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mich\GitHub\NLOT\Patents\"/>
    </mc:Choice>
  </mc:AlternateContent>
  <xr:revisionPtr revIDLastSave="0" documentId="13_ncr:1_{20D2C563-B403-4B6D-9D5A-150F3E8C4985}" xr6:coauthVersionLast="47" xr6:coauthVersionMax="47" xr10:uidLastSave="{00000000-0000-0000-0000-000000000000}"/>
  <bookViews>
    <workbookView xWindow="12192" yWindow="-96" windowWidth="10140" windowHeight="9792" activeTab="1" xr2:uid="{00000000-000D-0000-FFFF-FFFF00000000}"/>
  </bookViews>
  <sheets>
    <sheet name="Final Queries" sheetId="2" r:id="rId1"/>
    <sheet name="Semiconductor" sheetId="4" r:id="rId2"/>
    <sheet name="Sheet1" sheetId="1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4" l="1"/>
  <c r="M20" i="4"/>
  <c r="M23" i="4"/>
  <c r="M24" i="4"/>
  <c r="M25" i="4"/>
  <c r="M18" i="4"/>
  <c r="J19" i="4"/>
  <c r="J20" i="4"/>
  <c r="J23" i="4"/>
  <c r="J24" i="4"/>
  <c r="J25" i="4"/>
  <c r="J18" i="4"/>
  <c r="G18" i="4"/>
  <c r="G19" i="4"/>
  <c r="G20" i="4"/>
  <c r="G22" i="4"/>
  <c r="G23" i="4"/>
  <c r="G24" i="4"/>
  <c r="G25" i="4"/>
  <c r="G17" i="4"/>
  <c r="Z95" i="2"/>
  <c r="Z96" i="2"/>
  <c r="Z97" i="2"/>
  <c r="Z98" i="2"/>
  <c r="Z94" i="2"/>
  <c r="Y95" i="2"/>
  <c r="Y96" i="2"/>
  <c r="Y97" i="2"/>
  <c r="Y98" i="2"/>
  <c r="Y94" i="2"/>
  <c r="X95" i="2"/>
  <c r="X96" i="2"/>
  <c r="X97" i="2"/>
  <c r="X98" i="2"/>
  <c r="X94" i="2"/>
  <c r="Q104" i="2"/>
  <c r="R104" i="2"/>
  <c r="P104" i="2"/>
  <c r="Q99" i="2"/>
  <c r="R99" i="2"/>
  <c r="P99" i="2"/>
  <c r="Q90" i="2"/>
  <c r="R90" i="2"/>
  <c r="P90" i="2"/>
  <c r="Q82" i="2"/>
  <c r="R82" i="2"/>
  <c r="P82" i="2"/>
  <c r="Q76" i="2"/>
  <c r="R76" i="2"/>
  <c r="P76" i="2"/>
  <c r="Q68" i="2"/>
  <c r="R68" i="2"/>
  <c r="P68" i="2"/>
  <c r="Q61" i="2"/>
  <c r="R61" i="2"/>
  <c r="P61" i="2"/>
  <c r="Q56" i="2"/>
  <c r="R56" i="2"/>
  <c r="P56" i="2"/>
  <c r="Q50" i="2"/>
  <c r="R50" i="2"/>
  <c r="P50" i="2"/>
  <c r="Q44" i="2"/>
  <c r="R44" i="2"/>
  <c r="P44" i="2"/>
  <c r="P39" i="2"/>
  <c r="Q39" i="2"/>
  <c r="R39" i="2"/>
  <c r="AA39" i="2"/>
  <c r="AB39" i="2"/>
  <c r="H3" i="2"/>
  <c r="I3" i="2"/>
  <c r="J3" i="2"/>
  <c r="K3" i="2"/>
  <c r="L3" i="2"/>
  <c r="M3" i="2"/>
  <c r="P3" i="2"/>
  <c r="Q3" i="2"/>
  <c r="R3" i="2"/>
  <c r="AA3" i="2"/>
  <c r="AB3" i="2"/>
  <c r="Q33" i="2"/>
  <c r="R33" i="2"/>
  <c r="P33" i="2"/>
  <c r="Q24" i="2"/>
  <c r="R24" i="2"/>
  <c r="P24" i="2"/>
  <c r="Q13" i="2"/>
  <c r="R13" i="2"/>
  <c r="P13" i="2"/>
  <c r="AB104" i="2"/>
  <c r="AA104" i="2"/>
  <c r="AB99" i="2"/>
  <c r="AA99" i="2"/>
  <c r="AB90" i="2"/>
  <c r="AA90" i="2"/>
  <c r="AB82" i="2"/>
  <c r="AA82" i="2"/>
  <c r="AB76" i="2"/>
  <c r="AA76" i="2"/>
  <c r="AB68" i="2"/>
  <c r="AA68" i="2"/>
  <c r="AB61" i="2"/>
  <c r="AA61" i="2"/>
  <c r="AB56" i="2"/>
  <c r="AA56" i="2"/>
  <c r="AB50" i="2"/>
  <c r="AA50" i="2"/>
  <c r="AB44" i="2"/>
  <c r="AA44" i="2"/>
  <c r="AB33" i="2"/>
  <c r="AA33" i="2"/>
  <c r="AB24" i="2"/>
  <c r="AA24" i="2"/>
  <c r="AB13" i="2"/>
  <c r="AA13" i="2"/>
  <c r="AA5" i="2"/>
  <c r="AB5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4" i="2"/>
  <c r="AB34" i="2"/>
  <c r="AA35" i="2"/>
  <c r="AB35" i="2"/>
  <c r="AA36" i="2"/>
  <c r="AB36" i="2"/>
  <c r="AA37" i="2"/>
  <c r="AB37" i="2"/>
  <c r="AA38" i="2"/>
  <c r="AB38" i="2"/>
  <c r="AA40" i="2"/>
  <c r="AB40" i="2"/>
  <c r="AA41" i="2"/>
  <c r="AB41" i="2"/>
  <c r="AA42" i="2"/>
  <c r="AB42" i="2"/>
  <c r="AA43" i="2"/>
  <c r="AB43" i="2"/>
  <c r="AA45" i="2"/>
  <c r="AB45" i="2"/>
  <c r="AA46" i="2"/>
  <c r="AB46" i="2"/>
  <c r="AA47" i="2"/>
  <c r="AB47" i="2"/>
  <c r="AA48" i="2"/>
  <c r="AB48" i="2"/>
  <c r="AA49" i="2"/>
  <c r="AB49" i="2"/>
  <c r="AA51" i="2"/>
  <c r="AB51" i="2"/>
  <c r="AA52" i="2"/>
  <c r="AB52" i="2"/>
  <c r="AA53" i="2"/>
  <c r="AB53" i="2"/>
  <c r="AA54" i="2"/>
  <c r="AB54" i="2"/>
  <c r="AA57" i="2"/>
  <c r="AB57" i="2"/>
  <c r="AA58" i="2"/>
  <c r="AB58" i="2"/>
  <c r="AA59" i="2"/>
  <c r="AB59" i="2"/>
  <c r="AA60" i="2"/>
  <c r="AB60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7" i="2"/>
  <c r="AB77" i="2"/>
  <c r="AA78" i="2"/>
  <c r="AB78" i="2"/>
  <c r="AA79" i="2"/>
  <c r="AB79" i="2"/>
  <c r="AA80" i="2"/>
  <c r="AB80" i="2"/>
  <c r="AA81" i="2"/>
  <c r="AB81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100" i="2"/>
  <c r="AB100" i="2"/>
  <c r="AA101" i="2"/>
  <c r="AB101" i="2"/>
  <c r="AA102" i="2"/>
  <c r="AB102" i="2"/>
  <c r="AA103" i="2"/>
  <c r="AB103" i="2"/>
  <c r="AA105" i="2"/>
  <c r="AB105" i="2"/>
  <c r="AA106" i="2"/>
  <c r="AB106" i="2"/>
  <c r="AB4" i="2"/>
  <c r="AA4" i="2"/>
  <c r="H89" i="2"/>
  <c r="H88" i="2"/>
  <c r="H87" i="2"/>
  <c r="M99" i="2" l="1"/>
  <c r="L99" i="2"/>
  <c r="K99" i="2"/>
  <c r="J99" i="2"/>
  <c r="I99" i="2"/>
  <c r="H99" i="2"/>
  <c r="H98" i="2"/>
  <c r="H100" i="2"/>
  <c r="H101" i="2"/>
  <c r="H102" i="2"/>
  <c r="H103" i="2"/>
  <c r="H104" i="2"/>
  <c r="H105" i="2"/>
  <c r="M90" i="2"/>
  <c r="L90" i="2"/>
  <c r="K90" i="2"/>
  <c r="J90" i="2"/>
  <c r="I90" i="2"/>
  <c r="H90" i="2"/>
  <c r="M82" i="2"/>
  <c r="L82" i="2"/>
  <c r="K82" i="2"/>
  <c r="J82" i="2"/>
  <c r="I82" i="2"/>
  <c r="H82" i="2"/>
  <c r="M76" i="2"/>
  <c r="L76" i="2"/>
  <c r="K76" i="2"/>
  <c r="J76" i="2"/>
  <c r="I76" i="2"/>
  <c r="H76" i="2"/>
  <c r="H74" i="2"/>
  <c r="H58" i="2" l="1"/>
  <c r="H53" i="2" l="1"/>
  <c r="I53" i="2"/>
  <c r="J53" i="2"/>
  <c r="K53" i="2"/>
  <c r="L53" i="2"/>
  <c r="M53" i="2"/>
  <c r="H54" i="2"/>
  <c r="I54" i="2"/>
  <c r="J54" i="2"/>
  <c r="K54" i="2"/>
  <c r="L54" i="2"/>
  <c r="M54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J27" i="2"/>
  <c r="H27" i="2"/>
  <c r="N51" i="2" l="1"/>
  <c r="N27" i="2"/>
  <c r="N53" i="2"/>
  <c r="N54" i="2"/>
  <c r="N52" i="2"/>
  <c r="M257" i="2"/>
  <c r="L257" i="2"/>
  <c r="K257" i="2"/>
  <c r="J257" i="2"/>
  <c r="I257" i="2"/>
  <c r="H257" i="2"/>
  <c r="M256" i="2"/>
  <c r="L256" i="2"/>
  <c r="K256" i="2"/>
  <c r="J256" i="2"/>
  <c r="I256" i="2"/>
  <c r="H256" i="2"/>
  <c r="M255" i="2"/>
  <c r="L255" i="2"/>
  <c r="K255" i="2"/>
  <c r="J255" i="2"/>
  <c r="I255" i="2"/>
  <c r="H255" i="2"/>
  <c r="M254" i="2"/>
  <c r="L254" i="2"/>
  <c r="K254" i="2"/>
  <c r="J254" i="2"/>
  <c r="I254" i="2"/>
  <c r="H254" i="2"/>
  <c r="M253" i="2"/>
  <c r="L253" i="2"/>
  <c r="K253" i="2"/>
  <c r="J253" i="2"/>
  <c r="I253" i="2"/>
  <c r="H253" i="2"/>
  <c r="M252" i="2"/>
  <c r="L252" i="2"/>
  <c r="K252" i="2"/>
  <c r="J252" i="2"/>
  <c r="I252" i="2"/>
  <c r="H252" i="2"/>
  <c r="M251" i="2"/>
  <c r="L251" i="2"/>
  <c r="K251" i="2"/>
  <c r="J251" i="2"/>
  <c r="I251" i="2"/>
  <c r="H251" i="2"/>
  <c r="M250" i="2"/>
  <c r="L250" i="2"/>
  <c r="K250" i="2"/>
  <c r="J250" i="2"/>
  <c r="I250" i="2"/>
  <c r="H250" i="2"/>
  <c r="M249" i="2"/>
  <c r="L249" i="2"/>
  <c r="K249" i="2"/>
  <c r="J249" i="2"/>
  <c r="I249" i="2"/>
  <c r="H249" i="2"/>
  <c r="M248" i="2"/>
  <c r="L248" i="2"/>
  <c r="K248" i="2"/>
  <c r="J248" i="2"/>
  <c r="I248" i="2"/>
  <c r="H248" i="2"/>
  <c r="M247" i="2"/>
  <c r="L247" i="2"/>
  <c r="K247" i="2"/>
  <c r="J247" i="2"/>
  <c r="I247" i="2"/>
  <c r="H247" i="2"/>
  <c r="M246" i="2"/>
  <c r="L246" i="2"/>
  <c r="K246" i="2"/>
  <c r="J246" i="2"/>
  <c r="I246" i="2"/>
  <c r="H246" i="2"/>
  <c r="M245" i="2"/>
  <c r="L245" i="2"/>
  <c r="K245" i="2"/>
  <c r="J245" i="2"/>
  <c r="I245" i="2"/>
  <c r="H245" i="2"/>
  <c r="M244" i="2"/>
  <c r="L244" i="2"/>
  <c r="K244" i="2"/>
  <c r="J244" i="2"/>
  <c r="I244" i="2"/>
  <c r="H244" i="2"/>
  <c r="M243" i="2"/>
  <c r="L243" i="2"/>
  <c r="K243" i="2"/>
  <c r="J243" i="2"/>
  <c r="I243" i="2"/>
  <c r="H243" i="2"/>
  <c r="M242" i="2"/>
  <c r="L242" i="2"/>
  <c r="K242" i="2"/>
  <c r="J242" i="2"/>
  <c r="I242" i="2"/>
  <c r="H242" i="2"/>
  <c r="M241" i="2"/>
  <c r="L241" i="2"/>
  <c r="K241" i="2"/>
  <c r="J241" i="2"/>
  <c r="I241" i="2"/>
  <c r="H241" i="2"/>
  <c r="M240" i="2"/>
  <c r="L240" i="2"/>
  <c r="K240" i="2"/>
  <c r="J240" i="2"/>
  <c r="I240" i="2"/>
  <c r="H240" i="2"/>
  <c r="M239" i="2"/>
  <c r="L239" i="2"/>
  <c r="K239" i="2"/>
  <c r="J239" i="2"/>
  <c r="I239" i="2"/>
  <c r="H239" i="2"/>
  <c r="M238" i="2"/>
  <c r="L238" i="2"/>
  <c r="K238" i="2"/>
  <c r="J238" i="2"/>
  <c r="I238" i="2"/>
  <c r="H238" i="2"/>
  <c r="M237" i="2"/>
  <c r="L237" i="2"/>
  <c r="K237" i="2"/>
  <c r="J237" i="2"/>
  <c r="I237" i="2"/>
  <c r="H237" i="2"/>
  <c r="M236" i="2"/>
  <c r="L236" i="2"/>
  <c r="K236" i="2"/>
  <c r="J236" i="2"/>
  <c r="I236" i="2"/>
  <c r="H236" i="2"/>
  <c r="M235" i="2"/>
  <c r="L235" i="2"/>
  <c r="K235" i="2"/>
  <c r="J235" i="2"/>
  <c r="I235" i="2"/>
  <c r="H235" i="2"/>
  <c r="M234" i="2"/>
  <c r="L234" i="2"/>
  <c r="K234" i="2"/>
  <c r="J234" i="2"/>
  <c r="I234" i="2"/>
  <c r="H234" i="2"/>
  <c r="M233" i="2"/>
  <c r="L233" i="2"/>
  <c r="K233" i="2"/>
  <c r="J233" i="2"/>
  <c r="I233" i="2"/>
  <c r="H233" i="2"/>
  <c r="M232" i="2"/>
  <c r="L232" i="2"/>
  <c r="K232" i="2"/>
  <c r="J232" i="2"/>
  <c r="I232" i="2"/>
  <c r="H232" i="2"/>
  <c r="M231" i="2"/>
  <c r="L231" i="2"/>
  <c r="K231" i="2"/>
  <c r="J231" i="2"/>
  <c r="I231" i="2"/>
  <c r="H231" i="2"/>
  <c r="M230" i="2"/>
  <c r="L230" i="2"/>
  <c r="K230" i="2"/>
  <c r="J230" i="2"/>
  <c r="I230" i="2"/>
  <c r="H230" i="2"/>
  <c r="M229" i="2"/>
  <c r="L229" i="2"/>
  <c r="K229" i="2"/>
  <c r="J229" i="2"/>
  <c r="I229" i="2"/>
  <c r="H229" i="2"/>
  <c r="M228" i="2"/>
  <c r="L228" i="2"/>
  <c r="K228" i="2"/>
  <c r="J228" i="2"/>
  <c r="I228" i="2"/>
  <c r="H228" i="2"/>
  <c r="M227" i="2"/>
  <c r="L227" i="2"/>
  <c r="K227" i="2"/>
  <c r="J227" i="2"/>
  <c r="I227" i="2"/>
  <c r="H227" i="2"/>
  <c r="M226" i="2"/>
  <c r="L226" i="2"/>
  <c r="K226" i="2"/>
  <c r="J226" i="2"/>
  <c r="I226" i="2"/>
  <c r="H226" i="2"/>
  <c r="M225" i="2"/>
  <c r="L225" i="2"/>
  <c r="K225" i="2"/>
  <c r="J225" i="2"/>
  <c r="I225" i="2"/>
  <c r="H225" i="2"/>
  <c r="M224" i="2"/>
  <c r="L224" i="2"/>
  <c r="K224" i="2"/>
  <c r="J224" i="2"/>
  <c r="I224" i="2"/>
  <c r="H224" i="2"/>
  <c r="M223" i="2"/>
  <c r="L223" i="2"/>
  <c r="K223" i="2"/>
  <c r="J223" i="2"/>
  <c r="I223" i="2"/>
  <c r="H223" i="2"/>
  <c r="M222" i="2"/>
  <c r="L222" i="2"/>
  <c r="K222" i="2"/>
  <c r="J222" i="2"/>
  <c r="I222" i="2"/>
  <c r="H222" i="2"/>
  <c r="M221" i="2"/>
  <c r="L221" i="2"/>
  <c r="K221" i="2"/>
  <c r="J221" i="2"/>
  <c r="I221" i="2"/>
  <c r="H221" i="2"/>
  <c r="M220" i="2"/>
  <c r="L220" i="2"/>
  <c r="K220" i="2"/>
  <c r="J220" i="2"/>
  <c r="I220" i="2"/>
  <c r="H220" i="2"/>
  <c r="M219" i="2"/>
  <c r="L219" i="2"/>
  <c r="K219" i="2"/>
  <c r="J219" i="2"/>
  <c r="I219" i="2"/>
  <c r="H219" i="2"/>
  <c r="M218" i="2"/>
  <c r="L218" i="2"/>
  <c r="K218" i="2"/>
  <c r="J218" i="2"/>
  <c r="I218" i="2"/>
  <c r="H218" i="2"/>
  <c r="M217" i="2"/>
  <c r="L217" i="2"/>
  <c r="K217" i="2"/>
  <c r="J217" i="2"/>
  <c r="I217" i="2"/>
  <c r="H217" i="2"/>
  <c r="M216" i="2"/>
  <c r="L216" i="2"/>
  <c r="K216" i="2"/>
  <c r="J216" i="2"/>
  <c r="I216" i="2"/>
  <c r="H216" i="2"/>
  <c r="M215" i="2"/>
  <c r="L215" i="2"/>
  <c r="K215" i="2"/>
  <c r="J215" i="2"/>
  <c r="I215" i="2"/>
  <c r="H215" i="2"/>
  <c r="M214" i="2"/>
  <c r="L214" i="2"/>
  <c r="K214" i="2"/>
  <c r="J214" i="2"/>
  <c r="I214" i="2"/>
  <c r="H214" i="2"/>
  <c r="M213" i="2"/>
  <c r="L213" i="2"/>
  <c r="K213" i="2"/>
  <c r="J213" i="2"/>
  <c r="I213" i="2"/>
  <c r="H213" i="2"/>
  <c r="M212" i="2"/>
  <c r="L212" i="2"/>
  <c r="K212" i="2"/>
  <c r="J212" i="2"/>
  <c r="I212" i="2"/>
  <c r="H212" i="2"/>
  <c r="M211" i="2"/>
  <c r="L211" i="2"/>
  <c r="K211" i="2"/>
  <c r="J211" i="2"/>
  <c r="I211" i="2"/>
  <c r="H211" i="2"/>
  <c r="M210" i="2"/>
  <c r="L210" i="2"/>
  <c r="K210" i="2"/>
  <c r="J210" i="2"/>
  <c r="I210" i="2"/>
  <c r="H210" i="2"/>
  <c r="M209" i="2"/>
  <c r="L209" i="2"/>
  <c r="K209" i="2"/>
  <c r="J209" i="2"/>
  <c r="I209" i="2"/>
  <c r="H209" i="2"/>
  <c r="M208" i="2"/>
  <c r="L208" i="2"/>
  <c r="K208" i="2"/>
  <c r="J208" i="2"/>
  <c r="I208" i="2"/>
  <c r="H208" i="2"/>
  <c r="M207" i="2"/>
  <c r="L207" i="2"/>
  <c r="K207" i="2"/>
  <c r="J207" i="2"/>
  <c r="I207" i="2"/>
  <c r="H207" i="2"/>
  <c r="M206" i="2"/>
  <c r="L206" i="2"/>
  <c r="K206" i="2"/>
  <c r="J206" i="2"/>
  <c r="I206" i="2"/>
  <c r="H206" i="2"/>
  <c r="M205" i="2"/>
  <c r="L205" i="2"/>
  <c r="K205" i="2"/>
  <c r="J205" i="2"/>
  <c r="I205" i="2"/>
  <c r="H205" i="2"/>
  <c r="M204" i="2"/>
  <c r="L204" i="2"/>
  <c r="K204" i="2"/>
  <c r="J204" i="2"/>
  <c r="I204" i="2"/>
  <c r="H204" i="2"/>
  <c r="M203" i="2"/>
  <c r="L203" i="2"/>
  <c r="K203" i="2"/>
  <c r="J203" i="2"/>
  <c r="I203" i="2"/>
  <c r="H203" i="2"/>
  <c r="M202" i="2"/>
  <c r="L202" i="2"/>
  <c r="K202" i="2"/>
  <c r="J202" i="2"/>
  <c r="I202" i="2"/>
  <c r="H202" i="2"/>
  <c r="M201" i="2"/>
  <c r="L201" i="2"/>
  <c r="K201" i="2"/>
  <c r="J201" i="2"/>
  <c r="I201" i="2"/>
  <c r="H201" i="2"/>
  <c r="M200" i="2"/>
  <c r="L200" i="2"/>
  <c r="K200" i="2"/>
  <c r="J200" i="2"/>
  <c r="I200" i="2"/>
  <c r="H200" i="2"/>
  <c r="M199" i="2"/>
  <c r="L199" i="2"/>
  <c r="K199" i="2"/>
  <c r="J199" i="2"/>
  <c r="I199" i="2"/>
  <c r="H199" i="2"/>
  <c r="M198" i="2"/>
  <c r="L198" i="2"/>
  <c r="K198" i="2"/>
  <c r="J198" i="2"/>
  <c r="I198" i="2"/>
  <c r="H198" i="2"/>
  <c r="M197" i="2"/>
  <c r="L197" i="2"/>
  <c r="K197" i="2"/>
  <c r="J197" i="2"/>
  <c r="I197" i="2"/>
  <c r="H197" i="2"/>
  <c r="M196" i="2"/>
  <c r="L196" i="2"/>
  <c r="K196" i="2"/>
  <c r="J196" i="2"/>
  <c r="I196" i="2"/>
  <c r="H196" i="2"/>
  <c r="M195" i="2"/>
  <c r="L195" i="2"/>
  <c r="K195" i="2"/>
  <c r="J195" i="2"/>
  <c r="I195" i="2"/>
  <c r="H195" i="2"/>
  <c r="M194" i="2"/>
  <c r="L194" i="2"/>
  <c r="K194" i="2"/>
  <c r="J194" i="2"/>
  <c r="I194" i="2"/>
  <c r="H194" i="2"/>
  <c r="M193" i="2"/>
  <c r="L193" i="2"/>
  <c r="K193" i="2"/>
  <c r="J193" i="2"/>
  <c r="I193" i="2"/>
  <c r="H193" i="2"/>
  <c r="M192" i="2"/>
  <c r="L192" i="2"/>
  <c r="K192" i="2"/>
  <c r="J192" i="2"/>
  <c r="I192" i="2"/>
  <c r="H192" i="2"/>
  <c r="M191" i="2"/>
  <c r="L191" i="2"/>
  <c r="K191" i="2"/>
  <c r="J191" i="2"/>
  <c r="I191" i="2"/>
  <c r="H191" i="2"/>
  <c r="M190" i="2"/>
  <c r="L190" i="2"/>
  <c r="K190" i="2"/>
  <c r="J190" i="2"/>
  <c r="I190" i="2"/>
  <c r="H190" i="2"/>
  <c r="M189" i="2"/>
  <c r="L189" i="2"/>
  <c r="K189" i="2"/>
  <c r="J189" i="2"/>
  <c r="I189" i="2"/>
  <c r="H189" i="2"/>
  <c r="M188" i="2"/>
  <c r="L188" i="2"/>
  <c r="K188" i="2"/>
  <c r="J188" i="2"/>
  <c r="I188" i="2"/>
  <c r="H188" i="2"/>
  <c r="M187" i="2"/>
  <c r="L187" i="2"/>
  <c r="K187" i="2"/>
  <c r="J187" i="2"/>
  <c r="I187" i="2"/>
  <c r="H187" i="2"/>
  <c r="M186" i="2"/>
  <c r="L186" i="2"/>
  <c r="K186" i="2"/>
  <c r="J186" i="2"/>
  <c r="I186" i="2"/>
  <c r="H186" i="2"/>
  <c r="M185" i="2"/>
  <c r="L185" i="2"/>
  <c r="K185" i="2"/>
  <c r="J185" i="2"/>
  <c r="I185" i="2"/>
  <c r="H185" i="2"/>
  <c r="M184" i="2"/>
  <c r="L184" i="2"/>
  <c r="K184" i="2"/>
  <c r="J184" i="2"/>
  <c r="I184" i="2"/>
  <c r="H184" i="2"/>
  <c r="M183" i="2"/>
  <c r="L183" i="2"/>
  <c r="K183" i="2"/>
  <c r="J183" i="2"/>
  <c r="I183" i="2"/>
  <c r="H183" i="2"/>
  <c r="M182" i="2"/>
  <c r="L182" i="2"/>
  <c r="K182" i="2"/>
  <c r="J182" i="2"/>
  <c r="I182" i="2"/>
  <c r="H182" i="2"/>
  <c r="M181" i="2"/>
  <c r="L181" i="2"/>
  <c r="K181" i="2"/>
  <c r="J181" i="2"/>
  <c r="I181" i="2"/>
  <c r="H181" i="2"/>
  <c r="M180" i="2"/>
  <c r="L180" i="2"/>
  <c r="K180" i="2"/>
  <c r="J180" i="2"/>
  <c r="I180" i="2"/>
  <c r="H180" i="2"/>
  <c r="M179" i="2"/>
  <c r="L179" i="2"/>
  <c r="K179" i="2"/>
  <c r="J179" i="2"/>
  <c r="I179" i="2"/>
  <c r="H179" i="2"/>
  <c r="M178" i="2"/>
  <c r="L178" i="2"/>
  <c r="K178" i="2"/>
  <c r="J178" i="2"/>
  <c r="I178" i="2"/>
  <c r="H178" i="2"/>
  <c r="M177" i="2"/>
  <c r="L177" i="2"/>
  <c r="K177" i="2"/>
  <c r="J177" i="2"/>
  <c r="I177" i="2"/>
  <c r="H177" i="2"/>
  <c r="M176" i="2"/>
  <c r="L176" i="2"/>
  <c r="K176" i="2"/>
  <c r="J176" i="2"/>
  <c r="I176" i="2"/>
  <c r="H176" i="2"/>
  <c r="M175" i="2"/>
  <c r="L175" i="2"/>
  <c r="K175" i="2"/>
  <c r="J175" i="2"/>
  <c r="I175" i="2"/>
  <c r="H175" i="2"/>
  <c r="M174" i="2"/>
  <c r="L174" i="2"/>
  <c r="K174" i="2"/>
  <c r="J174" i="2"/>
  <c r="I174" i="2"/>
  <c r="H174" i="2"/>
  <c r="M173" i="2"/>
  <c r="L173" i="2"/>
  <c r="K173" i="2"/>
  <c r="J173" i="2"/>
  <c r="I173" i="2"/>
  <c r="H173" i="2"/>
  <c r="M172" i="2"/>
  <c r="L172" i="2"/>
  <c r="K172" i="2"/>
  <c r="J172" i="2"/>
  <c r="I172" i="2"/>
  <c r="H172" i="2"/>
  <c r="M171" i="2"/>
  <c r="L171" i="2"/>
  <c r="K171" i="2"/>
  <c r="J171" i="2"/>
  <c r="I171" i="2"/>
  <c r="H171" i="2"/>
  <c r="M170" i="2"/>
  <c r="L170" i="2"/>
  <c r="K170" i="2"/>
  <c r="J170" i="2"/>
  <c r="I170" i="2"/>
  <c r="H170" i="2"/>
  <c r="M169" i="2"/>
  <c r="L169" i="2"/>
  <c r="K169" i="2"/>
  <c r="J169" i="2"/>
  <c r="I169" i="2"/>
  <c r="H169" i="2"/>
  <c r="M168" i="2"/>
  <c r="L168" i="2"/>
  <c r="K168" i="2"/>
  <c r="J168" i="2"/>
  <c r="I168" i="2"/>
  <c r="H168" i="2"/>
  <c r="M167" i="2"/>
  <c r="L167" i="2"/>
  <c r="K167" i="2"/>
  <c r="J167" i="2"/>
  <c r="I167" i="2"/>
  <c r="H167" i="2"/>
  <c r="M166" i="2"/>
  <c r="L166" i="2"/>
  <c r="K166" i="2"/>
  <c r="J166" i="2"/>
  <c r="I166" i="2"/>
  <c r="H166" i="2"/>
  <c r="M165" i="2"/>
  <c r="L165" i="2"/>
  <c r="K165" i="2"/>
  <c r="J165" i="2"/>
  <c r="I165" i="2"/>
  <c r="H165" i="2"/>
  <c r="M164" i="2"/>
  <c r="L164" i="2"/>
  <c r="K164" i="2"/>
  <c r="J164" i="2"/>
  <c r="I164" i="2"/>
  <c r="H164" i="2"/>
  <c r="M163" i="2"/>
  <c r="L163" i="2"/>
  <c r="K163" i="2"/>
  <c r="J163" i="2"/>
  <c r="I163" i="2"/>
  <c r="H163" i="2"/>
  <c r="M162" i="2"/>
  <c r="L162" i="2"/>
  <c r="K162" i="2"/>
  <c r="J162" i="2"/>
  <c r="I162" i="2"/>
  <c r="H162" i="2"/>
  <c r="M161" i="2"/>
  <c r="L161" i="2"/>
  <c r="K161" i="2"/>
  <c r="J161" i="2"/>
  <c r="I161" i="2"/>
  <c r="H161" i="2"/>
  <c r="M160" i="2"/>
  <c r="L160" i="2"/>
  <c r="K160" i="2"/>
  <c r="J160" i="2"/>
  <c r="I160" i="2"/>
  <c r="H160" i="2"/>
  <c r="M159" i="2"/>
  <c r="L159" i="2"/>
  <c r="K159" i="2"/>
  <c r="J159" i="2"/>
  <c r="I159" i="2"/>
  <c r="H159" i="2"/>
  <c r="M158" i="2"/>
  <c r="L158" i="2"/>
  <c r="K158" i="2"/>
  <c r="J158" i="2"/>
  <c r="I158" i="2"/>
  <c r="H158" i="2"/>
  <c r="M157" i="2"/>
  <c r="L157" i="2"/>
  <c r="K157" i="2"/>
  <c r="J157" i="2"/>
  <c r="I157" i="2"/>
  <c r="H157" i="2"/>
  <c r="M156" i="2"/>
  <c r="L156" i="2"/>
  <c r="K156" i="2"/>
  <c r="J156" i="2"/>
  <c r="I156" i="2"/>
  <c r="H156" i="2"/>
  <c r="M155" i="2"/>
  <c r="L155" i="2"/>
  <c r="K155" i="2"/>
  <c r="J155" i="2"/>
  <c r="I155" i="2"/>
  <c r="H155" i="2"/>
  <c r="M154" i="2"/>
  <c r="L154" i="2"/>
  <c r="K154" i="2"/>
  <c r="J154" i="2"/>
  <c r="I154" i="2"/>
  <c r="H154" i="2"/>
  <c r="M153" i="2"/>
  <c r="L153" i="2"/>
  <c r="K153" i="2"/>
  <c r="J153" i="2"/>
  <c r="I153" i="2"/>
  <c r="H153" i="2"/>
  <c r="M152" i="2"/>
  <c r="L152" i="2"/>
  <c r="K152" i="2"/>
  <c r="J152" i="2"/>
  <c r="I152" i="2"/>
  <c r="H152" i="2"/>
  <c r="M151" i="2"/>
  <c r="L151" i="2"/>
  <c r="K151" i="2"/>
  <c r="J151" i="2"/>
  <c r="I151" i="2"/>
  <c r="H151" i="2"/>
  <c r="M150" i="2"/>
  <c r="L150" i="2"/>
  <c r="K150" i="2"/>
  <c r="J150" i="2"/>
  <c r="I150" i="2"/>
  <c r="H150" i="2"/>
  <c r="M149" i="2"/>
  <c r="L149" i="2"/>
  <c r="K149" i="2"/>
  <c r="J149" i="2"/>
  <c r="I149" i="2"/>
  <c r="H149" i="2"/>
  <c r="M148" i="2"/>
  <c r="L148" i="2"/>
  <c r="K148" i="2"/>
  <c r="J148" i="2"/>
  <c r="I148" i="2"/>
  <c r="H148" i="2"/>
  <c r="M147" i="2"/>
  <c r="L147" i="2"/>
  <c r="K147" i="2"/>
  <c r="J147" i="2"/>
  <c r="I147" i="2"/>
  <c r="H147" i="2"/>
  <c r="M146" i="2"/>
  <c r="L146" i="2"/>
  <c r="K146" i="2"/>
  <c r="J146" i="2"/>
  <c r="I146" i="2"/>
  <c r="H146" i="2"/>
  <c r="M145" i="2"/>
  <c r="L145" i="2"/>
  <c r="K145" i="2"/>
  <c r="J145" i="2"/>
  <c r="I145" i="2"/>
  <c r="H145" i="2"/>
  <c r="M144" i="2"/>
  <c r="L144" i="2"/>
  <c r="K144" i="2"/>
  <c r="J144" i="2"/>
  <c r="I144" i="2"/>
  <c r="H144" i="2"/>
  <c r="M143" i="2"/>
  <c r="L143" i="2"/>
  <c r="K143" i="2"/>
  <c r="J143" i="2"/>
  <c r="I143" i="2"/>
  <c r="H143" i="2"/>
  <c r="M142" i="2"/>
  <c r="L142" i="2"/>
  <c r="K142" i="2"/>
  <c r="J142" i="2"/>
  <c r="I142" i="2"/>
  <c r="H142" i="2"/>
  <c r="M141" i="2"/>
  <c r="L141" i="2"/>
  <c r="K141" i="2"/>
  <c r="J141" i="2"/>
  <c r="I141" i="2"/>
  <c r="H141" i="2"/>
  <c r="M140" i="2"/>
  <c r="L140" i="2"/>
  <c r="K140" i="2"/>
  <c r="J140" i="2"/>
  <c r="I140" i="2"/>
  <c r="H140" i="2"/>
  <c r="M139" i="2"/>
  <c r="L139" i="2"/>
  <c r="K139" i="2"/>
  <c r="J139" i="2"/>
  <c r="I139" i="2"/>
  <c r="H139" i="2"/>
  <c r="M138" i="2"/>
  <c r="L138" i="2"/>
  <c r="K138" i="2"/>
  <c r="J138" i="2"/>
  <c r="I138" i="2"/>
  <c r="H138" i="2"/>
  <c r="M137" i="2"/>
  <c r="L137" i="2"/>
  <c r="K137" i="2"/>
  <c r="J137" i="2"/>
  <c r="I137" i="2"/>
  <c r="H137" i="2"/>
  <c r="M136" i="2"/>
  <c r="L136" i="2"/>
  <c r="K136" i="2"/>
  <c r="J136" i="2"/>
  <c r="I136" i="2"/>
  <c r="H136" i="2"/>
  <c r="M135" i="2"/>
  <c r="L135" i="2"/>
  <c r="K135" i="2"/>
  <c r="J135" i="2"/>
  <c r="I135" i="2"/>
  <c r="H135" i="2"/>
  <c r="M134" i="2"/>
  <c r="L134" i="2"/>
  <c r="K134" i="2"/>
  <c r="J134" i="2"/>
  <c r="I134" i="2"/>
  <c r="H134" i="2"/>
  <c r="M133" i="2"/>
  <c r="L133" i="2"/>
  <c r="K133" i="2"/>
  <c r="J133" i="2"/>
  <c r="I133" i="2"/>
  <c r="H133" i="2"/>
  <c r="M132" i="2"/>
  <c r="L132" i="2"/>
  <c r="K132" i="2"/>
  <c r="J132" i="2"/>
  <c r="I132" i="2"/>
  <c r="H132" i="2"/>
  <c r="M131" i="2"/>
  <c r="L131" i="2"/>
  <c r="K131" i="2"/>
  <c r="J131" i="2"/>
  <c r="I131" i="2"/>
  <c r="H131" i="2"/>
  <c r="M130" i="2"/>
  <c r="L130" i="2"/>
  <c r="K130" i="2"/>
  <c r="J130" i="2"/>
  <c r="I130" i="2"/>
  <c r="H130" i="2"/>
  <c r="M129" i="2"/>
  <c r="L129" i="2"/>
  <c r="K129" i="2"/>
  <c r="J129" i="2"/>
  <c r="I129" i="2"/>
  <c r="H129" i="2"/>
  <c r="M128" i="2"/>
  <c r="L128" i="2"/>
  <c r="K128" i="2"/>
  <c r="J128" i="2"/>
  <c r="I128" i="2"/>
  <c r="H128" i="2"/>
  <c r="M127" i="2"/>
  <c r="L127" i="2"/>
  <c r="K127" i="2"/>
  <c r="J127" i="2"/>
  <c r="I127" i="2"/>
  <c r="H127" i="2"/>
  <c r="M126" i="2"/>
  <c r="L126" i="2"/>
  <c r="K126" i="2"/>
  <c r="J126" i="2"/>
  <c r="I126" i="2"/>
  <c r="H126" i="2"/>
  <c r="M125" i="2"/>
  <c r="L125" i="2"/>
  <c r="K125" i="2"/>
  <c r="J125" i="2"/>
  <c r="I125" i="2"/>
  <c r="H125" i="2"/>
  <c r="M124" i="2"/>
  <c r="L124" i="2"/>
  <c r="K124" i="2"/>
  <c r="J124" i="2"/>
  <c r="I124" i="2"/>
  <c r="H124" i="2"/>
  <c r="M123" i="2"/>
  <c r="L123" i="2"/>
  <c r="K123" i="2"/>
  <c r="J123" i="2"/>
  <c r="I123" i="2"/>
  <c r="H123" i="2"/>
  <c r="M122" i="2"/>
  <c r="L122" i="2"/>
  <c r="K122" i="2"/>
  <c r="J122" i="2"/>
  <c r="I122" i="2"/>
  <c r="H122" i="2"/>
  <c r="M121" i="2"/>
  <c r="L121" i="2"/>
  <c r="K121" i="2"/>
  <c r="J121" i="2"/>
  <c r="I121" i="2"/>
  <c r="H121" i="2"/>
  <c r="M120" i="2"/>
  <c r="L120" i="2"/>
  <c r="K120" i="2"/>
  <c r="J120" i="2"/>
  <c r="I120" i="2"/>
  <c r="H120" i="2"/>
  <c r="M119" i="2"/>
  <c r="L119" i="2"/>
  <c r="K119" i="2"/>
  <c r="J119" i="2"/>
  <c r="I119" i="2"/>
  <c r="H119" i="2"/>
  <c r="M118" i="2"/>
  <c r="L118" i="2"/>
  <c r="K118" i="2"/>
  <c r="J118" i="2"/>
  <c r="I118" i="2"/>
  <c r="H118" i="2"/>
  <c r="M117" i="2"/>
  <c r="L117" i="2"/>
  <c r="K117" i="2"/>
  <c r="J117" i="2"/>
  <c r="I117" i="2"/>
  <c r="H117" i="2"/>
  <c r="M116" i="2"/>
  <c r="L116" i="2"/>
  <c r="K116" i="2"/>
  <c r="J116" i="2"/>
  <c r="I116" i="2"/>
  <c r="H116" i="2"/>
  <c r="M115" i="2"/>
  <c r="L115" i="2"/>
  <c r="K115" i="2"/>
  <c r="J115" i="2"/>
  <c r="I115" i="2"/>
  <c r="H115" i="2"/>
  <c r="M114" i="2"/>
  <c r="L114" i="2"/>
  <c r="K114" i="2"/>
  <c r="J114" i="2"/>
  <c r="I114" i="2"/>
  <c r="H114" i="2"/>
  <c r="M113" i="2"/>
  <c r="L113" i="2"/>
  <c r="K113" i="2"/>
  <c r="J113" i="2"/>
  <c r="I113" i="2"/>
  <c r="H113" i="2"/>
  <c r="M112" i="2"/>
  <c r="L112" i="2"/>
  <c r="K112" i="2"/>
  <c r="J112" i="2"/>
  <c r="I112" i="2"/>
  <c r="H112" i="2"/>
  <c r="M111" i="2"/>
  <c r="L111" i="2"/>
  <c r="K111" i="2"/>
  <c r="J111" i="2"/>
  <c r="I111" i="2"/>
  <c r="H111" i="2"/>
  <c r="M110" i="2"/>
  <c r="L110" i="2"/>
  <c r="K110" i="2"/>
  <c r="J110" i="2"/>
  <c r="I110" i="2"/>
  <c r="H110" i="2"/>
  <c r="M109" i="2"/>
  <c r="L109" i="2"/>
  <c r="K109" i="2"/>
  <c r="J109" i="2"/>
  <c r="I109" i="2"/>
  <c r="H109" i="2"/>
  <c r="M108" i="2"/>
  <c r="L108" i="2"/>
  <c r="K108" i="2"/>
  <c r="J108" i="2"/>
  <c r="I108" i="2"/>
  <c r="H108" i="2"/>
  <c r="M107" i="2"/>
  <c r="L107" i="2"/>
  <c r="K107" i="2"/>
  <c r="J107" i="2"/>
  <c r="I107" i="2"/>
  <c r="H107" i="2"/>
  <c r="M106" i="2"/>
  <c r="L106" i="2"/>
  <c r="K106" i="2"/>
  <c r="J106" i="2"/>
  <c r="I106" i="2"/>
  <c r="H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8" i="2"/>
  <c r="L98" i="2"/>
  <c r="K98" i="2"/>
  <c r="J98" i="2"/>
  <c r="I98" i="2"/>
  <c r="M94" i="2"/>
  <c r="L94" i="2"/>
  <c r="K94" i="2"/>
  <c r="J94" i="2"/>
  <c r="I94" i="2"/>
  <c r="H94" i="2"/>
  <c r="M93" i="2"/>
  <c r="L93" i="2"/>
  <c r="K93" i="2"/>
  <c r="J93" i="2"/>
  <c r="I93" i="2"/>
  <c r="H93" i="2"/>
  <c r="M92" i="2"/>
  <c r="L92" i="2"/>
  <c r="K92" i="2"/>
  <c r="J92" i="2"/>
  <c r="I92" i="2"/>
  <c r="H92" i="2"/>
  <c r="M91" i="2"/>
  <c r="L91" i="2"/>
  <c r="K91" i="2"/>
  <c r="J91" i="2"/>
  <c r="I91" i="2"/>
  <c r="H91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H86" i="2"/>
  <c r="M85" i="2"/>
  <c r="L85" i="2"/>
  <c r="K85" i="2"/>
  <c r="J85" i="2"/>
  <c r="I85" i="2"/>
  <c r="H85" i="2"/>
  <c r="M84" i="2"/>
  <c r="L84" i="2"/>
  <c r="K84" i="2"/>
  <c r="J84" i="2"/>
  <c r="I84" i="2"/>
  <c r="H84" i="2"/>
  <c r="M83" i="2"/>
  <c r="L83" i="2"/>
  <c r="K83" i="2"/>
  <c r="J83" i="2"/>
  <c r="I83" i="2"/>
  <c r="H83" i="2"/>
  <c r="M81" i="2"/>
  <c r="L81" i="2"/>
  <c r="K81" i="2"/>
  <c r="J81" i="2"/>
  <c r="I81" i="2"/>
  <c r="H81" i="2"/>
  <c r="M80" i="2"/>
  <c r="L80" i="2"/>
  <c r="K80" i="2"/>
  <c r="J80" i="2"/>
  <c r="I80" i="2"/>
  <c r="H80" i="2"/>
  <c r="M79" i="2"/>
  <c r="L79" i="2"/>
  <c r="K79" i="2"/>
  <c r="J79" i="2"/>
  <c r="I79" i="2"/>
  <c r="H79" i="2"/>
  <c r="M78" i="2"/>
  <c r="L78" i="2"/>
  <c r="K78" i="2"/>
  <c r="J78" i="2"/>
  <c r="I78" i="2"/>
  <c r="H78" i="2"/>
  <c r="M77" i="2"/>
  <c r="L77" i="2"/>
  <c r="K77" i="2"/>
  <c r="J77" i="2"/>
  <c r="I77" i="2"/>
  <c r="H77" i="2"/>
  <c r="M75" i="2"/>
  <c r="L75" i="2"/>
  <c r="K75" i="2"/>
  <c r="J75" i="2"/>
  <c r="I75" i="2"/>
  <c r="H75" i="2"/>
  <c r="M74" i="2"/>
  <c r="L74" i="2"/>
  <c r="K74" i="2"/>
  <c r="J74" i="2"/>
  <c r="I74" i="2"/>
  <c r="M73" i="2"/>
  <c r="L73" i="2"/>
  <c r="K73" i="2"/>
  <c r="J73" i="2"/>
  <c r="I73" i="2"/>
  <c r="H73" i="2"/>
  <c r="M72" i="2"/>
  <c r="L72" i="2"/>
  <c r="K72" i="2"/>
  <c r="J72" i="2"/>
  <c r="I72" i="2"/>
  <c r="H72" i="2"/>
  <c r="M71" i="2"/>
  <c r="L71" i="2"/>
  <c r="K71" i="2"/>
  <c r="J71" i="2"/>
  <c r="I71" i="2"/>
  <c r="H71" i="2"/>
  <c r="M70" i="2"/>
  <c r="L70" i="2"/>
  <c r="K70" i="2"/>
  <c r="J70" i="2"/>
  <c r="I70" i="2"/>
  <c r="H70" i="2"/>
  <c r="M69" i="2"/>
  <c r="L69" i="2"/>
  <c r="K69" i="2"/>
  <c r="J69" i="2"/>
  <c r="I69" i="2"/>
  <c r="H69" i="2"/>
  <c r="M68" i="2"/>
  <c r="L68" i="2"/>
  <c r="K68" i="2"/>
  <c r="J68" i="2"/>
  <c r="I68" i="2"/>
  <c r="H68" i="2"/>
  <c r="M67" i="2"/>
  <c r="L67" i="2"/>
  <c r="K67" i="2"/>
  <c r="J67" i="2"/>
  <c r="I67" i="2"/>
  <c r="H67" i="2"/>
  <c r="M66" i="2"/>
  <c r="L66" i="2"/>
  <c r="K66" i="2"/>
  <c r="J66" i="2"/>
  <c r="I66" i="2"/>
  <c r="H66" i="2"/>
  <c r="M65" i="2"/>
  <c r="L65" i="2"/>
  <c r="K65" i="2"/>
  <c r="J65" i="2"/>
  <c r="I65" i="2"/>
  <c r="H65" i="2"/>
  <c r="M64" i="2"/>
  <c r="L64" i="2"/>
  <c r="K64" i="2"/>
  <c r="J64" i="2"/>
  <c r="I64" i="2"/>
  <c r="H64" i="2"/>
  <c r="M63" i="2"/>
  <c r="L63" i="2"/>
  <c r="K63" i="2"/>
  <c r="J63" i="2"/>
  <c r="I63" i="2"/>
  <c r="H63" i="2"/>
  <c r="M62" i="2"/>
  <c r="L62" i="2"/>
  <c r="K62" i="2"/>
  <c r="J62" i="2"/>
  <c r="I62" i="2"/>
  <c r="H62" i="2"/>
  <c r="M61" i="2"/>
  <c r="L61" i="2"/>
  <c r="K61" i="2"/>
  <c r="J61" i="2"/>
  <c r="I61" i="2"/>
  <c r="H61" i="2"/>
  <c r="M60" i="2"/>
  <c r="L60" i="2"/>
  <c r="K60" i="2"/>
  <c r="J60" i="2"/>
  <c r="I60" i="2"/>
  <c r="H60" i="2"/>
  <c r="M59" i="2"/>
  <c r="L59" i="2"/>
  <c r="K59" i="2"/>
  <c r="J59" i="2"/>
  <c r="I59" i="2"/>
  <c r="H59" i="2"/>
  <c r="M58" i="2"/>
  <c r="L58" i="2"/>
  <c r="K58" i="2"/>
  <c r="J58" i="2"/>
  <c r="I58" i="2"/>
  <c r="M57" i="2"/>
  <c r="L57" i="2"/>
  <c r="K57" i="2"/>
  <c r="J57" i="2"/>
  <c r="I57" i="2"/>
  <c r="H57" i="2"/>
  <c r="M56" i="2"/>
  <c r="L56" i="2"/>
  <c r="K56" i="2"/>
  <c r="J56" i="2"/>
  <c r="I56" i="2"/>
  <c r="H56" i="2"/>
  <c r="M55" i="2"/>
  <c r="L55" i="2"/>
  <c r="K55" i="2"/>
  <c r="J55" i="2"/>
  <c r="I55" i="2"/>
  <c r="H55" i="2"/>
  <c r="M49" i="2"/>
  <c r="L49" i="2"/>
  <c r="K49" i="2"/>
  <c r="J49" i="2"/>
  <c r="I49" i="2"/>
  <c r="H49" i="2"/>
  <c r="M48" i="2"/>
  <c r="L48" i="2"/>
  <c r="K48" i="2"/>
  <c r="J48" i="2"/>
  <c r="I48" i="2"/>
  <c r="H48" i="2"/>
  <c r="M47" i="2"/>
  <c r="L47" i="2"/>
  <c r="K47" i="2"/>
  <c r="J47" i="2"/>
  <c r="I47" i="2"/>
  <c r="H47" i="2"/>
  <c r="M46" i="2"/>
  <c r="L46" i="2"/>
  <c r="K46" i="2"/>
  <c r="J46" i="2"/>
  <c r="I46" i="2"/>
  <c r="H46" i="2"/>
  <c r="M45" i="2"/>
  <c r="L45" i="2"/>
  <c r="K45" i="2"/>
  <c r="J45" i="2"/>
  <c r="I45" i="2"/>
  <c r="H45" i="2"/>
  <c r="M44" i="2"/>
  <c r="L44" i="2"/>
  <c r="K44" i="2"/>
  <c r="J44" i="2"/>
  <c r="I44" i="2"/>
  <c r="H44" i="2"/>
  <c r="M43" i="2"/>
  <c r="L43" i="2"/>
  <c r="K43" i="2"/>
  <c r="J43" i="2"/>
  <c r="I43" i="2"/>
  <c r="H43" i="2"/>
  <c r="M42" i="2"/>
  <c r="L42" i="2"/>
  <c r="K42" i="2"/>
  <c r="J42" i="2"/>
  <c r="I42" i="2"/>
  <c r="H42" i="2"/>
  <c r="M41" i="2"/>
  <c r="L41" i="2"/>
  <c r="K41" i="2"/>
  <c r="J41" i="2"/>
  <c r="I41" i="2"/>
  <c r="H41" i="2"/>
  <c r="M40" i="2"/>
  <c r="L40" i="2"/>
  <c r="K40" i="2"/>
  <c r="J40" i="2"/>
  <c r="I40" i="2"/>
  <c r="H40" i="2"/>
  <c r="M38" i="2"/>
  <c r="L38" i="2"/>
  <c r="K38" i="2"/>
  <c r="J38" i="2"/>
  <c r="I38" i="2"/>
  <c r="H38" i="2"/>
  <c r="M37" i="2"/>
  <c r="L37" i="2"/>
  <c r="K37" i="2"/>
  <c r="J37" i="2"/>
  <c r="I37" i="2"/>
  <c r="H37" i="2"/>
  <c r="M36" i="2"/>
  <c r="L36" i="2"/>
  <c r="K36" i="2"/>
  <c r="J36" i="2"/>
  <c r="I36" i="2"/>
  <c r="H36" i="2"/>
  <c r="M35" i="2"/>
  <c r="L35" i="2"/>
  <c r="K35" i="2"/>
  <c r="J35" i="2"/>
  <c r="I35" i="2"/>
  <c r="H35" i="2"/>
  <c r="M34" i="2"/>
  <c r="L34" i="2"/>
  <c r="K34" i="2"/>
  <c r="J34" i="2"/>
  <c r="I34" i="2"/>
  <c r="H34" i="2"/>
  <c r="M33" i="2"/>
  <c r="L33" i="2"/>
  <c r="K33" i="2"/>
  <c r="J33" i="2"/>
  <c r="I33" i="2"/>
  <c r="H33" i="2"/>
  <c r="M32" i="2"/>
  <c r="L32" i="2"/>
  <c r="K32" i="2"/>
  <c r="J32" i="2"/>
  <c r="I32" i="2"/>
  <c r="H32" i="2"/>
  <c r="M31" i="2"/>
  <c r="L31" i="2"/>
  <c r="K31" i="2"/>
  <c r="J31" i="2"/>
  <c r="I31" i="2"/>
  <c r="H31" i="2"/>
  <c r="M30" i="2"/>
  <c r="L30" i="2"/>
  <c r="K30" i="2"/>
  <c r="J30" i="2"/>
  <c r="I30" i="2"/>
  <c r="H30" i="2"/>
  <c r="M29" i="2"/>
  <c r="L29" i="2"/>
  <c r="K29" i="2"/>
  <c r="J29" i="2"/>
  <c r="I29" i="2"/>
  <c r="H29" i="2"/>
  <c r="M28" i="2"/>
  <c r="L28" i="2"/>
  <c r="K28" i="2"/>
  <c r="J28" i="2"/>
  <c r="I28" i="2"/>
  <c r="H28" i="2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L20" i="2"/>
  <c r="K20" i="2"/>
  <c r="J20" i="2"/>
  <c r="I20" i="2"/>
  <c r="H20" i="2"/>
  <c r="M19" i="2"/>
  <c r="L19" i="2"/>
  <c r="K19" i="2"/>
  <c r="J19" i="2"/>
  <c r="I19" i="2"/>
  <c r="H19" i="2"/>
  <c r="M18" i="2"/>
  <c r="L18" i="2"/>
  <c r="K18" i="2"/>
  <c r="J18" i="2"/>
  <c r="I18" i="2"/>
  <c r="H18" i="2"/>
  <c r="M17" i="2"/>
  <c r="L17" i="2"/>
  <c r="K17" i="2"/>
  <c r="J17" i="2"/>
  <c r="I17" i="2"/>
  <c r="H17" i="2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2" i="2"/>
  <c r="L2" i="2"/>
  <c r="K2" i="2"/>
  <c r="J2" i="2"/>
  <c r="I2" i="2"/>
  <c r="H2" i="2"/>
  <c r="K66" i="1"/>
  <c r="O66" i="1" s="1"/>
  <c r="N100" i="2" l="1"/>
  <c r="N101" i="2"/>
  <c r="N74" i="2"/>
  <c r="N239" i="2"/>
  <c r="N65" i="2"/>
  <c r="N73" i="2"/>
  <c r="N81" i="2"/>
  <c r="N86" i="2"/>
  <c r="N93" i="2"/>
  <c r="N103" i="2"/>
  <c r="N111" i="2"/>
  <c r="N119" i="2"/>
  <c r="N135" i="2"/>
  <c r="N143" i="2"/>
  <c r="N151" i="2"/>
  <c r="N159" i="2"/>
  <c r="N167" i="2"/>
  <c r="N183" i="2"/>
  <c r="N199" i="2"/>
  <c r="N207" i="2"/>
  <c r="N215" i="2"/>
  <c r="N223" i="2"/>
  <c r="N231" i="2"/>
  <c r="N247" i="2"/>
  <c r="N127" i="2"/>
  <c r="N175" i="2"/>
  <c r="N191" i="2"/>
  <c r="N255" i="2"/>
  <c r="N63" i="2"/>
  <c r="N67" i="2"/>
  <c r="N71" i="2"/>
  <c r="N75" i="2"/>
  <c r="N79" i="2"/>
  <c r="N84" i="2"/>
  <c r="N88" i="2"/>
  <c r="N9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29" i="2"/>
  <c r="N237" i="2"/>
  <c r="N245" i="2"/>
  <c r="N253" i="2"/>
  <c r="N4" i="2"/>
  <c r="N60" i="2"/>
  <c r="N89" i="2"/>
  <c r="N114" i="2"/>
  <c r="N122" i="2"/>
  <c r="N138" i="2"/>
  <c r="N162" i="2"/>
  <c r="N178" i="2"/>
  <c r="N186" i="2"/>
  <c r="N210" i="2"/>
  <c r="N225" i="2"/>
  <c r="N233" i="2"/>
  <c r="N241" i="2"/>
  <c r="N249" i="2"/>
  <c r="N257" i="2"/>
  <c r="N62" i="2"/>
  <c r="N66" i="2"/>
  <c r="N70" i="2"/>
  <c r="N78" i="2"/>
  <c r="N83" i="2"/>
  <c r="N87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4" i="2"/>
  <c r="N168" i="2"/>
  <c r="N172" i="2"/>
  <c r="N176" i="2"/>
  <c r="N180" i="2"/>
  <c r="N184" i="2"/>
  <c r="N188" i="2"/>
  <c r="N192" i="2"/>
  <c r="N196" i="2"/>
  <c r="N200" i="2"/>
  <c r="N204" i="2"/>
  <c r="N208" i="2"/>
  <c r="N212" i="2"/>
  <c r="N216" i="2"/>
  <c r="N220" i="2"/>
  <c r="N224" i="2"/>
  <c r="N228" i="2"/>
  <c r="N232" i="2"/>
  <c r="N240" i="2"/>
  <c r="N248" i="2"/>
  <c r="N256" i="2"/>
  <c r="N64" i="2"/>
  <c r="N72" i="2"/>
  <c r="N80" i="2"/>
  <c r="N85" i="2"/>
  <c r="N92" i="2"/>
  <c r="N102" i="2"/>
  <c r="N110" i="2"/>
  <c r="N118" i="2"/>
  <c r="N126" i="2"/>
  <c r="N134" i="2"/>
  <c r="N142" i="2"/>
  <c r="N150" i="2"/>
  <c r="N158" i="2"/>
  <c r="N166" i="2"/>
  <c r="N174" i="2"/>
  <c r="N182" i="2"/>
  <c r="N190" i="2"/>
  <c r="N198" i="2"/>
  <c r="N206" i="2"/>
  <c r="N214" i="2"/>
  <c r="N222" i="2"/>
  <c r="N230" i="2"/>
  <c r="N236" i="2"/>
  <c r="N238" i="2"/>
  <c r="N244" i="2"/>
  <c r="N246" i="2"/>
  <c r="N252" i="2"/>
  <c r="N254" i="2"/>
  <c r="N69" i="2"/>
  <c r="N77" i="2"/>
  <c r="N107" i="2"/>
  <c r="N115" i="2"/>
  <c r="N123" i="2"/>
  <c r="N131" i="2"/>
  <c r="N139" i="2"/>
  <c r="N147" i="2"/>
  <c r="N155" i="2"/>
  <c r="N163" i="2"/>
  <c r="N171" i="2"/>
  <c r="N179" i="2"/>
  <c r="N187" i="2"/>
  <c r="N195" i="2"/>
  <c r="N203" i="2"/>
  <c r="N211" i="2"/>
  <c r="N219" i="2"/>
  <c r="N227" i="2"/>
  <c r="N235" i="2"/>
  <c r="N243" i="2"/>
  <c r="N251" i="2"/>
  <c r="N42" i="2"/>
  <c r="N37" i="2"/>
  <c r="N46" i="2"/>
  <c r="N58" i="2"/>
  <c r="N29" i="2"/>
  <c r="N106" i="2"/>
  <c r="N130" i="2"/>
  <c r="N146" i="2"/>
  <c r="N154" i="2"/>
  <c r="N170" i="2"/>
  <c r="N194" i="2"/>
  <c r="N202" i="2"/>
  <c r="N218" i="2"/>
  <c r="N226" i="2"/>
  <c r="N234" i="2"/>
  <c r="N242" i="2"/>
  <c r="N250" i="2"/>
  <c r="N5" i="2"/>
  <c r="N17" i="2"/>
  <c r="N36" i="2"/>
  <c r="N45" i="2"/>
  <c r="N57" i="2"/>
  <c r="N23" i="2"/>
  <c r="N28" i="2"/>
  <c r="N32" i="2"/>
  <c r="N41" i="2"/>
  <c r="N49" i="2"/>
  <c r="N18" i="2"/>
  <c r="N26" i="2"/>
  <c r="N31" i="2"/>
  <c r="N35" i="2"/>
  <c r="N40" i="2"/>
  <c r="N48" i="2"/>
  <c r="N25" i="2"/>
  <c r="N30" i="2"/>
  <c r="N34" i="2"/>
  <c r="N38" i="2"/>
  <c r="N43" i="2"/>
  <c r="N47" i="2"/>
  <c r="N59" i="2"/>
  <c r="N22" i="2"/>
  <c r="N21" i="2"/>
  <c r="N20" i="2"/>
  <c r="N19" i="2"/>
  <c r="N16" i="2"/>
  <c r="N15" i="2"/>
  <c r="N14" i="2"/>
  <c r="N11" i="2"/>
  <c r="N12" i="2"/>
  <c r="N10" i="2"/>
  <c r="N9" i="2"/>
  <c r="N8" i="2"/>
  <c r="N7" i="2"/>
  <c r="N6" i="2"/>
  <c r="J10" i="1"/>
  <c r="J24" i="1"/>
  <c r="J97" i="1"/>
  <c r="J98" i="1"/>
  <c r="J99" i="1"/>
  <c r="J25" i="1"/>
  <c r="J45" i="1"/>
  <c r="J46" i="1"/>
  <c r="L97" i="1"/>
  <c r="L98" i="1"/>
  <c r="K97" i="1"/>
  <c r="K98" i="1"/>
  <c r="O97" i="1" l="1"/>
  <c r="O98" i="1"/>
  <c r="K103" i="1"/>
  <c r="O103" i="1" s="1"/>
  <c r="I113" i="1"/>
  <c r="J113" i="1"/>
  <c r="K113" i="1"/>
  <c r="L113" i="1"/>
  <c r="M113" i="1"/>
  <c r="N113" i="1"/>
  <c r="I109" i="1"/>
  <c r="J109" i="1"/>
  <c r="K109" i="1"/>
  <c r="L109" i="1"/>
  <c r="M109" i="1"/>
  <c r="N109" i="1"/>
  <c r="O109" i="1" l="1"/>
  <c r="O113" i="1"/>
  <c r="I37" i="1"/>
  <c r="J37" i="1"/>
  <c r="K37" i="1"/>
  <c r="L37" i="1"/>
  <c r="M37" i="1"/>
  <c r="N37" i="1"/>
  <c r="I2" i="1"/>
  <c r="J2" i="1"/>
  <c r="K2" i="1"/>
  <c r="L2" i="1"/>
  <c r="M2" i="1"/>
  <c r="N2" i="1"/>
  <c r="I3" i="1"/>
  <c r="J3" i="1"/>
  <c r="K3" i="1"/>
  <c r="L3" i="1"/>
  <c r="M3" i="1"/>
  <c r="N3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8" i="1"/>
  <c r="J8" i="1"/>
  <c r="K8" i="1"/>
  <c r="L8" i="1"/>
  <c r="M8" i="1"/>
  <c r="N8" i="1"/>
  <c r="I9" i="1"/>
  <c r="J9" i="1"/>
  <c r="K9" i="1"/>
  <c r="L9" i="1"/>
  <c r="M9" i="1"/>
  <c r="N9" i="1"/>
  <c r="I10" i="1"/>
  <c r="K10" i="1"/>
  <c r="L10" i="1"/>
  <c r="M10" i="1"/>
  <c r="N10" i="1"/>
  <c r="I24" i="1"/>
  <c r="K24" i="1"/>
  <c r="L24" i="1"/>
  <c r="M24" i="1"/>
  <c r="N24" i="1"/>
  <c r="I99" i="1"/>
  <c r="K99" i="1"/>
  <c r="L99" i="1"/>
  <c r="M99" i="1"/>
  <c r="N99" i="1"/>
  <c r="I25" i="1"/>
  <c r="K25" i="1"/>
  <c r="L25" i="1"/>
  <c r="M25" i="1"/>
  <c r="N25" i="1"/>
  <c r="I45" i="1"/>
  <c r="K45" i="1"/>
  <c r="L45" i="1"/>
  <c r="M45" i="1"/>
  <c r="N45" i="1"/>
  <c r="I46" i="1"/>
  <c r="K46" i="1"/>
  <c r="L46" i="1"/>
  <c r="M46" i="1"/>
  <c r="N46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5" i="1"/>
  <c r="J95" i="1"/>
  <c r="K95" i="1"/>
  <c r="L95" i="1"/>
  <c r="M95" i="1"/>
  <c r="N95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6" i="1"/>
  <c r="J26" i="1"/>
  <c r="K26" i="1"/>
  <c r="L26" i="1"/>
  <c r="M26" i="1"/>
  <c r="N26" i="1"/>
  <c r="I32" i="1"/>
  <c r="J32" i="1"/>
  <c r="K32" i="1"/>
  <c r="L32" i="1"/>
  <c r="M32" i="1"/>
  <c r="N32" i="1"/>
  <c r="I33" i="1"/>
  <c r="J33" i="1"/>
  <c r="K33" i="1"/>
  <c r="L33" i="1"/>
  <c r="M33" i="1"/>
  <c r="N33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4" i="1"/>
  <c r="J34" i="1"/>
  <c r="K34" i="1"/>
  <c r="L34" i="1"/>
  <c r="M34" i="1"/>
  <c r="N34" i="1"/>
  <c r="I35" i="1"/>
  <c r="J35" i="1"/>
  <c r="K35" i="1"/>
  <c r="L35" i="1"/>
  <c r="M35" i="1"/>
  <c r="N35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2" i="1"/>
  <c r="J62" i="1"/>
  <c r="K62" i="1"/>
  <c r="L62" i="1"/>
  <c r="M62" i="1"/>
  <c r="N62" i="1"/>
  <c r="I63" i="1"/>
  <c r="J63" i="1"/>
  <c r="K63" i="1"/>
  <c r="L63" i="1"/>
  <c r="M63" i="1"/>
  <c r="N63" i="1"/>
  <c r="I56" i="1"/>
  <c r="J56" i="1"/>
  <c r="K56" i="1"/>
  <c r="L56" i="1"/>
  <c r="M56" i="1"/>
  <c r="N56" i="1"/>
  <c r="I64" i="1"/>
  <c r="J64" i="1"/>
  <c r="K64" i="1"/>
  <c r="L64" i="1"/>
  <c r="M64" i="1"/>
  <c r="N64" i="1"/>
  <c r="I65" i="1"/>
  <c r="J65" i="1"/>
  <c r="K65" i="1"/>
  <c r="L65" i="1"/>
  <c r="M65" i="1"/>
  <c r="N65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61" i="1"/>
  <c r="J61" i="1"/>
  <c r="K61" i="1"/>
  <c r="L61" i="1"/>
  <c r="M61" i="1"/>
  <c r="N61" i="1"/>
  <c r="I104" i="1"/>
  <c r="J104" i="1"/>
  <c r="K104" i="1"/>
  <c r="L104" i="1"/>
  <c r="M104" i="1"/>
  <c r="N104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47" i="1"/>
  <c r="J47" i="1"/>
  <c r="K47" i="1"/>
  <c r="L47" i="1"/>
  <c r="M47" i="1"/>
  <c r="N47" i="1"/>
  <c r="I48" i="1"/>
  <c r="J48" i="1"/>
  <c r="K48" i="1"/>
  <c r="L48" i="1"/>
  <c r="M48" i="1"/>
  <c r="N48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6" i="1"/>
  <c r="J96" i="1"/>
  <c r="K96" i="1"/>
  <c r="L96" i="1"/>
  <c r="M96" i="1"/>
  <c r="N96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7" i="1"/>
  <c r="J117" i="1"/>
  <c r="K117" i="1"/>
  <c r="L117" i="1"/>
  <c r="M117" i="1"/>
  <c r="N117" i="1"/>
  <c r="I102" i="1"/>
  <c r="J102" i="1"/>
  <c r="K102" i="1"/>
  <c r="L102" i="1"/>
  <c r="M102" i="1"/>
  <c r="N102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N36" i="1"/>
  <c r="M36" i="1"/>
  <c r="L36" i="1"/>
  <c r="K36" i="1"/>
  <c r="J36" i="1"/>
  <c r="I36" i="1"/>
  <c r="O99" i="1" l="1"/>
  <c r="O151" i="1"/>
  <c r="O185" i="1"/>
  <c r="O108" i="1"/>
  <c r="O329" i="1"/>
  <c r="O249" i="1"/>
  <c r="O117" i="1"/>
  <c r="O106" i="1"/>
  <c r="O133" i="1"/>
  <c r="O94" i="1"/>
  <c r="O91" i="1"/>
  <c r="O79" i="1"/>
  <c r="O76" i="1"/>
  <c r="O175" i="1"/>
  <c r="O401" i="1"/>
  <c r="O339" i="1"/>
  <c r="O71" i="1"/>
  <c r="O488" i="1"/>
  <c r="O472" i="1"/>
  <c r="O468" i="1"/>
  <c r="O323" i="1"/>
  <c r="O51" i="1"/>
  <c r="O484" i="1"/>
  <c r="O505" i="1"/>
  <c r="O441" i="1"/>
  <c r="O377" i="1"/>
  <c r="O313" i="1"/>
  <c r="O493" i="1"/>
  <c r="O473" i="1"/>
  <c r="O356" i="1"/>
  <c r="O273" i="1"/>
  <c r="O40" i="1"/>
  <c r="O369" i="1"/>
  <c r="O296" i="1"/>
  <c r="O292" i="1"/>
  <c r="O280" i="1"/>
  <c r="O276" i="1"/>
  <c r="O209" i="1"/>
  <c r="O128" i="1"/>
  <c r="O26" i="1"/>
  <c r="O16" i="1"/>
  <c r="O13" i="1"/>
  <c r="O89" i="1"/>
  <c r="O25" i="1"/>
  <c r="O9" i="1"/>
  <c r="O424" i="1"/>
  <c r="O408" i="1"/>
  <c r="O337" i="1"/>
  <c r="O275" i="1"/>
  <c r="O105" i="1"/>
  <c r="O489" i="1"/>
  <c r="O414" i="1"/>
  <c r="O360" i="1"/>
  <c r="O340" i="1"/>
  <c r="O431" i="1"/>
  <c r="O373" i="1"/>
  <c r="O361" i="1"/>
  <c r="O357" i="1"/>
  <c r="O354" i="1"/>
  <c r="O353" i="1"/>
  <c r="O345" i="1"/>
  <c r="O321" i="1"/>
  <c r="O286" i="1"/>
  <c r="O232" i="1"/>
  <c r="O228" i="1"/>
  <c r="O216" i="1"/>
  <c r="O212" i="1"/>
  <c r="O124" i="1"/>
  <c r="O63" i="1"/>
  <c r="O478" i="1"/>
  <c r="O481" i="1"/>
  <c r="O449" i="1"/>
  <c r="O201" i="1"/>
  <c r="O418" i="1"/>
  <c r="O385" i="1"/>
  <c r="O350" i="1"/>
  <c r="O521" i="1"/>
  <c r="O515" i="1"/>
  <c r="O367" i="1"/>
  <c r="O309" i="1"/>
  <c r="O305" i="1"/>
  <c r="O297" i="1"/>
  <c r="O293" i="1"/>
  <c r="O290" i="1"/>
  <c r="O289" i="1"/>
  <c r="O281" i="1"/>
  <c r="O257" i="1"/>
  <c r="O222" i="1"/>
  <c r="O153" i="1"/>
  <c r="O149" i="1"/>
  <c r="O126" i="1"/>
  <c r="O60" i="1"/>
  <c r="O22" i="1"/>
  <c r="O37" i="1"/>
  <c r="O477" i="1"/>
  <c r="O420" i="1"/>
  <c r="O265" i="1"/>
  <c r="O259" i="1"/>
  <c r="O30" i="1"/>
  <c r="O482" i="1"/>
  <c r="O433" i="1"/>
  <c r="O413" i="1"/>
  <c r="O211" i="1"/>
  <c r="O195" i="1"/>
  <c r="O417" i="1"/>
  <c r="O467" i="1"/>
  <c r="O457" i="1"/>
  <c r="O451" i="1"/>
  <c r="O303" i="1"/>
  <c r="O245" i="1"/>
  <c r="O241" i="1"/>
  <c r="O233" i="1"/>
  <c r="O229" i="1"/>
  <c r="O226" i="1"/>
  <c r="O225" i="1"/>
  <c r="O217" i="1"/>
  <c r="O193" i="1"/>
  <c r="O161" i="1"/>
  <c r="O159" i="1"/>
  <c r="O146" i="1"/>
  <c r="O116" i="1"/>
  <c r="O47" i="1"/>
  <c r="O513" i="1"/>
  <c r="O497" i="1"/>
  <c r="O404" i="1"/>
  <c r="O42" i="1"/>
  <c r="O3" i="1"/>
  <c r="O429" i="1"/>
  <c r="O344" i="1"/>
  <c r="O495" i="1"/>
  <c r="O425" i="1"/>
  <c r="O409" i="1"/>
  <c r="O465" i="1"/>
  <c r="O403" i="1"/>
  <c r="O393" i="1"/>
  <c r="O387" i="1"/>
  <c r="O239" i="1"/>
  <c r="O181" i="1"/>
  <c r="O177" i="1"/>
  <c r="O169" i="1"/>
  <c r="O165" i="1"/>
  <c r="O162" i="1"/>
  <c r="O154" i="1"/>
  <c r="O87" i="1"/>
  <c r="O84" i="1"/>
  <c r="O498" i="1"/>
  <c r="O494" i="1"/>
  <c r="O430" i="1"/>
  <c r="O523" i="1"/>
  <c r="O503" i="1"/>
  <c r="O490" i="1"/>
  <c r="O486" i="1"/>
  <c r="O485" i="1"/>
  <c r="O480" i="1"/>
  <c r="O476" i="1"/>
  <c r="O459" i="1"/>
  <c r="O439" i="1"/>
  <c r="O426" i="1"/>
  <c r="O422" i="1"/>
  <c r="O421" i="1"/>
  <c r="O416" i="1"/>
  <c r="O412" i="1"/>
  <c r="O395" i="1"/>
  <c r="O375" i="1"/>
  <c r="O365" i="1"/>
  <c r="O362" i="1"/>
  <c r="O358" i="1"/>
  <c r="O352" i="1"/>
  <c r="O348" i="1"/>
  <c r="O331" i="1"/>
  <c r="O311" i="1"/>
  <c r="O301" i="1"/>
  <c r="O298" i="1"/>
  <c r="O294" i="1"/>
  <c r="O288" i="1"/>
  <c r="O284" i="1"/>
  <c r="O267" i="1"/>
  <c r="O247" i="1"/>
  <c r="O237" i="1"/>
  <c r="O234" i="1"/>
  <c r="O230" i="1"/>
  <c r="O224" i="1"/>
  <c r="O220" i="1"/>
  <c r="O203" i="1"/>
  <c r="O183" i="1"/>
  <c r="O173" i="1"/>
  <c r="O170" i="1"/>
  <c r="O166" i="1"/>
  <c r="O160" i="1"/>
  <c r="O157" i="1"/>
  <c r="O140" i="1"/>
  <c r="O112" i="1"/>
  <c r="O100" i="1"/>
  <c r="O134" i="1"/>
  <c r="O96" i="1"/>
  <c r="O86" i="1"/>
  <c r="O82" i="1"/>
  <c r="O49" i="1"/>
  <c r="O38" i="1"/>
  <c r="O31" i="1"/>
  <c r="O27" i="1"/>
  <c r="O45" i="1"/>
  <c r="O507" i="1"/>
  <c r="O487" i="1"/>
  <c r="O474" i="1"/>
  <c r="O470" i="1"/>
  <c r="O469" i="1"/>
  <c r="O464" i="1"/>
  <c r="O460" i="1"/>
  <c r="O443" i="1"/>
  <c r="O423" i="1"/>
  <c r="O410" i="1"/>
  <c r="O406" i="1"/>
  <c r="O405" i="1"/>
  <c r="O400" i="1"/>
  <c r="O396" i="1"/>
  <c r="O379" i="1"/>
  <c r="O359" i="1"/>
  <c r="O349" i="1"/>
  <c r="O346" i="1"/>
  <c r="O342" i="1"/>
  <c r="O336" i="1"/>
  <c r="O332" i="1"/>
  <c r="O315" i="1"/>
  <c r="O295" i="1"/>
  <c r="O285" i="1"/>
  <c r="O282" i="1"/>
  <c r="O278" i="1"/>
  <c r="O272" i="1"/>
  <c r="O268" i="1"/>
  <c r="O251" i="1"/>
  <c r="O231" i="1"/>
  <c r="O221" i="1"/>
  <c r="O218" i="1"/>
  <c r="O214" i="1"/>
  <c r="O208" i="1"/>
  <c r="O204" i="1"/>
  <c r="O187" i="1"/>
  <c r="O167" i="1"/>
  <c r="O158" i="1"/>
  <c r="O155" i="1"/>
  <c r="O145" i="1"/>
  <c r="O141" i="1"/>
  <c r="O118" i="1"/>
  <c r="O131" i="1"/>
  <c r="O83" i="1"/>
  <c r="O80" i="1"/>
  <c r="O114" i="1"/>
  <c r="O75" i="1"/>
  <c r="O73" i="1"/>
  <c r="O53" i="1"/>
  <c r="O28" i="1"/>
  <c r="O24" i="1"/>
  <c r="O21" i="1"/>
  <c r="O4" i="1"/>
  <c r="O499" i="1"/>
  <c r="O479" i="1"/>
  <c r="O466" i="1"/>
  <c r="O462" i="1"/>
  <c r="O461" i="1"/>
  <c r="O456" i="1"/>
  <c r="O452" i="1"/>
  <c r="O435" i="1"/>
  <c r="O415" i="1"/>
  <c r="O402" i="1"/>
  <c r="O398" i="1"/>
  <c r="O392" i="1"/>
  <c r="O388" i="1"/>
  <c r="O371" i="1"/>
  <c r="O351" i="1"/>
  <c r="O341" i="1"/>
  <c r="O338" i="1"/>
  <c r="O334" i="1"/>
  <c r="O328" i="1"/>
  <c r="O324" i="1"/>
  <c r="O307" i="1"/>
  <c r="O287" i="1"/>
  <c r="O277" i="1"/>
  <c r="O274" i="1"/>
  <c r="O270" i="1"/>
  <c r="O264" i="1"/>
  <c r="O260" i="1"/>
  <c r="O243" i="1"/>
  <c r="O223" i="1"/>
  <c r="O213" i="1"/>
  <c r="O210" i="1"/>
  <c r="O206" i="1"/>
  <c r="O200" i="1"/>
  <c r="O196" i="1"/>
  <c r="O179" i="1"/>
  <c r="O150" i="1"/>
  <c r="O147" i="1"/>
  <c r="O143" i="1"/>
  <c r="O125" i="1"/>
  <c r="O129" i="1"/>
  <c r="O85" i="1"/>
  <c r="O48" i="1"/>
  <c r="O77" i="1"/>
  <c r="O104" i="1"/>
  <c r="O70" i="1"/>
  <c r="O56" i="1"/>
  <c r="O44" i="1"/>
  <c r="O32" i="1"/>
  <c r="O14" i="1"/>
  <c r="O10" i="1"/>
  <c r="O6" i="1"/>
  <c r="O520" i="1"/>
  <c r="O522" i="1"/>
  <c r="O517" i="1"/>
  <c r="O512" i="1"/>
  <c r="O491" i="1"/>
  <c r="O471" i="1"/>
  <c r="O458" i="1"/>
  <c r="O454" i="1"/>
  <c r="O453" i="1"/>
  <c r="O448" i="1"/>
  <c r="O444" i="1"/>
  <c r="O427" i="1"/>
  <c r="O407" i="1"/>
  <c r="O397" i="1"/>
  <c r="O394" i="1"/>
  <c r="O390" i="1"/>
  <c r="O384" i="1"/>
  <c r="O380" i="1"/>
  <c r="O363" i="1"/>
  <c r="O343" i="1"/>
  <c r="O333" i="1"/>
  <c r="O330" i="1"/>
  <c r="O326" i="1"/>
  <c r="O320" i="1"/>
  <c r="O316" i="1"/>
  <c r="O299" i="1"/>
  <c r="O279" i="1"/>
  <c r="O269" i="1"/>
  <c r="O266" i="1"/>
  <c r="O262" i="1"/>
  <c r="O256" i="1"/>
  <c r="O252" i="1"/>
  <c r="O235" i="1"/>
  <c r="O215" i="1"/>
  <c r="O205" i="1"/>
  <c r="O202" i="1"/>
  <c r="O198" i="1"/>
  <c r="O192" i="1"/>
  <c r="O188" i="1"/>
  <c r="O171" i="1"/>
  <c r="O152" i="1"/>
  <c r="O142" i="1"/>
  <c r="O139" i="1"/>
  <c r="O137" i="1"/>
  <c r="O123" i="1"/>
  <c r="O119" i="1"/>
  <c r="O135" i="1"/>
  <c r="O115" i="1"/>
  <c r="O61" i="1"/>
  <c r="O72" i="1"/>
  <c r="O65" i="1"/>
  <c r="O59" i="1"/>
  <c r="O54" i="1"/>
  <c r="O34" i="1"/>
  <c r="O11" i="1"/>
  <c r="O46" i="1"/>
  <c r="O23" i="1"/>
  <c r="O7" i="1"/>
  <c r="O5" i="1"/>
  <c r="O516" i="1"/>
  <c r="O518" i="1"/>
  <c r="O508" i="1"/>
  <c r="O514" i="1"/>
  <c r="O510" i="1"/>
  <c r="O509" i="1"/>
  <c r="O504" i="1"/>
  <c r="O500" i="1"/>
  <c r="O483" i="1"/>
  <c r="O463" i="1"/>
  <c r="O450" i="1"/>
  <c r="O446" i="1"/>
  <c r="O445" i="1"/>
  <c r="O440" i="1"/>
  <c r="O436" i="1"/>
  <c r="O419" i="1"/>
  <c r="O399" i="1"/>
  <c r="O389" i="1"/>
  <c r="O386" i="1"/>
  <c r="O382" i="1"/>
  <c r="O376" i="1"/>
  <c r="O372" i="1"/>
  <c r="O355" i="1"/>
  <c r="O335" i="1"/>
  <c r="O325" i="1"/>
  <c r="O322" i="1"/>
  <c r="O318" i="1"/>
  <c r="O312" i="1"/>
  <c r="O308" i="1"/>
  <c r="O291" i="1"/>
  <c r="O271" i="1"/>
  <c r="O261" i="1"/>
  <c r="O258" i="1"/>
  <c r="O254" i="1"/>
  <c r="O248" i="1"/>
  <c r="O244" i="1"/>
  <c r="O227" i="1"/>
  <c r="O207" i="1"/>
  <c r="O197" i="1"/>
  <c r="O194" i="1"/>
  <c r="O190" i="1"/>
  <c r="O184" i="1"/>
  <c r="O180" i="1"/>
  <c r="O163" i="1"/>
  <c r="O144" i="1"/>
  <c r="O130" i="1"/>
  <c r="O127" i="1"/>
  <c r="O121" i="1"/>
  <c r="O92" i="1"/>
  <c r="O74" i="1"/>
  <c r="O64" i="1"/>
  <c r="O62" i="1"/>
  <c r="O57" i="1"/>
  <c r="O50" i="1"/>
  <c r="O67" i="1"/>
  <c r="O2" i="1"/>
  <c r="O519" i="1"/>
  <c r="O506" i="1"/>
  <c r="O502" i="1"/>
  <c r="O501" i="1"/>
  <c r="O496" i="1"/>
  <c r="O492" i="1"/>
  <c r="O475" i="1"/>
  <c r="O455" i="1"/>
  <c r="O442" i="1"/>
  <c r="O438" i="1"/>
  <c r="O437" i="1"/>
  <c r="O432" i="1"/>
  <c r="O428" i="1"/>
  <c r="O411" i="1"/>
  <c r="O391" i="1"/>
  <c r="O381" i="1"/>
  <c r="O378" i="1"/>
  <c r="O374" i="1"/>
  <c r="O368" i="1"/>
  <c r="O364" i="1"/>
  <c r="O347" i="1"/>
  <c r="O327" i="1"/>
  <c r="O317" i="1"/>
  <c r="O314" i="1"/>
  <c r="O310" i="1"/>
  <c r="O304" i="1"/>
  <c r="O300" i="1"/>
  <c r="O283" i="1"/>
  <c r="O263" i="1"/>
  <c r="O253" i="1"/>
  <c r="O250" i="1"/>
  <c r="O246" i="1"/>
  <c r="O240" i="1"/>
  <c r="O236" i="1"/>
  <c r="O219" i="1"/>
  <c r="O199" i="1"/>
  <c r="O189" i="1"/>
  <c r="O186" i="1"/>
  <c r="O182" i="1"/>
  <c r="O176" i="1"/>
  <c r="O172" i="1"/>
  <c r="O156" i="1"/>
  <c r="O138" i="1"/>
  <c r="O120" i="1"/>
  <c r="O102" i="1"/>
  <c r="O111" i="1"/>
  <c r="O136" i="1"/>
  <c r="O81" i="1"/>
  <c r="O55" i="1"/>
  <c r="O52" i="1"/>
  <c r="O69" i="1"/>
  <c r="O41" i="1"/>
  <c r="O35" i="1"/>
  <c r="O511" i="1"/>
  <c r="O447" i="1"/>
  <c r="O434" i="1"/>
  <c r="O383" i="1"/>
  <c r="O370" i="1"/>
  <c r="O366" i="1"/>
  <c r="O319" i="1"/>
  <c r="O306" i="1"/>
  <c r="O302" i="1"/>
  <c r="O255" i="1"/>
  <c r="O242" i="1"/>
  <c r="O238" i="1"/>
  <c r="O191" i="1"/>
  <c r="O178" i="1"/>
  <c r="O174" i="1"/>
  <c r="O168" i="1"/>
  <c r="O164" i="1"/>
  <c r="O148" i="1"/>
  <c r="O122" i="1"/>
  <c r="O110" i="1"/>
  <c r="O107" i="1"/>
  <c r="O101" i="1"/>
  <c r="O132" i="1"/>
  <c r="O93" i="1"/>
  <c r="O78" i="1"/>
  <c r="O58" i="1"/>
  <c r="O68" i="1"/>
  <c r="O43" i="1"/>
  <c r="O39" i="1"/>
  <c r="O29" i="1"/>
  <c r="O8" i="1"/>
  <c r="O33" i="1"/>
  <c r="O20" i="1"/>
  <c r="O19" i="1"/>
  <c r="O18" i="1"/>
  <c r="O17" i="1"/>
  <c r="O15" i="1"/>
  <c r="O12" i="1"/>
  <c r="O95" i="1"/>
  <c r="O90" i="1"/>
  <c r="O88" i="1"/>
  <c r="O36" i="1"/>
</calcChain>
</file>

<file path=xl/sharedStrings.xml><?xml version="1.0" encoding="utf-8"?>
<sst xmlns="http://schemas.openxmlformats.org/spreadsheetml/2006/main" count="1029" uniqueCount="730">
  <si>
    <t>Keywords 1</t>
  </si>
  <si>
    <t>Classifications 1 Exact</t>
  </si>
  <si>
    <t>Classifications Broad 1</t>
  </si>
  <si>
    <t>Keywords 2</t>
  </si>
  <si>
    <t>Classifications 2</t>
  </si>
  <si>
    <t>Classifications Broad 2</t>
  </si>
  <si>
    <t>Query Keywords 1</t>
  </si>
  <si>
    <t>Query Classifications 1</t>
  </si>
  <si>
    <t>Query Classifications Broad 1</t>
  </si>
  <si>
    <t>Query Keywords 2</t>
  </si>
  <si>
    <t>Query Classifications 2</t>
  </si>
  <si>
    <t>Query Classifications Broad 2</t>
  </si>
  <si>
    <t>Final Query</t>
  </si>
  <si>
    <t>Name</t>
  </si>
  <si>
    <t>Area</t>
  </si>
  <si>
    <t>c12n1 - microorganisms</t>
  </si>
  <si>
    <t>c12m1 - microbiology apparatus</t>
  </si>
  <si>
    <t>f24t - geothermal systems</t>
  </si>
  <si>
    <t>(Geo)Thermal energy</t>
  </si>
  <si>
    <t>f03g4</t>
  </si>
  <si>
    <t>f03g4 - mechanical power from geothermal</t>
  </si>
  <si>
    <t>f24t</t>
  </si>
  <si>
    <t>b29c64</t>
  </si>
  <si>
    <t>b29c64 - additive manufacturing</t>
  </si>
  <si>
    <t>b33 - additive manufacturing tech</t>
  </si>
  <si>
    <t>b33</t>
  </si>
  <si>
    <t>b22f10</t>
  </si>
  <si>
    <t>b22f10 - metal additive</t>
  </si>
  <si>
    <t>b22f3 - plastic additive</t>
  </si>
  <si>
    <t>b22f3</t>
  </si>
  <si>
    <t>b64c</t>
  </si>
  <si>
    <t>b64d</t>
  </si>
  <si>
    <t>b64f - ground installations for aircraft</t>
  </si>
  <si>
    <t>b64c - aeroplanes helicopters</t>
  </si>
  <si>
    <t>b64d - equipment for aircraft</t>
  </si>
  <si>
    <t>b64f</t>
  </si>
  <si>
    <t>Aviation</t>
  </si>
  <si>
    <t>AI</t>
  </si>
  <si>
    <t>g06v</t>
  </si>
  <si>
    <t>g06v - image video recognition</t>
  </si>
  <si>
    <t>g06n3 - computing using neural or genetic models</t>
  </si>
  <si>
    <t>g06n3</t>
  </si>
  <si>
    <t>g06n20</t>
  </si>
  <si>
    <t>g06n20 - machine learning</t>
  </si>
  <si>
    <t>h01m - direct conversion chemical into electrical</t>
  </si>
  <si>
    <t>Batteries</t>
  </si>
  <si>
    <t>h01m</t>
  </si>
  <si>
    <t>NEVs</t>
  </si>
  <si>
    <t>b60l58</t>
  </si>
  <si>
    <t>b60l - propulsion of electric vehicles</t>
  </si>
  <si>
    <t>h02j7</t>
  </si>
  <si>
    <t>h02j7 - circuits for batteries</t>
  </si>
  <si>
    <t>b01d53 - separation of gases AND co2</t>
  </si>
  <si>
    <t>b01d53</t>
  </si>
  <si>
    <t>co2 capture; co2 removal; co2 utilization; carbon dioxide capture; carbon dioxide removal; carbon dioxide utilization</t>
  </si>
  <si>
    <t>CCUS</t>
  </si>
  <si>
    <t>c25b3/26 - catalytic production of co2</t>
  </si>
  <si>
    <t>c25b3/26</t>
  </si>
  <si>
    <t>f04d13/08</t>
  </si>
  <si>
    <t>f04d13/08 - submerged pumps</t>
  </si>
  <si>
    <t>Maritime</t>
  </si>
  <si>
    <t>h01b7/14 - submarine cables</t>
  </si>
  <si>
    <t>h01b7/14</t>
  </si>
  <si>
    <t>b63 - waterborne vessels</t>
  </si>
  <si>
    <t>b63</t>
  </si>
  <si>
    <t>Nanomaterials</t>
  </si>
  <si>
    <t>c01b32/15-19 - nanosized carbon materials</t>
  </si>
  <si>
    <t>c01b32/15; c01b32/16; c01b32/17; c01b32/18; c01b32/19</t>
  </si>
  <si>
    <t>a23j3/14; a23j3/16; a23j3/18; a23j3/20</t>
  </si>
  <si>
    <t>a23j3/14-20 - working up of proteins non animal</t>
  </si>
  <si>
    <t>Alternative Proteins</t>
  </si>
  <si>
    <t>a23l33/185 - modifying nutritive qualities of plant proteins</t>
  </si>
  <si>
    <t>a23l33/185</t>
  </si>
  <si>
    <t>g01n30 - analyzing material by separating</t>
  </si>
  <si>
    <t>g01n24 - analyzing material by spin effect, magnetic resonance</t>
  </si>
  <si>
    <t>g01n30</t>
  </si>
  <si>
    <t>g01n24</t>
  </si>
  <si>
    <t>a32k50/10-30, 75 feeding stuff for ruminants and poultry</t>
  </si>
  <si>
    <t>a32k50/1; a32k50/2; a32k50/3; a32k50/75</t>
  </si>
  <si>
    <t>a23n17 - apparatus for feeding animals</t>
  </si>
  <si>
    <t>a01k31-45 aviculture</t>
  </si>
  <si>
    <t>a01k3; a01k41; a01k43; a01k35</t>
  </si>
  <si>
    <t>a01k1/08; a01k1/10; a01k1/12</t>
  </si>
  <si>
    <t>a01k3; a01k5; a01k7; a01k9; a01k11; a01k13; a01k14; a01k17; a01k19; a01k21; a01k21</t>
  </si>
  <si>
    <t>a01k1-21 cattle husbandry</t>
  </si>
  <si>
    <t>Analytical Technologies</t>
  </si>
  <si>
    <t>Animal Husbandry</t>
  </si>
  <si>
    <t>a01k61</t>
  </si>
  <si>
    <t>a01k61 - aquaculture</t>
  </si>
  <si>
    <t>Aquaculture</t>
  </si>
  <si>
    <t>a01k69-81 - fishing</t>
  </si>
  <si>
    <t>a01k69; a01k71; a01k73; a01k75; a01k77; a01k79; a01k80; a01k81</t>
  </si>
  <si>
    <t>g06f16 - information retrieval</t>
  </si>
  <si>
    <t>g06f16</t>
  </si>
  <si>
    <t>Big Data</t>
  </si>
  <si>
    <t>a61l27 - materials for prostheses</t>
  </si>
  <si>
    <t>a61l27</t>
  </si>
  <si>
    <t>a61f2/01-48 - prostheses implemented in the body</t>
  </si>
  <si>
    <t>a61f2/0; a61f2/1; a61f2/2; a61f2/3; a61f2/4</t>
  </si>
  <si>
    <t>c12n15</t>
  </si>
  <si>
    <t>catalysis</t>
  </si>
  <si>
    <t>catalysis AND c12n15 - genetic engineering</t>
  </si>
  <si>
    <t>Biomaterials</t>
  </si>
  <si>
    <t>Biocatalysis</t>
  </si>
  <si>
    <t>catalysis AND a61k31 - active ingredient medicinal preparations</t>
  </si>
  <si>
    <t>a61k31</t>
  </si>
  <si>
    <t>g01n33/48; g01n33/5; g01n33/6; g01n33/7; g01n33/8; g01n33/9</t>
  </si>
  <si>
    <t>Biochips and Biosensors</t>
  </si>
  <si>
    <t>engineered substrates; microarray; microsensor; nanosensor; integrated circuit; chip</t>
  </si>
  <si>
    <t>chip AND g01n33/48-98 - testing of biological materials</t>
  </si>
  <si>
    <t>c12m1/107</t>
  </si>
  <si>
    <t>c12m1/107 - microbiology apparatus including gas capture</t>
  </si>
  <si>
    <t>Bioenergy</t>
  </si>
  <si>
    <t>c02f3/04</t>
  </si>
  <si>
    <t>c02f3/04 - treatment of waste water using trickle filters</t>
  </si>
  <si>
    <t>c08g18/02</t>
  </si>
  <si>
    <t>c08g18/02 - method for sequencing using enzymes</t>
  </si>
  <si>
    <t>g02b21/32</t>
  </si>
  <si>
    <t>Bionanotechnology</t>
  </si>
  <si>
    <t>g02b21/32 - microscope plus indenter</t>
  </si>
  <si>
    <t>g06f16/27</t>
  </si>
  <si>
    <t>g06f16/27 - synchronization between distributed databases</t>
  </si>
  <si>
    <t>Blockchain</t>
  </si>
  <si>
    <t>g06q20/04; g06q20/06; g06q20/08; g06q20/36</t>
  </si>
  <si>
    <t>g06q20/04-08, 36 - payment architectures, schemes or protocols</t>
  </si>
  <si>
    <t>h04l5 - communication with multiple use of transmission path</t>
  </si>
  <si>
    <t>h04w72</t>
  </si>
  <si>
    <t>Broadband Cellular Networks (5G/6G)</t>
  </si>
  <si>
    <t>h04w72 - allocation of wireless resources</t>
  </si>
  <si>
    <t>h04l27 - modulated carrier systems</t>
  </si>
  <si>
    <t>h04l27</t>
  </si>
  <si>
    <t>a61p3/10</t>
  </si>
  <si>
    <t>a61p3/10 - antidiabetics</t>
  </si>
  <si>
    <t>Cardiovascular Diseases</t>
  </si>
  <si>
    <t>b01j21-37 - catalysts</t>
  </si>
  <si>
    <t>Catalysis</t>
  </si>
  <si>
    <t>b01j21; b01j23; b01j25; b01j27; b01j29; b01j3</t>
  </si>
  <si>
    <t>e21b-c - mining</t>
  </si>
  <si>
    <t>e21b; e21c</t>
  </si>
  <si>
    <t>c10l3 - lng</t>
  </si>
  <si>
    <t>f17d3 - pipeline controlling</t>
  </si>
  <si>
    <t>b29c70</t>
  </si>
  <si>
    <t>b29c70 - shaping composites</t>
  </si>
  <si>
    <t>c08l63</t>
  </si>
  <si>
    <t>c08l63 - epoxy resins</t>
  </si>
  <si>
    <t>Composites and Ceramics</t>
  </si>
  <si>
    <t>b32b18 - layered products with ceramics</t>
  </si>
  <si>
    <t>b32b18</t>
  </si>
  <si>
    <t>a01n25-65 - biocides</t>
  </si>
  <si>
    <t>a01n25; a01n27; a01n29; a01n31; a01n33; a01n35; a01n37; a01n39; a01n4; a01n5; a01n6</t>
  </si>
  <si>
    <t>a01m5; a01m7; a01m9</t>
  </si>
  <si>
    <t>a01m5-9 - killing insects in fields</t>
  </si>
  <si>
    <t>Crops</t>
  </si>
  <si>
    <t>c05 - fertilizers</t>
  </si>
  <si>
    <t>c05</t>
  </si>
  <si>
    <t>a01c15</t>
  </si>
  <si>
    <t>a01c15 - fertilizer distributors</t>
  </si>
  <si>
    <t>h04w84/18; h04w84/20; h04w84/22</t>
  </si>
  <si>
    <t>h04w84/18-22 - self organizing network topologies</t>
  </si>
  <si>
    <t>h04w40/18</t>
  </si>
  <si>
    <t>h04w40/18 - communication path finding based on predicted events</t>
  </si>
  <si>
    <t>Cyberphysical Systems</t>
  </si>
  <si>
    <t>e04h9 - constructions built against disasters</t>
  </si>
  <si>
    <t>e04h9</t>
  </si>
  <si>
    <t>Disaster Management</t>
  </si>
  <si>
    <t>a61k47 - medicinal preparation characterised by carrier</t>
  </si>
  <si>
    <t>a61k47</t>
  </si>
  <si>
    <t>Drug Delivery</t>
  </si>
  <si>
    <t>a61p25/28 - drugs for alzheimers</t>
  </si>
  <si>
    <t>a61p25/28</t>
  </si>
  <si>
    <t>Elderly Care</t>
  </si>
  <si>
    <t>g08b21/04 - alarms for elderly</t>
  </si>
  <si>
    <t>g08b21/04</t>
  </si>
  <si>
    <t>h04l9 - secure communication</t>
  </si>
  <si>
    <t>Cyber Security</t>
  </si>
  <si>
    <t>a21 - baking</t>
  </si>
  <si>
    <t>a22 - butchery</t>
  </si>
  <si>
    <t>a23 - foodstuff</t>
  </si>
  <si>
    <t>Food Processing</t>
  </si>
  <si>
    <t>a21</t>
  </si>
  <si>
    <t>a22</t>
  </si>
  <si>
    <t>a23</t>
  </si>
  <si>
    <t>h01m8 - fuel cells</t>
  </si>
  <si>
    <t>Fuel Cells</t>
  </si>
  <si>
    <t>c25b1 - electrolytes</t>
  </si>
  <si>
    <t>c01b3 - hydrogen production and separation</t>
  </si>
  <si>
    <t>c01b3/</t>
  </si>
  <si>
    <t>h01m8/</t>
  </si>
  <si>
    <t>c25b1/</t>
  </si>
  <si>
    <t>h04l9/</t>
  </si>
  <si>
    <t>f17d3/</t>
  </si>
  <si>
    <t>c10l3/</t>
  </si>
  <si>
    <t>h04l5/</t>
  </si>
  <si>
    <t>c12m1/</t>
  </si>
  <si>
    <t>c12n1/</t>
  </si>
  <si>
    <t>Gene Editing</t>
  </si>
  <si>
    <t>c12n15/01; c12n15/02; c12n15/07; c12n15/1; c12n15/20; c12n15/21; c12n15/22; c12n15/23;  c12n15/24;  c12n15/25;  c12n15/26;  c12n15/27;  c12n15/28;  c12n15/3;  c12n15/40;  c12n15/41;  c12n15/43;  c12n15/44;  c12n15/45;  c12n15/46;  c12n15/47;  c12n15/48;  c12n15/49; c12n15/6;  c12n15/7;  c12n15/86;  c12n15/9</t>
  </si>
  <si>
    <t>Drug Discovery and Bioinformatics</t>
  </si>
  <si>
    <t>g16b - bioinformatics for drug discovery</t>
  </si>
  <si>
    <t>g16b4; g16b15/30; g16b20/30; g16b5; g16b35</t>
  </si>
  <si>
    <t>g16b - bioinformatics for omics</t>
  </si>
  <si>
    <t>Omics</t>
  </si>
  <si>
    <t>g16b05; g16b20; g16b25; g16b30</t>
  </si>
  <si>
    <t>f01k17 - reusing steam</t>
  </si>
  <si>
    <t>Green Chemistry</t>
  </si>
  <si>
    <t>f01k17</t>
  </si>
  <si>
    <t>f24s20/6 - solar heat collectors in buildings</t>
  </si>
  <si>
    <t>Green Construction</t>
  </si>
  <si>
    <t>f24s20/06</t>
  </si>
  <si>
    <t>f24h4-8 heat pumps and storage</t>
  </si>
  <si>
    <t>f24h4; f24h6; f24h7; f24h8</t>
  </si>
  <si>
    <t>f25b30</t>
  </si>
  <si>
    <t>f25b30 - heat pumps</t>
  </si>
  <si>
    <t>g02f1/15 - electrochromic effect</t>
  </si>
  <si>
    <t>g02f1/15</t>
  </si>
  <si>
    <t>g06f1/; g06f3; g06f5; g06f8; g06f9; g06f11; g06f11; g06f12; g06f13</t>
  </si>
  <si>
    <t>cloud; data center; supercomputer</t>
  </si>
  <si>
    <t>g06f - electrical data processing AND cloud</t>
  </si>
  <si>
    <t>Cloud and Supercomputers</t>
  </si>
  <si>
    <t>h04l12; h04l29; h04l69</t>
  </si>
  <si>
    <t>h04l - transmission of digital data AND cloud</t>
  </si>
  <si>
    <t>b60l13; b60l5</t>
  </si>
  <si>
    <t>Railways</t>
  </si>
  <si>
    <t>b61 - railway traffic</t>
  </si>
  <si>
    <t>b61</t>
  </si>
  <si>
    <t>e01b - railways</t>
  </si>
  <si>
    <t>e01b</t>
  </si>
  <si>
    <t>a01h4-6 new plants specific for horticulture</t>
  </si>
  <si>
    <t>Horticulture</t>
  </si>
  <si>
    <t>a01h4; a01h5; a01h6</t>
  </si>
  <si>
    <t>a01g - horticulture</t>
  </si>
  <si>
    <t>a01g</t>
  </si>
  <si>
    <t>b60l5/13 - power supply of electrically propelled vehicles with wires</t>
  </si>
  <si>
    <t>f03b - water engines AND dam</t>
  </si>
  <si>
    <t>dam</t>
  </si>
  <si>
    <t>f03b</t>
  </si>
  <si>
    <t>Hydro</t>
  </si>
  <si>
    <t>e02b9</t>
  </si>
  <si>
    <t>e02b9 - water power plants</t>
  </si>
  <si>
    <t>c12n9</t>
  </si>
  <si>
    <t>industrial; large scale production</t>
  </si>
  <si>
    <t>c12n9 - enzymes AND industrial</t>
  </si>
  <si>
    <t>Industrial Biotechnology</t>
  </si>
  <si>
    <t>c12n15 - genetic engineering AND industrial</t>
  </si>
  <si>
    <t>a61p31,33 - antiinfectives and antiparasitics</t>
  </si>
  <si>
    <t>Infectious Diseases</t>
  </si>
  <si>
    <t>a61p31; a61p33</t>
  </si>
  <si>
    <t>g16h50/80 - ICT for modelling epidemics</t>
  </si>
  <si>
    <t>g16h50/80</t>
  </si>
  <si>
    <t>g16y - ICT for Internet of Things</t>
  </si>
  <si>
    <t>Internet of Things</t>
  </si>
  <si>
    <t>g16y</t>
  </si>
  <si>
    <t>a61b</t>
  </si>
  <si>
    <t>Med Tech</t>
  </si>
  <si>
    <t>a61n1</t>
  </si>
  <si>
    <t>a61n1 - electrotherapy</t>
  </si>
  <si>
    <t>a61f2 - prostheses</t>
  </si>
  <si>
    <t>a61f2</t>
  </si>
  <si>
    <t>b01l3</t>
  </si>
  <si>
    <t>micrometer; micro meter; nanometer; nano meter; micrometre; micro metre; nanometre; nano metre</t>
  </si>
  <si>
    <t>b01l3 - laboratory equipment AND micrometer</t>
  </si>
  <si>
    <t>Microfluidics</t>
  </si>
  <si>
    <t>a61p25 - drugs for neurosystem disorders</t>
  </si>
  <si>
    <t>a61p25</t>
  </si>
  <si>
    <t>Neurology</t>
  </si>
  <si>
    <t>b64d1/18 - spraying pesticides from flight</t>
  </si>
  <si>
    <t>b64d1/18</t>
  </si>
  <si>
    <t>g05d1-3 control of position AND agriculture</t>
  </si>
  <si>
    <t>g05d1/; g05d3/</t>
  </si>
  <si>
    <t>b64 - aircraft AND agriculture</t>
  </si>
  <si>
    <t>b64</t>
  </si>
  <si>
    <t>a01b69/04 - automatic steering of agri equipment</t>
  </si>
  <si>
    <t>a01b69/04</t>
  </si>
  <si>
    <t>a01d46/30 - robot devices for picking</t>
  </si>
  <si>
    <t>a01d46/30</t>
  </si>
  <si>
    <t>Smart Agriculture</t>
  </si>
  <si>
    <t>g06k9 - pattern recognition AND agriculture</t>
  </si>
  <si>
    <t>g06k9</t>
  </si>
  <si>
    <t>agriculture; farm; fertilizer; pesticide</t>
  </si>
  <si>
    <t>agriculture; crop; fertilizer; pesticide; farm</t>
  </si>
  <si>
    <t>Nuclear Energy</t>
  </si>
  <si>
    <t>a61p35 - antineoplastic agents</t>
  </si>
  <si>
    <t>a61p35</t>
  </si>
  <si>
    <t>Oncology</t>
  </si>
  <si>
    <t>Photon Generation</t>
  </si>
  <si>
    <t>f21y - light sources</t>
  </si>
  <si>
    <t>f21y</t>
  </si>
  <si>
    <t>Photovoltaics</t>
  </si>
  <si>
    <t>h01l21,27,29 - semicon devices AND solar</t>
  </si>
  <si>
    <t>h01l21; h01l27; h01l29</t>
  </si>
  <si>
    <t>solar; sun</t>
  </si>
  <si>
    <t>f24f110/5; f24f110/6; f24f110/7</t>
  </si>
  <si>
    <t>f24f110/50-76 - conditioning air quality</t>
  </si>
  <si>
    <t>Pollution Monitoring and Control</t>
  </si>
  <si>
    <t>g06f119/04 and 20 - optimization for age and reuse</t>
  </si>
  <si>
    <t>g06f119/04; g06f119/20</t>
  </si>
  <si>
    <t>g05b23/00</t>
  </si>
  <si>
    <t>g05b23/00 - testing control systems</t>
  </si>
  <si>
    <t>Preventive Maintenance and Structural Health Monitoring</t>
  </si>
  <si>
    <t>h04b10/70</t>
  </si>
  <si>
    <t>h04b10/70 - photonic quantum communication</t>
  </si>
  <si>
    <t>Quantum Communication</t>
  </si>
  <si>
    <t>g06n10 - quantum computing</t>
  </si>
  <si>
    <t>Quantum Computing</t>
  </si>
  <si>
    <t>g06n10</t>
  </si>
  <si>
    <t>h01l39</t>
  </si>
  <si>
    <t>quantum</t>
  </si>
  <si>
    <t>h01l39 superconducting devices AND quantum</t>
  </si>
  <si>
    <t>g06v20/13 and 17 - Satellite and aerial imaging analysis</t>
  </si>
  <si>
    <t>g06v20/13; g06v20/17</t>
  </si>
  <si>
    <t>Remote Sensing</t>
  </si>
  <si>
    <t>Obstetrics and Pediatrics</t>
  </si>
  <si>
    <t>a61b17/4 - obstetrical forceps</t>
  </si>
  <si>
    <t>a61b17/4</t>
  </si>
  <si>
    <t>a61p11</t>
  </si>
  <si>
    <t>Respiratory Medicine</t>
  </si>
  <si>
    <t>a61p11 - drugs for respiratory system</t>
  </si>
  <si>
    <t>a61p15 - drugs for genital or sextual disorder</t>
  </si>
  <si>
    <t>a61p15</t>
  </si>
  <si>
    <t>Robotics</t>
  </si>
  <si>
    <t>b25j9-13 and 19 - manipulators</t>
  </si>
  <si>
    <t>b25j9; b25j11; b25j13; b25j19</t>
  </si>
  <si>
    <t>a61b34 - computer aided surgery</t>
  </si>
  <si>
    <t>a61b34</t>
  </si>
  <si>
    <t>a01h1 - modifying genotypes of plants</t>
  </si>
  <si>
    <t>Seed Breeding</t>
  </si>
  <si>
    <t>a01h1</t>
  </si>
  <si>
    <t>a01h5/10</t>
  </si>
  <si>
    <t>a01h5/10 - seed products</t>
  </si>
  <si>
    <t>a01h6</t>
  </si>
  <si>
    <t>a01h6 - angiosperm by botanic taxonomy</t>
  </si>
  <si>
    <t>c12n15/82</t>
  </si>
  <si>
    <t>c12n15/82 - genetic engineering for plant cells</t>
  </si>
  <si>
    <t>f24f8/1-192 - treatment of air by separation</t>
  </si>
  <si>
    <t>Separation Technology</t>
  </si>
  <si>
    <t>f24f1</t>
  </si>
  <si>
    <t>b01d24-41 - separation by filters</t>
  </si>
  <si>
    <t>b01d24; b01d25; b01d27; b01d29; b01d3; b01d41</t>
  </si>
  <si>
    <t>b01d61-71 - separation using membranes</t>
  </si>
  <si>
    <t>b01d6; b01d7</t>
  </si>
  <si>
    <t>b01d53 - separation of gases and vapours eg exhaust</t>
  </si>
  <si>
    <t>h02j3 - circuit arrangements for ac networks</t>
  </si>
  <si>
    <t>Smart Grid</t>
  </si>
  <si>
    <t>h02j3</t>
  </si>
  <si>
    <t>h02j13 - remote monitoring of networks</t>
  </si>
  <si>
    <t>h02j13</t>
  </si>
  <si>
    <t>c08g83/00</t>
  </si>
  <si>
    <t>c07c245/08 - azobenzene</t>
  </si>
  <si>
    <t>c07c245/08</t>
  </si>
  <si>
    <t>c08g83 - macromolecular compounds not provided for</t>
  </si>
  <si>
    <t>Self-healing and Self-organizing Materials</t>
  </si>
  <si>
    <t>a01g24/20-28 - growth substrate containing organic material</t>
  </si>
  <si>
    <t>Soil Management</t>
  </si>
  <si>
    <t>a01g24/2</t>
  </si>
  <si>
    <t>c05g3/80 - soil conditioners</t>
  </si>
  <si>
    <t>c05g3/80</t>
  </si>
  <si>
    <t>c09k17</t>
  </si>
  <si>
    <t>c09k17 - soil conditioning materials</t>
  </si>
  <si>
    <t>h20s - solar power</t>
  </si>
  <si>
    <t>Solar Energy</t>
  </si>
  <si>
    <t>h20s</t>
  </si>
  <si>
    <t>g01s19</t>
  </si>
  <si>
    <t>Space</t>
  </si>
  <si>
    <t>g01s19 - satellite positioning</t>
  </si>
  <si>
    <t>b64g - cosmonautics</t>
  </si>
  <si>
    <t>e21c51 - mining from extraterrestrial sources</t>
  </si>
  <si>
    <t>e21c51</t>
  </si>
  <si>
    <t>b64g</t>
  </si>
  <si>
    <t>a63b - apparatus for sports</t>
  </si>
  <si>
    <t>Sports</t>
  </si>
  <si>
    <t>a63b</t>
  </si>
  <si>
    <t>a43b5</t>
  </si>
  <si>
    <t>a43b5 - footwear for sports</t>
  </si>
  <si>
    <t>g01s19/19 - sensing for sports</t>
  </si>
  <si>
    <t>a41d1/08 - garments for sports</t>
  </si>
  <si>
    <t>a61 - medical AND sport</t>
  </si>
  <si>
    <t>a61</t>
  </si>
  <si>
    <t>sport</t>
  </si>
  <si>
    <t>g01s19/19</t>
  </si>
  <si>
    <t>a41d1/08</t>
  </si>
  <si>
    <t>c12n5 - stem cell technology (non plant)</t>
  </si>
  <si>
    <t>c12n5/071; c12n5/073; c12n5/074; c12n5/075; c12n5/076; c12n5/077; c12n5/078; c12n5/079; c12n5/09; c12n5/10; c12n5/12; c12n5/22; c12n5/24; c12n5/26; c12n5/28</t>
  </si>
  <si>
    <t>Stem Cell Technology</t>
  </si>
  <si>
    <t>a61k35/x - stem cells</t>
  </si>
  <si>
    <t>a61k35/28; a61k35/30; a61k35/34; a61k35/50; a61k35/51; a61k35/545</t>
  </si>
  <si>
    <t>c21d1/; c21d3; c21d6; c21d8; c21d9; c21d11</t>
  </si>
  <si>
    <t>c21dx - heat treatment of metals</t>
  </si>
  <si>
    <t>c22c38 - steel alloys</t>
  </si>
  <si>
    <t>c22c38</t>
  </si>
  <si>
    <t>c03b27 - tempering glass</t>
  </si>
  <si>
    <t>c03b27</t>
  </si>
  <si>
    <t>c04bx - cements</t>
  </si>
  <si>
    <t>c04b7; c04b9; c04b11; c04b12; c04b14; c04b16; c04b18; c04b20; c04b22; c04b24; c04b26; c04b28; c04b30</t>
  </si>
  <si>
    <t>Structural Materials</t>
  </si>
  <si>
    <t>remote</t>
  </si>
  <si>
    <t>g16h</t>
  </si>
  <si>
    <t>Telemedicine</t>
  </si>
  <si>
    <t>g16h - medicine ict AND remote</t>
  </si>
  <si>
    <t>c23c16 - cvd</t>
  </si>
  <si>
    <t>Thin Films</t>
  </si>
  <si>
    <t>c23c16</t>
  </si>
  <si>
    <t>c23c14 - ion implantation</t>
  </si>
  <si>
    <t>c23c14</t>
  </si>
  <si>
    <t>b64c - aeroplanes helicopters AND unmanned</t>
  </si>
  <si>
    <t>unmanned</t>
  </si>
  <si>
    <t>UAV</t>
  </si>
  <si>
    <t>VR/AR</t>
  </si>
  <si>
    <t>g06t19</t>
  </si>
  <si>
    <t>g06t19 - manipulating 3d for graphics</t>
  </si>
  <si>
    <t>Waste Management</t>
  </si>
  <si>
    <t>c04b18</t>
  </si>
  <si>
    <t>c04b18 - use of waste as fillers</t>
  </si>
  <si>
    <t>c02f103/x - waste water treatment</t>
  </si>
  <si>
    <t>c02f103/06; c02f103/1; c02f103/2; c02f103/3; c02f103/40</t>
  </si>
  <si>
    <t>c02f101 - waste water treatment by contaminant</t>
  </si>
  <si>
    <t>c02f101</t>
  </si>
  <si>
    <t>c02f11</t>
  </si>
  <si>
    <t>c02f11 - treatment of sludge</t>
  </si>
  <si>
    <t>clothes; pants; shirt; underwear; shoes; garment; wearable</t>
  </si>
  <si>
    <t>g16h - health ict AND wearable</t>
  </si>
  <si>
    <t>f03d - wind motors</t>
  </si>
  <si>
    <t>f03d</t>
  </si>
  <si>
    <t>Wearables</t>
  </si>
  <si>
    <t>Wind Power</t>
  </si>
  <si>
    <t>h01m50/249 batteries for vehicles</t>
  </si>
  <si>
    <t>h01m50/249</t>
  </si>
  <si>
    <t>b60w20</t>
  </si>
  <si>
    <t>b60w20 - hybrid vehicle control systems</t>
  </si>
  <si>
    <t>c12n15 - genetic engineering medical parts</t>
  </si>
  <si>
    <t>a61b - diagnosis surgery identification</t>
  </si>
  <si>
    <t>g21c; g21d</t>
  </si>
  <si>
    <t>g21b</t>
  </si>
  <si>
    <t>g21c-d - nuclear reactors</t>
  </si>
  <si>
    <t>g21b - nuclear fusion</t>
  </si>
  <si>
    <t>Bioprocess technology</t>
  </si>
  <si>
    <t>Additive manufacturing</t>
  </si>
  <si>
    <t>Fossil and mineral resources</t>
  </si>
  <si>
    <t>Societal Challenges</t>
  </si>
  <si>
    <t>Health</t>
  </si>
  <si>
    <t>drug release; drug carriers; drug delivery; drug target</t>
  </si>
  <si>
    <t>g</t>
  </si>
  <si>
    <t>elderly; seniors; grandparents; old people</t>
  </si>
  <si>
    <t>Classifications OR exact</t>
  </si>
  <si>
    <t>Classifications OR Broad</t>
  </si>
  <si>
    <t>Classifications AND broad</t>
  </si>
  <si>
    <t>Classifications AND exact</t>
  </si>
  <si>
    <t>coronavirus; corona virus; covid; ebola; rabies; cholera; malaria; tuberculosis; infectious disease; influenza; hepatitis</t>
  </si>
  <si>
    <t>Medical Technology</t>
  </si>
  <si>
    <t>medical technology; pacemaker; medical implant; dental implant; medical imaging; prothesis; medical device</t>
  </si>
  <si>
    <t>a61n1; a61f2; a61b</t>
  </si>
  <si>
    <t>neurodegenerative; alzheimers; cognitive impairment; cognitive decline; dementia; nervous system disease; neurological; neurology; subarachnoid hemorrhage; brain disease</t>
  </si>
  <si>
    <t>Obstetrics and pediatrics</t>
  </si>
  <si>
    <t>geynaecology; gynecology; prenatal care; reproductive health; pregnancy; preeclampsia; birth defects; pediatrics; paediatrics; post-natal care; postnatal care; childhood disease; infant disease; infant growth; child disease</t>
  </si>
  <si>
    <t>a61p15; a61b17/4</t>
  </si>
  <si>
    <t>oncology; neoplasm; hematology; immunotherapy; tumor; cancer</t>
  </si>
  <si>
    <t>copd; respiratory disease; pulmonary disease; inhaler; asthma; lungs</t>
  </si>
  <si>
    <t>volleybal; racket; badminton; ping pong; basketbal; athlete; sport bike; mountain bike; tennis; basketball; boxing; sports</t>
  </si>
  <si>
    <t>a43b5; a63b</t>
  </si>
  <si>
    <t>geriatrics; homes for the aged; gerontology; aged care; senior citizen; nursing homes; care home; personality disorder; psychiatrics; mental disorders; psychiatry; mental illness; psychopathology; mental health; assisted living facility; retirement community; telemedicine; remote consultation; remote health; mobile health</t>
  </si>
  <si>
    <t>Elderly Care, Telemedicine, Mental Health</t>
  </si>
  <si>
    <t>Agriculture and Food</t>
  </si>
  <si>
    <t>meat replacement; plant based meat; cultured meat; artificial meat; meat analogue; edible insect; pea protein</t>
  </si>
  <si>
    <t>a23l33/185; a23j3/14; a23j3/16; a23j3/18; a23j3/20</t>
  </si>
  <si>
    <t>dairy cattle; animal breeding; beef cattle; foot and mouth disease; broiler; veterinary medicine; slaughter; animal husbandry; cattle; poultry; livestock</t>
  </si>
  <si>
    <t>a23n17; a32k50/1; a32k50/2; a32k50/3; a32k50/75; a01k3; a01k5; a01k7; a01k9; a01k11; a01k13; a01k14; a01k17; a01k19; a01k21; a01k21</t>
  </si>
  <si>
    <t>Aquaculture and Fishery</t>
  </si>
  <si>
    <t>aquaculture; mariculture; trawling; fisheries</t>
  </si>
  <si>
    <t>a01k69/81; a01k61</t>
  </si>
  <si>
    <t>Biobased Materials</t>
  </si>
  <si>
    <t>biobased material; cellulose preparation; engineered woord; biproduct; ioplastic; regenerated fibers; lyocell; modified cellulose; cellulose fiber</t>
  </si>
  <si>
    <t>Circular Agriculture</t>
  </si>
  <si>
    <t>conservation agriculture; mixed farming; integrated livestock; integrated farming; integrated pest management; ecological farming; agroforestry; cover crop; circular agriculture; sustainable agriculture; cropping system; rhizobacteria; organic farming; phosphate solubilizing bacteria; biofertilizer; crop rotation; intercropping</t>
  </si>
  <si>
    <t>Crops and Field Agriculture</t>
  </si>
  <si>
    <t>pesticide detection; pest management; chlorpyrifos; imidacloprid; agronomy; fungicide; insecticide; fertilizer</t>
  </si>
  <si>
    <t>a01c15; a01m5/9; c05</t>
  </si>
  <si>
    <t>a01n25/65</t>
  </si>
  <si>
    <t>crop; field; plant; wheat; rice; potato; agricultural</t>
  </si>
  <si>
    <t>dried food; food packaging; novel food; food handling; food system; food technology; food engineering; clean food; food poisoning; food hygiene; food quality; processed food; food production; food safety; food processing; meats</t>
  </si>
  <si>
    <t>a22; a21; a23</t>
  </si>
  <si>
    <t>fruit weight; plantlet; cut flowers; grafting method; rootstock; root knot nematode; root rot; verticla farming; hydroponics</t>
  </si>
  <si>
    <t>plant resistance; hybrid seed; plant breeding; hybrid corn; agrobacterium; transgenic plants</t>
  </si>
  <si>
    <t>a01g; a01h4; a01h5; a01h6</t>
  </si>
  <si>
    <t>a01h6; a01h5/10; a01h1</t>
  </si>
  <si>
    <t>weed detection; pest detection; plant detection; plant recognition; weed recognition; smart farming; precision farming; smart agriculture; precision agriculture; agricultural information; crop information; crop detection; crop recognition</t>
  </si>
  <si>
    <t>b64d1/18; a01b69/04; a01d46/30</t>
  </si>
  <si>
    <t>g05d1/; g05d3/; b64; g06k9</t>
  </si>
  <si>
    <t>agriculture; fertilizer; pesticide; farm</t>
  </si>
  <si>
    <t>Energy</t>
  </si>
  <si>
    <t>enhanced geothermal system; geothermal heating; geothermal power; geothermal water; geothermal energy</t>
  </si>
  <si>
    <t>Geothermal Energy</t>
  </si>
  <si>
    <t>f03g4; f24t</t>
  </si>
  <si>
    <t>li-air battery; lithium air battery; na-ion battery; sodium ion battery; battery electrode; coulombic efficiency; electrolyte interface; reversible specific capacity; battery electrolyte; lithium ion battery; aluminum ion batteries; lithium ion cells; lead acid batteries; automotive battery; battery pack; battery management; battery storage</t>
  </si>
  <si>
    <t>dmfc; solid oxide electrolysis; redox battery; yttri stabilized zirconia; power to hydrogen; hydrogen system; ysz; water splitting; electrolysis of water; oxygen evolution; proton exchange membrane fuel cell; power to gas; hydrogen generator; solid oxide fuel cell; sofc; hydrogen fuel; water electrolysis; redox flow batteries; hydrogen production</t>
  </si>
  <si>
    <t>h01m8; h01m4/86; h01m4/88; h01m4/9; h01m10/66; c01b3; c25b1</t>
  </si>
  <si>
    <t>h02j7; h01m4/0; h01m4/1; h01m4/2; h01m4/3; h01m4/4; h01m4/5; h01m4/6; h01m4/7; h01m6; h01m10</t>
  </si>
  <si>
    <t>Hydropower</t>
  </si>
  <si>
    <t>hydro energy; hydropower; hydro power; francis turbine; small hydro; gravity dam; arch dam; hydroelectric; penstock; spillway; surge tank; hydraulic turbine; water turbine</t>
  </si>
  <si>
    <t>nuclear heating; neutron transport; magnetic confinement fusion; fukushima; fusion power; tokamak; nuclear plant; pressurized water reactor; reactor pressure vehicle; nuclear reactor; nuclear power; fusion reactor; nuclear fusion</t>
  </si>
  <si>
    <t>Nuclear Power</t>
  </si>
  <si>
    <t>h02; h01l</t>
  </si>
  <si>
    <t>solar cable; solar cell; solar mirror; solar lamp; solar tracker; solar module; solar powered; solar panel; solar energy; photovoltaic cell</t>
  </si>
  <si>
    <t>wind energy; tip speed ratio; wind turbine; offshore wind; power tower</t>
  </si>
  <si>
    <t>Environment</t>
  </si>
  <si>
    <t>co digestion; anaerobic digestate; panicum virgatum; energy crop; miscanthus; biofuel; bioenergy; biogas</t>
  </si>
  <si>
    <t>c02f3/04; c12m1/107</t>
  </si>
  <si>
    <t>Carbon Capture, Utilization and Storage</t>
  </si>
  <si>
    <t>cryogenic adsorption; direct air capture; carbon dioxide mineralization; co2 mineralization; negative emission; calcium looping; amine absorption; co2 to methane; carbon dioxide selectivity; vacuum swing adsorption; co2 reforming; co2 utilization; mineral carbonation; co2 selectivity; carbon dioxide utilization; carbon dioxide reforming; co2 reduction; refuse derived fuel; co2 storage; carbon dioxide to methane; chemical looping combustion; integrated gasification combined cycle; temperature swing adsorption; co2 removal; carbon dioxide removal; carbon dioxide storage; carbon capture; co2 capture; carbon dioxide capture</t>
  </si>
  <si>
    <t>disaster mitigation; disaster preparedness; emergency management system; disaster victims; disaster response; business continuity; post disaster; pandemic; emergency management; tornado; hurricane; forest fire; tsunami; disaster recovery; rescue; earthquake; drought; flash flood; scouring</t>
  </si>
  <si>
    <t>air monitoring; fine particulate; pm2.5; air pollution; air quality; air purifier</t>
  </si>
  <si>
    <t>Air Pollution Monitoring and Control</t>
  </si>
  <si>
    <t>soil science; soil functions; soil health; soil respiration; soil degradation; soil carbon; soil management; soil protection; soil contamination; soil monitoring; soil conservation; soil test; soil ph; soil heavy metal; soil pollution; soil quality; loam; soil treatment; soil environment; contaminated soil</t>
  </si>
  <si>
    <t>a01g24/2; c09k17</t>
  </si>
  <si>
    <t>Recycling</t>
  </si>
  <si>
    <t>c02f103/06; c02f103/1; c02f103/2; c02f103/3; c02f103/40; c02f101; c02f11; b09b; f23g7</t>
  </si>
  <si>
    <t>waste water; waste management; water pollution; wastewater; sewage treatment; sludge treatment; sewage sludge; municipal sewage; municipal waste; concrete waste; household waste; food waste; asphalt waste; demolition waste; waste to energy; waste combustion; waste incineration</t>
  </si>
  <si>
    <t>c04b18; b22f10/7</t>
  </si>
  <si>
    <t>a43b1/12; d21b1/08; d21b1/32; b29c64/357; b29b7/66; h01m8/008</t>
  </si>
  <si>
    <t>recycled material; recycled plastic; recycled textile; recycled cotton; recycled scraps; recycled metal; recycled waste; recycled asphalt; recycled concrete; recycled glass; recycled slag; recycled ceramics; recycled diapers; recycled food; recycled kitchen refuse; recycled paper; recycled rubber; recycled battery; recycled fuel cell; metal recycling; waste recycling; battery recycling; fuel cell recycling</t>
  </si>
  <si>
    <t>Circular Economy</t>
  </si>
  <si>
    <t>micellar catalysis; sustainable chemistry; sustainable feedstock; hmf feedstock; carbon dioxide feedstock; biobased feedstock; co generation plant; hydrogen feedstock; biobased plastic; alcohol feedstock; bio based feedstock; industrial heat exchanger; cogeneration plant; green solvent; renewable feedstock; green synthesis; industrial waste heat; green chemistry; combined heat and power; plasma arc furnace; electric cracking; electrical cracking; indirect resistance heating; electric arc furnace; high temperature electric furnace; conduction furnace; resitance furnace; joule heating furnace; ohmic heating furnace; resistance heating furnace; induction heating furnace; conduction heating furnace; induction furnace; induction melting; conduction melting; resistance melting; plasma arc melting; plasma melting; hydrogen smelting; hydrogen metallurgy; hydrogen based reduction; hydrogen flash; hydrogen based steel; hydrogen shaft; hydrogen reduction agent; h2 reduction agent; h2 smelting; h2 metallurgy; h2 furnace; hydrogen gas furnace; hydrogen gas tube furnace</t>
  </si>
  <si>
    <t>f01k17; c21c5/52; f27b3/08; f27b14/06</t>
  </si>
  <si>
    <t>e04b1/62; e04b1/76; e04b1/78; e04b1/80; g02f1/15; f25b30; f24h4; f24h6; f24h7; f24h8; f24s20/06</t>
  </si>
  <si>
    <t>building energy performance; green building; zero energy building; rooftop solar; building isolation; rooftop photovoltaic; sustainable building; timber construction; bamboo building; building integrated solar; vertical garden; laminated timber; urban heat island; hybrid heat; green roof; electrochromism; building integrated photovoltaics; building energy consumption; building insulation; smart windows; green construction; natural ventilation; sustainble building; electrochromic; heat pump; heat storage</t>
  </si>
  <si>
    <t>Preventive Maintenance</t>
  </si>
  <si>
    <t>g04b23/00; g06f119/04; g06f119/20</t>
  </si>
  <si>
    <t>corrective maintenance; optimal maintenance; planned maintenance; structural health; predictive maintenance; preventive maintenance; computerized maintenance</t>
  </si>
  <si>
    <t>Mobility</t>
  </si>
  <si>
    <t>propelling nozzle; jet noise; air traffic; wing configuration; airworthiness; high lift device; helicopter; aircraft fuel system; bypass ratio; afterburner; turboprop; flight management system; turboshaft; tail rotor; compressor blade; aeroengine; vertical take off; vertical landing; turbojet engine; aircraft landing; jet engine; airframe; aero engine; avionics; aircraft engine; turbofan; landing gear; nacelle; fuselage</t>
  </si>
  <si>
    <t>quadcopter; multirotor; aerial survey; fixed wing; uav; drone; unmanned aerial vehicle</t>
  </si>
  <si>
    <t>unmanned; autopilot</t>
  </si>
  <si>
    <t>b64d; b64f; b64c1; b64c3/; b64c5; b64c7; b64c9; b64c2; b64c30</t>
  </si>
  <si>
    <t>UAVs</t>
  </si>
  <si>
    <t>breaking wave; tension leg platform; seakeeping; offshore oil and gas; offshore construction; shipyard; offshore drilling; shipbuilding; shipping container; deep sea; submarine; subsea; submersible; shipping container</t>
  </si>
  <si>
    <t>f04d13/08; h01b7/14</t>
  </si>
  <si>
    <t xml:space="preserve">hydrogen fuel cell vehicle; charging infrastructure; bev; v2g; ev charging; jatropha; biodiesel; electric bus; new energy vehicle; electric car; electric bicycle; car charging; electric automobile; hybrid vehcile; electric vehicle </t>
  </si>
  <si>
    <t>b60l; b60w20</t>
  </si>
  <si>
    <t>b61; b60l5/13; e01b</t>
  </si>
  <si>
    <t>maglev; high speed train; high speed rail; railway; pantograph</t>
  </si>
  <si>
    <t>Key Enabling Technologies</t>
  </si>
  <si>
    <t>Safety</t>
  </si>
  <si>
    <t>Defense</t>
  </si>
  <si>
    <t>cubesat; space launch; geostationary orbit; deep space exploration; turbopump; orbit determination; space debris; launch vehicle; ephemeris; spaceflight; satellite communication; satellite navigation; satellite system; spacecraft; rocket; global positioning system; gps</t>
  </si>
  <si>
    <t>b64g; g01s19</t>
  </si>
  <si>
    <t>land surface temperature; aerial imagery; satellite imagery; aerial image; satellite image; earth observation; vegetation index; aerial photograph; satellite photograph; hyperspectral; remote sensing</t>
  </si>
  <si>
    <t>f41; c06d7/00</t>
  </si>
  <si>
    <t>Chemical Key Enabling Technologies</t>
  </si>
  <si>
    <t>g01n30; g01n24; g01n31; g01n27; g01n23; g01n22; g01n21; g01q</t>
  </si>
  <si>
    <t>chemometrics; electrospray ionization; chromatography; capillary electrophoresis; flow cytometry; surface plasmon resonance imaging; high-throughput nucleotide sequencing; high-throughput screening assays; mass spectroscopy; microscopy; nuclear magnetic resonance; solid state nmr; spectroscopy; analytical separation; chemical resolution</t>
  </si>
  <si>
    <t>Bioprocess Technology</t>
  </si>
  <si>
    <t>c12n1; c12m1</t>
  </si>
  <si>
    <t>fermentation; brewing; saccharomyces; membrane bioreactor; photobioreactor; ethanol fuel; bioethanol; biohydrogen; bioprocess technology; bioprocessing; bioreactor; cell factories; cofactor engineering; enzymatic conversion; ethanol production; metabolic engineering; microbial conversion; microbial kinetics</t>
  </si>
  <si>
    <t>membrane technology; membrane method; indoor air purification; separation technology; nanofiltration; membrane filter; purification method; filter membrane; air filter; air purification; crystallization filter; distillation filter; extraction filter; filter membranes; flotation filter; fuel purification; gas filter; gas fuel purification; heterogeneous mixture filter; homogeneous solution filter; liquid filter; vapour filter; water filtration</t>
  </si>
  <si>
    <t>homogeneous catalysis; arylation; heterogeneous catalysis; fischer tropsch; coupling reaction; phosphine; dehydrogenation; palladium; zeolite; allophanate hydrolase; allylation; benzene refining; biocatalysis; diastereoselectivity; electrocatalysis; enantioselectivity; michael reaction; photocatalysts; reaction intermediates; regioselectivity; catalysis</t>
  </si>
  <si>
    <t>b01d24; b01d25; b01d27; b01d29; b01d3; b01d41; b01d53; b01d6; b01d7; f24f8/1</t>
  </si>
  <si>
    <t>weapon; cyber attack; cyber defense; missile; armour; armor; grenade; rifle; exoskeleton; torpedo; fighter jet; body armor</t>
  </si>
  <si>
    <t>Digital Key Enabling Technologies</t>
  </si>
  <si>
    <t>Artificial Intelligence</t>
  </si>
  <si>
    <t>anfis; neural system; fuzzy systems; genetic programming; ant colony optimization; sentiment classification; swarm intelligence; backpropagation; multi agent systems; knowledge representation; logic systems; fuzzy sets; integer programming; fuzzy inference; text mining; heuristic algorithms; modeling languages; evolutionary algorithms; extreme learning; neural network system; unsupervised learning; intelligent agents; semantic similarity; neuromorphic; model learning; action recognition; decision support systems; text classification; memristors; predictive methods; supervised learning; speech processing; convolutional network; fuzzy control; particle swarm optimization; facial recognition; image classification; object tracking; object recognition; natural language processing; face detection; edge detection; image segmentation; character recognition; machine vision; speech recognition; learning models; object detection; face recognition; image recognition; deep learning; machine learning; neural networks</t>
  </si>
  <si>
    <t>g06v; g06n20; g06n3</t>
  </si>
  <si>
    <t>utility computing; cloud testing; super computer; distributed algorithm; supercomputer; service cloud; cloud resources; cloud processing; software as a service; service level agreement; cloud networking; cloud management; virtual device; parallel computing; cloud systems; distributed computing; cloud storage; cloud base; cloud computing; data center; cloud server; virtual machine</t>
  </si>
  <si>
    <t>data stream; software analytics; learning analytics; visual analytics; apriori algorithm; query expansion; data mining; nosql; sentiment analysis; business intelligence; unstructured data; data analysis system; data warehouse; data platform; information retrieval; data detection; data monitoring; big data; data lake</t>
  </si>
  <si>
    <t>cloud</t>
  </si>
  <si>
    <t>g06f</t>
  </si>
  <si>
    <t>free rider problem; non fungible token; non fungible; consensus algorithm; cryptocurrency; distributed ledger; smart contract; content distribution; blockchain</t>
  </si>
  <si>
    <t>computational security; random oracle; gentry; oblivious transfer; secure multi party computation; homomorphism; elliptic curve cryptography; zero knowledge proof; side channel attack; privacy preserving; fault injection; homomorphic encryption; data privacy; mutual authentication; anonymization; authentication system</t>
  </si>
  <si>
    <t>h04l9</t>
  </si>
  <si>
    <t>immersive technology; instructional simulation; computer mediated reality; artificial reality; mixed reality; virtual reality; augmented reality</t>
  </si>
  <si>
    <t>g06f16/27; g06q20/04; g06q20/06; g06q20/08; g06q20/36</t>
  </si>
  <si>
    <t>Life Sciences Technologies</t>
  </si>
  <si>
    <t>stereocenter; organocatalysis; enantioselective synthesis; biocatalysis; regioselectivity; biotransformation; stereoselectivity; natural catalysts; protein engineering; protein-ligand interactions; reaction engineering; regioselectivity; superoxide reductase; transferase; asymmetric synthesis; nitrilase; oxalate decarboxylase; oxidoreductase; glutathione transferase; hydrolase; enantiomer; ubiquitin; recombineering; amidation</t>
  </si>
  <si>
    <t>chiral; enzyme; biological; protein; ubiquitin ligase; bio</t>
  </si>
  <si>
    <t>microbial sensor; biofet; dna sensor; electrochemical immunosensor; electrochemical gas sensor; biosensing; glucose monitoring; glucose sensor; biochip; biosensor; biosignal</t>
  </si>
  <si>
    <t>Biofabrication and Biomaterials</t>
  </si>
  <si>
    <t>biofabrication; absorbable implants; guided tissue regeneration; bioprinting; bone substitutes; porous scaffold; tissue scaffolds; platelet rich plasma; 3d reconstruction; bone regeneration; polycaprolactone; biodegradable; bone tissue engineering; bioceramic; bioactive glass; biomimetics; biomaterial; colloid; biocompatibility; biocompatible</t>
  </si>
  <si>
    <t>a61l27; a61f2/0; a61f2/1; a61f2/2; a61f2/3; a61f2/4</t>
  </si>
  <si>
    <t>zinc finger nuclease; clustered regularly interspaced short palindromic repeats; lentivirus; gene transfer; genome editing; gene editing; adeno associated virus; cas9; crispr; gene therapy</t>
  </si>
  <si>
    <t>exome sequencing; exome; rna seq; metabolome; transcriptomics; sanger sequencing; functional genomics; metagenomics; metabolomics; nucleic acid methods; proteome; next generation sequencing; proteomics; protein protein; dna sequencing; comparative genomics; epigenomics; exome; functional genomics; genome analysis; genome assembly; genomic engineering; genomic structural variation; glycomics; metagenomics; molecular sequence annotation; proteome analysis; proteomics; transcriptomics; unigenes; whole exome sequencing; bioinformatics; genome assembly; drug design; preclinical; drug candidate; sequencing library; drug development; drug discovery; drug screening</t>
  </si>
  <si>
    <t>g16b05; g16b20; g16b25; g16b30; g16b4; g16b15/30; g16b20/30; g16b5; g16b35</t>
  </si>
  <si>
    <t>c12n5/074</t>
  </si>
  <si>
    <t>lung; organ; heart; kidney; brain; liver</t>
  </si>
  <si>
    <t>Organoids</t>
  </si>
  <si>
    <t>virus cultivation; organ on a chip; chinese hamster ovary cell; 3d cell culture; vero cell; organoid; stem cell culture; induced pluripotent stem cell; organ on chip; organ on substrate</t>
  </si>
  <si>
    <t>transplantation conditioning; haematopoiesis; busulfan; fludarabine; matrigel; hematopoiesis; regenerative medicine; hematopoietic stem cell; cell therapy; mesenchymal stem cell; stem cell</t>
  </si>
  <si>
    <t>a61k35; c12n5</t>
  </si>
  <si>
    <t>Advanced Manufacturing Technologies</t>
  </si>
  <si>
    <t>Advanced Materials</t>
  </si>
  <si>
    <t>Additive Manufacturing</t>
  </si>
  <si>
    <t>b29c64; b33; b22f10; b22f3</t>
  </si>
  <si>
    <t>fused deposition modelling; selective laser sintering; selective laser melting; stereolithography; three dimensional printing; additive manufacturing; 3d printing</t>
  </si>
  <si>
    <t>noma; mimo ofdm; multi user mimo; carrier frequency offset; control communications; network virtualization; spectral efficiency; cyclic prefix; mimo systems; radio access technology; orthogonal frequency division multiplexing; allocation method; subcarrier; uplink transmission; radio access; ofdm</t>
  </si>
  <si>
    <t>h04l5/; h04w72; h04l27</t>
  </si>
  <si>
    <t>glass composites; fibre reinforced plastic; metal matrix composite; composite laminates; fiber reinforcement; composite resins; b32b18   layered products with ceramics; resin composites; fiber reinforced composite; polymer composites; polymer composite; fiber composites; ceramics</t>
  </si>
  <si>
    <t>c08l63; b29c70; b32b18</t>
  </si>
  <si>
    <t>h04w84/18; h04w84/20; h04w84/22; h04w40/18</t>
  </si>
  <si>
    <t>dynamic source routing; wireless routing protocol; cybernetics; cyberphysical; design space exploration; linear dynamical system; iterative learning control; cyber physical; wireless sensor node; embedded software; network architecture; embedded systems; sensor node; wireless sensor network; sensor network; abs algorithms; autonomous systems; control algorithm; cybernetics; distributed control; distributed system security; dynamical systems; economic cybernetics; embedded processor; embedded software; embedded system; generalized predictive control; gpgpu; m2m communication; machine-to-machine communication; memory hierarchy; memory management units; mpsoc; multi-core processor; multicore programming; organizational cybernetics; real-time systems; embedded systems; reconfigurable architectures; second-order cybernetics; system-on-a-chip; transactional memory; viable system model; wireless interconnects; wireless sensor</t>
  </si>
  <si>
    <t>smart objects; 6lowpan; mqtt; industrial internet; iot; internet of things</t>
  </si>
  <si>
    <t>robot; simultaneous localization and mapping; inverse kinematics; parralel manipulator</t>
  </si>
  <si>
    <t>a61b34; b25j9; b25j11; b25j13; b25j19</t>
  </si>
  <si>
    <t>c21d1/; c21d3; c21d6; c21d8; c21d9; c21d11; c22c38; c03b27; c04b7; c04b9; c04b11; c04b12; c04b14; c04b16; c04b18; c04b20; c04b22; c04b24; c04b26; c04b28; c04b30</t>
  </si>
  <si>
    <t>bainite; binder design; carbon silicon carbide composites; dynamic recrystallization; friction stir welding; grain refinement; high strength alloys; hvof thermal spraying; laser cladding; lead powder metallurgy; martensitic steel; microalloying; microstructure; niti coating; plasma transferred arc hardfacing; realized kernels; friction stir welding; tempering glass; bainite; martensite; austenite; toughened glass; flow stress; severe plastic deformation; structural material</t>
  </si>
  <si>
    <t>Nanotechnologies</t>
  </si>
  <si>
    <t>Bionanotechnologies</t>
  </si>
  <si>
    <t>optical tweezer; nanomedicine; nanoprobe; nanopore; molecular diagnostics; magnetic tweezers; cancer biomarkers; microfibril; ion switch transducer; molecular biophysics; nano-molecular machines; single molecule techniques; cytoskeleton; in vivo imaging; localized surface plasmon resonance; medical nanotechnology; molecular diagnostics; nano drug delivery; nanocarriers; nanoconjugates; pharmacological biomarkers; protein corona; rnai therapeutics</t>
  </si>
  <si>
    <t>c12q1/6869; c12q1/6872; c12q1/74; g02b21/32</t>
  </si>
  <si>
    <t>Designer and Metamaterials</t>
  </si>
  <si>
    <t>negative refraction index; electron optics; cloaking; split ring resonator; transformation optics; auxetics; metamaterial; meta materials; chiral metasurfaces ; chiro-optical metasurface; cloaking device; designer materials; functional complex matter; graphoepitaxy; hydrophobins; magneto-optic effect; microphase separation; negative poisson ratio; peptide nanotubes; radar absorbers; ring gages; self assembly; stealth technology; zero property</t>
  </si>
  <si>
    <t>Photonics</t>
  </si>
  <si>
    <t>Integrated Photonics</t>
  </si>
  <si>
    <t>III-V semiconductor; inp; indium phosphite; gaas; gallium arsenide; III-V silicon; III V material</t>
  </si>
  <si>
    <t>h01s; h01p; h01q</t>
  </si>
  <si>
    <t>pic; variable optical attenuator; roadm; waveguide filter; planar lightwave circuit; photonic integrated; photonic integration; integration photonics; integrated optics; hybrid integration; bidirectional optical subassembly; extinction ratio; silicon photonics; integrated photonics; hybrid beamformer; adaptive beamformer; transmitter optical subassembly; receiver optical subassembly; optical integration; integrated optics; planar lightwave circuit</t>
  </si>
  <si>
    <t>nanofluid; microfluid; microreactor; microchannel; flow chemistry; microfluidics; high throughput screening; microreactor; brinkman number; cell surface display techniques; continuous flow reactors; image storage tubes; in-line analysis; lab on a chip; micro process engineering; microchannel; millireactors; novel process windows; reaction telescoping; t reactor</t>
  </si>
  <si>
    <t xml:space="preserve">crystallization of polymers; phosphorene; gold colloid; 4 nitrophenol; nanoindenter; plasmonic nanoparticles; nanomechanics; optical force; cadmium selenide; transition metal carbides; nanoporous material; organoclay; platinum nanoparticle; self assembling peptide; anodic aluminum oxide; oleylamine; copper nanoparticle; microporous material; multiwalled carbon; mxenes; nanostructured material; porous glass; semiconductor nanocrystals; mesoporous material; mesoporous carbon; halloysite; hexagonal boron nitride; exciton; mesoporous silica; in situ polymerization; gold nanoparticle; colloidal gold; nanorod; nanopore; nanocrystal; nanocomposite; nanofiber; nanowire; quantum dot; nanotube; graphene; </t>
  </si>
  <si>
    <t>dispersion shifted fiber; high harmonic generation; quantum dot laser; laser beam quality; distributed feedback laser; second harmonic generation; laser fiber; polarization maintaining optical fiber; laser pumping; solid state laser; tunable laser; fiber laser; organic electroluminescence; laser diode; organic light emitting diode; oled</t>
  </si>
  <si>
    <t>f21y; h01s</t>
  </si>
  <si>
    <t>h01l31</t>
  </si>
  <si>
    <t>antireflection coatings; copper indium selenides; electron recombination; fresnel reflectors; nanocrystalline silicon; nanoimprint lithography; open circuit voltage; perovskite solar; photocurrents; photoelectrochemical cells; photoelectrochemical devices; photoelectrons; photovoltaics; plasmon; polarimetry; reactive ion etching; semiconducting selenium compounds; semiconductor doped polymers; sheet resistance; spectroscopic ellipsometry; thermophotovoltaic conversion; thin film flow; thin film solar; amorphous silicon solar</t>
  </si>
  <si>
    <t>Quantum</t>
  </si>
  <si>
    <t>Quantum Communications</t>
  </si>
  <si>
    <t>bells inequality; quantum authentication; quantum codes; quantum network; quantum cryptography; quantum secret; qkd; quantum communication; quantum key distribution</t>
  </si>
  <si>
    <t>quantum-register</t>
  </si>
  <si>
    <t>quantum-simulation</t>
  </si>
  <si>
    <t>quantum-measurement</t>
  </si>
  <si>
    <t>classical-computer</t>
  </si>
  <si>
    <t>quantum-algorithm</t>
  </si>
  <si>
    <t>quantum-algorithms</t>
  </si>
  <si>
    <t>quantum-error</t>
  </si>
  <si>
    <t>quantum-memory</t>
  </si>
  <si>
    <t>quantum-structure</t>
  </si>
  <si>
    <t>quantum-gate</t>
  </si>
  <si>
    <t>superconducting-circuits</t>
  </si>
  <si>
    <t>quantum-computation</t>
  </si>
  <si>
    <t>quantum-logic</t>
  </si>
  <si>
    <t>quantum-circuit</t>
  </si>
  <si>
    <t>quantum-bit</t>
  </si>
  <si>
    <t>quantum-bits</t>
  </si>
  <si>
    <t>quantum-computers</t>
  </si>
  <si>
    <t>quantum-computing</t>
  </si>
  <si>
    <t>g06n10---quantum-computing</t>
  </si>
  <si>
    <t>qubit</t>
  </si>
  <si>
    <t>distributivity</t>
  </si>
  <si>
    <t>quantum register; quantum simulation; quantum measurement; classical computer; quantum algorithm; quantum algorithms; quantum error; quantum memory; quantum structure; quantum gate; superconducting circuits; quantum computation; quantum logic; quantum circuit; quantum bit; quantum bits; quantum computers; quantum computing; qubit</t>
  </si>
  <si>
    <t>Self Healing and Smart Materials</t>
  </si>
  <si>
    <t>c01; c03; c04; c07; c08; c09; c21; c22; c23</t>
  </si>
  <si>
    <t>magnetostrictive material; halochromic; chromegenic; photomechanical; magnetocaloric; thermoelectric material; chemoresponsive; shape memory material; shape memory technology; self healing; self repairing</t>
  </si>
  <si>
    <t>self-healing material; crystal engineering; smart material; rotaxane; supramolecular; coordination polymer; calixarene; azobenzene; molecular recognition; intelligent material; responsive material; self repairing material; artificial receptors; catenanes; cucurbitaceae; ionic polymer-metal composite; macrocyclic compounds; molecular recognition; oxamide; peptide nanotubes; reversible bonding; rotaxanes; self-organising material; self-organizing material; self-repair material; stimuli responsive material; viologens; electroactive polymer; smart inorganic; ph sensitive polymer; temperature responsive polymer; dielectric elastomers</t>
  </si>
  <si>
    <t>c08g83</t>
  </si>
  <si>
    <t>c23c14; c23c16</t>
  </si>
  <si>
    <t>Thin Films and Coatings</t>
  </si>
  <si>
    <t>c09d</t>
  </si>
  <si>
    <t>h01l49/02</t>
  </si>
  <si>
    <t>thin film</t>
  </si>
  <si>
    <t>thin film solar; film structure; cavity magnetron; sputter deposition; atomic layer deposition; carbon film; pulsed laser deposition; absorber materials; amorphous film; amorphous semiconductors; atomic layer epitaxy; cadmium sulfide solar cells; chemical vapour deposition; coating technologies; coil coat; electro coat; electrostatic spraying; ferroelectric film; film preparation; gallium oxides; hafnium oxides; indium sulfide; ito glass; metallic film; nanocomposite film; nanosheet; semiconducting selenium compounds; semiconductor doped polymers; sol-gel; optical film; spray coating; waterborne coating; powder coating; oxide semiconductor; gate dielectric</t>
  </si>
  <si>
    <t>Photonic Detection</t>
  </si>
  <si>
    <t>g02b13; g02b21; g02b23</t>
  </si>
  <si>
    <t>anticoincidence detectors; autofluorescence; ccd; compressed sensing; distributed sensing; far-infared imaging; infrared detectors; inverse synthetic aperture radar; laser radiometry; matching pursuit; nirspec; optical coherence tomography; optical image storage; optical imaging; photoacoustic techniques; photoacoustic tomography; photodetectors; photonic crystal cavities ; photonic detection; radar signal processing; radio imaging; random projection; terahertz imaging;  total variation regularization; voltage-sensitive dye imaging; x-ray imaging</t>
  </si>
  <si>
    <t>Broadband Networks (High Frequency Mixed Signals)</t>
  </si>
  <si>
    <t>Optical, Electronic and Magnetic Materials</t>
  </si>
  <si>
    <t>antiferromagnet; boron nitride; condensed matter; crystal filters; dirac fermion; electrochemical capacitors; electrolytic capacitors; electronic transistors; glassy carbon electrode; graphite electrodes; heterostructure; holey fibers; landau level; magnetic dynamics; magnetic films; magnetic thin film; magnetization dynamics; magneto-optic; magnon; metal air batteries; molybdenum disulfide; mos2; nanophotonics; n-p-n junctions; optical materials; optomagnetism; phonon; photonic band gap; photonic crystal fibers; photonic crystals; plasmonic device; plasmonic nanoparticle; plasmonic nanowire; plasmonic properties; plasmonic resonance; plasmonic wave; p-n-p junctions; quantum hall; saturable absorbers; silicene; silicon batteries; slow light; spin waves; spintronic; superconducting; supercontinuum generation; surface plasmon-polariton; tmdc; topological insulator; yig</t>
  </si>
  <si>
    <t>Biomaterials and Biofabrication (Double)</t>
  </si>
  <si>
    <t>e-textile; wearable electronic; wearable technology; wearable computer; wearable system; wearable monitoring; wearable device; wearable monitoring</t>
  </si>
  <si>
    <t>Semiconductor Equipment</t>
  </si>
  <si>
    <t>Chip Design</t>
  </si>
  <si>
    <t>Semiconductor Manufacturing</t>
  </si>
  <si>
    <t>Semiconductor Assembly and Packaging</t>
  </si>
  <si>
    <t>((title:("wafer inspection") OR title:("electron beam inspection") OR title:("bright-field inspection") OR title:("dark-field inspection") OR title:("ebeam metrology") OR title:("e-beam metrology") OR title:("ATE equipment") OR title:("Automatic test equipment") OR title:("wafer positioning") OR title:("wafer bond") OR title:("packaging testing") OR title:("gas mass flow") OR title:("liquid mass flow") OR title:("Electromagnetic compatibility test") OR abstract:("wafer inspection") OR abstract:("electron beam inspection") OR abstract:("bright-field inspection") OR abstract:("dark-field inspection") OR abstract:("ebeam metrology") OR abstract:("e-beam metrology") OR abstract:("ATE equipment") OR abstract:("Automatic test equipment") OR abstract:("wafer positioning") OR abstract:("wafer bond") OR abstract:("packaging testing") OR abstract:("gas mass flow") OR abstract:("liquid mass flow") OR abstract:("Electromagnetic compatibility test") OR claims:("wafer inspection") OR claims:("electron beam inspection") OR claims:("bright-field inspection") OR claims:("dark-field inspection") OR claims:("ebeam metrology") OR claims:("e-beam metrology") OR claims:("ATE equipment") OR claims:("Automatic test equipment") OR claims:("wafer positioning") OR claims:("wafer bond") OR claims:("packaging testing") OR claims:("gas mass flow") OR claims:("liquid mass flow") OR claims:("Electromagnetic compatibility test")) OR (classification_ipcr:(G01R31/28*) OR classification_ipcr:(G01R31/30*) OR classification_ipcr:(G01R31/31*) OR classification_ipcr:(g01r31/26*) OR classification_ipcr:(g01r31/27*)))</t>
  </si>
  <si>
    <t>Semiconductor Metrology &amp; Inspection</t>
  </si>
  <si>
    <t>((title:("advanced packaging") OR title:("3d stacking") OR title:("osat") OR title:("Outsourced Semiconductor Assembly and Test") OR title:("wafer dicing") OR title:("chip packaging") OR title:("circuit packaging") OR title:("wire bond") OR title:("flip chip") OR title:("3d integrated circuit") OR title:("fan out package") OR abstract:("advanced packaging") OR abstract:("3d stacking") OR abstract:("osat") OR abstract:("Outsourced Semiconductor Assembly and Test") OR abstract:("wafer dicing") OR abstract:("chip packaging") OR abstract:("circuit packaging") OR abstract:("wire bond") OR abstract:("flip chip") OR abstract:("3d integrated circuit") OR abstract:("fan out package") OR claims:("advanced packaging") OR claims:("3d stacking") OR claims:("osat") OR claims:("Outsourced Semiconductor Assembly and Test") OR claims:("wafer dicing") OR claims:("chip packaging") OR claims:("circuit packaging") OR claims:("wire bond") OR claims:("flip chip") OR claims:("3d integrated circuit") OR claims:("fan out package")) OR (classification_ipcr:(h01l24*) OR classification_ipcr:(H01L23/48*) OR classification_ipcr:(H01L23/49*) OR classification_ipcr:(H01L23/50*) OR classification_ipcr:(H01L23/51*) OR classification_ipcr:(H01L23/52*) OR classification_ipcr:(H01L23/53*) OR classification_ipcr:(H01L23/54*) OR classification_ipcr:(H01L21/56*) OR classification_ipcr:(H01L23/28*) OR classification_ipcr:(H01L23/29*) OR classification_ipcr:(H01L23/30*) OR classification_ipcr:(H01L23/31*)))</t>
  </si>
  <si>
    <t>((classification_cpc:(h04n19/1*) OR classification_cpc:(h04w72*) OR classification_cpc:(h04l5*) OR classification_cpc:(h04l12*) OR classification_cpc:(h04w88*) OR classification_cpc:(h04w84*) OR classification_cpc:(g06n3/04*) OR classification_cpc:(g06t1/20*) OR classification_cpc:(h04l12*) OR classification_cpc:(h01l2924*) OR classification_cpc:(h01l29*) OR classification_cpc:(g11c5*) OR classification_cpc:(g11c7*) OR classification_cpc:(g11c8*) OR classification_cpc:(g11c11*) OR classification_cpc:(g11c13*) OR classification_cpc:(g11c15*) OR classification_cpc:(G06T15/005*) OR classification_cpc:(H04B1/40*) OR classification_cpc:(h04*))) AND ((title:("chip") OR title:("ic") OR title:("circuit") OR title:("microprocessor") OR title:("fpga") OR title:("random access memory") OR title:("phase locked loop") OR title:("op-amps") OR title:("linear regulators") OR title:("oscillators") OR title:("active filter") OR title:("read only memory") OR title:("flash memory") OR title:("field programmable gate") OR title:("asic") OR title:("physical design") OR title:("logic design") OR title:("floorplanning") OR title:("parasitic extraction") OR title:("design synthesis") OR title:("register transfer level") OR title:("rtf") OR title:("ram") OR title:("rom") OR title:("memory device") OR abstract:("chip") OR abstract:("ic") OR abstract:("circuit") OR abstract:("microprocessor") OR abstract:("fpga") OR abstract:("random access memory") OR abstract:("phase locked loop") OR abstract:("op-amps") OR abstract:("linear regulators") OR abstract:("oscillators") OR abstract:("active filter") OR abstract:("read only memory") OR abstract:("flash memory") OR abstract:("field programmable gate") OR abstract:("asic") OR abstract:("physical design") OR abstract:("logic design") OR abstract:("floorplanning") OR abstract:("parasitic extraction") OR abstract:("design synthesis") OR abstract:("register transfer level") OR abstract:("rtf") OR abstract:("ram") OR abstract:("rom") OR abstract:("memory device") OR claims:("chip") OR claims:("ic") OR claims:("circuit") OR claims:("microprocessor") OR claims:("fpga") OR claims:("random access memory") OR claims:("phase locked loop") OR claims:("op-amps") OR claims:("linear regulators") OR claims:("oscillators") OR claims:("active filter") OR claims:("read only memory") OR claims:("flash memory") OR claims:("field programmable gate") OR claims:("asic") OR claims:("physical design") OR claims:("logic design") OR claims:("floorplanning") OR claims:("parasitic extraction") OR claims:("design synthesis") OR claims:("register transfer level") OR claims:("rtf") OR claims:("ram") OR claims:("rom") OR claims:("memory device")))</t>
  </si>
  <si>
    <t>((classification_cpc:(h01l22*) OR classification_cpc:(h01l23*) OR classification_cpc:(h01l25*) OR classification_cpc:(h01l27*) OR classification_cpc:(h01l29*) OR classification_cpc:(h01l3*) OR classification_cpc:(h01l4*) OR classification_cpc:(h01l5*) OR classification_cpc:(h01l29/401*) OR classification_cpc:(h01l29/66*) OR classification_cpc:(h01l24/19*) OR classification_cpc:(h01l24/03*) OR classification_cpc:(h01l24/11*) OR classification_cpc:(h01l24/27*) OR classification_cpc:(h01l24/35*) OR classification_cpc:(h01l24/43*) OR classification_cpc:(h01l24/64*) OR classification_cpc:(h01l24/8*) OR classification_cpc:(h01l24/9*) OR classification_cpc:(h01l25/50*) OR classification_cpc:(g11c16*) OR classification_cpc:(g11c17*) OR classification_cpc:(g11c19*) OR classification_cpc:(g11c21*) OR classification_cpc:(g11c23*) OR classification_cpc:(g11c25*) OR classification_cpc:(g11c29*))) AND NOT (classification_cpc:(h01l27/32*) OR classification_cpc:(h01l51*) OR classification_cpc:(H01L27/12*) OR classification_cpc:(H01L21/67*) OR classification_cpc:(g09g*))</t>
  </si>
  <si>
    <t>((classification_cpc:(g03f7/70*) OR classification_cpc:(g01n21/9501*) OR classification_cpc:(g06t2207/30148*) OR classification_cpc:(G03F7/70616*) OR classification_cpc:(G03F7/70625*) OR classification_cpc:(G03F7/70633*) OR classification_cpc:(G03F7/70641*) OR classification_cpc:(G03F7/70665*) OR classification_cpc:(G03F7/70658*) OR classification_cpc:(G03F7/70666*) OR classification_cpc:(G03F7/70675*) OR classification_cpc:(G03F7/70683*) OR classification_cpc:(H01L21/67*) OR classification_cpc:(H01L21/68*) OR classification_cpc:(H01L21/248*) OR classification_cpc:(H01L2021/6003*)) AND NOT (classification_cpc:(h01l22*) OR classification_cpc:(h01l23*) OR classification_cpc:(h01l25*) OR classification_cpc:(h01l27*) OR classification_cpc:(h01l29*) OR classification_cpc:(h01l3*) OR classification_cpc:(h01l4*) OR classification_cpc:(h01l5*))) OR (classification_ipcr:(h01l21*) AND NOT (classification_cpc:(h01l22*) OR classification_cpc:(h01l23*) OR classification_cpc:(h01l25*) OR classification_cpc:(h01l27*) OR classification_cpc:(h01l29*) OR classification_cpc:(h01l3*) OR classification_cpc:(h01l4*) OR classification_cpc:(h01l5*) OR title:("method") OR title:(方法)))</t>
  </si>
  <si>
    <t>Families world</t>
  </si>
  <si>
    <t>Families Taiwan</t>
  </si>
  <si>
    <t>Families NL</t>
  </si>
  <si>
    <t>Families NL in TW</t>
  </si>
  <si>
    <t>TW of world</t>
  </si>
  <si>
    <t>NL of world</t>
  </si>
  <si>
    <t>Families US</t>
  </si>
  <si>
    <t>Families KR</t>
  </si>
  <si>
    <t>Families JP</t>
  </si>
  <si>
    <t>KR of world</t>
  </si>
  <si>
    <t>JP of world</t>
  </si>
  <si>
    <t>US of world</t>
  </si>
  <si>
    <t>area</t>
    <phoneticPr fontId="0" type="noConversion"/>
  </si>
  <si>
    <t>country</t>
    <phoneticPr fontId="0" type="noConversion"/>
  </si>
  <si>
    <t>amount</t>
    <phoneticPr fontId="0" type="noConversion"/>
  </si>
  <si>
    <t>Korea</t>
    <phoneticPr fontId="0" type="noConversion"/>
  </si>
  <si>
    <t>Japan</t>
    <phoneticPr fontId="0" type="noConversion"/>
  </si>
  <si>
    <t>United States</t>
    <phoneticPr fontId="0" type="noConversion"/>
  </si>
  <si>
    <t>Taiwan</t>
    <phoneticPr fontId="0" type="noConversion"/>
  </si>
  <si>
    <t>Netherlands</t>
    <phoneticPr fontId="0" type="noConversion"/>
  </si>
  <si>
    <t>Company 1</t>
  </si>
  <si>
    <t>Company 2</t>
  </si>
  <si>
    <t>TSMC</t>
  </si>
  <si>
    <t>ASML</t>
  </si>
  <si>
    <t>Company 1 amount</t>
  </si>
  <si>
    <t>Company 2 amount</t>
  </si>
  <si>
    <t>Company 3</t>
  </si>
  <si>
    <t>Company 3 amount</t>
  </si>
  <si>
    <t>Amount = simple families</t>
  </si>
  <si>
    <t>Mediatek</t>
  </si>
  <si>
    <t>Realtek</t>
  </si>
  <si>
    <t>Asustek</t>
  </si>
  <si>
    <t>Company 4</t>
  </si>
  <si>
    <t>Winbond</t>
  </si>
  <si>
    <t>Company 5</t>
  </si>
  <si>
    <t>Company 5 amount</t>
  </si>
  <si>
    <t>HTC</t>
  </si>
  <si>
    <t>Company 6</t>
  </si>
  <si>
    <t>Company 6 amount</t>
  </si>
  <si>
    <t>Macronix</t>
  </si>
  <si>
    <t>NXP</t>
  </si>
  <si>
    <t>Philips</t>
  </si>
  <si>
    <t>St Microelectronics</t>
  </si>
  <si>
    <t>Signify</t>
  </si>
  <si>
    <t>TNO</t>
  </si>
  <si>
    <t>ASE</t>
  </si>
  <si>
    <t>Nanya Tech</t>
  </si>
  <si>
    <t>Nexperia</t>
  </si>
  <si>
    <t>Ampleon</t>
  </si>
  <si>
    <t>Besi</t>
  </si>
  <si>
    <t>UMC</t>
  </si>
  <si>
    <t>Lumileds</t>
  </si>
  <si>
    <t>ASM</t>
  </si>
  <si>
    <t>percentage of world</t>
  </si>
  <si>
    <t>Share company 1</t>
  </si>
  <si>
    <t>Share company 2</t>
  </si>
  <si>
    <t>Company 3 share</t>
  </si>
  <si>
    <t>Company 4 amount</t>
  </si>
  <si>
    <t>Share Company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</si>
</sst>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 vertical="top"/>
    </xf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0" fillId="0" borderId="2" xfId="0" applyBorder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64" fontId="0" fillId="0" borderId="1" xfId="0" applyNumberFormat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0" fillId="3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3" fillId="3" borderId="2" xfId="0" applyFont="1" applyFill="1" applyBorder="1" applyAlignment="1">
      <alignment wrapText="1"/>
    </xf>
    <xf numFmtId="164" fontId="1" fillId="0" borderId="2" xfId="0" applyNumberFormat="1" applyFont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1706-58B0-4172-BCBF-29F61C59BA2E}">
  <dimension ref="A1:AB257"/>
  <sheetViews>
    <sheetView zoomScale="78" zoomScaleNormal="78" workbookViewId="0">
      <pane xSplit="1" ySplit="1" topLeftCell="N83" activePane="bottomRight" state="frozenSplit"/>
      <selection pane="topRight" activeCell="I1" sqref="I1"/>
      <selection pane="bottomLeft" activeCell="A14" sqref="A14"/>
      <selection pane="bottomRight" activeCell="N96" sqref="N96"/>
    </sheetView>
  </sheetViews>
  <sheetFormatPr defaultRowHeight="14.4" x14ac:dyDescent="0.3"/>
  <cols>
    <col min="1" max="1" width="40.5546875" style="6" customWidth="1"/>
    <col min="2" max="13" width="8.88671875" hidden="1" customWidth="1"/>
    <col min="16" max="16" width="20.5546875" customWidth="1"/>
    <col min="17" max="17" width="25.21875" customWidth="1"/>
    <col min="18" max="18" width="21" customWidth="1"/>
    <col min="19" max="22" width="18.88671875" customWidth="1"/>
    <col min="24" max="25" width="18.88671875" customWidth="1"/>
    <col min="26" max="26" width="29.6640625" customWidth="1"/>
    <col min="27" max="27" width="17.5546875" customWidth="1"/>
    <col min="28" max="28" width="18.88671875" customWidth="1"/>
  </cols>
  <sheetData>
    <row r="1" spans="1:28" s="1" customFormat="1" x14ac:dyDescent="0.3">
      <c r="A1" s="5" t="s">
        <v>14</v>
      </c>
      <c r="B1" s="1" t="s">
        <v>0</v>
      </c>
      <c r="C1" s="1" t="s">
        <v>442</v>
      </c>
      <c r="D1" s="1" t="s">
        <v>443</v>
      </c>
      <c r="E1" s="1" t="s">
        <v>3</v>
      </c>
      <c r="F1" s="1" t="s">
        <v>445</v>
      </c>
      <c r="G1" s="1" t="s">
        <v>444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671</v>
      </c>
      <c r="Q1" s="1" t="s">
        <v>672</v>
      </c>
      <c r="R1" s="1" t="s">
        <v>673</v>
      </c>
      <c r="S1" s="1" t="s">
        <v>674</v>
      </c>
      <c r="T1" t="s">
        <v>678</v>
      </c>
      <c r="U1" t="s">
        <v>679</v>
      </c>
      <c r="V1" t="s">
        <v>677</v>
      </c>
      <c r="X1" s="28" t="s">
        <v>680</v>
      </c>
      <c r="Y1" s="28" t="s">
        <v>681</v>
      </c>
      <c r="Z1" s="28" t="s">
        <v>682</v>
      </c>
      <c r="AA1" s="1" t="s">
        <v>675</v>
      </c>
      <c r="AB1" s="1" t="s">
        <v>676</v>
      </c>
    </row>
    <row r="2" spans="1:28" s="9" customFormat="1" ht="18" x14ac:dyDescent="0.35">
      <c r="A2" s="8" t="s">
        <v>437</v>
      </c>
      <c r="H2" s="9" t="str">
        <f t="shared" ref="H2:H59" si="0">IF(B2="", "", CONCATENATE("(title:(""",SUBSTITUTE(B2,"; ",""") OR title:("""),""")",
" OR abstract:(""",SUBSTITUTE(B2,"; ",""") OR abstract:("""),""")",
" OR claims:(""",SUBSTITUTE(B2,"; ",""") OR claims:("""),"""))"))</f>
        <v/>
      </c>
      <c r="I2" s="9" t="str">
        <f t="shared" ref="I2:I59" si="1">IF(C2="", "", CONCATENATE("(classification_ipcr:(""",SUBSTITUTE(C2,"; ",""") OR classification_ipcr:("""),"""))"))</f>
        <v/>
      </c>
      <c r="J2" s="9" t="str">
        <f t="shared" ref="J2:J59" si="2">IF(D2="", "", CONCATENATE("(classification_ipcr:(",SUBSTITUTE(D2,"; ","*) OR classification_ipcr:("),"*))"))</f>
        <v/>
      </c>
      <c r="K2" s="9" t="str">
        <f t="shared" ref="K2:K59" si="3">IF(E2="", "", CONCATENATE("(title:(""",SUBSTITUTE(E2,"; ",""") OR title:("""),""")",
" OR abstract:(""",SUBSTITUTE(E2,"; ",""") OR abstract:("""),""")",
" OR claims:(""",SUBSTITUTE(E2,"; ",""") OR claims:("""),"""))"))</f>
        <v/>
      </c>
      <c r="L2" s="9" t="str">
        <f t="shared" ref="L2:L59" si="4">IF(F2="", "", CONCATENATE("(classification_ipcr:(""",SUBSTITUTE(F2,"; ",""") OR classification_ipcr:("""),"""))"))</f>
        <v/>
      </c>
      <c r="M2" s="9" t="str">
        <f t="shared" ref="M2:M59" si="5">IF(G2="", "", CONCATENATE("(classification_ipcr:(",SUBSTITUTE(G2,"; ","*) OR classification_ipcr:("),"*))"))</f>
        <v/>
      </c>
      <c r="T2"/>
      <c r="U2"/>
      <c r="V2"/>
      <c r="X2"/>
      <c r="Y2"/>
    </row>
    <row r="3" spans="1:28" s="24" customFormat="1" ht="15.6" x14ac:dyDescent="0.3">
      <c r="A3" s="11" t="s">
        <v>438</v>
      </c>
      <c r="H3" s="24" t="str">
        <f t="shared" si="0"/>
        <v/>
      </c>
      <c r="I3" s="24" t="str">
        <f t="shared" si="1"/>
        <v/>
      </c>
      <c r="J3" s="24" t="str">
        <f t="shared" si="2"/>
        <v/>
      </c>
      <c r="K3" s="24" t="str">
        <f t="shared" si="3"/>
        <v/>
      </c>
      <c r="L3" s="24" t="str">
        <f t="shared" si="4"/>
        <v/>
      </c>
      <c r="M3" s="24" t="str">
        <f t="shared" si="5"/>
        <v/>
      </c>
      <c r="P3" s="24">
        <f>SUM(P4:P12)</f>
        <v>846140</v>
      </c>
      <c r="Q3" s="24">
        <f>SUM(Q4:Q12)</f>
        <v>4562</v>
      </c>
      <c r="R3" s="24">
        <f>SUM(R4:R12)</f>
        <v>6186</v>
      </c>
      <c r="T3"/>
      <c r="U3"/>
      <c r="V3"/>
      <c r="X3"/>
      <c r="Y3"/>
      <c r="AA3" s="25">
        <f>SUM(Q4:Q12)/SUM($P4:$P12)</f>
        <v>5.3915427706998842E-3</v>
      </c>
      <c r="AB3" s="25">
        <f>SUM(R4:R12)/SUM($P4:$P12)</f>
        <v>7.3108469047675328E-3</v>
      </c>
    </row>
    <row r="4" spans="1:28" x14ac:dyDescent="0.3">
      <c r="A4" s="6" t="s">
        <v>167</v>
      </c>
      <c r="B4" t="s">
        <v>439</v>
      </c>
      <c r="G4" t="s">
        <v>166</v>
      </c>
      <c r="H4" t="str">
        <f t="shared" si="0"/>
        <v>(title:("drug release") OR title:("drug carriers") OR title:("drug delivery") OR title:("drug target") OR abstract:("drug release") OR abstract:("drug carriers") OR abstract:("drug delivery") OR abstract:("drug target") OR claims:("drug release") OR claims:("drug carriers") OR claims:("drug delivery") OR claims:("drug target"))</v>
      </c>
      <c r="I4" t="str">
        <f t="shared" si="1"/>
        <v/>
      </c>
      <c r="J4" t="str">
        <f t="shared" si="2"/>
        <v/>
      </c>
      <c r="K4" t="str">
        <f t="shared" si="3"/>
        <v/>
      </c>
      <c r="L4" t="str">
        <f t="shared" si="4"/>
        <v/>
      </c>
      <c r="M4" t="str">
        <f t="shared" si="5"/>
        <v>(classification_ipcr:(a61k47*))</v>
      </c>
      <c r="N4" t="str">
        <f t="shared" ref="N4:N70" si="6">CONCATENATE("(",
H4, IF(OR(H4="", AND(I4="", J4="")), "", " OR "),
I4, IF(OR(I4="", J4=""), "", " OR "),
J4,
IF(AND(K4="", L4="", M4=""), "", ") OR ("),
K4, IF(OR(K4="", AND(L4="", M4="")), "", " AND "), L4,
IF(OR(L4="", M4=""), "", " AND "),
M4, ")")</f>
        <v>((title:("drug release") OR title:("drug carriers") OR title:("drug delivery") OR title:("drug target") OR abstract:("drug release") OR abstract:("drug carriers") OR abstract:("drug delivery") OR abstract:("drug target") OR claims:("drug release") OR claims:("drug carriers") OR claims:("drug delivery") OR claims:("drug target"))) OR ((classification_ipcr:(a61k47*)))</v>
      </c>
      <c r="P4">
        <v>79324</v>
      </c>
      <c r="Q4">
        <v>304</v>
      </c>
      <c r="R4">
        <v>296</v>
      </c>
      <c r="S4">
        <v>0</v>
      </c>
      <c r="AA4" s="13">
        <f t="shared" ref="AA4:AA12" si="7">Q4/P4</f>
        <v>3.8323836417729815E-3</v>
      </c>
      <c r="AB4" s="13">
        <f t="shared" ref="AB4:AB12" si="8">R4/P4</f>
        <v>3.7315314406736926E-3</v>
      </c>
    </row>
    <row r="5" spans="1:28" x14ac:dyDescent="0.3">
      <c r="A5" s="6" t="s">
        <v>459</v>
      </c>
      <c r="B5" t="s">
        <v>458</v>
      </c>
      <c r="C5" t="s">
        <v>172</v>
      </c>
      <c r="E5" t="s">
        <v>441</v>
      </c>
      <c r="G5" t="s">
        <v>440</v>
      </c>
      <c r="H5" t="str">
        <f t="shared" si="0"/>
        <v>(title:("geriatrics") OR title:("homes for the aged") OR title:("gerontology") OR title:("aged care") OR title:("senior citizen") OR title:("nursing homes") OR title:("care home") OR title:("personality disorder") OR title:("psychiatrics") OR title:("mental disorders") OR title:("psychiatry") OR title:("mental illness") OR title:("psychopathology") OR title:("mental health") OR title:("assisted living facility") OR title:("retirement community") OR title:("telemedicine") OR title:("remote consultation") OR title:("remote health") OR title:("mobile health") OR abstract:("geriatrics") OR abstract:("homes for the aged") OR abstract:("gerontology") OR abstract:("aged care") OR abstract:("senior citizen") OR abstract:("nursing homes") OR abstract:("care home") OR abstract:("personality disorder") OR abstract:("psychiatrics") OR abstract:("mental disorders") OR abstract:("psychiatry") OR abstract:("mental illness") OR abstract:("psychopathology") OR abstract:("mental health") OR abstract:("assisted living facility") OR abstract:("retirement community") OR abstract:("telemedicine") OR abstract:("remote consultation") OR abstract:("remote health") OR abstract:("mobile health") OR claims:("geriatrics") OR claims:("homes for the aged") OR claims:("gerontology") OR claims:("aged care") OR claims:("senior citizen") OR claims:("nursing homes") OR claims:("care home") OR claims:("personality disorder") OR claims:("psychiatrics") OR claims:("mental disorders") OR claims:("psychiatry") OR claims:("mental illness") OR claims:("psychopathology") OR claims:("mental health") OR claims:("assisted living facility") OR claims:("retirement community") OR claims:("telemedicine") OR claims:("remote consultation") OR claims:("remote health") OR claims:("mobile health"))</v>
      </c>
      <c r="I5" t="str">
        <f t="shared" si="1"/>
        <v>(classification_ipcr:("g08b21/04"))</v>
      </c>
      <c r="J5" t="str">
        <f t="shared" si="2"/>
        <v/>
      </c>
      <c r="K5" t="str">
        <f t="shared" si="3"/>
        <v>(title:("elderly") OR title:("seniors") OR title:("grandparents") OR title:("old people") OR abstract:("elderly") OR abstract:("seniors") OR abstract:("grandparents") OR abstract:("old people") OR claims:("elderly") OR claims:("seniors") OR claims:("grandparents") OR claims:("old people"))</v>
      </c>
      <c r="L5" t="str">
        <f t="shared" si="4"/>
        <v/>
      </c>
      <c r="M5" t="str">
        <f t="shared" si="5"/>
        <v>(classification_ipcr:(g*))</v>
      </c>
      <c r="N5" t="str">
        <f t="shared" si="6"/>
        <v>((title:("geriatrics") OR title:("homes for the aged") OR title:("gerontology") OR title:("aged care") OR title:("senior citizen") OR title:("nursing homes") OR title:("care home") OR title:("personality disorder") OR title:("psychiatrics") OR title:("mental disorders") OR title:("psychiatry") OR title:("mental illness") OR title:("psychopathology") OR title:("mental health") OR title:("assisted living facility") OR title:("retirement community") OR title:("telemedicine") OR title:("remote consultation") OR title:("remote health") OR title:("mobile health") OR abstract:("geriatrics") OR abstract:("homes for the aged") OR abstract:("gerontology") OR abstract:("aged care") OR abstract:("senior citizen") OR abstract:("nursing homes") OR abstract:("care home") OR abstract:("personality disorder") OR abstract:("psychiatrics") OR abstract:("mental disorders") OR abstract:("psychiatry") OR abstract:("mental illness") OR abstract:("psychopathology") OR abstract:("mental health") OR abstract:("assisted living facility") OR abstract:("retirement community") OR abstract:("telemedicine") OR abstract:("remote consultation") OR abstract:("remote health") OR abstract:("mobile health") OR claims:("geriatrics") OR claims:("homes for the aged") OR claims:("gerontology") OR claims:("aged care") OR claims:("senior citizen") OR claims:("nursing homes") OR claims:("care home") OR claims:("personality disorder") OR claims:("psychiatrics") OR claims:("mental disorders") OR claims:("psychiatry") OR claims:("mental illness") OR claims:("psychopathology") OR claims:("mental health") OR claims:("assisted living facility") OR claims:("retirement community") OR claims:("telemedicine") OR claims:("remote consultation") OR claims:("remote health") OR claims:("mobile health")) OR (classification_ipcr:("g08b21/04"))) OR ((title:("elderly") OR title:("seniors") OR title:("grandparents") OR title:("old people") OR abstract:("elderly") OR abstract:("seniors") OR abstract:("grandparents") OR abstract:("old people") OR claims:("elderly") OR claims:("seniors") OR claims:("grandparents") OR claims:("old people")) AND (classification_ipcr:(g*)))</v>
      </c>
      <c r="P5">
        <v>11960</v>
      </c>
      <c r="Q5">
        <v>58</v>
      </c>
      <c r="R5">
        <v>77</v>
      </c>
      <c r="S5">
        <v>0</v>
      </c>
      <c r="AA5" s="13">
        <f t="shared" si="7"/>
        <v>4.8494983277591972E-3</v>
      </c>
      <c r="AB5" s="13">
        <f t="shared" si="8"/>
        <v>6.4381270903010037E-3</v>
      </c>
    </row>
    <row r="6" spans="1:28" x14ac:dyDescent="0.3">
      <c r="A6" s="6" t="s">
        <v>245</v>
      </c>
      <c r="B6" t="s">
        <v>446</v>
      </c>
      <c r="C6" t="s">
        <v>248</v>
      </c>
      <c r="D6" t="s">
        <v>246</v>
      </c>
      <c r="H6" t="str">
        <f t="shared" si="0"/>
        <v>(title:("coronavirus") OR title:("corona virus") OR title:("covid") OR title:("ebola") OR title:("rabies") OR title:("cholera") OR title:("malaria") OR title:("tuberculosis") OR title:("infectious disease") OR title:("influenza") OR title:("hepatitis") OR abstract:("coronavirus") OR abstract:("corona virus") OR abstract:("covid") OR abstract:("ebola") OR abstract:("rabies") OR abstract:("cholera") OR abstract:("malaria") OR abstract:("tuberculosis") OR abstract:("infectious disease") OR abstract:("influenza") OR abstract:("hepatitis") OR claims:("coronavirus") OR claims:("corona virus") OR claims:("covid") OR claims:("ebola") OR claims:("rabies") OR claims:("cholera") OR claims:("malaria") OR claims:("tuberculosis") OR claims:("infectious disease") OR claims:("influenza") OR claims:("hepatitis"))</v>
      </c>
      <c r="I6" t="str">
        <f t="shared" si="1"/>
        <v>(classification_ipcr:("g16h50/80"))</v>
      </c>
      <c r="J6" t="str">
        <f t="shared" si="2"/>
        <v>(classification_ipcr:(a61p31*) OR classification_ipcr:(a61p33*))</v>
      </c>
      <c r="K6" t="str">
        <f t="shared" si="3"/>
        <v/>
      </c>
      <c r="L6" t="str">
        <f t="shared" si="4"/>
        <v/>
      </c>
      <c r="M6" t="str">
        <f t="shared" si="5"/>
        <v/>
      </c>
      <c r="N6" t="str">
        <f t="shared" si="6"/>
        <v>((title:("coronavirus") OR title:("corona virus") OR title:("covid") OR title:("ebola") OR title:("rabies") OR title:("cholera") OR title:("malaria") OR title:("tuberculosis") OR title:("infectious disease") OR title:("influenza") OR title:("hepatitis") OR abstract:("coronavirus") OR abstract:("corona virus") OR abstract:("covid") OR abstract:("ebola") OR abstract:("rabies") OR abstract:("cholera") OR abstract:("malaria") OR abstract:("tuberculosis") OR abstract:("infectious disease") OR abstract:("influenza") OR abstract:("hepatitis") OR claims:("coronavirus") OR claims:("corona virus") OR claims:("covid") OR claims:("ebola") OR claims:("rabies") OR claims:("cholera") OR claims:("malaria") OR claims:("tuberculosis") OR claims:("infectious disease") OR claims:("influenza") OR claims:("hepatitis")) OR (classification_ipcr:("g16h50/80")) OR (classification_ipcr:(a61p31*) OR classification_ipcr:(a61p33*)))</v>
      </c>
      <c r="P6">
        <v>87198</v>
      </c>
      <c r="Q6">
        <v>223</v>
      </c>
      <c r="R6">
        <v>447</v>
      </c>
      <c r="S6">
        <v>0</v>
      </c>
      <c r="AA6" s="13">
        <f t="shared" si="7"/>
        <v>2.5573981054611344E-3</v>
      </c>
      <c r="AB6" s="13">
        <f t="shared" si="8"/>
        <v>5.1262643638615565E-3</v>
      </c>
    </row>
    <row r="7" spans="1:28" x14ac:dyDescent="0.3">
      <c r="A7" s="6" t="s">
        <v>447</v>
      </c>
      <c r="B7" t="s">
        <v>448</v>
      </c>
      <c r="D7" t="s">
        <v>449</v>
      </c>
      <c r="H7" t="str">
        <f t="shared" si="0"/>
        <v>(title:("medical technology") OR title:("pacemaker") OR title:("medical implant") OR title:("dental implant") OR title:("medical imaging") OR title:("prothesis") OR title:("medical device") OR abstract:("medical technology") OR abstract:("pacemaker") OR abstract:("medical implant") OR abstract:("dental implant") OR abstract:("medical imaging") OR abstract:("prothesis") OR abstract:("medical device") OR claims:("medical technology") OR claims:("pacemaker") OR claims:("medical implant") OR claims:("dental implant") OR claims:("medical imaging") OR claims:("prothesis") OR claims:("medical device"))</v>
      </c>
      <c r="I7" t="str">
        <f t="shared" si="1"/>
        <v/>
      </c>
      <c r="J7" t="str">
        <f t="shared" si="2"/>
        <v>(classification_ipcr:(a61n1*) OR classification_ipcr:(a61f2*) OR classification_ipcr:(a61b*))</v>
      </c>
      <c r="K7" t="str">
        <f t="shared" si="3"/>
        <v/>
      </c>
      <c r="L7" t="str">
        <f t="shared" si="4"/>
        <v/>
      </c>
      <c r="M7" t="str">
        <f t="shared" si="5"/>
        <v/>
      </c>
      <c r="N7" t="str">
        <f t="shared" si="6"/>
        <v>((title:("medical technology") OR title:("pacemaker") OR title:("medical implant") OR title:("dental implant") OR title:("medical imaging") OR title:("prothesis") OR title:("medical device") OR abstract:("medical technology") OR abstract:("pacemaker") OR abstract:("medical implant") OR abstract:("dental implant") OR abstract:("medical imaging") OR abstract:("prothesis") OR abstract:("medical device") OR claims:("medical technology") OR claims:("pacemaker") OR claims:("medical implant") OR claims:("dental implant") OR claims:("medical imaging") OR claims:("prothesis") OR claims:("medical device")) OR (classification_ipcr:(a61n1*) OR classification_ipcr:(a61f2*) OR classification_ipcr:(a61b*)))</v>
      </c>
      <c r="P7">
        <v>316752</v>
      </c>
      <c r="Q7">
        <v>1829</v>
      </c>
      <c r="R7">
        <v>3828</v>
      </c>
      <c r="S7">
        <v>0</v>
      </c>
      <c r="AA7" s="13">
        <f t="shared" si="7"/>
        <v>5.7742334697176339E-3</v>
      </c>
      <c r="AB7" s="13">
        <f t="shared" si="8"/>
        <v>1.2085164418851341E-2</v>
      </c>
    </row>
    <row r="8" spans="1:28" x14ac:dyDescent="0.3">
      <c r="A8" s="6" t="s">
        <v>264</v>
      </c>
      <c r="B8" t="s">
        <v>450</v>
      </c>
      <c r="D8" t="s">
        <v>263</v>
      </c>
      <c r="H8" t="str">
        <f t="shared" si="0"/>
        <v>(title:("neurodegenerative") OR title:("alzheimers") OR title:("cognitive impairment") OR title:("cognitive decline") OR title:("dementia") OR title:("nervous system disease") OR title:("neurological") OR title:("neurology") OR title:("subarachnoid hemorrhage") OR title:("brain disease") OR abstract:("neurodegenerative") OR abstract:("alzheimers") OR abstract:("cognitive impairment") OR abstract:("cognitive decline") OR abstract:("dementia") OR abstract:("nervous system disease") OR abstract:("neurological") OR abstract:("neurology") OR abstract:("subarachnoid hemorrhage") OR abstract:("brain disease") OR claims:("neurodegenerative") OR claims:("alzheimers") OR claims:("cognitive impairment") OR claims:("cognitive decline") OR claims:("dementia") OR claims:("nervous system disease") OR claims:("neurological") OR claims:("neurology") OR claims:("subarachnoid hemorrhage") OR claims:("brain disease"))</v>
      </c>
      <c r="I8" t="str">
        <f t="shared" si="1"/>
        <v/>
      </c>
      <c r="J8" t="str">
        <f t="shared" si="2"/>
        <v>(classification_ipcr:(a61p25*))</v>
      </c>
      <c r="K8" t="str">
        <f t="shared" si="3"/>
        <v/>
      </c>
      <c r="L8" t="str">
        <f t="shared" si="4"/>
        <v/>
      </c>
      <c r="M8" t="str">
        <f t="shared" si="5"/>
        <v/>
      </c>
      <c r="N8" t="str">
        <f t="shared" si="6"/>
        <v>((title:("neurodegenerative") OR title:("alzheimers") OR title:("cognitive impairment") OR title:("cognitive decline") OR title:("dementia") OR title:("nervous system disease") OR title:("neurological") OR title:("neurology") OR title:("subarachnoid hemorrhage") OR title:("brain disease") OR abstract:("neurodegenerative") OR abstract:("alzheimers") OR abstract:("cognitive impairment") OR abstract:("cognitive decline") OR abstract:("dementia") OR abstract:("nervous system disease") OR abstract:("neurological") OR abstract:("neurology") OR abstract:("subarachnoid hemorrhage") OR abstract:("brain disease") OR claims:("neurodegenerative") OR claims:("alzheimers") OR claims:("cognitive impairment") OR claims:("cognitive decline") OR claims:("dementia") OR claims:("nervous system disease") OR claims:("neurological") OR claims:("neurology") OR claims:("subarachnoid hemorrhage") OR claims:("brain disease")) OR (classification_ipcr:(a61p25*)))</v>
      </c>
      <c r="P8">
        <v>52709</v>
      </c>
      <c r="Q8">
        <v>248</v>
      </c>
      <c r="R8">
        <v>214</v>
      </c>
      <c r="S8">
        <v>0</v>
      </c>
      <c r="AA8" s="13">
        <f t="shared" si="7"/>
        <v>4.7050788290424785E-3</v>
      </c>
      <c r="AB8" s="13">
        <f t="shared" si="8"/>
        <v>4.0600276992543965E-3</v>
      </c>
    </row>
    <row r="9" spans="1:28" x14ac:dyDescent="0.3">
      <c r="A9" s="6" t="s">
        <v>451</v>
      </c>
      <c r="B9" t="s">
        <v>452</v>
      </c>
      <c r="D9" t="s">
        <v>453</v>
      </c>
      <c r="H9" t="str">
        <f t="shared" si="0"/>
        <v>(title:("geynaecology") OR title:("gynecology") OR title:("prenatal care") OR title:("reproductive health") OR title:("pregnancy") OR title:("preeclampsia") OR title:("birth defects") OR title:("pediatrics") OR title:("paediatrics") OR title:("post-natal care") OR title:("postnatal care") OR title:("childhood disease") OR title:("infant disease") OR title:("infant growth") OR title:("child disease") OR abstract:("geynaecology") OR abstract:("gynecology") OR abstract:("prenatal care") OR abstract:("reproductive health") OR abstract:("pregnancy") OR abstract:("preeclampsia") OR abstract:("birth defects") OR abstract:("pediatrics") OR abstract:("paediatrics") OR abstract:("post-natal care") OR abstract:("postnatal care") OR abstract:("childhood disease") OR abstract:("infant disease") OR abstract:("infant growth") OR abstract:("child disease") OR claims:("geynaecology") OR claims:("gynecology") OR claims:("prenatal care") OR claims:("reproductive health") OR claims:("pregnancy") OR claims:("preeclampsia") OR claims:("birth defects") OR claims:("pediatrics") OR claims:("paediatrics") OR claims:("post-natal care") OR claims:("postnatal care") OR claims:("childhood disease") OR claims:("infant disease") OR claims:("infant growth") OR claims:("child disease"))</v>
      </c>
      <c r="I9" t="str">
        <f t="shared" si="1"/>
        <v/>
      </c>
      <c r="J9" t="str">
        <f t="shared" si="2"/>
        <v>(classification_ipcr:(a61p15*) OR classification_ipcr:(a61b17/4*))</v>
      </c>
      <c r="K9" t="str">
        <f t="shared" si="3"/>
        <v/>
      </c>
      <c r="L9" t="str">
        <f t="shared" si="4"/>
        <v/>
      </c>
      <c r="M9" t="str">
        <f t="shared" si="5"/>
        <v/>
      </c>
      <c r="N9" t="str">
        <f t="shared" si="6"/>
        <v>((title:("geynaecology") OR title:("gynecology") OR title:("prenatal care") OR title:("reproductive health") OR title:("pregnancy") OR title:("preeclampsia") OR title:("birth defects") OR title:("pediatrics") OR title:("paediatrics") OR title:("post-natal care") OR title:("postnatal care") OR title:("childhood disease") OR title:("infant disease") OR title:("infant growth") OR title:("child disease") OR abstract:("geynaecology") OR abstract:("gynecology") OR abstract:("prenatal care") OR abstract:("reproductive health") OR abstract:("pregnancy") OR abstract:("preeclampsia") OR abstract:("birth defects") OR abstract:("pediatrics") OR abstract:("paediatrics") OR abstract:("post-natal care") OR abstract:("postnatal care") OR abstract:("childhood disease") OR abstract:("infant disease") OR abstract:("infant growth") OR abstract:("child disease") OR claims:("geynaecology") OR claims:("gynecology") OR claims:("prenatal care") OR claims:("reproductive health") OR claims:("pregnancy") OR claims:("preeclampsia") OR claims:("birth defects") OR claims:("pediatrics") OR claims:("paediatrics") OR claims:("post-natal care") OR claims:("postnatal care") OR claims:("childhood disease") OR claims:("infant disease") OR claims:("infant growth") OR claims:("child disease")) OR (classification_ipcr:(a61p15*) OR classification_ipcr:(a61b17/4*)))</v>
      </c>
      <c r="P9">
        <v>28808</v>
      </c>
      <c r="Q9">
        <v>22</v>
      </c>
      <c r="R9">
        <v>69</v>
      </c>
      <c r="S9">
        <v>0</v>
      </c>
      <c r="AA9" s="13">
        <f t="shared" si="7"/>
        <v>7.636767564565399E-4</v>
      </c>
      <c r="AB9" s="13">
        <f t="shared" si="8"/>
        <v>2.3951680088864203E-3</v>
      </c>
    </row>
    <row r="10" spans="1:28" x14ac:dyDescent="0.3">
      <c r="A10" s="6" t="s">
        <v>283</v>
      </c>
      <c r="B10" t="s">
        <v>454</v>
      </c>
      <c r="D10" t="s">
        <v>282</v>
      </c>
      <c r="H10" t="str">
        <f t="shared" si="0"/>
        <v>(title:("oncology") OR title:("neoplasm") OR title:("hematology") OR title:("immunotherapy") OR title:("tumor") OR title:("cancer") OR abstract:("oncology") OR abstract:("neoplasm") OR abstract:("hematology") OR abstract:("immunotherapy") OR abstract:("tumor") OR abstract:("cancer") OR claims:("oncology") OR claims:("neoplasm") OR claims:("hematology") OR claims:("immunotherapy") OR claims:("tumor") OR claims:("cancer"))</v>
      </c>
      <c r="I10" t="str">
        <f t="shared" si="1"/>
        <v/>
      </c>
      <c r="J10" t="str">
        <f t="shared" si="2"/>
        <v>(classification_ipcr:(a61p35*))</v>
      </c>
      <c r="K10" t="str">
        <f t="shared" si="3"/>
        <v/>
      </c>
      <c r="L10" t="str">
        <f t="shared" si="4"/>
        <v/>
      </c>
      <c r="M10" t="str">
        <f t="shared" si="5"/>
        <v/>
      </c>
      <c r="N10" t="str">
        <f t="shared" si="6"/>
        <v>((title:("oncology") OR title:("neoplasm") OR title:("hematology") OR title:("immunotherapy") OR title:("tumor") OR title:("cancer") OR abstract:("oncology") OR abstract:("neoplasm") OR abstract:("hematology") OR abstract:("immunotherapy") OR abstract:("tumor") OR abstract:("cancer") OR claims:("oncology") OR claims:("neoplasm") OR claims:("hematology") OR claims:("immunotherapy") OR claims:("tumor") OR claims:("cancer")) OR (classification_ipcr:(a61p35*)))</v>
      </c>
      <c r="P10">
        <v>128803</v>
      </c>
      <c r="Q10">
        <v>665</v>
      </c>
      <c r="R10">
        <v>618</v>
      </c>
      <c r="S10">
        <v>0</v>
      </c>
      <c r="AA10" s="13">
        <f t="shared" si="7"/>
        <v>5.1629232238379541E-3</v>
      </c>
      <c r="AB10" s="13">
        <f t="shared" si="8"/>
        <v>4.7980248907245953E-3</v>
      </c>
    </row>
    <row r="11" spans="1:28" x14ac:dyDescent="0.3">
      <c r="A11" s="6" t="s">
        <v>315</v>
      </c>
      <c r="B11" t="s">
        <v>455</v>
      </c>
      <c r="D11" t="s">
        <v>314</v>
      </c>
      <c r="H11" t="str">
        <f t="shared" si="0"/>
        <v>(title:("copd") OR title:("respiratory disease") OR title:("pulmonary disease") OR title:("inhaler") OR title:("asthma") OR title:("lungs") OR abstract:("copd") OR abstract:("respiratory disease") OR abstract:("pulmonary disease") OR abstract:("inhaler") OR abstract:("asthma") OR abstract:("lungs") OR claims:("copd") OR claims:("respiratory disease") OR claims:("pulmonary disease") OR claims:("inhaler") OR claims:("asthma") OR claims:("lungs"))</v>
      </c>
      <c r="I11" t="str">
        <f t="shared" si="1"/>
        <v/>
      </c>
      <c r="J11" t="str">
        <f t="shared" si="2"/>
        <v>(classification_ipcr:(a61p11*))</v>
      </c>
      <c r="K11" t="str">
        <f t="shared" si="3"/>
        <v/>
      </c>
      <c r="L11" t="str">
        <f t="shared" si="4"/>
        <v/>
      </c>
      <c r="M11" t="str">
        <f t="shared" si="5"/>
        <v/>
      </c>
      <c r="N11" t="str">
        <f t="shared" si="6"/>
        <v>((title:("copd") OR title:("respiratory disease") OR title:("pulmonary disease") OR title:("inhaler") OR title:("asthma") OR title:("lungs") OR abstract:("copd") OR abstract:("respiratory disease") OR abstract:("pulmonary disease") OR abstract:("inhaler") OR abstract:("asthma") OR abstract:("lungs") OR claims:("copd") OR claims:("respiratory disease") OR claims:("pulmonary disease") OR claims:("inhaler") OR claims:("asthma") OR claims:("lungs")) OR (classification_ipcr:(a61p11*)))</v>
      </c>
      <c r="P11">
        <v>63158</v>
      </c>
      <c r="Q11">
        <v>306</v>
      </c>
      <c r="R11">
        <v>390</v>
      </c>
      <c r="S11">
        <v>0</v>
      </c>
      <c r="AA11" s="13">
        <f t="shared" si="7"/>
        <v>4.8449919250134581E-3</v>
      </c>
      <c r="AB11" s="13">
        <f t="shared" si="8"/>
        <v>6.1749897083504864E-3</v>
      </c>
    </row>
    <row r="12" spans="1:28" s="4" customFormat="1" x14ac:dyDescent="0.3">
      <c r="A12" s="7" t="s">
        <v>369</v>
      </c>
      <c r="B12" s="4" t="s">
        <v>456</v>
      </c>
      <c r="C12" s="4" t="s">
        <v>379</v>
      </c>
      <c r="D12" s="4" t="s">
        <v>457</v>
      </c>
      <c r="H12" s="4" t="str">
        <f t="shared" si="0"/>
        <v>(title:("volleybal") OR title:("racket") OR title:("badminton") OR title:("ping pong") OR title:("basketbal") OR title:("athlete") OR title:("sport bike") OR title:("mountain bike") OR title:("tennis") OR title:("basketball") OR title:("boxing") OR title:("sports") OR abstract:("volleybal") OR abstract:("racket") OR abstract:("badminton") OR abstract:("ping pong") OR abstract:("basketbal") OR abstract:("athlete") OR abstract:("sport bike") OR abstract:("mountain bike") OR abstract:("tennis") OR abstract:("basketball") OR abstract:("boxing") OR abstract:("sports") OR claims:("volleybal") OR claims:("racket") OR claims:("badminton") OR claims:("ping pong") OR claims:("basketbal") OR claims:("athlete") OR claims:("sport bike") OR claims:("mountain bike") OR claims:("tennis") OR claims:("basketball") OR claims:("boxing") OR claims:("sports"))</v>
      </c>
      <c r="I12" s="4" t="str">
        <f t="shared" si="1"/>
        <v>(classification_ipcr:("a41d1/08"))</v>
      </c>
      <c r="J12" s="4" t="str">
        <f t="shared" si="2"/>
        <v>(classification_ipcr:(a43b5*) OR classification_ipcr:(a63b*))</v>
      </c>
      <c r="K12" s="4" t="str">
        <f t="shared" si="3"/>
        <v/>
      </c>
      <c r="L12" s="4" t="str">
        <f t="shared" si="4"/>
        <v/>
      </c>
      <c r="M12" s="4" t="str">
        <f t="shared" si="5"/>
        <v/>
      </c>
      <c r="N12" s="4" t="str">
        <f t="shared" si="6"/>
        <v>((title:("volleybal") OR title:("racket") OR title:("badminton") OR title:("ping pong") OR title:("basketbal") OR title:("athlete") OR title:("sport bike") OR title:("mountain bike") OR title:("tennis") OR title:("basketball") OR title:("boxing") OR title:("sports") OR abstract:("volleybal") OR abstract:("racket") OR abstract:("badminton") OR abstract:("ping pong") OR abstract:("basketbal") OR abstract:("athlete") OR abstract:("sport bike") OR abstract:("mountain bike") OR abstract:("tennis") OR abstract:("basketball") OR abstract:("boxing") OR abstract:("sports") OR claims:("volleybal") OR claims:("racket") OR claims:("badminton") OR claims:("ping pong") OR claims:("basketbal") OR claims:("athlete") OR claims:("sport bike") OR claims:("mountain bike") OR claims:("tennis") OR claims:("basketball") OR claims:("boxing") OR claims:("sports")) OR (classification_ipcr:("a41d1/08")) OR (classification_ipcr:(a43b5*) OR classification_ipcr:(a63b*)))</v>
      </c>
      <c r="P12" s="4">
        <v>77428</v>
      </c>
      <c r="Q12" s="4">
        <v>907</v>
      </c>
      <c r="R12" s="4">
        <v>247</v>
      </c>
      <c r="S12" s="4">
        <v>0</v>
      </c>
      <c r="T12"/>
      <c r="U12"/>
      <c r="V12"/>
      <c r="X12"/>
      <c r="Y12"/>
      <c r="AA12" s="16">
        <f t="shared" si="7"/>
        <v>1.1714108591207315E-2</v>
      </c>
      <c r="AB12" s="16">
        <f t="shared" si="8"/>
        <v>3.1900604432505038E-3</v>
      </c>
    </row>
    <row r="13" spans="1:28" s="24" customFormat="1" ht="15.6" x14ac:dyDescent="0.3">
      <c r="A13" s="11" t="s">
        <v>460</v>
      </c>
      <c r="H13" s="24" t="str">
        <f t="shared" si="0"/>
        <v/>
      </c>
      <c r="I13" s="24" t="str">
        <f t="shared" si="1"/>
        <v/>
      </c>
      <c r="J13" s="24" t="str">
        <f t="shared" si="2"/>
        <v/>
      </c>
      <c r="K13" s="24" t="str">
        <f t="shared" si="3"/>
        <v/>
      </c>
      <c r="L13" s="24" t="str">
        <f t="shared" si="4"/>
        <v/>
      </c>
      <c r="M13" s="24" t="str">
        <f t="shared" si="5"/>
        <v/>
      </c>
      <c r="P13" s="24">
        <f>SUM(P14:P23)</f>
        <v>803661</v>
      </c>
      <c r="Q13" s="24">
        <f t="shared" ref="Q13:R13" si="9">SUM(Q14:Q23)</f>
        <v>708</v>
      </c>
      <c r="R13" s="24">
        <f t="shared" si="9"/>
        <v>4949</v>
      </c>
      <c r="T13"/>
      <c r="U13"/>
      <c r="V13"/>
      <c r="X13"/>
      <c r="Y13"/>
      <c r="AA13" s="23">
        <f>SUM(Q14:Q23)/SUM($P14:$P23)</f>
        <v>8.8096846804809495E-4</v>
      </c>
      <c r="AB13" s="23">
        <f>SUM(R14:R23)/SUM($P14:$P23)</f>
        <v>6.1580691361158499E-3</v>
      </c>
    </row>
    <row r="14" spans="1:28" x14ac:dyDescent="0.3">
      <c r="A14" s="6" t="s">
        <v>70</v>
      </c>
      <c r="B14" t="s">
        <v>461</v>
      </c>
      <c r="C14" t="s">
        <v>462</v>
      </c>
      <c r="H14" t="str">
        <f t="shared" si="0"/>
        <v>(title:("meat replacement") OR title:("plant based meat") OR title:("cultured meat") OR title:("artificial meat") OR title:("meat analogue") OR title:("edible insect") OR title:("pea protein") OR abstract:("meat replacement") OR abstract:("plant based meat") OR abstract:("cultured meat") OR abstract:("artificial meat") OR abstract:("meat analogue") OR abstract:("edible insect") OR abstract:("pea protein") OR claims:("meat replacement") OR claims:("plant based meat") OR claims:("cultured meat") OR claims:("artificial meat") OR claims:("meat analogue") OR claims:("edible insect") OR claims:("pea protein"))</v>
      </c>
      <c r="I14" t="str">
        <f t="shared" si="1"/>
        <v>(classification_ipcr:("a23l33/185") OR classification_ipcr:("a23j3/14") OR classification_ipcr:("a23j3/16") OR classification_ipcr:("a23j3/18") OR classification_ipcr:("a23j3/20"))</v>
      </c>
      <c r="J14" t="str">
        <f t="shared" si="2"/>
        <v/>
      </c>
      <c r="K14" t="str">
        <f t="shared" si="3"/>
        <v/>
      </c>
      <c r="L14" t="str">
        <f t="shared" si="4"/>
        <v/>
      </c>
      <c r="M14" t="str">
        <f t="shared" si="5"/>
        <v/>
      </c>
      <c r="N14" t="str">
        <f t="shared" si="6"/>
        <v>((title:("meat replacement") OR title:("plant based meat") OR title:("cultured meat") OR title:("artificial meat") OR title:("meat analogue") OR title:("edible insect") OR title:("pea protein") OR abstract:("meat replacement") OR abstract:("plant based meat") OR abstract:("cultured meat") OR abstract:("artificial meat") OR abstract:("meat analogue") OR abstract:("edible insect") OR abstract:("pea protein") OR claims:("meat replacement") OR claims:("plant based meat") OR claims:("cultured meat") OR claims:("artificial meat") OR claims:("meat analogue") OR claims:("edible insect") OR claims:("pea protein")) OR (classification_ipcr:("a23l33/185") OR classification_ipcr:("a23j3/14") OR classification_ipcr:("a23j3/16") OR classification_ipcr:("a23j3/18") OR classification_ipcr:("a23j3/20")))</v>
      </c>
      <c r="P14">
        <v>5323</v>
      </c>
      <c r="Q14">
        <v>4</v>
      </c>
      <c r="R14">
        <v>114</v>
      </c>
      <c r="S14">
        <v>0</v>
      </c>
      <c r="AA14" s="13">
        <f t="shared" ref="AA14:AA23" si="10">Q14/P14</f>
        <v>7.5145594589517192E-4</v>
      </c>
      <c r="AB14" s="13">
        <f t="shared" ref="AB14:AB23" si="11">R14/P14</f>
        <v>2.14164944580124E-2</v>
      </c>
    </row>
    <row r="15" spans="1:28" x14ac:dyDescent="0.3">
      <c r="A15" s="6" t="s">
        <v>86</v>
      </c>
      <c r="B15" t="s">
        <v>463</v>
      </c>
      <c r="C15" t="s">
        <v>82</v>
      </c>
      <c r="D15" t="s">
        <v>464</v>
      </c>
      <c r="H15" t="str">
        <f t="shared" si="0"/>
        <v>(title:("dairy cattle") OR title:("animal breeding") OR title:("beef cattle") OR title:("foot and mouth disease") OR title:("broiler") OR title:("veterinary medicine") OR title:("slaughter") OR title:("animal husbandry") OR title:("cattle") OR title:("poultry") OR title:("livestock") OR abstract:("dairy cattle") OR abstract:("animal breeding") OR abstract:("beef cattle") OR abstract:("foot and mouth disease") OR abstract:("broiler") OR abstract:("veterinary medicine") OR abstract:("slaughter") OR abstract:("animal husbandry") OR abstract:("cattle") OR abstract:("poultry") OR abstract:("livestock") OR claims:("dairy cattle") OR claims:("animal breeding") OR claims:("beef cattle") OR claims:("foot and mouth disease") OR claims:("broiler") OR claims:("veterinary medicine") OR claims:("slaughter") OR claims:("animal husbandry") OR claims:("cattle") OR claims:("poultry") OR claims:("livestock"))</v>
      </c>
      <c r="I15" t="str">
        <f t="shared" si="1"/>
        <v>(classification_ipcr:("a01k1/08") OR classification_ipcr:("a01k1/10") OR classification_ipcr:("a01k1/12"))</v>
      </c>
      <c r="J15" t="str">
        <f t="shared" si="2"/>
        <v>(classification_ipcr:(a23n17*) OR classification_ipcr:(a32k50/1*) OR classification_ipcr:(a32k50/2*) OR classification_ipcr:(a32k50/3*) OR classification_ipcr:(a32k50/75*) OR 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classification_ipcr:(a01k21*))</v>
      </c>
      <c r="K15" t="str">
        <f t="shared" si="3"/>
        <v/>
      </c>
      <c r="L15" t="str">
        <f t="shared" si="4"/>
        <v/>
      </c>
      <c r="M15" t="str">
        <f t="shared" si="5"/>
        <v/>
      </c>
      <c r="N15" t="str">
        <f t="shared" si="6"/>
        <v>((title:("dairy cattle") OR title:("animal breeding") OR title:("beef cattle") OR title:("foot and mouth disease") OR title:("broiler") OR title:("veterinary medicine") OR title:("slaughter") OR title:("animal husbandry") OR title:("cattle") OR title:("poultry") OR title:("livestock") OR abstract:("dairy cattle") OR abstract:("animal breeding") OR abstract:("beef cattle") OR abstract:("foot and mouth disease") OR abstract:("broiler") OR abstract:("veterinary medicine") OR abstract:("slaughter") OR abstract:("animal husbandry") OR abstract:("cattle") OR abstract:("poultry") OR abstract:("livestock") OR claims:("dairy cattle") OR claims:("animal breeding") OR claims:("beef cattle") OR claims:("foot and mouth disease") OR claims:("broiler") OR claims:("veterinary medicine") OR claims:("slaughter") OR claims:("animal husbandry") OR claims:("cattle") OR claims:("poultry") OR claims:("livestock")) OR (classification_ipcr:("a01k1/08") OR classification_ipcr:("a01k1/10") OR classification_ipcr:("a01k1/12")) OR (classification_ipcr:(a23n17*) OR classification_ipcr:(a32k50/1*) OR classification_ipcr:(a32k50/2*) OR classification_ipcr:(a32k50/3*) OR classification_ipcr:(a32k50/75*) OR 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classification_ipcr:(a01k21*)))</v>
      </c>
      <c r="P15">
        <v>70016</v>
      </c>
      <c r="Q15">
        <v>99</v>
      </c>
      <c r="R15">
        <v>451</v>
      </c>
      <c r="S15">
        <v>0</v>
      </c>
      <c r="AA15" s="13">
        <f t="shared" si="10"/>
        <v>1.4139625228519195E-3</v>
      </c>
      <c r="AB15" s="13">
        <f t="shared" si="11"/>
        <v>6.4413848263254114E-3</v>
      </c>
    </row>
    <row r="16" spans="1:28" x14ac:dyDescent="0.3">
      <c r="A16" s="6" t="s">
        <v>465</v>
      </c>
      <c r="B16" t="s">
        <v>466</v>
      </c>
      <c r="D16" t="s">
        <v>467</v>
      </c>
      <c r="H16" t="str">
        <f t="shared" si="0"/>
        <v>(title:("aquaculture") OR title:("mariculture") OR title:("trawling") OR title:("fisheries") OR abstract:("aquaculture") OR abstract:("mariculture") OR abstract:("trawling") OR abstract:("fisheries") OR claims:("aquaculture") OR claims:("mariculture") OR claims:("trawling") OR claims:("fisheries"))</v>
      </c>
      <c r="I16" t="str">
        <f t="shared" si="1"/>
        <v/>
      </c>
      <c r="J16" t="str">
        <f t="shared" si="2"/>
        <v>(classification_ipcr:(a01k69/81*) OR classification_ipcr:(a01k61*))</v>
      </c>
      <c r="K16" t="str">
        <f t="shared" si="3"/>
        <v/>
      </c>
      <c r="L16" t="str">
        <f t="shared" si="4"/>
        <v/>
      </c>
      <c r="M16" t="str">
        <f t="shared" si="5"/>
        <v/>
      </c>
      <c r="N16" t="str">
        <f t="shared" si="6"/>
        <v>((title:("aquaculture") OR title:("mariculture") OR title:("trawling") OR title:("fisheries") OR abstract:("aquaculture") OR abstract:("mariculture") OR abstract:("trawling") OR abstract:("fisheries") OR claims:("aquaculture") OR claims:("mariculture") OR claims:("trawling") OR claims:("fisheries")) OR (classification_ipcr:(a01k69/81*) OR classification_ipcr:(a01k61*)))</v>
      </c>
      <c r="P16">
        <v>27477</v>
      </c>
      <c r="Q16">
        <v>45</v>
      </c>
      <c r="R16">
        <v>40</v>
      </c>
      <c r="S16">
        <v>0</v>
      </c>
      <c r="AA16" s="13">
        <f t="shared" si="10"/>
        <v>1.6377333770062235E-3</v>
      </c>
      <c r="AB16" s="13">
        <f t="shared" si="11"/>
        <v>1.4557630017833097E-3</v>
      </c>
    </row>
    <row r="17" spans="1:28" x14ac:dyDescent="0.3">
      <c r="A17" s="6" t="s">
        <v>468</v>
      </c>
      <c r="B17" t="s">
        <v>469</v>
      </c>
      <c r="H17" t="str">
        <f t="shared" si="0"/>
        <v>(title:("biobased material") OR title:("cellulose preparation") OR title:("engineered woord") OR title:("biproduct") OR title:("ioplastic") OR title:("regenerated fibers") OR title:("lyocell") OR title:("modified cellulose") OR title:("cellulose fiber") OR abstract:("biobased material") OR abstract:("cellulose preparation") OR abstract:("engineered woord") OR abstract:("biproduct") OR abstract:("ioplastic") OR abstract:("regenerated fibers") OR abstract:("lyocell") OR abstract:("modified cellulose") OR abstract:("cellulose fiber") OR claims:("biobased material") OR claims:("cellulose preparation") OR claims:("engineered woord") OR claims:("biproduct") OR claims:("ioplastic") OR claims:("regenerated fibers") OR claims:("lyocell") OR claims:("modified cellulose") OR claims:("cellulose fiber"))</v>
      </c>
      <c r="I17" t="str">
        <f t="shared" si="1"/>
        <v/>
      </c>
      <c r="J17" t="str">
        <f t="shared" si="2"/>
        <v/>
      </c>
      <c r="K17" t="str">
        <f t="shared" si="3"/>
        <v/>
      </c>
      <c r="L17" t="str">
        <f t="shared" si="4"/>
        <v/>
      </c>
      <c r="M17" t="str">
        <f t="shared" si="5"/>
        <v/>
      </c>
      <c r="N17" t="str">
        <f t="shared" si="6"/>
        <v>((title:("biobased material") OR title:("cellulose preparation") OR title:("engineered woord") OR title:("biproduct") OR title:("ioplastic") OR title:("regenerated fibers") OR title:("lyocell") OR title:("modified cellulose") OR title:("cellulose fiber") OR abstract:("biobased material") OR abstract:("cellulose preparation") OR abstract:("engineered woord") OR abstract:("biproduct") OR abstract:("ioplastic") OR abstract:("regenerated fibers") OR abstract:("lyocell") OR abstract:("modified cellulose") OR abstract:("cellulose fiber") OR claims:("biobased material") OR claims:("cellulose preparation") OR claims:("engineered woord") OR claims:("biproduct") OR claims:("ioplastic") OR claims:("regenerated fibers") OR claims:("lyocell") OR claims:("modified cellulose") OR claims:("cellulose fiber")))</v>
      </c>
      <c r="P17">
        <v>6839</v>
      </c>
      <c r="Q17">
        <v>17</v>
      </c>
      <c r="R17">
        <v>65</v>
      </c>
      <c r="S17">
        <v>0</v>
      </c>
      <c r="AA17" s="13">
        <f t="shared" si="10"/>
        <v>2.4857435297558125E-3</v>
      </c>
      <c r="AB17" s="13">
        <f t="shared" si="11"/>
        <v>9.5043134961251639E-3</v>
      </c>
    </row>
    <row r="18" spans="1:28" x14ac:dyDescent="0.3">
      <c r="A18" s="6" t="s">
        <v>470</v>
      </c>
      <c r="B18" t="s">
        <v>471</v>
      </c>
      <c r="H18" t="str">
        <f t="shared" si="0"/>
        <v>(title:("conservation agriculture") OR title:("mixed farming") OR title:("integrated livestock") OR title:("integrated farming") OR title:("integrated pest management") OR title:("ecological farming") OR title:("agroforestry") OR title:("cover crop") OR title:("circular agriculture") OR title:("sustainable agriculture") OR title:("cropping system") OR title:("rhizobacteria") OR title:("organic farming") OR title:("phosphate solubilizing bacteria") OR title:("biofertilizer") OR title:("crop rotation") OR title:("intercropping") OR abstract:("conservation agriculture") OR abstract:("mixed farming") OR abstract:("integrated livestock") OR abstract:("integrated farming") OR abstract:("integrated pest management") OR abstract:("ecological farming") OR abstract:("agroforestry") OR abstract:("cover crop") OR abstract:("circular agriculture") OR abstract:("sustainable agriculture") OR abstract:("cropping system") OR abstract:("rhizobacteria") OR abstract:("organic farming") OR abstract:("phosphate solubilizing bacteria") OR abstract:("biofertilizer") OR abstract:("crop rotation") OR abstract:("intercropping") OR claims:("conservation agriculture") OR claims:("mixed farming") OR claims:("integrated livestock") OR claims:("integrated farming") OR claims:("integrated pest management") OR claims:("ecological farming") OR claims:("agroforestry") OR claims:("cover crop") OR claims:("circular agriculture") OR claims:("sustainable agriculture") OR claims:("cropping system") OR claims:("rhizobacteria") OR claims:("organic farming") OR claims:("phosphate solubilizing bacteria") OR claims:("biofertilizer") OR claims:("crop rotation") OR claims:("intercropping"))</v>
      </c>
      <c r="I18" t="str">
        <f t="shared" si="1"/>
        <v/>
      </c>
      <c r="J18" t="str">
        <f t="shared" si="2"/>
        <v/>
      </c>
      <c r="K18" t="str">
        <f t="shared" si="3"/>
        <v/>
      </c>
      <c r="L18" t="str">
        <f t="shared" si="4"/>
        <v/>
      </c>
      <c r="M18" t="str">
        <f t="shared" si="5"/>
        <v/>
      </c>
      <c r="N18" t="str">
        <f t="shared" si="6"/>
        <v>((title:("conservation agriculture") OR title:("mixed farming") OR title:("integrated livestock") OR title:("integrated farming") OR title:("integrated pest management") OR title:("ecological farming") OR title:("agroforestry") OR title:("cover crop") OR title:("circular agriculture") OR title:("sustainable agriculture") OR title:("cropping system") OR title:("rhizobacteria") OR title:("organic farming") OR title:("phosphate solubilizing bacteria") OR title:("biofertilizer") OR title:("crop rotation") OR title:("intercropping") OR abstract:("conservation agriculture") OR abstract:("mixed farming") OR abstract:("integrated livestock") OR abstract:("integrated farming") OR abstract:("integrated pest management") OR abstract:("ecological farming") OR abstract:("agroforestry") OR abstract:("cover crop") OR abstract:("circular agriculture") OR abstract:("sustainable agriculture") OR abstract:("cropping system") OR abstract:("rhizobacteria") OR abstract:("organic farming") OR abstract:("phosphate solubilizing bacteria") OR abstract:("biofertilizer") OR abstract:("crop rotation") OR abstract:("intercropping") OR claims:("conservation agriculture") OR claims:("mixed farming") OR claims:("integrated livestock") OR claims:("integrated farming") OR claims:("integrated pest management") OR claims:("ecological farming") OR claims:("agroforestry") OR claims:("cover crop") OR claims:("circular agriculture") OR claims:("sustainable agriculture") OR claims:("cropping system") OR claims:("rhizobacteria") OR claims:("organic farming") OR claims:("phosphate solubilizing bacteria") OR claims:("biofertilizer") OR claims:("crop rotation") OR claims:("intercropping")))</v>
      </c>
      <c r="P18">
        <v>3025</v>
      </c>
      <c r="Q18">
        <v>0</v>
      </c>
      <c r="R18">
        <v>3</v>
      </c>
      <c r="S18">
        <v>0</v>
      </c>
      <c r="AA18" s="13">
        <f t="shared" si="10"/>
        <v>0</v>
      </c>
      <c r="AB18" s="13">
        <f t="shared" si="11"/>
        <v>9.9173553719008266E-4</v>
      </c>
    </row>
    <row r="19" spans="1:28" x14ac:dyDescent="0.3">
      <c r="A19" s="6" t="s">
        <v>472</v>
      </c>
      <c r="B19" t="s">
        <v>473</v>
      </c>
      <c r="D19" t="s">
        <v>474</v>
      </c>
      <c r="E19" t="s">
        <v>476</v>
      </c>
      <c r="F19" t="s">
        <v>475</v>
      </c>
      <c r="H19" t="str">
        <f t="shared" si="0"/>
        <v>(title:("pesticide detection") OR title:("pest management") OR title:("chlorpyrifos") OR title:("imidacloprid") OR title:("agronomy") OR title:("fungicide") OR title:("insecticide") OR title:("fertilizer") OR abstract:("pesticide detection") OR abstract:("pest management") OR abstract:("chlorpyrifos") OR abstract:("imidacloprid") OR abstract:("agronomy") OR abstract:("fungicide") OR abstract:("insecticide") OR abstract:("fertilizer") OR claims:("pesticide detection") OR claims:("pest management") OR claims:("chlorpyrifos") OR claims:("imidacloprid") OR claims:("agronomy") OR claims:("fungicide") OR claims:("insecticide") OR claims:("fertilizer"))</v>
      </c>
      <c r="I19" t="str">
        <f t="shared" si="1"/>
        <v/>
      </c>
      <c r="J19" t="str">
        <f t="shared" si="2"/>
        <v>(classification_ipcr:(a01c15*) OR classification_ipcr:(a01m5/9*) OR classification_ipcr:(c05*))</v>
      </c>
      <c r="K19" t="str">
        <f t="shared" si="3"/>
        <v>(title:("crop") OR title:("field") OR title:("plant") OR title:("wheat") OR title:("rice") OR title:("potato") OR title:("agricultural") OR abstract:("crop") OR abstract:("field") OR abstract:("plant") OR abstract:("wheat") OR abstract:("rice") OR abstract:("potato") OR abstract:("agricultural") OR claims:("crop") OR claims:("field") OR claims:("plant") OR claims:("wheat") OR claims:("rice") OR claims:("potato") OR claims:("agricultural"))</v>
      </c>
      <c r="L19" t="str">
        <f t="shared" si="4"/>
        <v>(classification_ipcr:("a01n25/65"))</v>
      </c>
      <c r="M19" t="str">
        <f t="shared" si="5"/>
        <v/>
      </c>
      <c r="N19" t="str">
        <f t="shared" si="6"/>
        <v>((title:("pesticide detection") OR title:("pest management") OR title:("chlorpyrifos") OR title:("imidacloprid") OR title:("agronomy") OR title:("fungicide") OR title:("insecticide") OR title:("fertilizer") OR abstract:("pesticide detection") OR abstract:("pest management") OR abstract:("chlorpyrifos") OR abstract:("imidacloprid") OR abstract:("agronomy") OR abstract:("fungicide") OR abstract:("insecticide") OR abstract:("fertilizer") OR claims:("pesticide detection") OR claims:("pest management") OR claims:("chlorpyrifos") OR claims:("imidacloprid") OR claims:("agronomy") OR claims:("fungicide") OR claims:("insecticide") OR claims:("fertilizer")) OR (classification_ipcr:(a01c15*) OR classification_ipcr:(a01m5/9*) OR classification_ipcr:(c05*))) OR ((title:("crop") OR title:("field") OR title:("plant") OR title:("wheat") OR title:("rice") OR title:("potato") OR title:("agricultural") OR abstract:("crop") OR abstract:("field") OR abstract:("plant") OR abstract:("wheat") OR abstract:("rice") OR abstract:("potato") OR abstract:("agricultural") OR claims:("crop") OR claims:("field") OR claims:("plant") OR claims:("wheat") OR claims:("rice") OR claims:("potato") OR claims:("agricultural")) AND (classification_ipcr:("a01n25/65")))</v>
      </c>
      <c r="P19">
        <v>119583</v>
      </c>
      <c r="Q19">
        <v>61</v>
      </c>
      <c r="R19">
        <v>260</v>
      </c>
      <c r="S19">
        <v>0</v>
      </c>
      <c r="AA19" s="13">
        <f t="shared" si="10"/>
        <v>5.1010595151484745E-4</v>
      </c>
      <c r="AB19" s="13">
        <f t="shared" si="11"/>
        <v>2.17422208842394E-3</v>
      </c>
    </row>
    <row r="20" spans="1:28" x14ac:dyDescent="0.3">
      <c r="A20" s="6" t="s">
        <v>178</v>
      </c>
      <c r="B20" t="s">
        <v>477</v>
      </c>
      <c r="D20" t="s">
        <v>478</v>
      </c>
      <c r="H20" t="str">
        <f t="shared" si="0"/>
        <v>(title:("dried food") OR title:("food packaging") OR title:("novel food") OR title:("food handling") OR title:("food system") OR title:("food technology") OR title:("food engineering") OR title:("clean food") OR title:("food poisoning") OR title:("food hygiene") OR title:("food quality") OR title:("processed food") OR title:("food production") OR title:("food safety") OR title:("food processing") OR title:("meats") OR abstract:("dried food") OR abstract:("food packaging") OR abstract:("novel food") OR abstract:("food handling") OR abstract:("food system") OR abstract:("food technology") OR abstract:("food engineering") OR abstract:("clean food") OR abstract:("food poisoning") OR abstract:("food hygiene") OR abstract:("food quality") OR abstract:("processed food") OR abstract:("food production") OR abstract:("food safety") OR abstract:("food processing") OR abstract:("meats") OR claims:("dried food") OR claims:("food packaging") OR claims:("novel food") OR claims:("food handling") OR claims:("food system") OR claims:("food technology") OR claims:("food engineering") OR claims:("clean food") OR claims:("food poisoning") OR claims:("food hygiene") OR claims:("food quality") OR claims:("processed food") OR claims:("food production") OR claims:("food safety") OR claims:("food processing") OR claims:("meats"))</v>
      </c>
      <c r="I20" t="str">
        <f t="shared" si="1"/>
        <v/>
      </c>
      <c r="J20" t="str">
        <f t="shared" si="2"/>
        <v>(classification_ipcr:(a22*) OR classification_ipcr:(a21*) OR classification_ipcr:(a23*))</v>
      </c>
      <c r="K20" t="str">
        <f t="shared" si="3"/>
        <v/>
      </c>
      <c r="L20" t="str">
        <f t="shared" si="4"/>
        <v/>
      </c>
      <c r="M20" t="str">
        <f t="shared" si="5"/>
        <v/>
      </c>
      <c r="N20" t="str">
        <f t="shared" si="6"/>
        <v>((title:("dried food") OR title:("food packaging") OR title:("novel food") OR title:("food handling") OR title:("food system") OR title:("food technology") OR title:("food engineering") OR title:("clean food") OR title:("food poisoning") OR title:("food hygiene") OR title:("food quality") OR title:("processed food") OR title:("food production") OR title:("food safety") OR title:("food processing") OR title:("meats") OR abstract:("dried food") OR abstract:("food packaging") OR abstract:("novel food") OR abstract:("food handling") OR abstract:("food system") OR abstract:("food technology") OR abstract:("food engineering") OR abstract:("clean food") OR abstract:("food poisoning") OR abstract:("food hygiene") OR abstract:("food quality") OR abstract:("processed food") OR abstract:("food production") OR abstract:("food safety") OR abstract:("food processing") OR abstract:("meats") OR claims:("dried food") OR claims:("food packaging") OR claims:("novel food") OR claims:("food handling") OR claims:("food system") OR claims:("food technology") OR claims:("food engineering") OR claims:("clean food") OR claims:("food poisoning") OR claims:("food hygiene") OR claims:("food quality") OR claims:("processed food") OR claims:("food production") OR claims:("food safety") OR claims:("food processing") OR claims:("meats")) OR (classification_ipcr:(a22*) OR classification_ipcr:(a21*) OR classification_ipcr:(a23*)))</v>
      </c>
      <c r="P20">
        <v>364455</v>
      </c>
      <c r="Q20">
        <v>310</v>
      </c>
      <c r="R20">
        <v>1724</v>
      </c>
      <c r="S20">
        <v>0</v>
      </c>
      <c r="AA20" s="13">
        <f t="shared" si="10"/>
        <v>8.5058512024804162E-4</v>
      </c>
      <c r="AB20" s="13">
        <f t="shared" si="11"/>
        <v>4.7303507977665277E-3</v>
      </c>
    </row>
    <row r="21" spans="1:28" x14ac:dyDescent="0.3">
      <c r="A21" s="6" t="s">
        <v>228</v>
      </c>
      <c r="B21" t="s">
        <v>479</v>
      </c>
      <c r="D21" t="s">
        <v>481</v>
      </c>
      <c r="H21" t="str">
        <f t="shared" si="0"/>
        <v>(title:("fruit weight") OR title:("plantlet") OR title:("cut flowers") OR title:("grafting method") OR title:("rootstock") OR title:("root knot nematode") OR title:("root rot") OR title:("verticla farming") OR title:("hydroponics") OR abstract:("fruit weight") OR abstract:("plantlet") OR abstract:("cut flowers") OR abstract:("grafting method") OR abstract:("rootstock") OR abstract:("root knot nematode") OR abstract:("root rot") OR abstract:("verticla farming") OR abstract:("hydroponics") OR claims:("fruit weight") OR claims:("plantlet") OR claims:("cut flowers") OR claims:("grafting method") OR claims:("rootstock") OR claims:("root knot nematode") OR claims:("root rot") OR claims:("verticla farming") OR claims:("hydroponics"))</v>
      </c>
      <c r="I21" t="str">
        <f>IF(C21="", "", CONCATENATE("(classification_ipcr:(""",SUBSTITUTE(C21,"; ",""") OR classification_ipcr:("""),"""))"))</f>
        <v/>
      </c>
      <c r="J21" t="str">
        <f>IF(D21="", "", CONCATENATE("(classification_ipcr:(",SUBSTITUTE(D21,"; ","*) OR classification_ipcr:("),"*))"))</f>
        <v>(classification_ipcr:(a01g*) OR classification_ipcr:(a01h4*) OR classification_ipcr:(a01h5*) OR classification_ipcr:(a01h6*))</v>
      </c>
      <c r="K21" t="str">
        <f t="shared" si="3"/>
        <v/>
      </c>
      <c r="L21" t="str">
        <f t="shared" si="4"/>
        <v/>
      </c>
      <c r="M21" t="str">
        <f t="shared" si="5"/>
        <v/>
      </c>
      <c r="N21" t="str">
        <f t="shared" si="6"/>
        <v>((title:("fruit weight") OR title:("plantlet") OR title:("cut flowers") OR title:("grafting method") OR title:("rootstock") OR title:("root knot nematode") OR title:("root rot") OR title:("verticla farming") OR title:("hydroponics") OR abstract:("fruit weight") OR abstract:("plantlet") OR abstract:("cut flowers") OR abstract:("grafting method") OR abstract:("rootstock") OR abstract:("root knot nematode") OR abstract:("root rot") OR abstract:("verticla farming") OR abstract:("hydroponics") OR claims:("fruit weight") OR claims:("plantlet") OR claims:("cut flowers") OR claims:("grafting method") OR claims:("rootstock") OR claims:("root knot nematode") OR claims:("root rot") OR claims:("verticla farming") OR claims:("hydroponics")) OR (classification_ipcr:(a01g*) OR classification_ipcr:(a01h4*) OR classification_ipcr:(a01h5*) OR classification_ipcr:(a01h6*)))</v>
      </c>
      <c r="P21">
        <v>170821</v>
      </c>
      <c r="Q21">
        <v>147</v>
      </c>
      <c r="R21">
        <v>1460</v>
      </c>
      <c r="S21">
        <v>0</v>
      </c>
      <c r="AA21" s="13">
        <f t="shared" si="10"/>
        <v>8.6054993238536244E-4</v>
      </c>
      <c r="AB21" s="13">
        <f t="shared" si="11"/>
        <v>8.5469585121267285E-3</v>
      </c>
    </row>
    <row r="22" spans="1:28" x14ac:dyDescent="0.3">
      <c r="A22" s="6" t="s">
        <v>325</v>
      </c>
      <c r="B22" t="s">
        <v>480</v>
      </c>
      <c r="C22" t="s">
        <v>331</v>
      </c>
      <c r="D22" t="s">
        <v>482</v>
      </c>
      <c r="H22" t="str">
        <f t="shared" si="0"/>
        <v>(title:("plant resistance") OR title:("hybrid seed") OR title:("plant breeding") OR title:("hybrid corn") OR title:("agrobacterium") OR title:("transgenic plants") OR abstract:("plant resistance") OR abstract:("hybrid seed") OR abstract:("plant breeding") OR abstract:("hybrid corn") OR abstract:("agrobacterium") OR abstract:("transgenic plants") OR claims:("plant resistance") OR claims:("hybrid seed") OR claims:("plant breeding") OR claims:("hybrid corn") OR claims:("agrobacterium") OR claims:("transgenic plants"))</v>
      </c>
      <c r="I22" t="str">
        <f t="shared" si="1"/>
        <v>(classification_ipcr:("c12n15/82"))</v>
      </c>
      <c r="J22" t="str">
        <f t="shared" si="2"/>
        <v>(classification_ipcr:(a01h6*) OR classification_ipcr:(a01h5/10*) OR classification_ipcr:(a01h1*))</v>
      </c>
      <c r="K22" t="str">
        <f t="shared" si="3"/>
        <v/>
      </c>
      <c r="L22" t="str">
        <f t="shared" si="4"/>
        <v/>
      </c>
      <c r="M22" t="str">
        <f t="shared" si="5"/>
        <v/>
      </c>
      <c r="N22" t="str">
        <f t="shared" si="6"/>
        <v>((title:("plant resistance") OR title:("hybrid seed") OR title:("plant breeding") OR title:("hybrid corn") OR title:("agrobacterium") OR title:("transgenic plants") OR abstract:("plant resistance") OR abstract:("hybrid seed") OR abstract:("plant breeding") OR abstract:("hybrid corn") OR abstract:("agrobacterium") OR abstract:("transgenic plants") OR claims:("plant resistance") OR claims:("hybrid seed") OR claims:("plant breeding") OR claims:("hybrid corn") OR claims:("agrobacterium") OR claims:("transgenic plants")) OR (classification_ipcr:("c12n15/82")) OR (classification_ipcr:(a01h6*) OR classification_ipcr:(a01h5/10*) OR classification_ipcr:(a01h1*)))</v>
      </c>
      <c r="P22">
        <v>26365</v>
      </c>
      <c r="Q22">
        <v>16</v>
      </c>
      <c r="R22">
        <v>801</v>
      </c>
      <c r="S22">
        <v>0</v>
      </c>
      <c r="AA22" s="13">
        <f t="shared" si="10"/>
        <v>6.0686516214678553E-4</v>
      </c>
      <c r="AB22" s="13">
        <f t="shared" si="11"/>
        <v>3.038118717997345E-2</v>
      </c>
    </row>
    <row r="23" spans="1:28" s="4" customFormat="1" x14ac:dyDescent="0.3">
      <c r="A23" s="7" t="s">
        <v>275</v>
      </c>
      <c r="B23" s="4" t="s">
        <v>483</v>
      </c>
      <c r="C23" s="4" t="s">
        <v>484</v>
      </c>
      <c r="E23" s="4" t="s">
        <v>486</v>
      </c>
      <c r="G23" s="4" t="s">
        <v>485</v>
      </c>
      <c r="H23" s="4" t="str">
        <f t="shared" si="0"/>
        <v>(title:("weed detection") OR title:("pest detection") OR title:("plant detection") OR title:("plant recognition") OR title:("weed recognition") OR title:("smart farming") OR title:("precision farming") OR title:("smart agriculture") OR title:("precision agriculture") OR title:("agricultural information") OR title:("crop information") OR title:("crop detection") OR title:("crop recognition") OR abstract:("weed detection") OR abstract:("pest detection") OR abstract:("plant detection") OR abstract:("plant recognition") OR abstract:("weed recognition") OR abstract:("smart farming") OR abstract:("precision farming") OR abstract:("smart agriculture") OR abstract:("precision agriculture") OR abstract:("agricultural information") OR abstract:("crop information") OR abstract:("crop detection") OR abstract:("crop recognition") OR claims:("weed detection") OR claims:("pest detection") OR claims:("plant detection") OR claims:("plant recognition") OR claims:("weed recognition") OR claims:("smart farming") OR claims:("precision farming") OR claims:("smart agriculture") OR claims:("precision agriculture") OR claims:("agricultural information") OR claims:("crop information") OR claims:("crop detection") OR claims:("crop recognition"))</v>
      </c>
      <c r="I23" s="4" t="str">
        <f t="shared" si="1"/>
        <v>(classification_ipcr:("b64d1/18") OR classification_ipcr:("a01b69/04") OR classification_ipcr:("a01d46/30"))</v>
      </c>
      <c r="J23" s="4" t="str">
        <f t="shared" si="2"/>
        <v/>
      </c>
      <c r="K23" s="4" t="str">
        <f t="shared" si="3"/>
        <v>(title:("agriculture") OR title:("fertilizer") OR title:("pesticide") OR title:("farm") OR abstract:("agriculture") OR abstract:("fertilizer") OR abstract:("pesticide") OR abstract:("farm") OR claims:("agriculture") OR claims:("fertilizer") OR claims:("pesticide") OR claims:("farm"))</v>
      </c>
      <c r="L23" s="4" t="str">
        <f t="shared" si="4"/>
        <v/>
      </c>
      <c r="M23" s="4" t="str">
        <f t="shared" si="5"/>
        <v>(classification_ipcr:(g05d1/*) OR classification_ipcr:(g05d3/*) OR classification_ipcr:(b64*) OR classification_ipcr:(g06k9*))</v>
      </c>
      <c r="N23" s="4" t="str">
        <f t="shared" si="6"/>
        <v>((title:("weed detection") OR title:("pest detection") OR title:("plant detection") OR title:("plant recognition") OR title:("weed recognition") OR title:("smart farming") OR title:("precision farming") OR title:("smart agriculture") OR title:("precision agriculture") OR title:("agricultural information") OR title:("crop information") OR title:("crop detection") OR title:("crop recognition") OR abstract:("weed detection") OR abstract:("pest detection") OR abstract:("plant detection") OR abstract:("plant recognition") OR abstract:("weed recognition") OR abstract:("smart farming") OR abstract:("precision farming") OR abstract:("smart agriculture") OR abstract:("precision agriculture") OR abstract:("agricultural information") OR abstract:("crop information") OR abstract:("crop detection") OR abstract:("crop recognition") OR claims:("weed detection") OR claims:("pest detection") OR claims:("plant detection") OR claims:("plant recognition") OR claims:("weed recognition") OR claims:("smart farming") OR claims:("precision farming") OR claims:("smart agriculture") OR claims:("precision agriculture") OR claims:("agricultural information") OR claims:("crop information") OR claims:("crop detection") OR claims:("crop recognition")) OR (classification_ipcr:("b64d1/18") OR classification_ipcr:("a01b69/04") OR classification_ipcr:("a01d46/30"))) OR ((title:("agriculture") OR title:("fertilizer") OR title:("pesticide") OR title:("farm") OR abstract:("agriculture") OR abstract:("fertilizer") OR abstract:("pesticide") OR abstract:("farm") OR claims:("agriculture") OR claims:("fertilizer") OR claims:("pesticide") OR claims:("farm")) AND (classification_ipcr:(g05d1/*) OR classification_ipcr:(g05d3/*) OR classification_ipcr:(b64*) OR classification_ipcr:(g06k9*)))</v>
      </c>
      <c r="P23" s="4">
        <v>9757</v>
      </c>
      <c r="Q23" s="4">
        <v>9</v>
      </c>
      <c r="R23" s="4">
        <v>31</v>
      </c>
      <c r="S23" s="4">
        <v>0</v>
      </c>
      <c r="T23"/>
      <c r="U23"/>
      <c r="V23"/>
      <c r="X23"/>
      <c r="Y23"/>
      <c r="AA23" s="16">
        <f t="shared" si="10"/>
        <v>9.2241467664241059E-4</v>
      </c>
      <c r="AB23" s="16">
        <f t="shared" si="11"/>
        <v>3.1772061084349699E-3</v>
      </c>
    </row>
    <row r="24" spans="1:28" s="24" customFormat="1" ht="15.6" x14ac:dyDescent="0.3">
      <c r="A24" s="11" t="s">
        <v>487</v>
      </c>
      <c r="H24" s="24" t="str">
        <f t="shared" si="0"/>
        <v/>
      </c>
      <c r="I24" s="24" t="str">
        <f t="shared" si="1"/>
        <v/>
      </c>
      <c r="J24" s="24" t="str">
        <f t="shared" si="2"/>
        <v/>
      </c>
      <c r="K24" s="24" t="str">
        <f t="shared" si="3"/>
        <v/>
      </c>
      <c r="L24" s="24" t="str">
        <f t="shared" si="4"/>
        <v/>
      </c>
      <c r="M24" s="24" t="str">
        <f t="shared" si="5"/>
        <v/>
      </c>
      <c r="P24" s="24">
        <f>SUM(P25:P32)</f>
        <v>564550</v>
      </c>
      <c r="Q24" s="24">
        <f t="shared" ref="Q24:R24" si="12">SUM(Q25:Q32)</f>
        <v>2362</v>
      </c>
      <c r="R24" s="24">
        <f t="shared" si="12"/>
        <v>1270</v>
      </c>
      <c r="T24"/>
      <c r="U24"/>
      <c r="V24"/>
      <c r="X24"/>
      <c r="Y24"/>
      <c r="AA24" s="23">
        <f>SUM(Q25:Q32)/SUM($P25:$P32)</f>
        <v>4.1838632539190502E-3</v>
      </c>
      <c r="AB24" s="23">
        <f>SUM(R25:R32)/SUM($P25:$P32)</f>
        <v>2.2495793109556282E-3</v>
      </c>
    </row>
    <row r="25" spans="1:28" x14ac:dyDescent="0.3">
      <c r="A25" s="6" t="s">
        <v>489</v>
      </c>
      <c r="B25" t="s">
        <v>488</v>
      </c>
      <c r="D25" t="s">
        <v>490</v>
      </c>
      <c r="H25" t="str">
        <f t="shared" si="0"/>
        <v>(title:("enhanced geothermal system") OR title:("geothermal heating") OR title:("geothermal power") OR title:("geothermal water") OR title:("geothermal energy") OR abstract:("enhanced geothermal system") OR abstract:("geothermal heating") OR abstract:("geothermal power") OR abstract:("geothermal water") OR abstract:("geothermal energy") OR claims:("enhanced geothermal system") OR claims:("geothermal heating") OR claims:("geothermal power") OR claims:("geothermal water") OR claims:("geothermal energy"))</v>
      </c>
      <c r="I25" t="str">
        <f t="shared" si="1"/>
        <v/>
      </c>
      <c r="J25" t="str">
        <f t="shared" si="2"/>
        <v>(classification_ipcr:(f03g4*) OR classification_ipcr:(f24t*))</v>
      </c>
      <c r="K25" t="str">
        <f t="shared" si="3"/>
        <v/>
      </c>
      <c r="L25" t="str">
        <f t="shared" si="4"/>
        <v/>
      </c>
      <c r="M25" t="str">
        <f t="shared" si="5"/>
        <v/>
      </c>
      <c r="N25" t="str">
        <f t="shared" si="6"/>
        <v>((title:("enhanced geothermal system") OR title:("geothermal heating") OR title:("geothermal power") OR title:("geothermal water") OR title:("geothermal energy") OR abstract:("enhanced geothermal system") OR abstract:("geothermal heating") OR abstract:("geothermal power") OR abstract:("geothermal water") OR abstract:("geothermal energy") OR claims:("enhanced geothermal system") OR claims:("geothermal heating") OR claims:("geothermal power") OR claims:("geothermal water") OR claims:("geothermal energy")) OR (classification_ipcr:(f03g4*) OR classification_ipcr:(f24t*)))</v>
      </c>
      <c r="P25" s="14">
        <v>3487</v>
      </c>
      <c r="Q25" s="14">
        <v>6</v>
      </c>
      <c r="R25" s="14">
        <v>17</v>
      </c>
      <c r="S25" s="14">
        <v>0</v>
      </c>
      <c r="AA25" s="13">
        <f t="shared" ref="AA25:AA32" si="13">Q25/P25</f>
        <v>1.7206767995411529E-3</v>
      </c>
      <c r="AB25" s="13">
        <f t="shared" ref="AB25:AB32" si="14">R25/P25</f>
        <v>4.8752509320332668E-3</v>
      </c>
    </row>
    <row r="26" spans="1:28" x14ac:dyDescent="0.3">
      <c r="A26" s="6" t="s">
        <v>45</v>
      </c>
      <c r="B26" t="s">
        <v>491</v>
      </c>
      <c r="D26" t="s">
        <v>494</v>
      </c>
      <c r="H26" t="str">
        <f t="shared" si="0"/>
        <v>(title:("li-air battery") OR title:("lithium air battery") OR title:("na-ion battery") OR title:("sodium ion battery") OR title:("battery electrode") OR title:("coulombic efficiency") OR title:("electrolyte interface") OR title:("reversible specific capacity") OR title:("battery electrolyte") OR title:("lithium ion battery") OR title:("aluminum ion batteries") OR title:("lithium ion cells") OR title:("lead acid batteries") OR title:("automotive battery") OR title:("battery pack") OR title:("battery management") OR title:("battery storage") OR abstract:("li-air battery") OR abstract:("lithium air battery") OR abstract:("na-ion battery") OR abstract:("sodium ion battery") OR abstract:("battery electrode") OR abstract:("coulombic efficiency") OR abstract:("electrolyte interface") OR abstract:("reversible specific capacity") OR abstract:("battery electrolyte") OR abstract:("lithium ion battery") OR abstract:("aluminum ion batteries") OR abstract:("lithium ion cells") OR abstract:("lead acid batteries") OR abstract:("automotive battery") OR abstract:("battery pack") OR abstract:("battery management") OR abstract:("battery storage") OR claims:("li-air battery") OR claims:("lithium air battery") OR claims:("na-ion battery") OR claims:("sodium ion battery") OR claims:("battery electrode") OR claims:("coulombic efficiency") OR claims:("electrolyte interface") OR claims:("reversible specific capacity") OR claims:("battery electrolyte") OR claims:("lithium ion battery") OR claims:("aluminum ion batteries") OR claims:("lithium ion cells") OR claims:("lead acid batteries") OR claims:("automotive battery") OR claims:("battery pack") OR claims:("battery management") OR claims:("battery storage"))</v>
      </c>
      <c r="I26" t="str">
        <f t="shared" si="1"/>
        <v/>
      </c>
      <c r="J26" t="str">
        <f t="shared" si="2"/>
        <v>(classification_ipcr:(h02j7*) OR classification_ipcr:(h01m4/0*) OR classification_ipcr:(h01m4/1*) OR classification_ipcr:(h01m4/2*) OR classification_ipcr:(h01m4/3*) OR classification_ipcr:(h01m4/4*) OR classification_ipcr:(h01m4/5*) OR classification_ipcr:(h01m4/6*) OR classification_ipcr:(h01m4/7*) OR classification_ipcr:(h01m6*) OR classification_ipcr:(h01m10*))</v>
      </c>
      <c r="K26" t="str">
        <f t="shared" si="3"/>
        <v/>
      </c>
      <c r="L26" t="str">
        <f t="shared" si="4"/>
        <v/>
      </c>
      <c r="M26" t="str">
        <f t="shared" si="5"/>
        <v/>
      </c>
      <c r="N26" t="str">
        <f t="shared" si="6"/>
        <v>((title:("li-air battery") OR title:("lithium air battery") OR title:("na-ion battery") OR title:("sodium ion battery") OR title:("battery electrode") OR title:("coulombic efficiency") OR title:("electrolyte interface") OR title:("reversible specific capacity") OR title:("battery electrolyte") OR title:("lithium ion battery") OR title:("aluminum ion batteries") OR title:("lithium ion cells") OR title:("lead acid batteries") OR title:("automotive battery") OR title:("battery pack") OR title:("battery management") OR title:("battery storage") OR abstract:("li-air battery") OR abstract:("lithium air battery") OR abstract:("na-ion battery") OR abstract:("sodium ion battery") OR abstract:("battery electrode") OR abstract:("coulombic efficiency") OR abstract:("electrolyte interface") OR abstract:("reversible specific capacity") OR abstract:("battery electrolyte") OR abstract:("lithium ion battery") OR abstract:("aluminum ion batteries") OR abstract:("lithium ion cells") OR abstract:("lead acid batteries") OR abstract:("automotive battery") OR abstract:("battery pack") OR abstract:("battery management") OR abstract:("battery storage") OR claims:("li-air battery") OR claims:("lithium air battery") OR claims:("na-ion battery") OR claims:("sodium ion battery") OR claims:("battery electrode") OR claims:("coulombic efficiency") OR claims:("electrolyte interface") OR claims:("reversible specific capacity") OR claims:("battery electrolyte") OR claims:("lithium ion battery") OR claims:("aluminum ion batteries") OR claims:("lithium ion cells") OR claims:("lead acid batteries") OR claims:("automotive battery") OR claims:("battery pack") OR claims:("battery management") OR claims:("battery storage")) OR (classification_ipcr:(h02j7*) OR classification_ipcr:(h01m4/0*) OR classification_ipcr:(h01m4/1*) OR classification_ipcr:(h01m4/2*) OR classification_ipcr:(h01m4/3*) OR classification_ipcr:(h01m4/4*) OR classification_ipcr:(h01m4/5*) OR classification_ipcr:(h01m4/6*) OR classification_ipcr:(h01m4/7*) OR classification_ipcr:(h01m6*) OR classification_ipcr:(h01m10*)))</v>
      </c>
      <c r="P26" s="14">
        <v>262405</v>
      </c>
      <c r="Q26" s="14">
        <v>1344</v>
      </c>
      <c r="R26" s="14">
        <v>269</v>
      </c>
      <c r="S26" s="14">
        <v>0</v>
      </c>
      <c r="AA26" s="13">
        <f t="shared" si="13"/>
        <v>5.1218536232160213E-3</v>
      </c>
      <c r="AB26" s="13">
        <f t="shared" si="14"/>
        <v>1.0251329052418971E-3</v>
      </c>
    </row>
    <row r="27" spans="1:28" x14ac:dyDescent="0.3">
      <c r="A27" s="6" t="s">
        <v>112</v>
      </c>
      <c r="B27" t="s">
        <v>503</v>
      </c>
      <c r="C27" t="s">
        <v>504</v>
      </c>
      <c r="H27" t="str">
        <f t="shared" si="0"/>
        <v>(title:("co digestion") OR title:("anaerobic digestate") OR title:("panicum virgatum") OR title:("energy crop") OR title:("miscanthus") OR title:("biofuel") OR title:("bioenergy") OR title:("biogas") OR abstract:("co digestion") OR abstract:("anaerobic digestate") OR abstract:("panicum virgatum") OR abstract:("energy crop") OR abstract:("miscanthus") OR abstract:("biofuel") OR abstract:("bioenergy") OR abstract:("biogas") OR claims:("co digestion") OR claims:("anaerobic digestate") OR claims:("panicum virgatum") OR claims:("energy crop") OR claims:("miscanthus") OR claims:("biofuel") OR claims:("bioenergy") OR claims:("biogas"))</v>
      </c>
      <c r="J27" t="str">
        <f t="shared" si="2"/>
        <v/>
      </c>
      <c r="N27" t="str">
        <f t="shared" ref="N27" si="15">CONCATENATE("(",
H27, IF(OR(H27="", AND(I27="", J27="")), "", " OR "),
I27, IF(OR(I27="", J27=""), "", " OR "),
J27,
IF(AND(K27="", L27="", M27=""), "", ") OR ("),
K27, IF(OR(K27="", AND(L27="", M27="")), "", " AND "), L27,
IF(OR(L27="", M27=""), "", " AND "),
M27, ")")</f>
        <v>((title:("co digestion") OR title:("anaerobic digestate") OR title:("panicum virgatum") OR title:("energy crop") OR title:("miscanthus") OR title:("biofuel") OR title:("bioenergy") OR title:("biogas") OR abstract:("co digestion") OR abstract:("anaerobic digestate") OR abstract:("panicum virgatum") OR abstract:("energy crop") OR abstract:("miscanthus") OR abstract:("biofuel") OR abstract:("bioenergy") OR abstract:("biogas") OR claims:("co digestion") OR claims:("anaerobic digestate") OR claims:("panicum virgatum") OR claims:("energy crop") OR claims:("miscanthus") OR claims:("biofuel") OR claims:("bioenergy") OR claims:("biogas")))</v>
      </c>
      <c r="P27" s="14">
        <v>10174</v>
      </c>
      <c r="Q27" s="14">
        <v>25</v>
      </c>
      <c r="R27" s="14">
        <v>59</v>
      </c>
      <c r="S27" s="14">
        <v>0</v>
      </c>
      <c r="AA27" s="13">
        <f t="shared" si="13"/>
        <v>2.4572439551798701E-3</v>
      </c>
      <c r="AB27" s="13">
        <f t="shared" si="14"/>
        <v>5.7990957342244935E-3</v>
      </c>
    </row>
    <row r="28" spans="1:28" x14ac:dyDescent="0.3">
      <c r="A28" s="6" t="s">
        <v>183</v>
      </c>
      <c r="B28" t="s">
        <v>492</v>
      </c>
      <c r="D28" t="s">
        <v>493</v>
      </c>
      <c r="H28" t="str">
        <f t="shared" si="0"/>
        <v>(title:("dmfc") OR title:("solid oxide electrolysis") OR title:("redox battery") OR title:("yttri stabilized zirconia") OR title:("power to hydrogen") OR title:("hydrogen system") OR title:("ysz") OR title:("water splitting") OR title:("electrolysis of water") OR title:("oxygen evolution") OR title:("proton exchange membrane fuel cell") OR title:("power to gas") OR title:("hydrogen generator") OR title:("solid oxide fuel cell") OR title:("sofc") OR title:("hydrogen fuel") OR title:("water electrolysis") OR title:("redox flow batteries") OR title:("hydrogen production") OR abstract:("dmfc") OR abstract:("solid oxide electrolysis") OR abstract:("redox battery") OR abstract:("yttri stabilized zirconia") OR abstract:("power to hydrogen") OR abstract:("hydrogen system") OR abstract:("ysz") OR abstract:("water splitting") OR abstract:("electrolysis of water") OR abstract:("oxygen evolution") OR abstract:("proton exchange membrane fuel cell") OR abstract:("power to gas") OR abstract:("hydrogen generator") OR abstract:("solid oxide fuel cell") OR abstract:("sofc") OR abstract:("hydrogen fuel") OR abstract:("water electrolysis") OR abstract:("redox flow batteries") OR abstract:("hydrogen production") OR claims:("dmfc") OR claims:("solid oxide electrolysis") OR claims:("redox battery") OR claims:("yttri stabilized zirconia") OR claims:("power to hydrogen") OR claims:("hydrogen system") OR claims:("ysz") OR claims:("water splitting") OR claims:("electrolysis of water") OR claims:("oxygen evolution") OR claims:("proton exchange membrane fuel cell") OR claims:("power to gas") OR claims:("hydrogen generator") OR claims:("solid oxide fuel cell") OR claims:("sofc") OR claims:("hydrogen fuel") OR claims:("water electrolysis") OR claims:("redox flow batteries") OR claims:("hydrogen production"))</v>
      </c>
      <c r="I28" t="str">
        <f t="shared" si="1"/>
        <v/>
      </c>
      <c r="J28" t="str">
        <f t="shared" si="2"/>
        <v>(classification_ipcr:(h01m8*) OR classification_ipcr:(h01m4/86*) OR classification_ipcr:(h01m4/88*) OR classification_ipcr:(h01m4/9*) OR classification_ipcr:(h01m10/66*) OR classification_ipcr:(c01b3*) OR classification_ipcr:(c25b1*))</v>
      </c>
      <c r="K28" t="str">
        <f t="shared" si="3"/>
        <v/>
      </c>
      <c r="L28" t="str">
        <f t="shared" si="4"/>
        <v/>
      </c>
      <c r="M28" t="str">
        <f t="shared" si="5"/>
        <v/>
      </c>
      <c r="N28" t="str">
        <f t="shared" si="6"/>
        <v>((title:("dmfc") OR title:("solid oxide electrolysis") OR title:("redox battery") OR title:("yttri stabilized zirconia") OR title:("power to hydrogen") OR title:("hydrogen system") OR title:("ysz") OR title:("water splitting") OR title:("electrolysis of water") OR title:("oxygen evolution") OR title:("proton exchange membrane fuel cell") OR title:("power to gas") OR title:("hydrogen generator") OR title:("solid oxide fuel cell") OR title:("sofc") OR title:("hydrogen fuel") OR title:("water electrolysis") OR title:("redox flow batteries") OR title:("hydrogen production") OR abstract:("dmfc") OR abstract:("solid oxide electrolysis") OR abstract:("redox battery") OR abstract:("yttri stabilized zirconia") OR abstract:("power to hydrogen") OR abstract:("hydrogen system") OR abstract:("ysz") OR abstract:("water splitting") OR abstract:("electrolysis of water") OR abstract:("oxygen evolution") OR abstract:("proton exchange membrane fuel cell") OR abstract:("power to gas") OR abstract:("hydrogen generator") OR abstract:("solid oxide fuel cell") OR abstract:("sofc") OR abstract:("hydrogen fuel") OR abstract:("water electrolysis") OR abstract:("redox flow batteries") OR abstract:("hydrogen production") OR claims:("dmfc") OR claims:("solid oxide electrolysis") OR claims:("redox battery") OR claims:("yttri stabilized zirconia") OR claims:("power to hydrogen") OR claims:("hydrogen system") OR claims:("ysz") OR claims:("water splitting") OR claims:("electrolysis of water") OR claims:("oxygen evolution") OR claims:("proton exchange membrane fuel cell") OR claims:("power to gas") OR claims:("hydrogen generator") OR claims:("solid oxide fuel cell") OR claims:("sofc") OR claims:("hydrogen fuel") OR claims:("water electrolysis") OR claims:("redox flow batteries") OR claims:("hydrogen production")) OR (classification_ipcr:(h01m8*) OR classification_ipcr:(h01m4/86*) OR classification_ipcr:(h01m4/88*) OR classification_ipcr:(h01m4/9*) OR classification_ipcr:(h01m10/66*) OR classification_ipcr:(c01b3*) OR classification_ipcr:(c25b1*)))</v>
      </c>
      <c r="P28" s="14">
        <v>122584</v>
      </c>
      <c r="Q28" s="14">
        <v>333</v>
      </c>
      <c r="R28" s="14">
        <v>342</v>
      </c>
      <c r="S28" s="14">
        <v>0</v>
      </c>
      <c r="AA28" s="13">
        <f t="shared" si="13"/>
        <v>2.7165046009267114E-3</v>
      </c>
      <c r="AB28" s="13">
        <f t="shared" si="14"/>
        <v>2.7899236441950009E-3</v>
      </c>
    </row>
    <row r="29" spans="1:28" x14ac:dyDescent="0.3">
      <c r="A29" s="6" t="s">
        <v>495</v>
      </c>
      <c r="B29" t="s">
        <v>496</v>
      </c>
      <c r="D29" t="s">
        <v>237</v>
      </c>
      <c r="H29" t="str">
        <f t="shared" si="0"/>
        <v>(title:("hydro energy") OR title:("hydropower") OR title:("hydro power") OR title:("francis turbine") OR title:("small hydro") OR title:("gravity dam") OR title:("arch dam") OR title:("hydroelectric") OR title:("penstock") OR title:("spillway") OR title:("surge tank") OR title:("hydraulic turbine") OR title:("water turbine") OR abstract:("hydro energy") OR abstract:("hydropower") OR abstract:("hydro power") OR abstract:("francis turbine") OR abstract:("small hydro") OR abstract:("gravity dam") OR abstract:("arch dam") OR abstract:("hydroelectric") OR abstract:("penstock") OR abstract:("spillway") OR abstract:("surge tank") OR abstract:("hydraulic turbine") OR abstract:("water turbine") OR claims:("hydro energy") OR claims:("hydropower") OR claims:("hydro power") OR claims:("francis turbine") OR claims:("small hydro") OR claims:("gravity dam") OR claims:("arch dam") OR claims:("hydroelectric") OR claims:("penstock") OR claims:("spillway") OR claims:("surge tank") OR claims:("hydraulic turbine") OR claims:("water turbine"))</v>
      </c>
      <c r="I29" t="str">
        <f t="shared" si="1"/>
        <v/>
      </c>
      <c r="J29" t="str">
        <f t="shared" si="2"/>
        <v>(classification_ipcr:(e02b9*))</v>
      </c>
      <c r="K29" t="str">
        <f t="shared" si="3"/>
        <v/>
      </c>
      <c r="L29" t="str">
        <f t="shared" si="4"/>
        <v/>
      </c>
      <c r="M29" t="str">
        <f t="shared" si="5"/>
        <v/>
      </c>
      <c r="N29" t="str">
        <f t="shared" si="6"/>
        <v>((title:("hydro energy") OR title:("hydropower") OR title:("hydro power") OR title:("francis turbine") OR title:("small hydro") OR title:("gravity dam") OR title:("arch dam") OR title:("hydroelectric") OR title:("penstock") OR title:("spillway") OR title:("surge tank") OR title:("hydraulic turbine") OR title:("water turbine") OR abstract:("hydro energy") OR abstract:("hydropower") OR abstract:("hydro power") OR abstract:("francis turbine") OR abstract:("small hydro") OR abstract:("gravity dam") OR abstract:("arch dam") OR abstract:("hydroelectric") OR abstract:("penstock") OR abstract:("spillway") OR abstract:("surge tank") OR abstract:("hydraulic turbine") OR abstract:("water turbine") OR claims:("hydro energy") OR claims:("hydropower") OR claims:("hydro power") OR claims:("francis turbine") OR claims:("small hydro") OR claims:("gravity dam") OR claims:("arch dam") OR claims:("hydroelectric") OR claims:("penstock") OR claims:("spillway") OR claims:("surge tank") OR claims:("hydraulic turbine") OR claims:("water turbine")) OR (classification_ipcr:(e02b9*)))</v>
      </c>
      <c r="P29" s="14">
        <v>14534</v>
      </c>
      <c r="Q29" s="14">
        <v>41</v>
      </c>
      <c r="R29" s="14">
        <v>23</v>
      </c>
      <c r="S29" s="14">
        <v>0</v>
      </c>
      <c r="AA29" s="13">
        <f t="shared" si="13"/>
        <v>2.820971515068116E-3</v>
      </c>
      <c r="AB29" s="13">
        <f t="shared" si="14"/>
        <v>1.5824962157699187E-3</v>
      </c>
    </row>
    <row r="30" spans="1:28" x14ac:dyDescent="0.3">
      <c r="A30" s="6" t="s">
        <v>498</v>
      </c>
      <c r="B30" t="s">
        <v>497</v>
      </c>
      <c r="H30" t="str">
        <f t="shared" si="0"/>
        <v>(title:("nuclear heating") OR title:("neutron transport") OR title:("magnetic confinement fusion") OR title:("fukushima") OR title:("fusion power") OR title:("tokamak") OR title:("nuclear plant") OR title:("pressurized water reactor") OR title:("reactor pressure vehicle") OR title:("nuclear reactor") OR title:("nuclear power") OR title:("fusion reactor") OR title:("nuclear fusion") OR abstract:("nuclear heating") OR abstract:("neutron transport") OR abstract:("magnetic confinement fusion") OR abstract:("fukushima") OR abstract:("fusion power") OR abstract:("tokamak") OR abstract:("nuclear plant") OR abstract:("pressurized water reactor") OR abstract:("reactor pressure vehicle") OR abstract:("nuclear reactor") OR abstract:("nuclear power") OR abstract:("fusion reactor") OR abstract:("nuclear fusion") OR claims:("nuclear heating") OR claims:("neutron transport") OR claims:("magnetic confinement fusion") OR claims:("fukushima") OR claims:("fusion power") OR claims:("tokamak") OR claims:("nuclear plant") OR claims:("pressurized water reactor") OR claims:("reactor pressure vehicle") OR claims:("nuclear reactor") OR claims:("nuclear power") OR claims:("fusion reactor") OR claims:("nuclear fusion"))</v>
      </c>
      <c r="I30" t="str">
        <f t="shared" si="1"/>
        <v/>
      </c>
      <c r="J30" t="str">
        <f t="shared" si="2"/>
        <v/>
      </c>
      <c r="K30" t="str">
        <f t="shared" si="3"/>
        <v/>
      </c>
      <c r="L30" t="str">
        <f t="shared" si="4"/>
        <v/>
      </c>
      <c r="M30" t="str">
        <f t="shared" si="5"/>
        <v/>
      </c>
      <c r="N30" t="str">
        <f t="shared" si="6"/>
        <v>((title:("nuclear heating") OR title:("neutron transport") OR title:("magnetic confinement fusion") OR title:("fukushima") OR title:("fusion power") OR title:("tokamak") OR title:("nuclear plant") OR title:("pressurized water reactor") OR title:("reactor pressure vehicle") OR title:("nuclear reactor") OR title:("nuclear power") OR title:("fusion reactor") OR title:("nuclear fusion") OR abstract:("nuclear heating") OR abstract:("neutron transport") OR abstract:("magnetic confinement fusion") OR abstract:("fukushima") OR abstract:("fusion power") OR abstract:("tokamak") OR abstract:("nuclear plant") OR abstract:("pressurized water reactor") OR abstract:("reactor pressure vehicle") OR abstract:("nuclear reactor") OR abstract:("nuclear power") OR abstract:("fusion reactor") OR abstract:("nuclear fusion") OR claims:("nuclear heating") OR claims:("neutron transport") OR claims:("magnetic confinement fusion") OR claims:("fukushima") OR claims:("fusion power") OR claims:("tokamak") OR claims:("nuclear plant") OR claims:("pressurized water reactor") OR claims:("reactor pressure vehicle") OR claims:("nuclear reactor") OR claims:("nuclear power") OR claims:("fusion reactor") OR claims:("nuclear fusion")))</v>
      </c>
      <c r="P30" s="14">
        <v>13346</v>
      </c>
      <c r="Q30" s="14">
        <v>2</v>
      </c>
      <c r="R30" s="14">
        <v>5</v>
      </c>
      <c r="S30" s="14">
        <v>0</v>
      </c>
      <c r="AA30" s="13">
        <f t="shared" si="13"/>
        <v>1.498576352465158E-4</v>
      </c>
      <c r="AB30" s="13">
        <f t="shared" si="14"/>
        <v>3.7464408811628953E-4</v>
      </c>
    </row>
    <row r="31" spans="1:28" x14ac:dyDescent="0.3">
      <c r="A31" s="6" t="s">
        <v>359</v>
      </c>
      <c r="B31" t="s">
        <v>500</v>
      </c>
      <c r="D31" t="s">
        <v>360</v>
      </c>
      <c r="E31" t="s">
        <v>290</v>
      </c>
      <c r="G31" t="s">
        <v>499</v>
      </c>
      <c r="H31" t="str">
        <f t="shared" si="0"/>
        <v>(title:("solar cable") OR title:("solar cell") OR title:("solar mirror") OR title:("solar lamp") OR title:("solar tracker") OR title:("solar module") OR title:("solar powered") OR title:("solar panel") OR title:("solar energy") OR title:("photovoltaic cell") OR abstract:("solar cable") OR abstract:("solar cell") OR abstract:("solar mirror") OR abstract:("solar lamp") OR abstract:("solar tracker") OR abstract:("solar module") OR abstract:("solar powered") OR abstract:("solar panel") OR abstract:("solar energy") OR abstract:("photovoltaic cell") OR claims:("solar cable") OR claims:("solar cell") OR claims:("solar mirror") OR claims:("solar lamp") OR claims:("solar tracker") OR claims:("solar module") OR claims:("solar powered") OR claims:("solar panel") OR claims:("solar energy") OR claims:("photovoltaic cell"))</v>
      </c>
      <c r="I31" t="str">
        <f t="shared" si="1"/>
        <v/>
      </c>
      <c r="J31" t="str">
        <f t="shared" si="2"/>
        <v>(classification_ipcr:(h20s*))</v>
      </c>
      <c r="K31" t="str">
        <f t="shared" si="3"/>
        <v>(title:("solar") OR title:("sun") OR abstract:("solar") OR abstract:("sun") OR claims:("solar") OR claims:("sun"))</v>
      </c>
      <c r="L31" t="str">
        <f t="shared" si="4"/>
        <v/>
      </c>
      <c r="M31" t="str">
        <f t="shared" si="5"/>
        <v>(classification_ipcr:(h02*) OR classification_ipcr:(h01l*))</v>
      </c>
      <c r="N31" t="str">
        <f t="shared" si="6"/>
        <v>((title:("solar cable") OR title:("solar cell") OR title:("solar mirror") OR title:("solar lamp") OR title:("solar tracker") OR title:("solar module") OR title:("solar powered") OR title:("solar panel") OR title:("solar energy") OR title:("photovoltaic cell") OR abstract:("solar cable") OR abstract:("solar cell") OR abstract:("solar mirror") OR abstract:("solar lamp") OR abstract:("solar tracker") OR abstract:("solar module") OR abstract:("solar powered") OR abstract:("solar panel") OR abstract:("solar energy") OR abstract:("photovoltaic cell") OR claims:("solar cable") OR claims:("solar cell") OR claims:("solar mirror") OR claims:("solar lamp") OR claims:("solar tracker") OR claims:("solar module") OR claims:("solar powered") OR claims:("solar panel") OR claims:("solar energy") OR claims:("photovoltaic cell")) OR (classification_ipcr:(h20s*))) OR ((title:("solar") OR title:("sun") OR abstract:("solar") OR abstract:("sun") OR claims:("solar") OR claims:("sun")) AND (classification_ipcr:(h02*) OR classification_ipcr:(h01l*)))</v>
      </c>
      <c r="P31" s="14">
        <v>98658</v>
      </c>
      <c r="Q31" s="14">
        <v>524</v>
      </c>
      <c r="R31" s="14">
        <v>290</v>
      </c>
      <c r="S31" s="14">
        <v>1</v>
      </c>
      <c r="AA31" s="13">
        <f t="shared" si="13"/>
        <v>5.3112773419286829E-3</v>
      </c>
      <c r="AB31" s="13">
        <f t="shared" si="14"/>
        <v>2.9394473838918285E-3</v>
      </c>
    </row>
    <row r="32" spans="1:28" s="4" customFormat="1" x14ac:dyDescent="0.3">
      <c r="A32" s="7" t="s">
        <v>423</v>
      </c>
      <c r="B32" s="4" t="s">
        <v>501</v>
      </c>
      <c r="D32" s="4" t="s">
        <v>421</v>
      </c>
      <c r="H32" s="4" t="str">
        <f t="shared" si="0"/>
        <v>(title:("wind energy") OR title:("tip speed ratio") OR title:("wind turbine") OR title:("offshore wind") OR title:("power tower") OR abstract:("wind energy") OR abstract:("tip speed ratio") OR abstract:("wind turbine") OR abstract:("offshore wind") OR abstract:("power tower") OR claims:("wind energy") OR claims:("tip speed ratio") OR claims:("wind turbine") OR claims:("offshore wind") OR claims:("power tower"))</v>
      </c>
      <c r="I32" s="4" t="str">
        <f t="shared" si="1"/>
        <v/>
      </c>
      <c r="J32" s="4" t="str">
        <f t="shared" si="2"/>
        <v>(classification_ipcr:(f03d*))</v>
      </c>
      <c r="K32" s="4" t="str">
        <f t="shared" si="3"/>
        <v/>
      </c>
      <c r="L32" s="4" t="str">
        <f t="shared" si="4"/>
        <v/>
      </c>
      <c r="M32" s="4" t="str">
        <f t="shared" si="5"/>
        <v/>
      </c>
      <c r="N32" s="4" t="str">
        <f t="shared" si="6"/>
        <v>((title:("wind energy") OR title:("tip speed ratio") OR title:("wind turbine") OR title:("offshore wind") OR title:("power tower") OR abstract:("wind energy") OR abstract:("tip speed ratio") OR abstract:("wind turbine") OR abstract:("offshore wind") OR abstract:("power tower") OR claims:("wind energy") OR claims:("tip speed ratio") OR claims:("wind turbine") OR claims:("offshore wind") OR claims:("power tower")) OR (classification_ipcr:(f03d*)))</v>
      </c>
      <c r="P32" s="4">
        <v>39362</v>
      </c>
      <c r="Q32" s="4">
        <v>87</v>
      </c>
      <c r="R32" s="4">
        <v>265</v>
      </c>
      <c r="S32" s="4">
        <v>0</v>
      </c>
      <c r="T32"/>
      <c r="U32"/>
      <c r="V32"/>
      <c r="X32"/>
      <c r="Y32"/>
      <c r="AA32" s="16">
        <f t="shared" si="13"/>
        <v>2.2102535440272344E-3</v>
      </c>
      <c r="AB32" s="16">
        <f t="shared" si="14"/>
        <v>6.7323814846806567E-3</v>
      </c>
    </row>
    <row r="33" spans="1:28" s="17" customFormat="1" ht="15.6" x14ac:dyDescent="0.3">
      <c r="A33" s="11" t="s">
        <v>502</v>
      </c>
      <c r="H33" s="17" t="str">
        <f t="shared" si="0"/>
        <v/>
      </c>
      <c r="I33" s="17" t="str">
        <f t="shared" si="1"/>
        <v/>
      </c>
      <c r="J33" s="17" t="str">
        <f t="shared" si="2"/>
        <v/>
      </c>
      <c r="K33" s="17" t="str">
        <f t="shared" si="3"/>
        <v/>
      </c>
      <c r="L33" s="17" t="str">
        <f t="shared" si="4"/>
        <v/>
      </c>
      <c r="M33" s="17" t="str">
        <f t="shared" si="5"/>
        <v/>
      </c>
      <c r="P33" s="17">
        <f>SUM(P34:P38)</f>
        <v>349276</v>
      </c>
      <c r="Q33" s="17">
        <f>SUM(Q34:Q38)</f>
        <v>420</v>
      </c>
      <c r="R33" s="17">
        <f>SUM(R34:R38)</f>
        <v>527</v>
      </c>
      <c r="T33"/>
      <c r="U33"/>
      <c r="V33"/>
      <c r="X33"/>
      <c r="Y33"/>
      <c r="AA33" s="23">
        <f>SUM(Q34:Q38)/SUM($P34:$P38)</f>
        <v>1.2024874311432792E-3</v>
      </c>
      <c r="AB33" s="23">
        <f>SUM(R34:R38)/SUM($P34:$P38)</f>
        <v>1.5088354195535909E-3</v>
      </c>
    </row>
    <row r="34" spans="1:28" x14ac:dyDescent="0.3">
      <c r="A34" s="6" t="s">
        <v>505</v>
      </c>
      <c r="B34" t="s">
        <v>506</v>
      </c>
      <c r="H34" t="str">
        <f t="shared" si="0"/>
        <v>(title:("cryogenic adsorption") OR title:("direct air capture") OR title:("carbon dioxide mineralization") OR title:("co2 mineralization") OR title:("negative emission") OR title:("calcium looping") OR title:("amine absorption") OR title:("co2 to methane") OR title:("carbon dioxide selectivity") OR title:("vacuum swing adsorption") OR title:("co2 reforming") OR title:("co2 utilization") OR title:("mineral carbonation") OR title:("co2 selectivity") OR title:("carbon dioxide utilization") OR title:("carbon dioxide reforming") OR title:("co2 reduction") OR title:("refuse derived fuel") OR title:("co2 storage") OR title:("carbon dioxide to methane") OR title:("chemical looping combustion") OR title:("integrated gasification combined cycle") OR title:("temperature swing adsorption") OR title:("co2 removal") OR title:("carbon dioxide removal") OR title:("carbon dioxide storage") OR title:("carbon capture") OR title:("co2 capture") OR title:("carbon dioxide capture") OR abstract:("cryogenic adsorption") OR abstract:("direct air capture") OR abstract:("carbon dioxide mineralization") OR abstract:("co2 mineralization") OR abstract:("negative emission") OR abstract:("calcium looping") OR abstract:("amine absorption") OR abstract:("co2 to methane") OR abstract:("carbon dioxide selectivity") OR abstract:("vacuum swing adsorption") OR abstract:("co2 reforming") OR abstract:("co2 utilization") OR abstract:("mineral carbonation") OR abstract:("co2 selectivity") OR abstract:("carbon dioxide utilization") OR abstract:("carbon dioxide reforming") OR abstract:("co2 reduction") OR abstract:("refuse derived fuel") OR abstract:("co2 storage") OR abstract:("carbon dioxide to methane") OR abstract:("chemical looping combustion") OR abstract:("integrated gasification combined cycle") OR abstract:("temperature swing adsorption") OR abstract:("co2 removal") OR abstract:("carbon dioxide removal") OR abstract:("carbon dioxide storage") OR abstract:("carbon capture") OR abstract:("co2 capture") OR abstract:("carbon dioxide capture") OR claims:("cryogenic adsorption") OR claims:("direct air capture") OR claims:("carbon dioxide mineralization") OR claims:("co2 mineralization") OR claims:("negative emission") OR claims:("calcium looping") OR claims:("amine absorption") OR claims:("co2 to methane") OR claims:("carbon dioxide selectivity") OR claims:("vacuum swing adsorption") OR claims:("co2 reforming") OR claims:("co2 utilization") OR claims:("mineral carbonation") OR claims:("co2 selectivity") OR claims:("carbon dioxide utilization") OR claims:("carbon dioxide reforming") OR claims:("co2 reduction") OR claims:("refuse derived fuel") OR claims:("co2 storage") OR claims:("carbon dioxide to methane") OR claims:("chemical looping combustion") OR claims:("integrated gasification combined cycle") OR claims:("temperature swing adsorption") OR claims:("co2 removal") OR claims:("carbon dioxide removal") OR claims:("carbon dioxide storage") OR claims:("carbon capture") OR claims:("co2 capture") OR claims:("carbon dioxide capture"))</v>
      </c>
      <c r="I34" t="str">
        <f t="shared" si="1"/>
        <v/>
      </c>
      <c r="J34" t="str">
        <f t="shared" si="2"/>
        <v/>
      </c>
      <c r="K34" t="str">
        <f t="shared" si="3"/>
        <v/>
      </c>
      <c r="L34" t="str">
        <f t="shared" si="4"/>
        <v/>
      </c>
      <c r="M34" t="str">
        <f t="shared" si="5"/>
        <v/>
      </c>
      <c r="N34" t="str">
        <f t="shared" si="6"/>
        <v>((title:("cryogenic adsorption") OR title:("direct air capture") OR title:("carbon dioxide mineralization") OR title:("co2 mineralization") OR title:("negative emission") OR title:("calcium looping") OR title:("amine absorption") OR title:("co2 to methane") OR title:("carbon dioxide selectivity") OR title:("vacuum swing adsorption") OR title:("co2 reforming") OR title:("co2 utilization") OR title:("mineral carbonation") OR title:("co2 selectivity") OR title:("carbon dioxide utilization") OR title:("carbon dioxide reforming") OR title:("co2 reduction") OR title:("refuse derived fuel") OR title:("co2 storage") OR title:("carbon dioxide to methane") OR title:("chemical looping combustion") OR title:("integrated gasification combined cycle") OR title:("temperature swing adsorption") OR title:("co2 removal") OR title:("carbon dioxide removal") OR title:("carbon dioxide storage") OR title:("carbon capture") OR title:("co2 capture") OR title:("carbon dioxide capture") OR abstract:("cryogenic adsorption") OR abstract:("direct air capture") OR abstract:("carbon dioxide mineralization") OR abstract:("co2 mineralization") OR abstract:("negative emission") OR abstract:("calcium looping") OR abstract:("amine absorption") OR abstract:("co2 to methane") OR abstract:("carbon dioxide selectivity") OR abstract:("vacuum swing adsorption") OR abstract:("co2 reforming") OR abstract:("co2 utilization") OR abstract:("mineral carbonation") OR abstract:("co2 selectivity") OR abstract:("carbon dioxide utilization") OR abstract:("carbon dioxide reforming") OR abstract:("co2 reduction") OR abstract:("refuse derived fuel") OR abstract:("co2 storage") OR abstract:("carbon dioxide to methane") OR abstract:("chemical looping combustion") OR abstract:("integrated gasification combined cycle") OR abstract:("temperature swing adsorption") OR abstract:("co2 removal") OR abstract:("carbon dioxide removal") OR abstract:("carbon dioxide storage") OR abstract:("carbon capture") OR abstract:("co2 capture") OR abstract:("carbon dioxide capture") OR claims:("cryogenic adsorption") OR claims:("direct air capture") OR claims:("carbon dioxide mineralization") OR claims:("co2 mineralization") OR claims:("negative emission") OR claims:("calcium looping") OR claims:("amine absorption") OR claims:("co2 to methane") OR claims:("carbon dioxide selectivity") OR claims:("vacuum swing adsorption") OR claims:("co2 reforming") OR claims:("co2 utilization") OR claims:("mineral carbonation") OR claims:("co2 selectivity") OR claims:("carbon dioxide utilization") OR claims:("carbon dioxide reforming") OR claims:("co2 reduction") OR claims:("refuse derived fuel") OR claims:("co2 storage") OR claims:("carbon dioxide to methane") OR claims:("chemical looping combustion") OR claims:("integrated gasification combined cycle") OR claims:("temperature swing adsorption") OR claims:("co2 removal") OR claims:("carbon dioxide removal") OR claims:("carbon dioxide storage") OR claims:("carbon capture") OR claims:("co2 capture") OR claims:("carbon dioxide capture")))</v>
      </c>
      <c r="P34" s="14">
        <v>4415</v>
      </c>
      <c r="Q34" s="14">
        <v>15</v>
      </c>
      <c r="R34" s="14">
        <v>91</v>
      </c>
      <c r="S34" s="14">
        <v>0</v>
      </c>
      <c r="AA34" s="13">
        <f>Q34/P34</f>
        <v>3.3975084937712344E-3</v>
      </c>
      <c r="AB34" s="13">
        <f>R34/P34</f>
        <v>2.0611551528878821E-2</v>
      </c>
    </row>
    <row r="35" spans="1:28" x14ac:dyDescent="0.3">
      <c r="A35" s="6" t="s">
        <v>164</v>
      </c>
      <c r="B35" t="s">
        <v>507</v>
      </c>
      <c r="D35" t="s">
        <v>163</v>
      </c>
      <c r="H35" t="str">
        <f t="shared" si="0"/>
        <v>(title:("disaster mitigation") OR title:("disaster preparedness") OR title:("emergency management system") OR title:("disaster victims") OR title:("disaster response") OR title:("business continuity") OR title:("post disaster") OR title:("pandemic") OR title:("emergency management") OR title:("tornado") OR title:("hurricane") OR title:("forest fire") OR title:("tsunami") OR title:("disaster recovery") OR title:("rescue") OR title:("earthquake") OR title:("drought") OR title:("flash flood") OR title:("scouring") OR abstract:("disaster mitigation") OR abstract:("disaster preparedness") OR abstract:("emergency management system") OR abstract:("disaster victims") OR abstract:("disaster response") OR abstract:("business continuity") OR abstract:("post disaster") OR abstract:("pandemic") OR abstract:("emergency management") OR abstract:("tornado") OR abstract:("hurricane") OR abstract:("forest fire") OR abstract:("tsunami") OR abstract:("disaster recovery") OR abstract:("rescue") OR abstract:("earthquake") OR abstract:("drought") OR abstract:("flash flood") OR abstract:("scouring") OR claims:("disaster mitigation") OR claims:("disaster preparedness") OR claims:("emergency management system") OR claims:("disaster victims") OR claims:("disaster response") OR claims:("business continuity") OR claims:("post disaster") OR claims:("pandemic") OR claims:("emergency management") OR claims:("tornado") OR claims:("hurricane") OR claims:("forest fire") OR claims:("tsunami") OR claims:("disaster recovery") OR claims:("rescue") OR claims:("earthquake") OR claims:("drought") OR claims:("flash flood") OR claims:("scouring"))</v>
      </c>
      <c r="I35" t="str">
        <f t="shared" si="1"/>
        <v/>
      </c>
      <c r="J35" t="str">
        <f t="shared" si="2"/>
        <v>(classification_ipcr:(e04h9*))</v>
      </c>
      <c r="K35" t="str">
        <f t="shared" si="3"/>
        <v/>
      </c>
      <c r="L35" t="str">
        <f t="shared" si="4"/>
        <v/>
      </c>
      <c r="M35" t="str">
        <f t="shared" si="5"/>
        <v/>
      </c>
      <c r="N35" t="str">
        <f t="shared" si="6"/>
        <v>((title:("disaster mitigation") OR title:("disaster preparedness") OR title:("emergency management system") OR title:("disaster victims") OR title:("disaster response") OR title:("business continuity") OR title:("post disaster") OR title:("pandemic") OR title:("emergency management") OR title:("tornado") OR title:("hurricane") OR title:("forest fire") OR title:("tsunami") OR title:("disaster recovery") OR title:("rescue") OR title:("earthquake") OR title:("drought") OR title:("flash flood") OR title:("scouring") OR abstract:("disaster mitigation") OR abstract:("disaster preparedness") OR abstract:("emergency management system") OR abstract:("disaster victims") OR abstract:("disaster response") OR abstract:("business continuity") OR abstract:("post disaster") OR abstract:("pandemic") OR abstract:("emergency management") OR abstract:("tornado") OR abstract:("hurricane") OR abstract:("forest fire") OR abstract:("tsunami") OR abstract:("disaster recovery") OR abstract:("rescue") OR abstract:("earthquake") OR abstract:("drought") OR abstract:("flash flood") OR abstract:("scouring") OR claims:("disaster mitigation") OR claims:("disaster preparedness") OR claims:("emergency management system") OR claims:("disaster victims") OR claims:("disaster response") OR claims:("business continuity") OR claims:("post disaster") OR claims:("pandemic") OR claims:("emergency management") OR claims:("tornado") OR claims:("hurricane") OR claims:("forest fire") OR claims:("tsunami") OR claims:("disaster recovery") OR claims:("rescue") OR claims:("earthquake") OR claims:("drought") OR claims:("flash flood") OR claims:("scouring")) OR (classification_ipcr:(e04h9*)))</v>
      </c>
      <c r="P35" s="14">
        <v>63900</v>
      </c>
      <c r="Q35" s="14">
        <v>15</v>
      </c>
      <c r="R35" s="14">
        <v>68</v>
      </c>
      <c r="S35" s="14">
        <v>0</v>
      </c>
      <c r="AA35" s="13">
        <f>Q35/P35</f>
        <v>2.3474178403755868E-4</v>
      </c>
      <c r="AB35" s="13">
        <f>R35/P35</f>
        <v>1.0641627543035994E-3</v>
      </c>
    </row>
    <row r="36" spans="1:28" x14ac:dyDescent="0.3">
      <c r="A36" s="6" t="s">
        <v>509</v>
      </c>
      <c r="B36" t="s">
        <v>508</v>
      </c>
      <c r="D36" t="s">
        <v>291</v>
      </c>
      <c r="H36" t="str">
        <f t="shared" si="0"/>
        <v>(title:("air monitoring") OR title:("fine particulate") OR title:("pm2.5") OR title:("air pollution") OR title:("air quality") OR title:("air purifier") OR abstract:("air monitoring") OR abstract:("fine particulate") OR abstract:("pm2.5") OR abstract:("air pollution") OR abstract:("air quality") OR abstract:("air purifier") OR claims:("air monitoring") OR claims:("fine particulate") OR claims:("pm2.5") OR claims:("air pollution") OR claims:("air quality") OR claims:("air purifier"))</v>
      </c>
      <c r="I36" t="str">
        <f t="shared" si="1"/>
        <v/>
      </c>
      <c r="J36" t="str">
        <f t="shared" si="2"/>
        <v>(classification_ipcr:(f24f110/5*) OR classification_ipcr:(f24f110/6*) OR classification_ipcr:(f24f110/7*))</v>
      </c>
      <c r="K36" t="str">
        <f t="shared" si="3"/>
        <v/>
      </c>
      <c r="L36" t="str">
        <f t="shared" si="4"/>
        <v/>
      </c>
      <c r="M36" t="str">
        <f t="shared" si="5"/>
        <v/>
      </c>
      <c r="N36" t="str">
        <f t="shared" si="6"/>
        <v>((title:("air monitoring") OR title:("fine particulate") OR title:("pm2.5") OR title:("air pollution") OR title:("air quality") OR title:("air purifier") OR abstract:("air monitoring") OR abstract:("fine particulate") OR abstract:("pm2.5") OR abstract:("air pollution") OR abstract:("air quality") OR abstract:("air purifier") OR claims:("air monitoring") OR claims:("fine particulate") OR claims:("pm2.5") OR claims:("air pollution") OR claims:("air quality") OR claims:("air purifier")) OR (classification_ipcr:(f24f110/5*) OR classification_ipcr:(f24f110/6*) OR classification_ipcr:(f24f110/7*)))</v>
      </c>
      <c r="P36" s="14">
        <v>34778</v>
      </c>
      <c r="Q36" s="14">
        <v>198</v>
      </c>
      <c r="R36" s="14">
        <v>97</v>
      </c>
      <c r="S36" s="14">
        <v>0</v>
      </c>
      <c r="AA36" s="13">
        <f>Q36/P36</f>
        <v>5.6932543562021971E-3</v>
      </c>
      <c r="AB36" s="13">
        <f>R36/P36</f>
        <v>2.7891195583414803E-3</v>
      </c>
    </row>
    <row r="37" spans="1:28" x14ac:dyDescent="0.3">
      <c r="A37" s="6" t="s">
        <v>352</v>
      </c>
      <c r="B37" t="s">
        <v>510</v>
      </c>
      <c r="C37" t="s">
        <v>355</v>
      </c>
      <c r="D37" t="s">
        <v>511</v>
      </c>
      <c r="H37" t="str">
        <f t="shared" si="0"/>
        <v>(title:("soil science") OR title:("soil functions") OR title:("soil health") OR title:("soil respiration") OR title:("soil degradation") OR title:("soil carbon") OR title:("soil management") OR title:("soil protection") OR title:("soil contamination") OR title:("soil monitoring") OR title:("soil conservation") OR title:("soil test") OR title:("soil ph") OR title:("soil heavy metal") OR title:("soil pollution") OR title:("soil quality") OR title:("loam") OR title:("soil treatment") OR title:("soil environment") OR title:("contaminated soil") OR abstract:("soil science") OR abstract:("soil functions") OR abstract:("soil health") OR abstract:("soil respiration") OR abstract:("soil degradation") OR abstract:("soil carbon") OR abstract:("soil management") OR abstract:("soil protection") OR abstract:("soil contamination") OR abstract:("soil monitoring") OR abstract:("soil conservation") OR abstract:("soil test") OR abstract:("soil ph") OR abstract:("soil heavy metal") OR abstract:("soil pollution") OR abstract:("soil quality") OR abstract:("loam") OR abstract:("soil treatment") OR abstract:("soil environment") OR abstract:("contaminated soil") OR claims:("soil science") OR claims:("soil functions") OR claims:("soil health") OR claims:("soil respiration") OR claims:("soil degradation") OR claims:("soil carbon") OR claims:("soil management") OR claims:("soil protection") OR claims:("soil contamination") OR claims:("soil monitoring") OR claims:("soil conservation") OR claims:("soil test") OR claims:("soil ph") OR claims:("soil heavy metal") OR claims:("soil pollution") OR claims:("soil quality") OR claims:("loam") OR claims:("soil treatment") OR claims:("soil environment") OR claims:("contaminated soil"))</v>
      </c>
      <c r="I37" t="str">
        <f t="shared" si="1"/>
        <v>(classification_ipcr:("c05g3/80"))</v>
      </c>
      <c r="J37" t="str">
        <f t="shared" si="2"/>
        <v>(classification_ipcr:(a01g24/2*) OR classification_ipcr:(c09k17*))</v>
      </c>
      <c r="K37" t="str">
        <f t="shared" si="3"/>
        <v/>
      </c>
      <c r="L37" t="str">
        <f t="shared" si="4"/>
        <v/>
      </c>
      <c r="M37" t="str">
        <f t="shared" si="5"/>
        <v/>
      </c>
      <c r="N37" t="str">
        <f t="shared" si="6"/>
        <v>((title:("soil science") OR title:("soil functions") OR title:("soil health") OR title:("soil respiration") OR title:("soil degradation") OR title:("soil carbon") OR title:("soil management") OR title:("soil protection") OR title:("soil contamination") OR title:("soil monitoring") OR title:("soil conservation") OR title:("soil test") OR title:("soil ph") OR title:("soil heavy metal") OR title:("soil pollution") OR title:("soil quality") OR title:("loam") OR title:("soil treatment") OR title:("soil environment") OR title:("contaminated soil") OR abstract:("soil science") OR abstract:("soil functions") OR abstract:("soil health") OR abstract:("soil respiration") OR abstract:("soil degradation") OR abstract:("soil carbon") OR abstract:("soil management") OR abstract:("soil protection") OR abstract:("soil contamination") OR abstract:("soil monitoring") OR abstract:("soil conservation") OR abstract:("soil test") OR abstract:("soil ph") OR abstract:("soil heavy metal") OR abstract:("soil pollution") OR abstract:("soil quality") OR abstract:("loam") OR abstract:("soil treatment") OR abstract:("soil environment") OR abstract:("contaminated soil") OR claims:("soil science") OR claims:("soil functions") OR claims:("soil health") OR claims:("soil respiration") OR claims:("soil degradation") OR claims:("soil carbon") OR claims:("soil management") OR claims:("soil protection") OR claims:("soil contamination") OR claims:("soil monitoring") OR claims:("soil conservation") OR claims:("soil test") OR claims:("soil ph") OR claims:("soil heavy metal") OR claims:("soil pollution") OR claims:("soil quality") OR claims:("loam") OR claims:("soil treatment") OR claims:("soil environment") OR claims:("contaminated soil")) OR (classification_ipcr:("c05g3/80")) OR (classification_ipcr:(a01g24/2*) OR classification_ipcr:(c09k17*)))</v>
      </c>
      <c r="P37" s="14">
        <v>48553</v>
      </c>
      <c r="Q37" s="14">
        <v>21</v>
      </c>
      <c r="R37" s="14">
        <v>37</v>
      </c>
      <c r="S37" s="14">
        <v>0</v>
      </c>
      <c r="AA37" s="13">
        <f>Q37/P37</f>
        <v>4.3251704323110825E-4</v>
      </c>
      <c r="AB37" s="13">
        <f>R37/P37</f>
        <v>7.6205383807385744E-4</v>
      </c>
    </row>
    <row r="38" spans="1:28" s="4" customFormat="1" x14ac:dyDescent="0.3">
      <c r="A38" s="7" t="s">
        <v>409</v>
      </c>
      <c r="B38" s="4" t="s">
        <v>514</v>
      </c>
      <c r="D38" s="4" t="s">
        <v>513</v>
      </c>
      <c r="H38" s="4" t="str">
        <f t="shared" si="0"/>
        <v>(title:("waste water") OR title:("waste management") OR title:("water pollution") OR title:("wastewater") OR title:("sewage treatment") OR title:("sludge treatment") OR title:("sewage sludge") OR title:("municipal sewage") OR title:("municipal waste") OR title:("concrete waste") OR title:("household waste") OR title:("food waste") OR title:("asphalt waste") OR title:("demolition waste") OR title:("waste to energy") OR title:("waste combustion") OR title:("waste incineration") OR abstract:("waste water") OR abstract:("waste management") OR abstract:("water pollution") OR abstract:("wastewater") OR abstract:("sewage treatment") OR abstract:("sludge treatment") OR abstract:("sewage sludge") OR abstract:("municipal sewage") OR abstract:("municipal waste") OR abstract:("concrete waste") OR abstract:("household waste") OR abstract:("food waste") OR abstract:("asphalt waste") OR abstract:("demolition waste") OR abstract:("waste to energy") OR abstract:("waste combustion") OR abstract:("waste incineration") OR claims:("waste water") OR claims:("waste management") OR claims:("water pollution") OR claims:("wastewater") OR claims:("sewage treatment") OR claims:("sludge treatment") OR claims:("sewage sludge") OR claims:("municipal sewage") OR claims:("municipal waste") OR claims:("concrete waste") OR claims:("household waste") OR claims:("food waste") OR claims:("asphalt waste") OR claims:("demolition waste") OR claims:("waste to energy") OR claims:("waste combustion") OR claims:("waste incineration"))</v>
      </c>
      <c r="I38" s="4" t="str">
        <f t="shared" si="1"/>
        <v/>
      </c>
      <c r="J38" s="4" t="str">
        <f t="shared" si="2"/>
        <v>(classification_ipcr:(c02f103/06*) OR classification_ipcr:(c02f103/1*) OR classification_ipcr:(c02f103/2*) OR classification_ipcr:(c02f103/3*) OR classification_ipcr:(c02f103/40*) OR classification_ipcr:(c02f101*) OR classification_ipcr:(c02f11*) OR classification_ipcr:(b09b*) OR classification_ipcr:(f23g7*))</v>
      </c>
      <c r="K38" s="4" t="str">
        <f t="shared" si="3"/>
        <v/>
      </c>
      <c r="L38" s="4" t="str">
        <f t="shared" si="4"/>
        <v/>
      </c>
      <c r="M38" s="4" t="str">
        <f t="shared" si="5"/>
        <v/>
      </c>
      <c r="N38" s="4" t="str">
        <f t="shared" si="6"/>
        <v>((title:("waste water") OR title:("waste management") OR title:("water pollution") OR title:("wastewater") OR title:("sewage treatment") OR title:("sludge treatment") OR title:("sewage sludge") OR title:("municipal sewage") OR title:("municipal waste") OR title:("concrete waste") OR title:("household waste") OR title:("food waste") OR title:("asphalt waste") OR title:("demolition waste") OR title:("waste to energy") OR title:("waste combustion") OR title:("waste incineration") OR abstract:("waste water") OR abstract:("waste management") OR abstract:("water pollution") OR abstract:("wastewater") OR abstract:("sewage treatment") OR abstract:("sludge treatment") OR abstract:("sewage sludge") OR abstract:("municipal sewage") OR abstract:("municipal waste") OR abstract:("concrete waste") OR abstract:("household waste") OR abstract:("food waste") OR abstract:("asphalt waste") OR abstract:("demolition waste") OR abstract:("waste to energy") OR abstract:("waste combustion") OR abstract:("waste incineration") OR claims:("waste water") OR claims:("waste management") OR claims:("water pollution") OR claims:("wastewater") OR claims:("sewage treatment") OR claims:("sludge treatment") OR claims:("sewage sludge") OR claims:("municipal sewage") OR claims:("municipal waste") OR claims:("concrete waste") OR claims:("household waste") OR claims:("food waste") OR claims:("asphalt waste") OR claims:("demolition waste") OR claims:("waste to energy") OR claims:("waste combustion") OR claims:("waste incineration")) OR (classification_ipcr:(c02f103/06*) OR classification_ipcr:(c02f103/1*) OR classification_ipcr:(c02f103/2*) OR classification_ipcr:(c02f103/3*) OR classification_ipcr:(c02f103/40*) OR classification_ipcr:(c02f101*) OR classification_ipcr:(c02f11*) OR classification_ipcr:(b09b*) OR classification_ipcr:(f23g7*)))</v>
      </c>
      <c r="P38" s="4">
        <v>197630</v>
      </c>
      <c r="Q38" s="15">
        <v>171</v>
      </c>
      <c r="R38" s="15">
        <v>234</v>
      </c>
      <c r="S38" s="4">
        <v>0</v>
      </c>
      <c r="T38"/>
      <c r="U38"/>
      <c r="V38"/>
      <c r="X38"/>
      <c r="Y38"/>
      <c r="AA38" s="16">
        <f>Q38/P38</f>
        <v>8.6525325102464201E-4</v>
      </c>
      <c r="AB38" s="16">
        <f>R38/P38</f>
        <v>1.1840307645600364E-3</v>
      </c>
    </row>
    <row r="39" spans="1:28" s="17" customFormat="1" ht="15.6" x14ac:dyDescent="0.3">
      <c r="A39" s="11" t="s">
        <v>518</v>
      </c>
      <c r="P39" s="17">
        <f>SUM(P40:P43)</f>
        <v>93972</v>
      </c>
      <c r="Q39" s="17">
        <f t="shared" ref="Q39:R39" si="16">SUM(Q40:Q43)</f>
        <v>193</v>
      </c>
      <c r="R39" s="17">
        <f t="shared" si="16"/>
        <v>262</v>
      </c>
      <c r="T39"/>
      <c r="U39"/>
      <c r="V39"/>
      <c r="X39"/>
      <c r="Y39"/>
      <c r="AA39" s="23">
        <f>SUM(Q40:Q43)/SUM($P40:$P43)</f>
        <v>2.0538032605456943E-3</v>
      </c>
      <c r="AB39" s="23">
        <f>SUM(R40:R43)/SUM($P40:$P43)</f>
        <v>2.7880645298599582E-3</v>
      </c>
    </row>
    <row r="40" spans="1:28" x14ac:dyDescent="0.3">
      <c r="A40" s="6" t="s">
        <v>512</v>
      </c>
      <c r="B40" t="s">
        <v>517</v>
      </c>
      <c r="C40" t="s">
        <v>516</v>
      </c>
      <c r="D40" t="s">
        <v>515</v>
      </c>
      <c r="H40" t="str">
        <f t="shared" si="0"/>
        <v>(title:("recycled material") OR title:("recycled plastic") OR title:("recycled textile") OR title:("recycled cotton") OR title:("recycled scraps") OR title:("recycled metal") OR title:("recycled waste") OR title:("recycled asphalt") OR title:("recycled concrete") OR title:("recycled glass") OR title:("recycled slag") OR title:("recycled ceramics") OR title:("recycled diapers") OR title:("recycled food") OR title:("recycled kitchen refuse") OR title:("recycled paper") OR title:("recycled rubber") OR title:("recycled battery") OR title:("recycled fuel cell") OR title:("metal recycling") OR title:("waste recycling") OR title:("battery recycling") OR title:("fuel cell recycling") OR abstract:("recycled material") OR abstract:("recycled plastic") OR abstract:("recycled textile") OR abstract:("recycled cotton") OR abstract:("recycled scraps") OR abstract:("recycled metal") OR abstract:("recycled waste") OR abstract:("recycled asphalt") OR abstract:("recycled concrete") OR abstract:("recycled glass") OR abstract:("recycled slag") OR abstract:("recycled ceramics") OR abstract:("recycled diapers") OR abstract:("recycled food") OR abstract:("recycled kitchen refuse") OR abstract:("recycled paper") OR abstract:("recycled rubber") OR abstract:("recycled battery") OR abstract:("recycled fuel cell") OR abstract:("metal recycling") OR abstract:("waste recycling") OR abstract:("battery recycling") OR abstract:("fuel cell recycling") OR claims:("recycled material") OR claims:("recycled plastic") OR claims:("recycled textile") OR claims:("recycled cotton") OR claims:("recycled scraps") OR claims:("recycled metal") OR claims:("recycled waste") OR claims:("recycled asphalt") OR claims:("recycled concrete") OR claims:("recycled glass") OR claims:("recycled slag") OR claims:("recycled ceramics") OR claims:("recycled diapers") OR claims:("recycled food") OR claims:("recycled kitchen refuse") OR claims:("recycled paper") OR claims:("recycled rubber") OR claims:("recycled battery") OR claims:("recycled fuel cell") OR claims:("metal recycling") OR claims:("waste recycling") OR claims:("battery recycling") OR claims:("fuel cell recycling"))</v>
      </c>
      <c r="I40" t="str">
        <f t="shared" si="1"/>
        <v>(classification_ipcr:("a43b1/12") OR classification_ipcr:("d21b1/08") OR classification_ipcr:("d21b1/32") OR classification_ipcr:("b29c64/357") OR classification_ipcr:("b29b7/66") OR classification_ipcr:("h01m8/008"))</v>
      </c>
      <c r="J40" t="str">
        <f t="shared" si="2"/>
        <v>(classification_ipcr:(c04b18*) OR classification_ipcr:(b22f10/7*))</v>
      </c>
      <c r="K40" t="str">
        <f t="shared" si="3"/>
        <v/>
      </c>
      <c r="L40" t="str">
        <f t="shared" si="4"/>
        <v/>
      </c>
      <c r="M40" t="str">
        <f t="shared" si="5"/>
        <v/>
      </c>
      <c r="N40" t="str">
        <f t="shared" si="6"/>
        <v>((title:("recycled material") OR title:("recycled plastic") OR title:("recycled textile") OR title:("recycled cotton") OR title:("recycled scraps") OR title:("recycled metal") OR title:("recycled waste") OR title:("recycled asphalt") OR title:("recycled concrete") OR title:("recycled glass") OR title:("recycled slag") OR title:("recycled ceramics") OR title:("recycled diapers") OR title:("recycled food") OR title:("recycled kitchen refuse") OR title:("recycled paper") OR title:("recycled rubber") OR title:("recycled battery") OR title:("recycled fuel cell") OR title:("metal recycling") OR title:("waste recycling") OR title:("battery recycling") OR title:("fuel cell recycling") OR abstract:("recycled material") OR abstract:("recycled plastic") OR abstract:("recycled textile") OR abstract:("recycled cotton") OR abstract:("recycled scraps") OR abstract:("recycled metal") OR abstract:("recycled waste") OR abstract:("recycled asphalt") OR abstract:("recycled concrete") OR abstract:("recycled glass") OR abstract:("recycled slag") OR abstract:("recycled ceramics") OR abstract:("recycled diapers") OR abstract:("recycled food") OR abstract:("recycled kitchen refuse") OR abstract:("recycled paper") OR abstract:("recycled rubber") OR abstract:("recycled battery") OR abstract:("recycled fuel cell") OR abstract:("metal recycling") OR abstract:("waste recycling") OR abstract:("battery recycling") OR abstract:("fuel cell recycling") OR claims:("recycled material") OR claims:("recycled plastic") OR claims:("recycled textile") OR claims:("recycled cotton") OR claims:("recycled scraps") OR claims:("recycled metal") OR claims:("recycled waste") OR claims:("recycled asphalt") OR claims:("recycled concrete") OR claims:("recycled glass") OR claims:("recycled slag") OR claims:("recycled ceramics") OR claims:("recycled diapers") OR claims:("recycled food") OR claims:("recycled kitchen refuse") OR claims:("recycled paper") OR claims:("recycled rubber") OR claims:("recycled battery") OR claims:("recycled fuel cell") OR claims:("metal recycling") OR claims:("waste recycling") OR claims:("battery recycling") OR claims:("fuel cell recycling")) OR (classification_ipcr:("a43b1/12") OR classification_ipcr:("d21b1/08") OR classification_ipcr:("d21b1/32") OR classification_ipcr:("b29c64/357") OR classification_ipcr:("b29b7/66") OR classification_ipcr:("h01m8/008")) OR (classification_ipcr:(c04b18*) OR classification_ipcr:(b22f10/7*)))</v>
      </c>
      <c r="P40" s="14">
        <v>27424</v>
      </c>
      <c r="Q40" s="14">
        <v>56</v>
      </c>
      <c r="R40" s="14">
        <v>83</v>
      </c>
      <c r="S40" s="14">
        <v>0</v>
      </c>
      <c r="AA40" s="13">
        <f>Q40/P40</f>
        <v>2.0420070011668611E-3</v>
      </c>
      <c r="AB40" s="13">
        <f>R40/P40</f>
        <v>3.0265460910151691E-3</v>
      </c>
    </row>
    <row r="41" spans="1:28" x14ac:dyDescent="0.3">
      <c r="A41" s="6" t="s">
        <v>204</v>
      </c>
      <c r="B41" t="s">
        <v>519</v>
      </c>
      <c r="D41" t="s">
        <v>520</v>
      </c>
      <c r="H41" t="str">
        <f t="shared" si="0"/>
        <v>(title:("micellar catalysis") OR title:("sustainable chemistry") OR title:("sustainable feedstock") OR title:("hmf feedstock") OR title:("carbon dioxide feedstock") OR title:("biobased feedstock") OR title:("co generation plant") OR title:("hydrogen feedstock") OR title:("biobased plastic") OR title:("alcohol feedstock") OR title:("bio based feedstock") OR title:("industrial heat exchanger") OR title:("cogeneration plant") OR title:("green solvent") OR title:("renewable feedstock") OR title:("green synthesis") OR title:("industrial waste heat") OR title:("green chemistry") OR title:("combined heat and power") OR title:("plasma arc furnace") OR title:("electric cracking") OR title:("electrical cracking") OR title:("indirect resistance heating") OR title:("electric arc furnace") OR title:("high temperature electric furnace") OR title:("conduction furnace") OR title:("resitance furnace") OR title:("joule heating furnace") OR title:("ohmic heating furnace") OR title:("resistance heating furnace") OR title:("induction heating furnace") OR title:("conduction heating furnace") OR title:("induction furnace") OR title:("induction melting") OR title:("conduction melting") OR title:("resistance melting") OR title:("plasma arc melting") OR title:("plasma melting") OR title:("hydrogen smelting") OR title:("hydrogen metallurgy") OR title:("hydrogen based reduction") OR title:("hydrogen flash") OR title:("hydrogen based steel") OR title:("hydrogen shaft") OR title:("hydrogen reduction agent") OR title:("h2 reduction agent") OR title:("h2 smelting") OR title:("h2 metallurgy") OR title:("h2 furnace") OR title:("hydrogen gas furnace") OR title:("hydrogen gas tube furnace") OR abstract:("micellar catalysis") OR abstract:("sustainable chemistry") OR abstract:("sustainable feedstock") OR abstract:("hmf feedstock") OR abstract:("carbon dioxide feedstock") OR abstract:("biobased feedstock") OR abstract:("co generation plant") OR abstract:("hydrogen feedstock") OR abstract:("biobased plastic") OR abstract:("alcohol feedstock") OR abstract:("bio based feedstock") OR abstract:("industrial heat exchanger") OR abstract:("cogeneration plant") OR abstract:("green solvent") OR abstract:("renewable feedstock") OR abstract:("green synthesis") OR abstract:("industrial waste heat") OR abstract:("green chemistry") OR abstract:("combined heat and power") OR abstract:("plasma arc furnace") OR abstract:("electric cracking") OR abstract:("electrical cracking") OR abstract:("indirect resistance heating") OR abstract:("electric arc furnace") OR abstract:("high temperature electric furnace") OR abstract:("conduction furnace") OR abstract:("resitance furnace") OR abstract:("joule heating furnace") OR abstract:("ohmic heating furnace") OR abstract:("resistance heating furnace") OR abstract:("induction heating furnace") OR abstract:("conduction heating furnace") OR abstract:("induction furnace") OR abstract:("induction melting") OR abstract:("conduction melting") OR abstract:("resistance melting") OR abstract:("plasma arc melting") OR abstract:("plasma melting") OR abstract:("hydrogen smelting") OR abstract:("hydrogen metallurgy") OR abstract:("hydrogen based reduction") OR abstract:("hydrogen flash") OR abstract:("hydrogen based steel") OR abstract:("hydrogen shaft") OR abstract:("hydrogen reduction agent") OR abstract:("h2 reduction agent") OR abstract:("h2 smelting") OR abstract:("h2 metallurgy") OR abstract:("h2 furnace") OR abstract:("hydrogen gas furnace") OR abstract:("hydrogen gas tube furnace") OR claims:("micellar catalysis") OR claims:("sustainable chemistry") OR claims:("sustainable feedstock") OR claims:("hmf feedstock") OR claims:("carbon dioxide feedstock") OR claims:("biobased feedstock") OR claims:("co generation plant") OR claims:("hydrogen feedstock") OR claims:("biobased plastic") OR claims:("alcohol feedstock") OR claims:("bio based feedstock") OR claims:("industrial heat exchanger") OR claims:("cogeneration plant") OR claims:("green solvent") OR claims:("renewable feedstock") OR claims:("green synthesis") OR claims:("industrial waste heat") OR claims:("green chemistry") OR claims:("combined heat and power") OR claims:("plasma arc furnace") OR claims:("electric cracking") OR claims:("electrical cracking") OR claims:("indirect resistance heating") OR claims:("electric arc furnace") OR claims:("high temperature electric furnace") OR claims:("conduction furnace") OR claims:("resitance furnace") OR claims:("joule heating furnace") OR claims:("ohmic heating furnace") OR claims:("resistance heating furnace") OR claims:("induction heating furnace") OR claims:("conduction heating furnace") OR claims:("induction furnace") OR claims:("induction melting") OR claims:("conduction melting") OR claims:("resistance melting") OR claims:("plasma arc melting") OR claims:("plasma melting") OR claims:("hydrogen smelting") OR claims:("hydrogen metallurgy") OR claims:("hydrogen based reduction") OR claims:("hydrogen flash") OR claims:("hydrogen based steel") OR claims:("hydrogen shaft") OR claims:("hydrogen reduction agent") OR claims:("h2 reduction agent") OR claims:("h2 smelting") OR claims:("h2 metallurgy") OR claims:("h2 furnace") OR claims:("hydrogen gas furnace") OR claims:("hydrogen gas tube furnace"))</v>
      </c>
      <c r="I41" t="str">
        <f t="shared" si="1"/>
        <v/>
      </c>
      <c r="J41" t="str">
        <f t="shared" si="2"/>
        <v>(classification_ipcr:(f01k17*) OR classification_ipcr:(c21c5/52*) OR classification_ipcr:(f27b3/08*) OR classification_ipcr:(f27b14/06*))</v>
      </c>
      <c r="K41" t="str">
        <f t="shared" si="3"/>
        <v/>
      </c>
      <c r="L41" t="str">
        <f t="shared" si="4"/>
        <v/>
      </c>
      <c r="M41" t="str">
        <f t="shared" si="5"/>
        <v/>
      </c>
      <c r="N41" t="str">
        <f t="shared" si="6"/>
        <v>((title:("micellar catalysis") OR title:("sustainable chemistry") OR title:("sustainable feedstock") OR title:("hmf feedstock") OR title:("carbon dioxide feedstock") OR title:("biobased feedstock") OR title:("co generation plant") OR title:("hydrogen feedstock") OR title:("biobased plastic") OR title:("alcohol feedstock") OR title:("bio based feedstock") OR title:("industrial heat exchanger") OR title:("cogeneration plant") OR title:("green solvent") OR title:("renewable feedstock") OR title:("green synthesis") OR title:("industrial waste heat") OR title:("green chemistry") OR title:("combined heat and power") OR title:("plasma arc furnace") OR title:("electric cracking") OR title:("electrical cracking") OR title:("indirect resistance heating") OR title:("electric arc furnace") OR title:("high temperature electric furnace") OR title:("conduction furnace") OR title:("resitance furnace") OR title:("joule heating furnace") OR title:("ohmic heating furnace") OR title:("resistance heating furnace") OR title:("induction heating furnace") OR title:("conduction heating furnace") OR title:("induction furnace") OR title:("induction melting") OR title:("conduction melting") OR title:("resistance melting") OR title:("plasma arc melting") OR title:("plasma melting") OR title:("hydrogen smelting") OR title:("hydrogen metallurgy") OR title:("hydrogen based reduction") OR title:("hydrogen flash") OR title:("hydrogen based steel") OR title:("hydrogen shaft") OR title:("hydrogen reduction agent") OR title:("h2 reduction agent") OR title:("h2 smelting") OR title:("h2 metallurgy") OR title:("h2 furnace") OR title:("hydrogen gas furnace") OR title:("hydrogen gas tube furnace") OR abstract:("micellar catalysis") OR abstract:("sustainable chemistry") OR abstract:("sustainable feedstock") OR abstract:("hmf feedstock") OR abstract:("carbon dioxide feedstock") OR abstract:("biobased feedstock") OR abstract:("co generation plant") OR abstract:("hydrogen feedstock") OR abstract:("biobased plastic") OR abstract:("alcohol feedstock") OR abstract:("bio based feedstock") OR abstract:("industrial heat exchanger") OR abstract:("cogeneration plant") OR abstract:("green solvent") OR abstract:("renewable feedstock") OR abstract:("green synthesis") OR abstract:("industrial waste heat") OR abstract:("green chemistry") OR abstract:("combined heat and power") OR abstract:("plasma arc furnace") OR abstract:("electric cracking") OR abstract:("electrical cracking") OR abstract:("indirect resistance heating") OR abstract:("electric arc furnace") OR abstract:("high temperature electric furnace") OR abstract:("conduction furnace") OR abstract:("resitance furnace") OR abstract:("joule heating furnace") OR abstract:("ohmic heating furnace") OR abstract:("resistance heating furnace") OR abstract:("induction heating furnace") OR abstract:("conduction heating furnace") OR abstract:("induction furnace") OR abstract:("induction melting") OR abstract:("conduction melting") OR abstract:("resistance melting") OR abstract:("plasma arc melting") OR abstract:("plasma melting") OR abstract:("hydrogen smelting") OR abstract:("hydrogen metallurgy") OR abstract:("hydrogen based reduction") OR abstract:("hydrogen flash") OR abstract:("hydrogen based steel") OR abstract:("hydrogen shaft") OR abstract:("hydrogen reduction agent") OR abstract:("h2 reduction agent") OR abstract:("h2 smelting") OR abstract:("h2 metallurgy") OR abstract:("h2 furnace") OR abstract:("hydrogen gas furnace") OR abstract:("hydrogen gas tube furnace") OR claims:("micellar catalysis") OR claims:("sustainable chemistry") OR claims:("sustainable feedstock") OR claims:("hmf feedstock") OR claims:("carbon dioxide feedstock") OR claims:("biobased feedstock") OR claims:("co generation plant") OR claims:("hydrogen feedstock") OR claims:("biobased plastic") OR claims:("alcohol feedstock") OR claims:("bio based feedstock") OR claims:("industrial heat exchanger") OR claims:("cogeneration plant") OR claims:("green solvent") OR claims:("renewable feedstock") OR claims:("green synthesis") OR claims:("industrial waste heat") OR claims:("green chemistry") OR claims:("combined heat and power") OR claims:("plasma arc furnace") OR claims:("electric cracking") OR claims:("electrical cracking") OR claims:("indirect resistance heating") OR claims:("electric arc furnace") OR claims:("high temperature electric furnace") OR claims:("conduction furnace") OR claims:("resitance furnace") OR claims:("joule heating furnace") OR claims:("ohmic heating furnace") OR claims:("resistance heating furnace") OR claims:("induction heating furnace") OR claims:("conduction heating furnace") OR claims:("induction furnace") OR claims:("induction melting") OR claims:("conduction melting") OR claims:("resistance melting") OR claims:("plasma arc melting") OR claims:("plasma melting") OR claims:("hydrogen smelting") OR claims:("hydrogen metallurgy") OR claims:("hydrogen based reduction") OR claims:("hydrogen flash") OR claims:("hydrogen based steel") OR claims:("hydrogen shaft") OR claims:("hydrogen reduction agent") OR claims:("h2 reduction agent") OR claims:("h2 smelting") OR claims:("h2 metallurgy") OR claims:("h2 furnace") OR claims:("hydrogen gas furnace") OR claims:("hydrogen gas tube furnace")) OR (classification_ipcr:(f01k17*) OR classification_ipcr:(c21c5/52*) OR classification_ipcr:(f27b3/08*) OR classification_ipcr:(f27b14/06*)))</v>
      </c>
      <c r="P41" s="14">
        <v>10881</v>
      </c>
      <c r="Q41" s="14">
        <v>15</v>
      </c>
      <c r="R41" s="14">
        <v>36</v>
      </c>
      <c r="S41" s="14">
        <v>0</v>
      </c>
      <c r="AA41" s="13">
        <f>Q41/P41</f>
        <v>1.3785497656465398E-3</v>
      </c>
      <c r="AB41" s="13">
        <f>R41/P41</f>
        <v>3.3085194375516956E-3</v>
      </c>
    </row>
    <row r="42" spans="1:28" x14ac:dyDescent="0.3">
      <c r="A42" s="6" t="s">
        <v>207</v>
      </c>
      <c r="B42" t="s">
        <v>522</v>
      </c>
      <c r="C42" t="s">
        <v>521</v>
      </c>
      <c r="H42" t="str">
        <f t="shared" si="0"/>
        <v>(title:("building energy performance") OR title:("green building") OR title:("zero energy building") OR title:("rooftop solar") OR title:("building isolation") OR title:("rooftop photovoltaic") OR title:("sustainable building") OR title:("timber construction") OR title:("bamboo building") OR title:("building integrated solar") OR title:("vertical garden") OR title:("laminated timber") OR title:("urban heat island") OR title:("hybrid heat") OR title:("green roof") OR title:("electrochromism") OR title:("building integrated photovoltaics") OR title:("building energy consumption") OR title:("building insulation") OR title:("smart windows") OR title:("green construction") OR title:("natural ventilation") OR title:("sustainble building") OR title:("electrochromic") OR title:("heat pump") OR title:("heat storage") OR abstract:("building energy performance") OR abstract:("green building") OR abstract:("zero energy building") OR abstract:("rooftop solar") OR abstract:("building isolation") OR abstract:("rooftop photovoltaic") OR abstract:("sustainable building") OR abstract:("timber construction") OR abstract:("bamboo building") OR abstract:("building integrated solar") OR abstract:("vertical garden") OR abstract:("laminated timber") OR abstract:("urban heat island") OR abstract:("hybrid heat") OR abstract:("green roof") OR abstract:("electrochromism") OR abstract:("building integrated photovoltaics") OR abstract:("building energy consumption") OR abstract:("building insulation") OR abstract:("smart windows") OR abstract:("green construction") OR abstract:("natural ventilation") OR abstract:("sustainble building") OR abstract:("electrochromic") OR abstract:("heat pump") OR abstract:("heat storage") OR claims:("building energy performance") OR claims:("green building") OR claims:("zero energy building") OR claims:("rooftop solar") OR claims:("building isolation") OR claims:("rooftop photovoltaic") OR claims:("sustainable building") OR claims:("timber construction") OR claims:("bamboo building") OR claims:("building integrated solar") OR claims:("vertical garden") OR claims:("laminated timber") OR claims:("urban heat island") OR claims:("hybrid heat") OR claims:("green roof") OR claims:("electrochromism") OR claims:("building integrated photovoltaics") OR claims:("building energy consumption") OR claims:("building insulation") OR claims:("smart windows") OR claims:("green construction") OR claims:("natural ventilation") OR claims:("sustainble building") OR claims:("electrochromic") OR claims:("heat pump") OR claims:("heat storage"))</v>
      </c>
      <c r="I42" t="str">
        <f t="shared" si="1"/>
        <v>(classification_ipcr:("e04b1/62") OR classification_ipcr:("e04b1/76") OR classification_ipcr:("e04b1/78") OR classification_ipcr:("e04b1/80") OR classification_ipcr:("g02f1/15") OR classification_ipcr:("f25b30") OR classification_ipcr:("f24h4") OR classification_ipcr:("f24h6") OR classification_ipcr:("f24h7") OR classification_ipcr:("f24h8") OR classification_ipcr:("f24s20/06"))</v>
      </c>
      <c r="J42" t="str">
        <f t="shared" si="2"/>
        <v/>
      </c>
      <c r="K42" t="str">
        <f t="shared" si="3"/>
        <v/>
      </c>
      <c r="L42" t="str">
        <f t="shared" si="4"/>
        <v/>
      </c>
      <c r="M42" t="str">
        <f t="shared" si="5"/>
        <v/>
      </c>
      <c r="N42" t="str">
        <f t="shared" si="6"/>
        <v>((title:("building energy performance") OR title:("green building") OR title:("zero energy building") OR title:("rooftop solar") OR title:("building isolation") OR title:("rooftop photovoltaic") OR title:("sustainable building") OR title:("timber construction") OR title:("bamboo building") OR title:("building integrated solar") OR title:("vertical garden") OR title:("laminated timber") OR title:("urban heat island") OR title:("hybrid heat") OR title:("green roof") OR title:("electrochromism") OR title:("building integrated photovoltaics") OR title:("building energy consumption") OR title:("building insulation") OR title:("smart windows") OR title:("green construction") OR title:("natural ventilation") OR title:("sustainble building") OR title:("electrochromic") OR title:("heat pump") OR title:("heat storage") OR abstract:("building energy performance") OR abstract:("green building") OR abstract:("zero energy building") OR abstract:("rooftop solar") OR abstract:("building isolation") OR abstract:("rooftop photovoltaic") OR abstract:("sustainable building") OR abstract:("timber construction") OR abstract:("bamboo building") OR abstract:("building integrated solar") OR abstract:("vertical garden") OR abstract:("laminated timber") OR abstract:("urban heat island") OR abstract:("hybrid heat") OR abstract:("green roof") OR abstract:("electrochromism") OR abstract:("building integrated photovoltaics") OR abstract:("building energy consumption") OR abstract:("building insulation") OR abstract:("smart windows") OR abstract:("green construction") OR abstract:("natural ventilation") OR abstract:("sustainble building") OR abstract:("electrochromic") OR abstract:("heat pump") OR abstract:("heat storage") OR claims:("building energy performance") OR claims:("green building") OR claims:("zero energy building") OR claims:("rooftop solar") OR claims:("building isolation") OR claims:("rooftop photovoltaic") OR claims:("sustainable building") OR claims:("timber construction") OR claims:("bamboo building") OR claims:("building integrated solar") OR claims:("vertical garden") OR claims:("laminated timber") OR claims:("urban heat island") OR claims:("hybrid heat") OR claims:("green roof") OR claims:("electrochromism") OR claims:("building integrated photovoltaics") OR claims:("building energy consumption") OR claims:("building insulation") OR claims:("smart windows") OR claims:("green construction") OR claims:("natural ventilation") OR claims:("sustainble building") OR claims:("electrochromic") OR claims:("heat pump") OR claims:("heat storage")) OR (classification_ipcr:("e04b1/62") OR classification_ipcr:("e04b1/76") OR classification_ipcr:("e04b1/78") OR classification_ipcr:("e04b1/80") OR classification_ipcr:("g02f1/15") OR classification_ipcr:("f25b30") OR classification_ipcr:("f24h4") OR classification_ipcr:("f24h6") OR classification_ipcr:("f24h7") OR classification_ipcr:("f24h8") OR classification_ipcr:("f24s20/06")))</v>
      </c>
      <c r="P42" s="14">
        <v>50139</v>
      </c>
      <c r="Q42" s="14">
        <v>111</v>
      </c>
      <c r="R42" s="14">
        <v>128</v>
      </c>
      <c r="S42" s="14">
        <v>0</v>
      </c>
      <c r="AA42" s="13">
        <f>Q42/P42</f>
        <v>2.2138455094836353E-3</v>
      </c>
      <c r="AB42" s="13">
        <f>R42/P42</f>
        <v>2.552902929855003E-3</v>
      </c>
    </row>
    <row r="43" spans="1:28" s="20" customFormat="1" x14ac:dyDescent="0.3">
      <c r="A43" s="19" t="s">
        <v>523</v>
      </c>
      <c r="B43" s="20" t="s">
        <v>525</v>
      </c>
      <c r="C43" s="20" t="s">
        <v>524</v>
      </c>
      <c r="H43" s="20" t="str">
        <f t="shared" si="0"/>
        <v>(title:("corrective maintenance") OR title:("optimal maintenance") OR title:("planned maintenance") OR title:("structural health") OR title:("predictive maintenance") OR title:("preventive maintenance") OR title:("computerized maintenance") OR abstract:("corrective maintenance") OR abstract:("optimal maintenance") OR abstract:("planned maintenance") OR abstract:("structural health") OR abstract:("predictive maintenance") OR abstract:("preventive maintenance") OR abstract:("computerized maintenance") OR claims:("corrective maintenance") OR claims:("optimal maintenance") OR claims:("planned maintenance") OR claims:("structural health") OR claims:("predictive maintenance") OR claims:("preventive maintenance") OR claims:("computerized maintenance"))</v>
      </c>
      <c r="I43" s="20" t="str">
        <f t="shared" si="1"/>
        <v>(classification_ipcr:("g04b23/00") OR classification_ipcr:("g06f119/04") OR classification_ipcr:("g06f119/20"))</v>
      </c>
      <c r="J43" s="20" t="str">
        <f t="shared" si="2"/>
        <v/>
      </c>
      <c r="K43" s="20" t="str">
        <f t="shared" si="3"/>
        <v/>
      </c>
      <c r="L43" s="20" t="str">
        <f t="shared" si="4"/>
        <v/>
      </c>
      <c r="M43" s="20" t="str">
        <f t="shared" si="5"/>
        <v/>
      </c>
      <c r="N43" s="20" t="str">
        <f t="shared" si="6"/>
        <v>((title:("corrective maintenance") OR title:("optimal maintenance") OR title:("planned maintenance") OR title:("structural health") OR title:("predictive maintenance") OR title:("preventive maintenance") OR title:("computerized maintenance") OR abstract:("corrective maintenance") OR abstract:("optimal maintenance") OR abstract:("planned maintenance") OR abstract:("structural health") OR abstract:("predictive maintenance") OR abstract:("preventive maintenance") OR abstract:("computerized maintenance") OR claims:("corrective maintenance") OR claims:("optimal maintenance") OR claims:("planned maintenance") OR claims:("structural health") OR claims:("predictive maintenance") OR claims:("preventive maintenance") OR claims:("computerized maintenance")) OR (classification_ipcr:("g04b23/00") OR classification_ipcr:("g06f119/04") OR classification_ipcr:("g06f119/20")))</v>
      </c>
      <c r="P43" s="20">
        <v>5528</v>
      </c>
      <c r="Q43" s="20">
        <v>11</v>
      </c>
      <c r="R43" s="20">
        <v>15</v>
      </c>
      <c r="S43" s="20">
        <v>2</v>
      </c>
      <c r="T43"/>
      <c r="U43"/>
      <c r="V43"/>
      <c r="X43"/>
      <c r="Y43"/>
      <c r="AA43" s="13">
        <f>Q43/P43</f>
        <v>1.9898697539797393E-3</v>
      </c>
      <c r="AB43" s="13">
        <f>R43/P43</f>
        <v>2.7134587554269174E-3</v>
      </c>
    </row>
    <row r="44" spans="1:28" s="17" customFormat="1" ht="15.6" x14ac:dyDescent="0.3">
      <c r="A44" s="11" t="s">
        <v>526</v>
      </c>
      <c r="H44" s="17" t="str">
        <f t="shared" si="0"/>
        <v/>
      </c>
      <c r="I44" s="17" t="str">
        <f t="shared" si="1"/>
        <v/>
      </c>
      <c r="J44" s="17" t="str">
        <f t="shared" si="2"/>
        <v/>
      </c>
      <c r="K44" s="17" t="str">
        <f t="shared" si="3"/>
        <v/>
      </c>
      <c r="L44" s="17" t="str">
        <f t="shared" si="4"/>
        <v/>
      </c>
      <c r="M44" s="17" t="str">
        <f t="shared" si="5"/>
        <v/>
      </c>
      <c r="P44" s="17">
        <f>SUM(P45:P49)</f>
        <v>439299</v>
      </c>
      <c r="Q44" s="17">
        <f t="shared" ref="Q44:R44" si="17">SUM(Q45:Q49)</f>
        <v>714</v>
      </c>
      <c r="R44" s="17">
        <f t="shared" si="17"/>
        <v>1110</v>
      </c>
      <c r="T44"/>
      <c r="U44"/>
      <c r="V44"/>
      <c r="X44"/>
      <c r="Y44"/>
      <c r="AA44" s="23">
        <f>SUM(Q45:Q49)/SUM(P45:P49)</f>
        <v>1.6253166977388976E-3</v>
      </c>
      <c r="AB44" s="23">
        <f>SUM(R45:R49)/SUM(P45:P49)</f>
        <v>2.5267528494260175E-3</v>
      </c>
    </row>
    <row r="45" spans="1:28" x14ac:dyDescent="0.3">
      <c r="A45" s="6" t="s">
        <v>36</v>
      </c>
      <c r="B45" t="s">
        <v>527</v>
      </c>
      <c r="D45" t="s">
        <v>530</v>
      </c>
      <c r="H45" t="str">
        <f t="shared" si="0"/>
        <v>(title:("propelling nozzle") OR title:("jet noise") OR title:("air traffic") OR title:("wing configuration") OR title:("airworthiness") OR title:("high lift device") OR title:("helicopter") OR title:("aircraft fuel system") OR title:("bypass ratio") OR title:("afterburner") OR title:("turboprop") OR title:("flight management system") OR title:("turboshaft") OR title:("tail rotor") OR title:("compressor blade") OR title:("aeroengine") OR title:("vertical take off") OR title:("vertical landing") OR title:("turbojet engine") OR title:("aircraft landing") OR title:("jet engine") OR title:("airframe") OR title:("aero engine") OR title:("avionics") OR title:("aircraft engine") OR title:("turbofan") OR title:("landing gear") OR title:("nacelle") OR title:("fuselage") OR abstract:("propelling nozzle") OR abstract:("jet noise") OR abstract:("air traffic") OR abstract:("wing configuration") OR abstract:("airworthiness") OR abstract:("high lift device") OR abstract:("helicopter") OR abstract:("aircraft fuel system") OR abstract:("bypass ratio") OR abstract:("afterburner") OR abstract:("turboprop") OR abstract:("flight management system") OR abstract:("turboshaft") OR abstract:("tail rotor") OR abstract:("compressor blade") OR abstract:("aeroengine") OR abstract:("vertical take off") OR abstract:("vertical landing") OR abstract:("turbojet engine") OR abstract:("aircraft landing") OR abstract:("jet engine") OR abstract:("airframe") OR abstract:("aero engine") OR abstract:("avionics") OR abstract:("aircraft engine") OR abstract:("turbofan") OR abstract:("landing gear") OR abstract:("nacelle") OR abstract:("fuselage") OR claims:("propelling nozzle") OR claims:("jet noise") OR claims:("air traffic") OR claims:("wing configuration") OR claims:("airworthiness") OR claims:("high lift device") OR claims:("helicopter") OR claims:("aircraft fuel system") OR claims:("bypass ratio") OR claims:("afterburner") OR claims:("turboprop") OR claims:("flight management system") OR claims:("turboshaft") OR claims:("tail rotor") OR claims:("compressor blade") OR claims:("aeroengine") OR claims:("vertical take off") OR claims:("vertical landing") OR claims:("turbojet engine") OR claims:("aircraft landing") OR claims:("jet engine") OR claims:("airframe") OR claims:("aero engine") OR claims:("avionics") OR claims:("aircraft engine") OR claims:("turbofan") OR claims:("landing gear") OR claims:("nacelle") OR claims:("fuselage"))</v>
      </c>
      <c r="I45" t="str">
        <f t="shared" si="1"/>
        <v/>
      </c>
      <c r="J45" t="str">
        <f t="shared" si="2"/>
        <v>(classification_ipcr:(b64d*) OR classification_ipcr:(b64f*) OR classification_ipcr:(b64c1*) OR classification_ipcr:(b64c3/*) OR classification_ipcr:(b64c5*) OR classification_ipcr:(b64c7*) OR classification_ipcr:(b64c9*) OR classification_ipcr:(b64c2*) OR classification_ipcr:(b64c30*))</v>
      </c>
      <c r="K45" t="str">
        <f t="shared" si="3"/>
        <v/>
      </c>
      <c r="L45" t="str">
        <f t="shared" si="4"/>
        <v/>
      </c>
      <c r="M45" t="str">
        <f t="shared" si="5"/>
        <v/>
      </c>
      <c r="N45" t="str">
        <f t="shared" si="6"/>
        <v>((title:("propelling nozzle") OR title:("jet noise") OR title:("air traffic") OR title:("wing configuration") OR title:("airworthiness") OR title:("high lift device") OR title:("helicopter") OR title:("aircraft fuel system") OR title:("bypass ratio") OR title:("afterburner") OR title:("turboprop") OR title:("flight management system") OR title:("turboshaft") OR title:("tail rotor") OR title:("compressor blade") OR title:("aeroengine") OR title:("vertical take off") OR title:("vertical landing") OR title:("turbojet engine") OR title:("aircraft landing") OR title:("jet engine") OR title:("airframe") OR title:("aero engine") OR title:("avionics") OR title:("aircraft engine") OR title:("turbofan") OR title:("landing gear") OR title:("nacelle") OR title:("fuselage") OR abstract:("propelling nozzle") OR abstract:("jet noise") OR abstract:("air traffic") OR abstract:("wing configuration") OR abstract:("airworthiness") OR abstract:("high lift device") OR abstract:("helicopter") OR abstract:("aircraft fuel system") OR abstract:("bypass ratio") OR abstract:("afterburner") OR abstract:("turboprop") OR abstract:("flight management system") OR abstract:("turboshaft") OR abstract:("tail rotor") OR abstract:("compressor blade") OR abstract:("aeroengine") OR abstract:("vertical take off") OR abstract:("vertical landing") OR abstract:("turbojet engine") OR abstract:("aircraft landing") OR abstract:("jet engine") OR abstract:("airframe") OR abstract:("aero engine") OR abstract:("avionics") OR abstract:("aircraft engine") OR abstract:("turbofan") OR abstract:("landing gear") OR abstract:("nacelle") OR abstract:("fuselage") OR claims:("propelling nozzle") OR claims:("jet noise") OR claims:("air traffic") OR claims:("wing configuration") OR claims:("airworthiness") OR claims:("high lift device") OR claims:("helicopter") OR claims:("aircraft fuel system") OR claims:("bypass ratio") OR claims:("afterburner") OR claims:("turboprop") OR claims:("flight management system") OR claims:("turboshaft") OR claims:("tail rotor") OR claims:("compressor blade") OR claims:("aeroengine") OR claims:("vertical take off") OR claims:("vertical landing") OR claims:("turbojet engine") OR claims:("aircraft landing") OR claims:("jet engine") OR claims:("airframe") OR claims:("aero engine") OR claims:("avionics") OR claims:("aircraft engine") OR claims:("turbofan") OR claims:("landing gear") OR claims:("nacelle") OR claims:("fuselage")) OR (classification_ipcr:(b64d*) OR classification_ipcr:(b64f*) OR classification_ipcr:(b64c1*) OR classification_ipcr:(b64c3/*) OR classification_ipcr:(b64c5*) OR classification_ipcr:(b64c7*) OR classification_ipcr:(b64c9*) OR classification_ipcr:(b64c2*) OR classification_ipcr:(b64c30*)))</v>
      </c>
      <c r="P45" s="18">
        <v>93024</v>
      </c>
      <c r="Q45" s="18">
        <v>98</v>
      </c>
      <c r="R45" s="18">
        <v>198</v>
      </c>
      <c r="AA45" s="13">
        <f>Q45/P45</f>
        <v>1.0534915720674235E-3</v>
      </c>
      <c r="AB45" s="13">
        <f>R45/P45</f>
        <v>2.1284829721362228E-3</v>
      </c>
    </row>
    <row r="46" spans="1:28" x14ac:dyDescent="0.3">
      <c r="A46" s="6" t="s">
        <v>531</v>
      </c>
      <c r="B46" t="s">
        <v>528</v>
      </c>
      <c r="E46" t="s">
        <v>529</v>
      </c>
      <c r="G46" t="s">
        <v>270</v>
      </c>
      <c r="H46" t="str">
        <f t="shared" si="0"/>
        <v>(title:("quadcopter") OR title:("multirotor") OR title:("aerial survey") OR title:("fixed wing") OR title:("uav") OR title:("drone") OR title:("unmanned aerial vehicle") OR abstract:("quadcopter") OR abstract:("multirotor") OR abstract:("aerial survey") OR abstract:("fixed wing") OR abstract:("uav") OR abstract:("drone") OR abstract:("unmanned aerial vehicle") OR claims:("quadcopter") OR claims:("multirotor") OR claims:("aerial survey") OR claims:("fixed wing") OR claims:("uav") OR claims:("drone") OR claims:("unmanned aerial vehicle"))</v>
      </c>
      <c r="I46" t="str">
        <f t="shared" si="1"/>
        <v/>
      </c>
      <c r="J46" t="str">
        <f t="shared" si="2"/>
        <v/>
      </c>
      <c r="K46" t="str">
        <f t="shared" si="3"/>
        <v>(title:("unmanned") OR title:("autopilot") OR abstract:("unmanned") OR abstract:("autopilot") OR claims:("unmanned") OR claims:("autopilot"))</v>
      </c>
      <c r="L46" t="str">
        <f t="shared" si="4"/>
        <v/>
      </c>
      <c r="M46" t="str">
        <f t="shared" si="5"/>
        <v>(classification_ipcr:(b64*))</v>
      </c>
      <c r="N46" t="str">
        <f t="shared" si="6"/>
        <v>((title:("quadcopter") OR title:("multirotor") OR title:("aerial survey") OR title:("fixed wing") OR title:("uav") OR title:("drone") OR title:("unmanned aerial vehicle") OR abstract:("quadcopter") OR abstract:("multirotor") OR abstract:("aerial survey") OR abstract:("fixed wing") OR abstract:("uav") OR abstract:("drone") OR abstract:("unmanned aerial vehicle") OR claims:("quadcopter") OR claims:("multirotor") OR claims:("aerial survey") OR claims:("fixed wing") OR claims:("uav") OR claims:("drone") OR claims:("unmanned aerial vehicle"))) OR ((title:("unmanned") OR title:("autopilot") OR abstract:("unmanned") OR abstract:("autopilot") OR claims:("unmanned") OR claims:("autopilot")) AND (classification_ipcr:(b64*)))</v>
      </c>
      <c r="P46" s="18">
        <v>64211</v>
      </c>
      <c r="Q46" s="18">
        <v>61</v>
      </c>
      <c r="R46" s="18">
        <v>16</v>
      </c>
      <c r="AA46" s="13">
        <f>Q46/P46</f>
        <v>9.4999299185497812E-4</v>
      </c>
      <c r="AB46" s="13">
        <f>R46/P46</f>
        <v>2.4917848966687949E-4</v>
      </c>
    </row>
    <row r="47" spans="1:28" x14ac:dyDescent="0.3">
      <c r="A47" s="6" t="s">
        <v>60</v>
      </c>
      <c r="B47" t="s">
        <v>532</v>
      </c>
      <c r="C47" t="s">
        <v>533</v>
      </c>
      <c r="D47" t="s">
        <v>64</v>
      </c>
      <c r="H47" t="str">
        <f t="shared" si="0"/>
        <v>(title:("breaking wave") OR title:("tension leg platform") OR title:("seakeeping") OR title:("offshore oil and gas") OR title:("offshore construction") OR title:("shipyard") OR title:("offshore drilling") OR title:("shipbuilding") OR title:("shipping container") OR title:("deep sea") OR title:("submarine") OR title:("subsea") OR title:("submersible") OR title:("shipping container") OR abstract:("breaking wave") OR abstract:("tension leg platform") OR abstract:("seakeeping") OR abstract:("offshore oil and gas") OR abstract:("offshore construction") OR abstract:("shipyard") OR abstract:("offshore drilling") OR abstract:("shipbuilding") OR abstract:("shipping container") OR abstract:("deep sea") OR abstract:("submarine") OR abstract:("subsea") OR abstract:("submersible") OR abstract:("shipping container") OR claims:("breaking wave") OR claims:("tension leg platform") OR claims:("seakeeping") OR claims:("offshore oil and gas") OR claims:("offshore construction") OR claims:("shipyard") OR claims:("offshore drilling") OR claims:("shipbuilding") OR claims:("shipping container") OR claims:("deep sea") OR claims:("submarine") OR claims:("subsea") OR claims:("submersible") OR claims:("shipping container"))</v>
      </c>
      <c r="I47" t="str">
        <f t="shared" si="1"/>
        <v>(classification_ipcr:("f04d13/08") OR classification_ipcr:("h01b7/14"))</v>
      </c>
      <c r="J47" t="str">
        <f t="shared" si="2"/>
        <v>(classification_ipcr:(b63*))</v>
      </c>
      <c r="K47" t="str">
        <f t="shared" si="3"/>
        <v/>
      </c>
      <c r="L47" t="str">
        <f t="shared" si="4"/>
        <v/>
      </c>
      <c r="M47" t="str">
        <f t="shared" si="5"/>
        <v/>
      </c>
      <c r="N47" t="str">
        <f t="shared" si="6"/>
        <v>((title:("breaking wave") OR title:("tension leg platform") OR title:("seakeeping") OR title:("offshore oil and gas") OR title:("offshore construction") OR title:("shipyard") OR title:("offshore drilling") OR title:("shipbuilding") OR title:("shipping container") OR title:("deep sea") OR title:("submarine") OR title:("subsea") OR title:("submersible") OR title:("shipping container") OR abstract:("breaking wave") OR abstract:("tension leg platform") OR abstract:("seakeeping") OR abstract:("offshore oil and gas") OR abstract:("offshore construction") OR abstract:("shipyard") OR abstract:("offshore drilling") OR abstract:("shipbuilding") OR abstract:("shipping container") OR abstract:("deep sea") OR abstract:("submarine") OR abstract:("subsea") OR abstract:("submersible") OR abstract:("shipping container") OR claims:("breaking wave") OR claims:("tension leg platform") OR claims:("seakeeping") OR claims:("offshore oil and gas") OR claims:("offshore construction") OR claims:("shipyard") OR claims:("offshore drilling") OR claims:("shipbuilding") OR claims:("shipping container") OR claims:("deep sea") OR claims:("submarine") OR claims:("subsea") OR claims:("submersible") OR claims:("shipping container")) OR (classification_ipcr:("f04d13/08") OR classification_ipcr:("h01b7/14")) OR (classification_ipcr:(b63*)))</v>
      </c>
      <c r="P47" s="18">
        <v>83152</v>
      </c>
      <c r="Q47" s="18">
        <v>125</v>
      </c>
      <c r="R47" s="18">
        <v>579</v>
      </c>
      <c r="AA47" s="13">
        <f>Q47/P47</f>
        <v>1.503271117952665E-3</v>
      </c>
      <c r="AB47" s="13">
        <f>R47/P47</f>
        <v>6.9631518183567442E-3</v>
      </c>
    </row>
    <row r="48" spans="1:28" x14ac:dyDescent="0.3">
      <c r="A48" s="6" t="s">
        <v>47</v>
      </c>
      <c r="B48" t="s">
        <v>534</v>
      </c>
      <c r="C48" t="s">
        <v>425</v>
      </c>
      <c r="D48" t="s">
        <v>535</v>
      </c>
      <c r="H48" t="str">
        <f t="shared" si="0"/>
        <v>(title:("hydrogen fuel cell vehicle") OR title:("charging infrastructure") OR title:("bev") OR title:("v2g") OR title:("ev charging") OR title:("jatropha") OR title:("biodiesel") OR title:("electric bus") OR title:("new energy vehicle") OR title:("electric car") OR title:("electric bicycle") OR title:("car charging") OR title:("electric automobile") OR title:("hybrid vehcile") OR title:("electric vehicle ") OR abstract:("hydrogen fuel cell vehicle") OR abstract:("charging infrastructure") OR abstract:("bev") OR abstract:("v2g") OR abstract:("ev charging") OR abstract:("jatropha") OR abstract:("biodiesel") OR abstract:("electric bus") OR abstract:("new energy vehicle") OR abstract:("electric car") OR abstract:("electric bicycle") OR abstract:("car charging") OR abstract:("electric automobile") OR abstract:("hybrid vehcile") OR abstract:("electric vehicle ") OR claims:("hydrogen fuel cell vehicle") OR claims:("charging infrastructure") OR claims:("bev") OR claims:("v2g") OR claims:("ev charging") OR claims:("jatropha") OR claims:("biodiesel") OR claims:("electric bus") OR claims:("new energy vehicle") OR claims:("electric car") OR claims:("electric bicycle") OR claims:("car charging") OR claims:("electric automobile") OR claims:("hybrid vehcile") OR claims:("electric vehicle "))</v>
      </c>
      <c r="I48" t="str">
        <f t="shared" si="1"/>
        <v>(classification_ipcr:("h01m50/249"))</v>
      </c>
      <c r="J48" t="str">
        <f t="shared" si="2"/>
        <v>(classification_ipcr:(b60l*) OR classification_ipcr:(b60w20*))</v>
      </c>
      <c r="K48" t="str">
        <f t="shared" si="3"/>
        <v/>
      </c>
      <c r="L48" t="str">
        <f t="shared" si="4"/>
        <v/>
      </c>
      <c r="M48" t="str">
        <f t="shared" si="5"/>
        <v/>
      </c>
      <c r="N48" t="str">
        <f t="shared" si="6"/>
        <v>((title:("hydrogen fuel cell vehicle") OR title:("charging infrastructure") OR title:("bev") OR title:("v2g") OR title:("ev charging") OR title:("jatropha") OR title:("biodiesel") OR title:("electric bus") OR title:("new energy vehicle") OR title:("electric car") OR title:("electric bicycle") OR title:("car charging") OR title:("electric automobile") OR title:("hybrid vehcile") OR title:("electric vehicle ") OR abstract:("hydrogen fuel cell vehicle") OR abstract:("charging infrastructure") OR abstract:("bev") OR abstract:("v2g") OR abstract:("ev charging") OR abstract:("jatropha") OR abstract:("biodiesel") OR abstract:("electric bus") OR abstract:("new energy vehicle") OR abstract:("electric car") OR abstract:("electric bicycle") OR abstract:("car charging") OR abstract:("electric automobile") OR abstract:("hybrid vehcile") OR abstract:("electric vehicle ") OR claims:("hydrogen fuel cell vehicle") OR claims:("charging infrastructure") OR claims:("bev") OR claims:("v2g") OR claims:("ev charging") OR claims:("jatropha") OR claims:("biodiesel") OR claims:("electric bus") OR claims:("new energy vehicle") OR claims:("electric car") OR claims:("electric bicycle") OR claims:("car charging") OR claims:("electric automobile") OR claims:("hybrid vehcile") OR claims:("electric vehicle ")) OR (classification_ipcr:("h01m50/249")) OR (classification_ipcr:(b60l*) OR classification_ipcr:(b60w20*)))</v>
      </c>
      <c r="P48" s="18">
        <v>128969</v>
      </c>
      <c r="Q48" s="18">
        <v>391</v>
      </c>
      <c r="R48" s="18">
        <v>186</v>
      </c>
      <c r="AA48" s="13">
        <f>Q48/P48</f>
        <v>3.0317363087253527E-3</v>
      </c>
      <c r="AB48" s="13">
        <f>R48/P48</f>
        <v>1.4422070420023417E-3</v>
      </c>
    </row>
    <row r="49" spans="1:28" s="20" customFormat="1" x14ac:dyDescent="0.3">
      <c r="A49" s="19" t="s">
        <v>222</v>
      </c>
      <c r="B49" s="20" t="s">
        <v>537</v>
      </c>
      <c r="D49" s="20" t="s">
        <v>536</v>
      </c>
      <c r="H49" s="20" t="str">
        <f t="shared" si="0"/>
        <v>(title:("maglev") OR title:("high speed train") OR title:("high speed rail") OR title:("railway") OR title:("pantograph") OR abstract:("maglev") OR abstract:("high speed train") OR abstract:("high speed rail") OR abstract:("railway") OR abstract:("pantograph") OR claims:("maglev") OR claims:("high speed train") OR claims:("high speed rail") OR claims:("railway") OR claims:("pantograph"))</v>
      </c>
      <c r="I49" s="20" t="str">
        <f t="shared" si="1"/>
        <v/>
      </c>
      <c r="J49" s="20" t="str">
        <f t="shared" si="2"/>
        <v>(classification_ipcr:(b61*) OR classification_ipcr:(b60l5/13*) OR classification_ipcr:(e01b*))</v>
      </c>
      <c r="K49" s="20" t="str">
        <f t="shared" si="3"/>
        <v/>
      </c>
      <c r="L49" s="20" t="str">
        <f t="shared" si="4"/>
        <v/>
      </c>
      <c r="M49" s="20" t="str">
        <f t="shared" si="5"/>
        <v/>
      </c>
      <c r="N49" s="20" t="str">
        <f t="shared" si="6"/>
        <v>((title:("maglev") OR title:("high speed train") OR title:("high speed rail") OR title:("railway") OR title:("pantograph") OR abstract:("maglev") OR abstract:("high speed train") OR abstract:("high speed rail") OR abstract:("railway") OR abstract:("pantograph") OR claims:("maglev") OR claims:("high speed train") OR claims:("high speed rail") OR claims:("railway") OR claims:("pantograph")) OR (classification_ipcr:(b61*) OR classification_ipcr:(b60l5/13*) OR classification_ipcr:(e01b*)))</v>
      </c>
      <c r="P49" s="21">
        <v>69943</v>
      </c>
      <c r="Q49" s="21">
        <v>39</v>
      </c>
      <c r="R49" s="21">
        <v>131</v>
      </c>
      <c r="T49"/>
      <c r="U49"/>
      <c r="V49"/>
      <c r="X49"/>
      <c r="Y49"/>
      <c r="AA49" s="13">
        <f>Q49/P49</f>
        <v>5.5759690033312841E-4</v>
      </c>
      <c r="AB49" s="13">
        <f>R49/P49</f>
        <v>1.8729536908625596E-3</v>
      </c>
    </row>
    <row r="50" spans="1:28" s="24" customFormat="1" ht="15.6" x14ac:dyDescent="0.3">
      <c r="A50" s="11" t="s">
        <v>539</v>
      </c>
      <c r="H50" s="24" t="str">
        <f t="shared" ref="H50:H52" si="18">IF(B50="", "", CONCATENATE("(title:(""",SUBSTITUTE(B50,"; ",""") OR title:("""),""")",
" OR abstract:(""",SUBSTITUTE(B50,"; ",""") OR abstract:("""),""")",
" OR claims:(""",SUBSTITUTE(B50,"; ",""") OR claims:("""),"""))"))</f>
        <v/>
      </c>
      <c r="I50" s="24" t="str">
        <f t="shared" ref="I50:I52" si="19">IF(C50="", "", CONCATENATE("(classification_ipcr:(""",SUBSTITUTE(C50,"; ",""") OR classification_ipcr:("""),"""))"))</f>
        <v/>
      </c>
      <c r="J50" s="24" t="str">
        <f t="shared" ref="J50:J52" si="20">IF(D50="", "", CONCATENATE("(classification_ipcr:(",SUBSTITUTE(D50,"; ","*) OR classification_ipcr:("),"*))"))</f>
        <v/>
      </c>
      <c r="K50" s="24" t="str">
        <f t="shared" ref="K50:K52" si="21">IF(E50="", "", CONCATENATE("(title:(""",SUBSTITUTE(E50,"; ",""") OR title:("""),""")",
" OR abstract:(""",SUBSTITUTE(E50,"; ",""") OR abstract:("""),""")",
" OR claims:(""",SUBSTITUTE(E50,"; ",""") OR claims:("""),"""))"))</f>
        <v/>
      </c>
      <c r="L50" s="24" t="str">
        <f t="shared" ref="L50:L52" si="22">IF(F50="", "", CONCATENATE("(classification_ipcr:(""",SUBSTITUTE(F50,"; ",""") OR classification_ipcr:("""),"""))"))</f>
        <v/>
      </c>
      <c r="M50" s="24" t="str">
        <f t="shared" ref="M50:M52" si="23">IF(G50="", "", CONCATENATE("(classification_ipcr:(",SUBSTITUTE(G50,"; ","*) OR classification_ipcr:("),"*))"))</f>
        <v/>
      </c>
      <c r="P50" s="26">
        <f>SUM(P51:P54)</f>
        <v>171209</v>
      </c>
      <c r="Q50" s="26">
        <f t="shared" ref="Q50:R50" si="24">SUM(Q51:Q54)</f>
        <v>606</v>
      </c>
      <c r="R50" s="26">
        <f t="shared" si="24"/>
        <v>541</v>
      </c>
      <c r="T50"/>
      <c r="U50"/>
      <c r="V50"/>
      <c r="X50"/>
      <c r="Y50"/>
      <c r="AA50" s="23">
        <f>SUM(Q51:Q54)/SUM(P51:P54)</f>
        <v>3.5395335525585689E-3</v>
      </c>
      <c r="AB50" s="23">
        <f>SUM(R51:R54)/SUM(P51:P54)</f>
        <v>3.1598806137527816E-3</v>
      </c>
    </row>
    <row r="51" spans="1:28" x14ac:dyDescent="0.3">
      <c r="A51" s="6" t="s">
        <v>362</v>
      </c>
      <c r="B51" t="s">
        <v>541</v>
      </c>
      <c r="D51" t="s">
        <v>542</v>
      </c>
      <c r="H51" t="str">
        <f t="shared" si="18"/>
        <v>(title:("cubesat") OR title:("space launch") OR title:("geostationary orbit") OR title:("deep space exploration") OR title:("turbopump") OR title:("orbit determination") OR title:("space debris") OR title:("launch vehicle") OR title:("ephemeris") OR title:("spaceflight") OR title:("satellite communication") OR title:("satellite navigation") OR title:("satellite system") OR title:("spacecraft") OR title:("rocket") OR title:("global positioning system") OR title:("gps") OR abstract:("cubesat") OR abstract:("space launch") OR abstract:("geostationary orbit") OR abstract:("deep space exploration") OR abstract:("turbopump") OR abstract:("orbit determination") OR abstract:("space debris") OR abstract:("launch vehicle") OR abstract:("ephemeris") OR abstract:("spaceflight") OR abstract:("satellite communication") OR abstract:("satellite navigation") OR abstract:("satellite system") OR abstract:("spacecraft") OR abstract:("rocket") OR abstract:("global positioning system") OR abstract:("gps") OR claims:("cubesat") OR claims:("space launch") OR claims:("geostationary orbit") OR claims:("deep space exploration") OR claims:("turbopump") OR claims:("orbit determination") OR claims:("space debris") OR claims:("launch vehicle") OR claims:("ephemeris") OR claims:("spaceflight") OR claims:("satellite communication") OR claims:("satellite navigation") OR claims:("satellite system") OR claims:("spacecraft") OR claims:("rocket") OR claims:("global positioning system") OR claims:("gps"))</v>
      </c>
      <c r="I51" t="str">
        <f t="shared" si="19"/>
        <v/>
      </c>
      <c r="J51" t="str">
        <f t="shared" si="20"/>
        <v>(classification_ipcr:(b64g*) OR classification_ipcr:(g01s19*))</v>
      </c>
      <c r="K51" t="str">
        <f t="shared" si="21"/>
        <v/>
      </c>
      <c r="L51" t="str">
        <f t="shared" si="22"/>
        <v/>
      </c>
      <c r="M51" t="str">
        <f t="shared" si="23"/>
        <v/>
      </c>
      <c r="N51" s="20" t="str">
        <f t="shared" si="6"/>
        <v>((title:("cubesat") OR title:("space launch") OR title:("geostationary orbit") OR title:("deep space exploration") OR title:("turbopump") OR title:("orbit determination") OR title:("space debris") OR title:("launch vehicle") OR title:("ephemeris") OR title:("spaceflight") OR title:("satellite communication") OR title:("satellite navigation") OR title:("satellite system") OR title:("spacecraft") OR title:("rocket") OR title:("global positioning system") OR title:("gps") OR abstract:("cubesat") OR abstract:("space launch") OR abstract:("geostationary orbit") OR abstract:("deep space exploration") OR abstract:("turbopump") OR abstract:("orbit determination") OR abstract:("space debris") OR abstract:("launch vehicle") OR abstract:("ephemeris") OR abstract:("spaceflight") OR abstract:("satellite communication") OR abstract:("satellite navigation") OR abstract:("satellite system") OR abstract:("spacecraft") OR abstract:("rocket") OR abstract:("global positioning system") OR abstract:("gps") OR claims:("cubesat") OR claims:("space launch") OR claims:("geostationary orbit") OR claims:("deep space exploration") OR claims:("turbopump") OR claims:("orbit determination") OR claims:("space debris") OR claims:("launch vehicle") OR claims:("ephemeris") OR claims:("spaceflight") OR claims:("satellite communication") OR claims:("satellite navigation") OR claims:("satellite system") OR claims:("spacecraft") OR claims:("rocket") OR claims:("global positioning system") OR claims:("gps")) OR (classification_ipcr:(b64g*) OR classification_ipcr:(g01s19*)))</v>
      </c>
      <c r="P51" s="18">
        <v>89410</v>
      </c>
      <c r="Q51" s="18">
        <v>319</v>
      </c>
      <c r="R51" s="18">
        <v>291</v>
      </c>
      <c r="AA51" s="13">
        <f>Q51/P51</f>
        <v>3.5678335756626775E-3</v>
      </c>
      <c r="AB51" s="13">
        <f>R51/P51</f>
        <v>3.254669500055922E-3</v>
      </c>
    </row>
    <row r="52" spans="1:28" x14ac:dyDescent="0.3">
      <c r="A52" s="6" t="s">
        <v>310</v>
      </c>
      <c r="B52" t="s">
        <v>543</v>
      </c>
      <c r="D52" t="s">
        <v>309</v>
      </c>
      <c r="H52" t="str">
        <f t="shared" si="18"/>
        <v>(title:("land surface temperature") OR title:("aerial imagery") OR title:("satellite imagery") OR title:("aerial image") OR title:("satellite image") OR title:("earth observation") OR title:("vegetation index") OR title:("aerial photograph") OR title:("satellite photograph") OR title:("hyperspectral") OR title:("remote sensing") OR abstract:("land surface temperature") OR abstract:("aerial imagery") OR abstract:("satellite imagery") OR abstract:("aerial image") OR abstract:("satellite image") OR abstract:("earth observation") OR abstract:("vegetation index") OR abstract:("aerial photograph") OR abstract:("satellite photograph") OR abstract:("hyperspectral") OR abstract:("remote sensing") OR claims:("land surface temperature") OR claims:("aerial imagery") OR claims:("satellite imagery") OR claims:("aerial image") OR claims:("satellite image") OR claims:("earth observation") OR claims:("vegetation index") OR claims:("aerial photograph") OR claims:("satellite photograph") OR claims:("hyperspectral") OR claims:("remote sensing"))</v>
      </c>
      <c r="I52" t="str">
        <f t="shared" si="19"/>
        <v/>
      </c>
      <c r="J52" t="str">
        <f t="shared" si="20"/>
        <v>(classification_ipcr:(g06v20/13*) OR classification_ipcr:(g06v20/17*))</v>
      </c>
      <c r="K52" t="str">
        <f t="shared" si="21"/>
        <v/>
      </c>
      <c r="L52" t="str">
        <f t="shared" si="22"/>
        <v/>
      </c>
      <c r="M52" t="str">
        <f t="shared" si="23"/>
        <v/>
      </c>
      <c r="N52" t="str">
        <f t="shared" si="6"/>
        <v>((title:("land surface temperature") OR title:("aerial imagery") OR title:("satellite imagery") OR title:("aerial image") OR title:("satellite image") OR title:("earth observation") OR title:("vegetation index") OR title:("aerial photograph") OR title:("satellite photograph") OR title:("hyperspectral") OR title:("remote sensing") OR abstract:("land surface temperature") OR abstract:("aerial imagery") OR abstract:("satellite imagery") OR abstract:("aerial image") OR abstract:("satellite image") OR abstract:("earth observation") OR abstract:("vegetation index") OR abstract:("aerial photograph") OR abstract:("satellite photograph") OR abstract:("hyperspectral") OR abstract:("remote sensing") OR claims:("land surface temperature") OR claims:("aerial imagery") OR claims:("satellite imagery") OR claims:("aerial image") OR claims:("satellite image") OR claims:("earth observation") OR claims:("vegetation index") OR claims:("aerial photograph") OR claims:("satellite photograph") OR claims:("hyperspectral") OR claims:("remote sensing")) OR (classification_ipcr:(g06v20/13*) OR classification_ipcr:(g06v20/17*)))</v>
      </c>
      <c r="P52" s="18">
        <v>23487</v>
      </c>
      <c r="Q52" s="18">
        <v>34</v>
      </c>
      <c r="R52" s="18">
        <v>105</v>
      </c>
      <c r="AA52" s="13">
        <f>Q52/P52</f>
        <v>1.4476093157917145E-3</v>
      </c>
      <c r="AB52" s="13">
        <f>R52/P52</f>
        <v>4.4705581811214715E-3</v>
      </c>
    </row>
    <row r="53" spans="1:28" x14ac:dyDescent="0.3">
      <c r="A53" s="6" t="s">
        <v>422</v>
      </c>
      <c r="B53" t="s">
        <v>660</v>
      </c>
      <c r="E53" t="s">
        <v>418</v>
      </c>
      <c r="G53" t="s">
        <v>395</v>
      </c>
      <c r="H53" t="str">
        <f t="shared" ref="H53:H54" si="25">IF(B53="", "", CONCATENATE("(title:(""",SUBSTITUTE(B53,"; ",""") OR title:("""),""")",
" OR abstract:(""",SUBSTITUTE(B53,"; ",""") OR abstract:("""),""")",
" OR claims:(""",SUBSTITUTE(B53,"; ",""") OR claims:("""),"""))"))</f>
        <v>(title:("e-textile") OR title:("wearable electronic") OR title:("wearable technology") OR title:("wearable computer") OR title:("wearable system") OR title:("wearable monitoring") OR title:("wearable device") OR title:("wearable monitoring") OR abstract:("e-textile") OR abstract:("wearable electronic") OR abstract:("wearable technology") OR abstract:("wearable computer") OR abstract:("wearable system") OR abstract:("wearable monitoring") OR abstract:("wearable device") OR abstract:("wearable monitoring") OR claims:("e-textile") OR claims:("wearable electronic") OR claims:("wearable technology") OR claims:("wearable computer") OR claims:("wearable system") OR claims:("wearable monitoring") OR claims:("wearable device") OR claims:("wearable monitoring"))</v>
      </c>
      <c r="I53" t="str">
        <f t="shared" ref="I53:I54" si="26">IF(C53="", "", CONCATENATE("(classification_ipcr:(""",SUBSTITUTE(C53,"; ",""") OR classification_ipcr:("""),"""))"))</f>
        <v/>
      </c>
      <c r="J53" t="str">
        <f t="shared" ref="J53:J54" si="27">IF(D53="", "", CONCATENATE("(classification_ipcr:(",SUBSTITUTE(D53,"; ","*) OR classification_ipcr:("),"*))"))</f>
        <v/>
      </c>
      <c r="K53" t="str">
        <f t="shared" ref="K53:K54" si="28">IF(E53="", "", CONCATENATE("(title:(""",SUBSTITUTE(E53,"; ",""") OR title:("""),""")",
" OR abstract:(""",SUBSTITUTE(E53,"; ",""") OR abstract:("""),""")",
" OR claims:(""",SUBSTITUTE(E53,"; ",""") OR claims:("""),"""))"))</f>
        <v>(title:("clothes") OR title:("pants") OR title:("shirt") OR title:("underwear") OR title:("shoes") OR title:("garment") OR title:("wearable") OR abstract:("clothes") OR abstract:("pants") OR abstract:("shirt") OR abstract:("underwear") OR abstract:("shoes") OR abstract:("garment") OR abstract:("wearable") OR claims:("clothes") OR claims:("pants") OR claims:("shirt") OR claims:("underwear") OR claims:("shoes") OR claims:("garment") OR claims:("wearable"))</v>
      </c>
      <c r="L53" t="str">
        <f t="shared" ref="L53:L54" si="29">IF(F53="", "", CONCATENATE("(classification_ipcr:(""",SUBSTITUTE(F53,"; ",""") OR classification_ipcr:("""),"""))"))</f>
        <v/>
      </c>
      <c r="M53" t="str">
        <f t="shared" ref="M53:M54" si="30">IF(G53="", "", CONCATENATE("(classification_ipcr:(",SUBSTITUTE(G53,"; ","*) OR classification_ipcr:("),"*))"))</f>
        <v>(classification_ipcr:(g16h*))</v>
      </c>
      <c r="N53" t="str">
        <f t="shared" si="6"/>
        <v>((title:("e-textile") OR title:("wearable electronic") OR title:("wearable technology") OR title:("wearable computer") OR title:("wearable system") OR title:("wearable monitoring") OR title:("wearable device") OR title:("wearable monitoring") OR abstract:("e-textile") OR abstract:("wearable electronic") OR abstract:("wearable technology") OR abstract:("wearable computer") OR abstract:("wearable system") OR abstract:("wearable monitoring") OR abstract:("wearable device") OR abstract:("wearable monitoring") OR claims:("e-textile") OR claims:("wearable electronic") OR claims:("wearable technology") OR claims:("wearable computer") OR claims:("wearable system") OR claims:("wearable monitoring") OR claims:("wearable device") OR claims:("wearable monitoring"))) OR ((title:("clothes") OR title:("pants") OR title:("shirt") OR title:("underwear") OR title:("shoes") OR title:("garment") OR title:("wearable") OR abstract:("clothes") OR abstract:("pants") OR abstract:("shirt") OR abstract:("underwear") OR abstract:("shoes") OR abstract:("garment") OR abstract:("wearable") OR claims:("clothes") OR claims:("pants") OR claims:("shirt") OR claims:("underwear") OR claims:("shoes") OR claims:("garment") OR claims:("wearable")) AND (classification_ipcr:(g16h*)))</v>
      </c>
      <c r="P53" s="18">
        <v>19786</v>
      </c>
      <c r="Q53" s="18">
        <v>12</v>
      </c>
      <c r="R53" s="18">
        <v>61</v>
      </c>
      <c r="AA53" s="13">
        <f>Q53/P53</f>
        <v>6.0648943697563936E-4</v>
      </c>
      <c r="AB53" s="13">
        <f>R53/P53</f>
        <v>3.0829879712928332E-3</v>
      </c>
    </row>
    <row r="54" spans="1:28" x14ac:dyDescent="0.3">
      <c r="A54" s="6" t="s">
        <v>540</v>
      </c>
      <c r="B54" t="s">
        <v>554</v>
      </c>
      <c r="D54" t="s">
        <v>544</v>
      </c>
      <c r="H54" t="str">
        <f t="shared" si="25"/>
        <v>(title:("weapon") OR title:("cyber attack") OR title:("cyber defense") OR title:("missile") OR title:("armour") OR title:("armor") OR title:("grenade") OR title:("rifle") OR title:("exoskeleton") OR title:("torpedo") OR title:("fighter jet") OR title:("body armor") OR abstract:("weapon") OR abstract:("cyber attack") OR abstract:("cyber defense") OR abstract:("missile") OR abstract:("armour") OR abstract:("armor") OR abstract:("grenade") OR abstract:("rifle") OR abstract:("exoskeleton") OR abstract:("torpedo") OR abstract:("fighter jet") OR abstract:("body armor") OR claims:("weapon") OR claims:("cyber attack") OR claims:("cyber defense") OR claims:("missile") OR claims:("armour") OR claims:("armor") OR claims:("grenade") OR claims:("rifle") OR claims:("exoskeleton") OR claims:("torpedo") OR claims:("fighter jet") OR claims:("body armor"))</v>
      </c>
      <c r="I54" t="str">
        <f t="shared" si="26"/>
        <v/>
      </c>
      <c r="J54" t="str">
        <f t="shared" si="27"/>
        <v>(classification_ipcr:(f41*) OR classification_ipcr:(c06d7/00*))</v>
      </c>
      <c r="K54" t="str">
        <f t="shared" si="28"/>
        <v/>
      </c>
      <c r="L54" t="str">
        <f t="shared" si="29"/>
        <v/>
      </c>
      <c r="M54" t="str">
        <f t="shared" si="30"/>
        <v/>
      </c>
      <c r="N54" t="str">
        <f t="shared" si="6"/>
        <v>((title:("weapon") OR title:("cyber attack") OR title:("cyber defense") OR title:("missile") OR title:("armour") OR title:("armor") OR title:("grenade") OR title:("rifle") OR title:("exoskeleton") OR title:("torpedo") OR title:("fighter jet") OR title:("body armor") OR abstract:("weapon") OR abstract:("cyber attack") OR abstract:("cyber defense") OR abstract:("missile") OR abstract:("armour") OR abstract:("armor") OR abstract:("grenade") OR abstract:("rifle") OR abstract:("exoskeleton") OR abstract:("torpedo") OR abstract:("fighter jet") OR abstract:("body armor") OR claims:("weapon") OR claims:("cyber attack") OR claims:("cyber defense") OR claims:("missile") OR claims:("armour") OR claims:("armor") OR claims:("grenade") OR claims:("rifle") OR claims:("exoskeleton") OR claims:("torpedo") OR claims:("fighter jet") OR claims:("body armor")) OR (classification_ipcr:(f41*) OR classification_ipcr:(c06d7/00*)))</v>
      </c>
      <c r="P54" s="18">
        <v>38526</v>
      </c>
      <c r="Q54" s="18">
        <v>241</v>
      </c>
      <c r="R54" s="18">
        <v>84</v>
      </c>
      <c r="AA54" s="13">
        <f>Q54/P54</f>
        <v>6.2555157555936247E-3</v>
      </c>
      <c r="AB54" s="13">
        <f>R54/P54</f>
        <v>2.180345740538857E-3</v>
      </c>
    </row>
    <row r="55" spans="1:28" ht="18" x14ac:dyDescent="0.35">
      <c r="A55" s="8" t="s">
        <v>538</v>
      </c>
      <c r="H55" t="str">
        <f t="shared" si="0"/>
        <v/>
      </c>
      <c r="I55" t="str">
        <f t="shared" si="1"/>
        <v/>
      </c>
      <c r="J55" t="str">
        <f t="shared" si="2"/>
        <v/>
      </c>
      <c r="K55" t="str">
        <f t="shared" si="3"/>
        <v/>
      </c>
      <c r="L55" t="str">
        <f t="shared" si="4"/>
        <v/>
      </c>
      <c r="M55" t="str">
        <f t="shared" si="5"/>
        <v/>
      </c>
      <c r="P55" s="18"/>
      <c r="Q55" s="18"/>
      <c r="R55" s="18"/>
      <c r="AA55" s="13"/>
      <c r="AB55" s="13"/>
    </row>
    <row r="56" spans="1:28" s="24" customFormat="1" ht="15.6" x14ac:dyDescent="0.3">
      <c r="A56" s="11" t="s">
        <v>545</v>
      </c>
      <c r="H56" s="24" t="str">
        <f t="shared" si="0"/>
        <v/>
      </c>
      <c r="I56" s="24" t="str">
        <f t="shared" si="1"/>
        <v/>
      </c>
      <c r="J56" s="24" t="str">
        <f t="shared" si="2"/>
        <v/>
      </c>
      <c r="K56" s="24" t="str">
        <f t="shared" si="3"/>
        <v/>
      </c>
      <c r="L56" s="24" t="str">
        <f t="shared" si="4"/>
        <v/>
      </c>
      <c r="M56" s="24" t="str">
        <f t="shared" si="5"/>
        <v/>
      </c>
      <c r="P56" s="26">
        <f>SUM(P57:P60)</f>
        <v>864436</v>
      </c>
      <c r="Q56" s="26">
        <f t="shared" ref="Q56:R56" si="31">SUM(Q57:Q60)</f>
        <v>2396</v>
      </c>
      <c r="R56" s="26">
        <f t="shared" si="31"/>
        <v>3581</v>
      </c>
      <c r="T56"/>
      <c r="U56"/>
      <c r="V56"/>
      <c r="X56"/>
      <c r="Y56"/>
      <c r="AA56" s="23">
        <f>SUM(Q57:Q60)/SUM(P57:P60)</f>
        <v>2.7717494412541821E-3</v>
      </c>
      <c r="AB56" s="23">
        <f>SUM(R57:R60)/SUM(P57:P60)</f>
        <v>4.1425854545622809E-3</v>
      </c>
    </row>
    <row r="57" spans="1:28" x14ac:dyDescent="0.3">
      <c r="A57" s="6" t="s">
        <v>85</v>
      </c>
      <c r="B57" t="s">
        <v>547</v>
      </c>
      <c r="D57" t="s">
        <v>546</v>
      </c>
      <c r="H57" t="str">
        <f t="shared" si="0"/>
        <v>(title:("chemometrics") OR title:("electrospray ionization") OR title:("chromatography") OR title:("capillary electrophoresis") OR title:("flow cytometry") OR title:("surface plasmon resonance imaging") OR title:("high-throughput nucleotide sequencing") OR title:("high-throughput screening assays") OR title:("mass spectroscopy") OR title:("microscopy") OR title:("nuclear magnetic resonance") OR title:("solid state nmr") OR title:("spectroscopy") OR title:("analytical separation") OR title:("chemical resolution") OR abstract:("chemometrics") OR abstract:("electrospray ionization") OR abstract:("chromatography") OR abstract:("capillary electrophoresis") OR abstract:("flow cytometry") OR abstract:("surface plasmon resonance imaging") OR abstract:("high-throughput nucleotide sequencing") OR abstract:("high-throughput screening assays") OR abstract:("mass spectroscopy") OR abstract:("microscopy") OR abstract:("nuclear magnetic resonance") OR abstract:("solid state nmr") OR abstract:("spectroscopy") OR abstract:("analytical separation") OR abstract:("chemical resolution") OR claims:("chemometrics") OR claims:("electrospray ionization") OR claims:("chromatography") OR claims:("capillary electrophoresis") OR claims:("flow cytometry") OR claims:("surface plasmon resonance imaging") OR claims:("high-throughput nucleotide sequencing") OR claims:("high-throughput screening assays") OR claims:("mass spectroscopy") OR claims:("microscopy") OR claims:("nuclear magnetic resonance") OR claims:("solid state nmr") OR claims:("spectroscopy") OR claims:("analytical separation") OR claims:("chemical resolution"))</v>
      </c>
      <c r="I57" t="str">
        <f t="shared" si="1"/>
        <v/>
      </c>
      <c r="J57" t="str">
        <f t="shared" si="2"/>
        <v>(classification_ipcr:(g01n30*) OR classification_ipcr:(g01n24*) OR classification_ipcr:(g01n31*) OR classification_ipcr:(g01n27*) OR classification_ipcr:(g01n23*) OR classification_ipcr:(g01n22*) OR classification_ipcr:(g01n21*) OR classification_ipcr:(g01q*))</v>
      </c>
      <c r="K57" t="str">
        <f t="shared" si="3"/>
        <v/>
      </c>
      <c r="L57" t="str">
        <f t="shared" si="4"/>
        <v/>
      </c>
      <c r="M57" t="str">
        <f t="shared" si="5"/>
        <v/>
      </c>
      <c r="N57" t="str">
        <f t="shared" si="6"/>
        <v>((title:("chemometrics") OR title:("electrospray ionization") OR title:("chromatography") OR title:("capillary electrophoresis") OR title:("flow cytometry") OR title:("surface plasmon resonance imaging") OR title:("high-throughput nucleotide sequencing") OR title:("high-throughput screening assays") OR title:("mass spectroscopy") OR title:("microscopy") OR title:("nuclear magnetic resonance") OR title:("solid state nmr") OR title:("spectroscopy") OR title:("analytical separation") OR title:("chemical resolution") OR abstract:("chemometrics") OR abstract:("electrospray ionization") OR abstract:("chromatography") OR abstract:("capillary electrophoresis") OR abstract:("flow cytometry") OR abstract:("surface plasmon resonance imaging") OR abstract:("high-throughput nucleotide sequencing") OR abstract:("high-throughput screening assays") OR abstract:("mass spectroscopy") OR abstract:("microscopy") OR abstract:("nuclear magnetic resonance") OR abstract:("solid state nmr") OR abstract:("spectroscopy") OR abstract:("analytical separation") OR abstract:("chemical resolution") OR claims:("chemometrics") OR claims:("electrospray ionization") OR claims:("chromatography") OR claims:("capillary electrophoresis") OR claims:("flow cytometry") OR claims:("surface plasmon resonance imaging") OR claims:("high-throughput nucleotide sequencing") OR claims:("high-throughput screening assays") OR claims:("mass spectroscopy") OR claims:("microscopy") OR claims:("nuclear magnetic resonance") OR claims:("solid state nmr") OR claims:("spectroscopy") OR claims:("analytical separation") OR claims:("chemical resolution")) OR (classification_ipcr:(g01n30*) OR classification_ipcr:(g01n24*) OR classification_ipcr:(g01n31*) OR classification_ipcr:(g01n27*) OR classification_ipcr:(g01n23*) OR classification_ipcr:(g01n22*) OR classification_ipcr:(g01n21*) OR classification_ipcr:(g01q*)))</v>
      </c>
      <c r="P57" s="18">
        <v>249189</v>
      </c>
      <c r="Q57" s="18">
        <v>966</v>
      </c>
      <c r="R57" s="18">
        <v>1283</v>
      </c>
      <c r="AA57" s="13">
        <f>Q57/P57</f>
        <v>3.8765756112830022E-3</v>
      </c>
      <c r="AB57" s="13">
        <f>R57/P57</f>
        <v>5.1487023905549606E-3</v>
      </c>
    </row>
    <row r="58" spans="1:28" x14ac:dyDescent="0.3">
      <c r="A58" s="6" t="s">
        <v>548</v>
      </c>
      <c r="B58" t="s">
        <v>550</v>
      </c>
      <c r="D58" t="s">
        <v>549</v>
      </c>
      <c r="H58" t="str">
        <f t="shared" si="0"/>
        <v>(title:("fermentation") OR title:("brewing") OR title:("saccharomyces") OR title:("membrane bioreactor") OR title:("photobioreactor") OR title:("ethanol fuel") OR title:("bioethanol") OR title:("biohydrogen") OR title:("bioprocess technology") OR title:("bioprocessing") OR title:("bioreactor") OR title:("cell factories") OR title:("cofactor engineering") OR title:("enzymatic conversion") OR title:("ethanol production") OR title:("metabolic engineering") OR title:("microbial conversion") OR title:("microbial kinetics") OR abstract:("fermentation") OR abstract:("brewing") OR abstract:("saccharomyces") OR abstract:("membrane bioreactor") OR abstract:("photobioreactor") OR abstract:("ethanol fuel") OR abstract:("bioethanol") OR abstract:("biohydrogen") OR abstract:("bioprocess technology") OR abstract:("bioprocessing") OR abstract:("bioreactor") OR abstract:("cell factories") OR abstract:("cofactor engineering") OR abstract:("enzymatic conversion") OR abstract:("ethanol production") OR abstract:("metabolic engineering") OR abstract:("microbial conversion") OR abstract:("microbial kinetics") OR claims:("fermentation") OR claims:("brewing") OR claims:("saccharomyces") OR claims:("membrane bioreactor") OR claims:("photobioreactor") OR claims:("ethanol fuel") OR claims:("bioethanol") OR claims:("biohydrogen") OR claims:("bioprocess technology") OR claims:("bioprocessing") OR claims:("bioreactor") OR claims:("cell factories") OR claims:("cofactor engineering") OR claims:("enzymatic conversion") OR claims:("ethanol production") OR claims:("metabolic engineering") OR claims:("microbial conversion") OR claims:("microbial kinetics"))</v>
      </c>
      <c r="I58" t="str">
        <f t="shared" si="1"/>
        <v/>
      </c>
      <c r="J58" t="str">
        <f t="shared" si="2"/>
        <v>(classification_ipcr:(c12n1*) OR classification_ipcr:(c12m1*))</v>
      </c>
      <c r="K58" t="str">
        <f t="shared" si="3"/>
        <v/>
      </c>
      <c r="L58" t="str">
        <f t="shared" si="4"/>
        <v/>
      </c>
      <c r="M58" t="str">
        <f t="shared" si="5"/>
        <v/>
      </c>
      <c r="N58" t="str">
        <f t="shared" si="6"/>
        <v>((title:("fermentation") OR title:("brewing") OR title:("saccharomyces") OR title:("membrane bioreactor") OR title:("photobioreactor") OR title:("ethanol fuel") OR title:("bioethanol") OR title:("biohydrogen") OR title:("bioprocess technology") OR title:("bioprocessing") OR title:("bioreactor") OR title:("cell factories") OR title:("cofactor engineering") OR title:("enzymatic conversion") OR title:("ethanol production") OR title:("metabolic engineering") OR title:("microbial conversion") OR title:("microbial kinetics") OR abstract:("fermentation") OR abstract:("brewing") OR abstract:("saccharomyces") OR abstract:("membrane bioreactor") OR abstract:("photobioreactor") OR abstract:("ethanol fuel") OR abstract:("bioethanol") OR abstract:("biohydrogen") OR abstract:("bioprocess technology") OR abstract:("bioprocessing") OR abstract:("bioreactor") OR abstract:("cell factories") OR abstract:("cofactor engineering") OR abstract:("enzymatic conversion") OR abstract:("ethanol production") OR abstract:("metabolic engineering") OR abstract:("microbial conversion") OR abstract:("microbial kinetics") OR claims:("fermentation") OR claims:("brewing") OR claims:("saccharomyces") OR claims:("membrane bioreactor") OR claims:("photobioreactor") OR claims:("ethanol fuel") OR claims:("bioethanol") OR claims:("biohydrogen") OR claims:("bioprocess technology") OR claims:("bioprocessing") OR claims:("bioreactor") OR claims:("cell factories") OR claims:("cofactor engineering") OR claims:("enzymatic conversion") OR claims:("ethanol production") OR claims:("metabolic engineering") OR claims:("microbial conversion") OR claims:("microbial kinetics")) OR (classification_ipcr:(c12n1*) OR classification_ipcr:(c12m1*)))</v>
      </c>
      <c r="P58" s="18">
        <v>258359</v>
      </c>
      <c r="Q58" s="18">
        <v>495</v>
      </c>
      <c r="R58" s="18">
        <v>937</v>
      </c>
      <c r="AA58" s="13">
        <f>Q58/P58</f>
        <v>1.9159386744800838E-3</v>
      </c>
      <c r="AB58" s="13">
        <f>R58/P58</f>
        <v>3.6267364403794718E-3</v>
      </c>
    </row>
    <row r="59" spans="1:28" x14ac:dyDescent="0.3">
      <c r="A59" s="6" t="s">
        <v>135</v>
      </c>
      <c r="B59" t="s">
        <v>552</v>
      </c>
      <c r="D59" t="s">
        <v>136</v>
      </c>
      <c r="H59" t="str">
        <f t="shared" si="0"/>
        <v>(title:("homogeneous catalysis") OR title:("arylation") OR title:("heterogeneous catalysis") OR title:("fischer tropsch") OR title:("coupling reaction") OR title:("phosphine") OR title:("dehydrogenation") OR title:("palladium") OR title:("zeolite") OR title:("allophanate hydrolase") OR title:("allylation") OR title:("benzene refining") OR title:("biocatalysis") OR title:("diastereoselectivity") OR title:("electrocatalysis") OR title:("enantioselectivity") OR title:("michael reaction") OR title:("photocatalysts") OR title:("reaction intermediates") OR title:("regioselectivity") OR title:("catalysis") OR abstract:("homogeneous catalysis") OR abstract:("arylation") OR abstract:("heterogeneous catalysis") OR abstract:("fischer tropsch") OR abstract:("coupling reaction") OR abstract:("phosphine") OR abstract:("dehydrogenation") OR abstract:("palladium") OR abstract:("zeolite") OR abstract:("allophanate hydrolase") OR abstract:("allylation") OR abstract:("benzene refining") OR abstract:("biocatalysis") OR abstract:("diastereoselectivity") OR abstract:("electrocatalysis") OR abstract:("enantioselectivity") OR abstract:("michael reaction") OR abstract:("photocatalysts") OR abstract:("reaction intermediates") OR abstract:("regioselectivity") OR abstract:("catalysis") OR claims:("homogeneous catalysis") OR claims:("arylation") OR claims:("heterogeneous catalysis") OR claims:("fischer tropsch") OR claims:("coupling reaction") OR claims:("phosphine") OR claims:("dehydrogenation") OR claims:("palladium") OR claims:("zeolite") OR claims:("allophanate hydrolase") OR claims:("allylation") OR claims:("benzene refining") OR claims:("biocatalysis") OR claims:("diastereoselectivity") OR claims:("electrocatalysis") OR claims:("enantioselectivity") OR claims:("michael reaction") OR claims:("photocatalysts") OR claims:("reaction intermediates") OR claims:("regioselectivity") OR claims:("catalysis"))</v>
      </c>
      <c r="I59" t="str">
        <f t="shared" si="1"/>
        <v/>
      </c>
      <c r="J59" t="str">
        <f t="shared" si="2"/>
        <v>(classification_ipcr:(b01j21*) OR classification_ipcr:(b01j23*) OR classification_ipcr:(b01j25*) OR classification_ipcr:(b01j27*) OR classification_ipcr:(b01j29*) OR classification_ipcr:(b01j3*))</v>
      </c>
      <c r="K59" t="str">
        <f t="shared" si="3"/>
        <v/>
      </c>
      <c r="L59" t="str">
        <f t="shared" si="4"/>
        <v/>
      </c>
      <c r="M59" t="str">
        <f t="shared" si="5"/>
        <v/>
      </c>
      <c r="N59" t="str">
        <f t="shared" si="6"/>
        <v>((title:("homogeneous catalysis") OR title:("arylation") OR title:("heterogeneous catalysis") OR title:("fischer tropsch") OR title:("coupling reaction") OR title:("phosphine") OR title:("dehydrogenation") OR title:("palladium") OR title:("zeolite") OR title:("allophanate hydrolase") OR title:("allylation") OR title:("benzene refining") OR title:("biocatalysis") OR title:("diastereoselectivity") OR title:("electrocatalysis") OR title:("enantioselectivity") OR title:("michael reaction") OR title:("photocatalysts") OR title:("reaction intermediates") OR title:("regioselectivity") OR title:("catalysis") OR abstract:("homogeneous catalysis") OR abstract:("arylation") OR abstract:("heterogeneous catalysis") OR abstract:("fischer tropsch") OR abstract:("coupling reaction") OR abstract:("phosphine") OR abstract:("dehydrogenation") OR abstract:("palladium") OR abstract:("zeolite") OR abstract:("allophanate hydrolase") OR abstract:("allylation") OR abstract:("benzene refining") OR abstract:("biocatalysis") OR abstract:("diastereoselectivity") OR abstract:("electrocatalysis") OR abstract:("enantioselectivity") OR abstract:("michael reaction") OR abstract:("photocatalysts") OR abstract:("reaction intermediates") OR abstract:("regioselectivity") OR abstract:("catalysis") OR claims:("homogeneous catalysis") OR claims:("arylation") OR claims:("heterogeneous catalysis") OR claims:("fischer tropsch") OR claims:("coupling reaction") OR claims:("phosphine") OR claims:("dehydrogenation") OR claims:("palladium") OR claims:("zeolite") OR claims:("allophanate hydrolase") OR claims:("allylation") OR claims:("benzene refining") OR claims:("biocatalysis") OR claims:("diastereoselectivity") OR claims:("electrocatalysis") OR claims:("enantioselectivity") OR claims:("michael reaction") OR claims:("photocatalysts") OR claims:("reaction intermediates") OR claims:("regioselectivity") OR claims:("catalysis")) OR (classification_ipcr:(b01j21*) OR classification_ipcr:(b01j23*) OR classification_ipcr:(b01j25*) OR classification_ipcr:(b01j27*) OR classification_ipcr:(b01j29*) OR classification_ipcr:(b01j3*)))</v>
      </c>
      <c r="P59" s="18">
        <v>138138</v>
      </c>
      <c r="Q59" s="18">
        <v>522</v>
      </c>
      <c r="R59" s="18">
        <v>784</v>
      </c>
      <c r="AA59" s="13">
        <f>Q59/P59</f>
        <v>3.7788298657863875E-3</v>
      </c>
      <c r="AB59" s="13">
        <f>R59/P59</f>
        <v>5.6754839363535019E-3</v>
      </c>
    </row>
    <row r="60" spans="1:28" s="20" customFormat="1" x14ac:dyDescent="0.3">
      <c r="A60" s="19" t="s">
        <v>334</v>
      </c>
      <c r="B60" s="20" t="s">
        <v>551</v>
      </c>
      <c r="D60" s="20" t="s">
        <v>553</v>
      </c>
      <c r="H60" s="20" t="str">
        <f t="shared" ref="H60:H120" si="32">IF(B60="", "", CONCATENATE("(title:(""",SUBSTITUTE(B60,"; ",""") OR title:("""),""")",
" OR abstract:(""",SUBSTITUTE(B60,"; ",""") OR abstract:("""),""")",
" OR claims:(""",SUBSTITUTE(B60,"; ",""") OR claims:("""),"""))"))</f>
        <v>(title:("membrane technology") OR title:("membrane method") OR title:("indoor air purification") OR title:("separation technology") OR title:("nanofiltration") OR title:("membrane filter") OR title:("purification method") OR title:("filter membrane") OR title:("air filter") OR title:("air purification") OR title:("crystallization filter") OR title:("distillation filter") OR title:("extraction filter") OR title:("filter membranes") OR title:("flotation filter") OR title:("fuel purification") OR title:("gas filter") OR title:("gas fuel purification") OR title:("heterogeneous mixture filter") OR title:("homogeneous solution filter") OR title:("liquid filter") OR title:("vapour filter") OR title:("water filtration") OR abstract:("membrane technology") OR abstract:("membrane method") OR abstract:("indoor air purification") OR abstract:("separation technology") OR abstract:("nanofiltration") OR abstract:("membrane filter") OR abstract:("purification method") OR abstract:("filter membrane") OR abstract:("air filter") OR abstract:("air purification") OR abstract:("crystallization filter") OR abstract:("distillation filter") OR abstract:("extraction filter") OR abstract:("filter membranes") OR abstract:("flotation filter") OR abstract:("fuel purification") OR abstract:("gas filter") OR abstract:("gas fuel purification") OR abstract:("heterogeneous mixture filter") OR abstract:("homogeneous solution filter") OR abstract:("liquid filter") OR abstract:("vapour filter") OR abstract:("water filtration") OR claims:("membrane technology") OR claims:("membrane method") OR claims:("indoor air purification") OR claims:("separation technology") OR claims:("nanofiltration") OR claims:("membrane filter") OR claims:("purification method") OR claims:("filter membrane") OR claims:("air filter") OR claims:("air purification") OR claims:("crystallization filter") OR claims:("distillation filter") OR claims:("extraction filter") OR claims:("filter membranes") OR claims:("flotation filter") OR claims:("fuel purification") OR claims:("gas filter") OR claims:("gas fuel purification") OR claims:("heterogeneous mixture filter") OR claims:("homogeneous solution filter") OR claims:("liquid filter") OR claims:("vapour filter") OR claims:("water filtration"))</v>
      </c>
      <c r="I60" s="20" t="str">
        <f t="shared" ref="I60:I120" si="33">IF(C60="", "", CONCATENATE("(classification_ipcr:(""",SUBSTITUTE(C60,"; ",""") OR classification_ipcr:("""),"""))"))</f>
        <v/>
      </c>
      <c r="J60" s="20" t="str">
        <f t="shared" ref="J60:J120" si="34">IF(D60="", "", CONCATENATE("(classification_ipcr:(",SUBSTITUTE(D60,"; ","*) OR classification_ipcr:("),"*))"))</f>
        <v>(classification_ipcr:(b01d24*) OR classification_ipcr:(b01d25*) OR classification_ipcr:(b01d27*) OR classification_ipcr:(b01d29*) OR classification_ipcr:(b01d3*) OR classification_ipcr:(b01d41*) OR classification_ipcr:(b01d53*) OR classification_ipcr:(b01d6*) OR classification_ipcr:(b01d7*) OR classification_ipcr:(f24f8/1*))</v>
      </c>
      <c r="K60" s="20" t="str">
        <f t="shared" ref="K60:K120" si="35">IF(E60="", "", CONCATENATE("(title:(""",SUBSTITUTE(E60,"; ",""") OR title:("""),""")",
" OR abstract:(""",SUBSTITUTE(E60,"; ",""") OR abstract:("""),""")",
" OR claims:(""",SUBSTITUTE(E60,"; ",""") OR claims:("""),"""))"))</f>
        <v/>
      </c>
      <c r="L60" s="20" t="str">
        <f t="shared" ref="L60:L120" si="36">IF(F60="", "", CONCATENATE("(classification_ipcr:(""",SUBSTITUTE(F60,"; ",""") OR classification_ipcr:("""),"""))"))</f>
        <v/>
      </c>
      <c r="M60" s="20" t="str">
        <f t="shared" ref="M60:M120" si="37">IF(G60="", "", CONCATENATE("(classification_ipcr:(",SUBSTITUTE(G60,"; ","*) OR classification_ipcr:("),"*))"))</f>
        <v/>
      </c>
      <c r="N60" s="20" t="str">
        <f t="shared" si="6"/>
        <v>((title:("membrane technology") OR title:("membrane method") OR title:("indoor air purification") OR title:("separation technology") OR title:("nanofiltration") OR title:("membrane filter") OR title:("purification method") OR title:("filter membrane") OR title:("air filter") OR title:("air purification") OR title:("crystallization filter") OR title:("distillation filter") OR title:("extraction filter") OR title:("filter membranes") OR title:("flotation filter") OR title:("fuel purification") OR title:("gas filter") OR title:("gas fuel purification") OR title:("heterogeneous mixture filter") OR title:("homogeneous solution filter") OR title:("liquid filter") OR title:("vapour filter") OR title:("water filtration") OR abstract:("membrane technology") OR abstract:("membrane method") OR abstract:("indoor air purification") OR abstract:("separation technology") OR abstract:("nanofiltration") OR abstract:("membrane filter") OR abstract:("purification method") OR abstract:("filter membrane") OR abstract:("air filter") OR abstract:("air purification") OR abstract:("crystallization filter") OR abstract:("distillation filter") OR abstract:("extraction filter") OR abstract:("filter membranes") OR abstract:("flotation filter") OR abstract:("fuel purification") OR abstract:("gas filter") OR abstract:("gas fuel purification") OR abstract:("heterogeneous mixture filter") OR abstract:("homogeneous solution filter") OR abstract:("liquid filter") OR abstract:("vapour filter") OR abstract:("water filtration") OR claims:("membrane technology") OR claims:("membrane method") OR claims:("indoor air purification") OR claims:("separation technology") OR claims:("nanofiltration") OR claims:("membrane filter") OR claims:("purification method") OR claims:("filter membrane") OR claims:("air filter") OR claims:("air purification") OR claims:("crystallization filter") OR claims:("distillation filter") OR claims:("extraction filter") OR claims:("filter membranes") OR claims:("flotation filter") OR claims:("fuel purification") OR claims:("gas filter") OR claims:("gas fuel purification") OR claims:("heterogeneous mixture filter") OR claims:("homogeneous solution filter") OR claims:("liquid filter") OR claims:("vapour filter") OR claims:("water filtration")) OR (classification_ipcr:(b01d24*) OR classification_ipcr:(b01d25*) OR classification_ipcr:(b01d27*) OR classification_ipcr:(b01d29*) OR classification_ipcr:(b01d3*) OR classification_ipcr:(b01d41*) OR classification_ipcr:(b01d53*) OR classification_ipcr:(b01d6*) OR classification_ipcr:(b01d7*) OR classification_ipcr:(f24f8/1*)))</v>
      </c>
      <c r="P60" s="21">
        <v>218750</v>
      </c>
      <c r="Q60" s="21">
        <v>413</v>
      </c>
      <c r="R60" s="21">
        <v>577</v>
      </c>
      <c r="T60"/>
      <c r="U60"/>
      <c r="V60"/>
      <c r="X60"/>
      <c r="Y60"/>
      <c r="AA60" s="13">
        <f>Q60/P60</f>
        <v>1.8879999999999999E-3</v>
      </c>
      <c r="AB60" s="13">
        <f>R60/P60</f>
        <v>2.6377142857142858E-3</v>
      </c>
    </row>
    <row r="61" spans="1:28" s="17" customFormat="1" ht="15.6" x14ac:dyDescent="0.3">
      <c r="A61" s="11" t="s">
        <v>555</v>
      </c>
      <c r="H61" s="17" t="str">
        <f t="shared" si="32"/>
        <v/>
      </c>
      <c r="I61" s="17" t="str">
        <f t="shared" si="33"/>
        <v/>
      </c>
      <c r="J61" s="17" t="str">
        <f t="shared" si="34"/>
        <v/>
      </c>
      <c r="K61" s="17" t="str">
        <f t="shared" si="35"/>
        <v/>
      </c>
      <c r="L61" s="17" t="str">
        <f t="shared" si="36"/>
        <v/>
      </c>
      <c r="M61" s="17" t="str">
        <f t="shared" si="37"/>
        <v/>
      </c>
      <c r="P61" s="22">
        <f>SUM(P62:P67)</f>
        <v>1169484</v>
      </c>
      <c r="Q61" s="22">
        <f t="shared" ref="Q61:R61" si="38">SUM(Q62:Q67)</f>
        <v>4286</v>
      </c>
      <c r="R61" s="22">
        <f t="shared" si="38"/>
        <v>3496</v>
      </c>
      <c r="T61"/>
      <c r="U61"/>
      <c r="V61"/>
      <c r="X61"/>
      <c r="Y61"/>
      <c r="AA61" s="23">
        <f>SUM(Q62:Q67)/SUM(P62:P67)</f>
        <v>3.6648641623143199E-3</v>
      </c>
      <c r="AB61" s="23">
        <f>SUM(R62:R67)/SUM(P62:P67)</f>
        <v>2.9893525691672565E-3</v>
      </c>
    </row>
    <row r="62" spans="1:28" x14ac:dyDescent="0.3">
      <c r="A62" s="6" t="s">
        <v>556</v>
      </c>
      <c r="B62" t="s">
        <v>557</v>
      </c>
      <c r="D62" t="s">
        <v>558</v>
      </c>
      <c r="H62" t="str">
        <f t="shared" si="32"/>
        <v>(title:("anfis") OR title:("neural system") OR title:("fuzzy systems") OR title:("genetic programming") OR title:("ant colony optimization") OR title:("sentiment classification") OR title:("swarm intelligence") OR title:("backpropagation") OR title:("multi agent systems") OR title:("knowledge representation") OR title:("logic systems") OR title:("fuzzy sets") OR title:("integer programming") OR title:("fuzzy inference") OR title:("text mining") OR title:("heuristic algorithms") OR title:("modeling languages") OR title:("evolutionary algorithms") OR title:("extreme learning") OR title:("neural network system") OR title:("unsupervised learning") OR title:("intelligent agents") OR title:("semantic similarity") OR title:("neuromorphic") OR title:("model learning") OR title:("action recognition") OR title:("decision support systems") OR title:("text classification") OR title:("memristors") OR title:("predictive methods") OR title:("supervised learning") OR title:("speech processing") OR title:("convolutional network") OR title:("fuzzy control") OR title:("particle swarm optimization") OR title:("facial recognition") OR title:("image classification") OR title:("object tracking") OR title:("object recognition") OR title:("natural language processing") OR title:("face detection") OR title:("edge detection") OR title:("image segmentation") OR title:("character recognition") OR title:("machine vision") OR title:("speech recognition") OR title:("learning models") OR title:("object detection") OR title:("face recognition") OR title:("image recognition") OR title:("deep learning") OR title:("machine learning") OR title:("neural networks") OR abstract:("anfis") OR abstract:("neural system") OR abstract:("fuzzy systems") OR abstract:("genetic programming") OR abstract:("ant colony optimization") OR abstract:("sentiment classification") OR abstract:("swarm intelligence") OR abstract:("backpropagation") OR abstract:("multi agent systems") OR abstract:("knowledge representation") OR abstract:("logic systems") OR abstract:("fuzzy sets") OR abstract:("integer programming") OR abstract:("fuzzy inference") OR abstract:("text mining") OR abstract:("heuristic algorithms") OR abstract:("modeling languages") OR abstract:("evolutionary algorithms") OR abstract:("extreme learning") OR abstract:("neural network system") OR abstract:("unsupervised learning") OR abstract:("intelligent agents") OR abstract:("semantic similarity") OR abstract:("neuromorphic") OR abstract:("model learning") OR abstract:("action recognition") OR abstract:("decision support systems") OR abstract:("text classification") OR abstract:("memristors") OR abstract:("predictive methods") OR abstract:("supervised learning") OR abstract:("speech processing") OR abstract:("convolutional network") OR abstract:("fuzzy control") OR abstract:("particle swarm optimization") OR abstract:("facial recognition") OR abstract:("image classification") OR abstract:("object tracking") OR abstract:("object recognition") OR abstract:("natural language processing") OR abstract:("face detection") OR abstract:("edge detection") OR abstract:("image segmentation") OR abstract:("character recognition") OR abstract:("machine vision") OR abstract:("speech recognition") OR abstract:("learning models") OR abstract:("object detection") OR abstract:("face recognition") OR abstract:("image recognition") OR abstract:("deep learning") OR abstract:("machine learning") OR abstract:("neural networks") OR claims:("anfis") OR claims:("neural system") OR claims:("fuzzy systems") OR claims:("genetic programming") OR claims:("ant colony optimization") OR claims:("sentiment classification") OR claims:("swarm intelligence") OR claims:("backpropagation") OR claims:("multi agent systems") OR claims:("knowledge representation") OR claims:("logic systems") OR claims:("fuzzy sets") OR claims:("integer programming") OR claims:("fuzzy inference") OR claims:("text mining") OR claims:("heuristic algorithms") OR claims:("modeling languages") OR claims:("evolutionary algorithms") OR claims:("extreme learning") OR claims:("neural network system") OR claims:("unsupervised learning") OR claims:("intelligent agents") OR claims:("semantic similarity") OR claims:("neuromorphic") OR claims:("model learning") OR claims:("action recognition") OR claims:("decision support systems") OR claims:("text classification") OR claims:("memristors") OR claims:("predictive methods") OR claims:("supervised learning") OR claims:("speech processing") OR claims:("convolutional network") OR claims:("fuzzy control") OR claims:("particle swarm optimization") OR claims:("facial recognition") OR claims:("image classification") OR claims:("object tracking") OR claims:("object recognition") OR claims:("natural language processing") OR claims:("face detection") OR claims:("edge detection") OR claims:("image segmentation") OR claims:("character recognition") OR claims:("machine vision") OR claims:("speech recognition") OR claims:("learning models") OR claims:("object detection") OR claims:("face recognition") OR claims:("image recognition") OR claims:("deep learning") OR claims:("machine learning") OR claims:("neural networks"))</v>
      </c>
      <c r="I62" t="str">
        <f t="shared" si="33"/>
        <v/>
      </c>
      <c r="J62" t="str">
        <f t="shared" si="34"/>
        <v>(classification_ipcr:(g06v*) OR classification_ipcr:(g06n20*) OR classification_ipcr:(g06n3*))</v>
      </c>
      <c r="K62" t="str">
        <f t="shared" si="35"/>
        <v/>
      </c>
      <c r="L62" t="str">
        <f t="shared" si="36"/>
        <v/>
      </c>
      <c r="M62" t="str">
        <f t="shared" si="37"/>
        <v/>
      </c>
      <c r="N62" t="str">
        <f t="shared" si="6"/>
        <v>((title:("anfis") OR title:("neural system") OR title:("fuzzy systems") OR title:("genetic programming") OR title:("ant colony optimization") OR title:("sentiment classification") OR title:("swarm intelligence") OR title:("backpropagation") OR title:("multi agent systems") OR title:("knowledge representation") OR title:("logic systems") OR title:("fuzzy sets") OR title:("integer programming") OR title:("fuzzy inference") OR title:("text mining") OR title:("heuristic algorithms") OR title:("modeling languages") OR title:("evolutionary algorithms") OR title:("extreme learning") OR title:("neural network system") OR title:("unsupervised learning") OR title:("intelligent agents") OR title:("semantic similarity") OR title:("neuromorphic") OR title:("model learning") OR title:("action recognition") OR title:("decision support systems") OR title:("text classification") OR title:("memristors") OR title:("predictive methods") OR title:("supervised learning") OR title:("speech processing") OR title:("convolutional network") OR title:("fuzzy control") OR title:("particle swarm optimization") OR title:("facial recognition") OR title:("image classification") OR title:("object tracking") OR title:("object recognition") OR title:("natural language processing") OR title:("face detection") OR title:("edge detection") OR title:("image segmentation") OR title:("character recognition") OR title:("machine vision") OR title:("speech recognition") OR title:("learning models") OR title:("object detection") OR title:("face recognition") OR title:("image recognition") OR title:("deep learning") OR title:("machine learning") OR title:("neural networks") OR abstract:("anfis") OR abstract:("neural system") OR abstract:("fuzzy systems") OR abstract:("genetic programming") OR abstract:("ant colony optimization") OR abstract:("sentiment classification") OR abstract:("swarm intelligence") OR abstract:("backpropagation") OR abstract:("multi agent systems") OR abstract:("knowledge representation") OR abstract:("logic systems") OR abstract:("fuzzy sets") OR abstract:("integer programming") OR abstract:("fuzzy inference") OR abstract:("text mining") OR abstract:("heuristic algorithms") OR abstract:("modeling languages") OR abstract:("evolutionary algorithms") OR abstract:("extreme learning") OR abstract:("neural network system") OR abstract:("unsupervised learning") OR abstract:("intelligent agents") OR abstract:("semantic similarity") OR abstract:("neuromorphic") OR abstract:("model learning") OR abstract:("action recognition") OR abstract:("decision support systems") OR abstract:("text classification") OR abstract:("memristors") OR abstract:("predictive methods") OR abstract:("supervised learning") OR abstract:("speech processing") OR abstract:("convolutional network") OR abstract:("fuzzy control") OR abstract:("particle swarm optimization") OR abstract:("facial recognition") OR abstract:("image classification") OR abstract:("object tracking") OR abstract:("object recognition") OR abstract:("natural language processing") OR abstract:("face detection") OR abstract:("edge detection") OR abstract:("image segmentation") OR abstract:("character recognition") OR abstract:("machine vision") OR abstract:("speech recognition") OR abstract:("learning models") OR abstract:("object detection") OR abstract:("face recognition") OR abstract:("image recognition") OR abstract:("deep learning") OR abstract:("machine learning") OR abstract:("neural networks") OR claims:("anfis") OR claims:("neural system") OR claims:("fuzzy systems") OR claims:("genetic programming") OR claims:("ant colony optimization") OR claims:("sentiment classification") OR claims:("swarm intelligence") OR claims:("backpropagation") OR claims:("multi agent systems") OR claims:("knowledge representation") OR claims:("logic systems") OR claims:("fuzzy sets") OR claims:("integer programming") OR claims:("fuzzy inference") OR claims:("text mining") OR claims:("heuristic algorithms") OR claims:("modeling languages") OR claims:("evolutionary algorithms") OR claims:("extreme learning") OR claims:("neural network system") OR claims:("unsupervised learning") OR claims:("intelligent agents") OR claims:("semantic similarity") OR claims:("neuromorphic") OR claims:("model learning") OR claims:("action recognition") OR claims:("decision support systems") OR claims:("text classification") OR claims:("memristors") OR claims:("predictive methods") OR claims:("supervised learning") OR claims:("speech processing") OR claims:("convolutional network") OR claims:("fuzzy control") OR claims:("particle swarm optimization") OR claims:("facial recognition") OR claims:("image classification") OR claims:("object tracking") OR claims:("object recognition") OR claims:("natural language processing") OR claims:("face detection") OR claims:("edge detection") OR claims:("image segmentation") OR claims:("character recognition") OR claims:("machine vision") OR claims:("speech recognition") OR claims:("learning models") OR claims:("object detection") OR claims:("face recognition") OR claims:("image recognition") OR claims:("deep learning") OR claims:("machine learning") OR claims:("neural networks")) OR (classification_ipcr:(g06v*) OR classification_ipcr:(g06n20*) OR classification_ipcr:(g06n3*)))</v>
      </c>
      <c r="P62">
        <v>490503</v>
      </c>
      <c r="Q62">
        <v>2345</v>
      </c>
      <c r="R62">
        <v>2042</v>
      </c>
      <c r="AA62" s="13">
        <f t="shared" ref="AA62:AA67" si="39">Q62/P62</f>
        <v>4.7808066413457207E-3</v>
      </c>
      <c r="AB62" s="13">
        <f t="shared" ref="AB62:AB67" si="40">R62/P62</f>
        <v>4.1630734164724787E-3</v>
      </c>
    </row>
    <row r="63" spans="1:28" x14ac:dyDescent="0.3">
      <c r="A63" s="6" t="s">
        <v>94</v>
      </c>
      <c r="B63" t="s">
        <v>560</v>
      </c>
      <c r="D63" t="s">
        <v>93</v>
      </c>
      <c r="H63" t="str">
        <f t="shared" si="32"/>
        <v>(title:("data stream") OR title:("software analytics") OR title:("learning analytics") OR title:("visual analytics") OR title:("apriori algorithm") OR title:("query expansion") OR title:("data mining") OR title:("nosql") OR title:("sentiment analysis") OR title:("business intelligence") OR title:("unstructured data") OR title:("data analysis system") OR title:("data warehouse") OR title:("data platform") OR title:("information retrieval") OR title:("data detection") OR title:("data monitoring") OR title:("big data") OR title:("data lake") OR abstract:("data stream") OR abstract:("software analytics") OR abstract:("learning analytics") OR abstract:("visual analytics") OR abstract:("apriori algorithm") OR abstract:("query expansion") OR abstract:("data mining") OR abstract:("nosql") OR abstract:("sentiment analysis") OR abstract:("business intelligence") OR abstract:("unstructured data") OR abstract:("data analysis system") OR abstract:("data warehouse") OR abstract:("data platform") OR abstract:("information retrieval") OR abstract:("data detection") OR abstract:("data monitoring") OR abstract:("big data") OR abstract:("data lake") OR claims:("data stream") OR claims:("software analytics") OR claims:("learning analytics") OR claims:("visual analytics") OR claims:("apriori algorithm") OR claims:("query expansion") OR claims:("data mining") OR claims:("nosql") OR claims:("sentiment analysis") OR claims:("business intelligence") OR claims:("unstructured data") OR claims:("data analysis system") OR claims:("data warehouse") OR claims:("data platform") OR claims:("information retrieval") OR claims:("data detection") OR claims:("data monitoring") OR claims:("big data") OR claims:("data lake"))</v>
      </c>
      <c r="I63" t="str">
        <f t="shared" si="33"/>
        <v/>
      </c>
      <c r="J63" t="str">
        <f t="shared" si="34"/>
        <v>(classification_ipcr:(g06f16*))</v>
      </c>
      <c r="K63" t="str">
        <f t="shared" si="35"/>
        <v/>
      </c>
      <c r="L63" t="str">
        <f t="shared" si="36"/>
        <v/>
      </c>
      <c r="M63" t="str">
        <f t="shared" si="37"/>
        <v/>
      </c>
      <c r="N63" t="str">
        <f t="shared" si="6"/>
        <v>((title:("data stream") OR title:("software analytics") OR title:("learning analytics") OR title:("visual analytics") OR title:("apriori algorithm") OR title:("query expansion") OR title:("data mining") OR title:("nosql") OR title:("sentiment analysis") OR title:("business intelligence") OR title:("unstructured data") OR title:("data analysis system") OR title:("data warehouse") OR title:("data platform") OR title:("information retrieval") OR title:("data detection") OR title:("data monitoring") OR title:("big data") OR title:("data lake") OR abstract:("data stream") OR abstract:("software analytics") OR abstract:("learning analytics") OR abstract:("visual analytics") OR abstract:("apriori algorithm") OR abstract:("query expansion") OR abstract:("data mining") OR abstract:("nosql") OR abstract:("sentiment analysis") OR abstract:("business intelligence") OR abstract:("unstructured data") OR abstract:("data analysis system") OR abstract:("data warehouse") OR abstract:("data platform") OR abstract:("information retrieval") OR abstract:("data detection") OR abstract:("data monitoring") OR abstract:("big data") OR abstract:("data lake") OR claims:("data stream") OR claims:("software analytics") OR claims:("learning analytics") OR claims:("visual analytics") OR claims:("apriori algorithm") OR claims:("query expansion") OR claims:("data mining") OR claims:("nosql") OR claims:("sentiment analysis") OR claims:("business intelligence") OR claims:("unstructured data") OR claims:("data analysis system") OR claims:("data warehouse") OR claims:("data platform") OR claims:("information retrieval") OR claims:("data detection") OR claims:("data monitoring") OR claims:("big data") OR claims:("data lake")) OR (classification_ipcr:(g06f16*)))</v>
      </c>
      <c r="P63">
        <v>355057</v>
      </c>
      <c r="Q63">
        <v>533</v>
      </c>
      <c r="R63">
        <v>588</v>
      </c>
      <c r="AA63" s="13">
        <f t="shared" si="39"/>
        <v>1.5011674181891921E-3</v>
      </c>
      <c r="AB63" s="13">
        <f t="shared" si="40"/>
        <v>1.6560721236308536E-3</v>
      </c>
    </row>
    <row r="64" spans="1:28" x14ac:dyDescent="0.3">
      <c r="A64" s="6" t="s">
        <v>122</v>
      </c>
      <c r="B64" t="s">
        <v>563</v>
      </c>
      <c r="C64" t="s">
        <v>567</v>
      </c>
      <c r="H64" t="str">
        <f t="shared" si="32"/>
        <v>(title:("free rider problem") OR title:("non fungible token") OR title:("non fungible") OR title:("consensus algorithm") OR title:("cryptocurrency") OR title:("distributed ledger") OR title:("smart contract") OR title:("content distribution") OR title:("blockchain") OR abstract:("free rider problem") OR abstract:("non fungible token") OR abstract:("non fungible") OR abstract:("consensus algorithm") OR abstract:("cryptocurrency") OR abstract:("distributed ledger") OR abstract:("smart contract") OR abstract:("content distribution") OR abstract:("blockchain") OR claims:("free rider problem") OR claims:("non fungible token") OR claims:("non fungible") OR claims:("consensus algorithm") OR claims:("cryptocurrency") OR claims:("distributed ledger") OR claims:("smart contract") OR claims:("content distribution") OR claims:("blockchain"))</v>
      </c>
      <c r="I64" t="str">
        <f t="shared" si="33"/>
        <v>(classification_ipcr:("g06f16/27") OR classification_ipcr:("g06q20/04") OR classification_ipcr:("g06q20/06") OR classification_ipcr:("g06q20/08") OR classification_ipcr:("g06q20/36"))</v>
      </c>
      <c r="J64" t="str">
        <f t="shared" si="34"/>
        <v/>
      </c>
      <c r="K64" t="str">
        <f t="shared" si="35"/>
        <v/>
      </c>
      <c r="L64" t="str">
        <f t="shared" si="36"/>
        <v/>
      </c>
      <c r="M64" t="str">
        <f t="shared" si="37"/>
        <v/>
      </c>
      <c r="N64" t="str">
        <f t="shared" si="6"/>
        <v>((title:("free rider problem") OR title:("non fungible token") OR title:("non fungible") OR title:("consensus algorithm") OR title:("cryptocurrency") OR title:("distributed ledger") OR title:("smart contract") OR title:("content distribution") OR title:("blockchain") OR abstract:("free rider problem") OR abstract:("non fungible token") OR abstract:("non fungible") OR abstract:("consensus algorithm") OR abstract:("cryptocurrency") OR abstract:("distributed ledger") OR abstract:("smart contract") OR abstract:("content distribution") OR abstract:("blockchain") OR claims:("free rider problem") OR claims:("non fungible token") OR claims:("non fungible") OR claims:("consensus algorithm") OR claims:("cryptocurrency") OR claims:("distributed ledger") OR claims:("smart contract") OR claims:("content distribution") OR claims:("blockchain")) OR (classification_ipcr:("g06f16/27") OR classification_ipcr:("g06q20/04") OR classification_ipcr:("g06q20/06") OR classification_ipcr:("g06q20/08") OR classification_ipcr:("g06q20/36")))</v>
      </c>
      <c r="P64">
        <v>63841</v>
      </c>
      <c r="Q64">
        <v>205</v>
      </c>
      <c r="R64">
        <v>87</v>
      </c>
      <c r="AA64" s="13">
        <f t="shared" si="39"/>
        <v>3.2111025829795899E-3</v>
      </c>
      <c r="AB64" s="13">
        <f t="shared" si="40"/>
        <v>1.3627606083864601E-3</v>
      </c>
    </row>
    <row r="65" spans="1:28" x14ac:dyDescent="0.3">
      <c r="A65" s="6" t="s">
        <v>218</v>
      </c>
      <c r="B65" t="s">
        <v>559</v>
      </c>
      <c r="E65" t="s">
        <v>561</v>
      </c>
      <c r="G65" t="s">
        <v>562</v>
      </c>
      <c r="H65" t="str">
        <f t="shared" si="32"/>
        <v>(title:("utility computing") OR title:("cloud testing") OR title:("super computer") OR title:("distributed algorithm") OR title:("supercomputer") OR title:("service cloud") OR title:("cloud resources") OR title:("cloud processing") OR title:("software as a service") OR title:("service level agreement") OR title:("cloud networking") OR title:("cloud management") OR title:("virtual device") OR title:("parallel computing") OR title:("cloud systems") OR title:("distributed computing") OR title:("cloud storage") OR title:("cloud base") OR title:("cloud computing") OR title:("data center") OR title:("cloud server") OR title:("virtual machine") OR abstract:("utility computing") OR abstract:("cloud testing") OR abstract:("super computer") OR abstract:("distributed algorithm") OR abstract:("supercomputer") OR abstract:("service cloud") OR abstract:("cloud resources") OR abstract:("cloud processing") OR abstract:("software as a service") OR abstract:("service level agreement") OR abstract:("cloud networking") OR abstract:("cloud management") OR abstract:("virtual device") OR abstract:("parallel computing") OR abstract:("cloud systems") OR abstract:("distributed computing") OR abstract:("cloud storage") OR abstract:("cloud base") OR abstract:("cloud computing") OR abstract:("data center") OR abstract:("cloud server") OR abstract:("virtual machine") OR claims:("utility computing") OR claims:("cloud testing") OR claims:("super computer") OR claims:("distributed algorithm") OR claims:("supercomputer") OR claims:("service cloud") OR claims:("cloud resources") OR claims:("cloud processing") OR claims:("software as a service") OR claims:("service level agreement") OR claims:("cloud networking") OR claims:("cloud management") OR claims:("virtual device") OR claims:("parallel computing") OR claims:("cloud systems") OR claims:("distributed computing") OR claims:("cloud storage") OR claims:("cloud base") OR claims:("cloud computing") OR claims:("data center") OR claims:("cloud server") OR claims:("virtual machine"))</v>
      </c>
      <c r="I65" t="str">
        <f t="shared" si="33"/>
        <v/>
      </c>
      <c r="J65" t="str">
        <f t="shared" si="34"/>
        <v/>
      </c>
      <c r="K65" t="str">
        <f t="shared" si="35"/>
        <v>(title:("cloud") OR abstract:("cloud") OR claims:("cloud"))</v>
      </c>
      <c r="L65" t="str">
        <f t="shared" si="36"/>
        <v/>
      </c>
      <c r="M65" t="str">
        <f t="shared" si="37"/>
        <v>(classification_ipcr:(g06f*))</v>
      </c>
      <c r="N65" t="str">
        <f t="shared" si="6"/>
        <v>((title:("utility computing") OR title:("cloud testing") OR title:("super computer") OR title:("distributed algorithm") OR title:("supercomputer") OR title:("service cloud") OR title:("cloud resources") OR title:("cloud processing") OR title:("software as a service") OR title:("service level agreement") OR title:("cloud networking") OR title:("cloud management") OR title:("virtual device") OR title:("parallel computing") OR title:("cloud systems") OR title:("distributed computing") OR title:("cloud storage") OR title:("cloud base") OR title:("cloud computing") OR title:("data center") OR title:("cloud server") OR title:("virtual machine") OR abstract:("utility computing") OR abstract:("cloud testing") OR abstract:("super computer") OR abstract:("distributed algorithm") OR abstract:("supercomputer") OR abstract:("service cloud") OR abstract:("cloud resources") OR abstract:("cloud processing") OR abstract:("software as a service") OR abstract:("service level agreement") OR abstract:("cloud networking") OR abstract:("cloud management") OR abstract:("virtual device") OR abstract:("parallel computing") OR abstract:("cloud systems") OR abstract:("distributed computing") OR abstract:("cloud storage") OR abstract:("cloud base") OR abstract:("cloud computing") OR abstract:("data center") OR abstract:("cloud server") OR abstract:("virtual machine") OR claims:("utility computing") OR claims:("cloud testing") OR claims:("super computer") OR claims:("distributed algorithm") OR claims:("supercomputer") OR claims:("service cloud") OR claims:("cloud resources") OR claims:("cloud processing") OR claims:("software as a service") OR claims:("service level agreement") OR claims:("cloud networking") OR claims:("cloud management") OR claims:("virtual device") OR claims:("parallel computing") OR claims:("cloud systems") OR claims:("distributed computing") OR claims:("cloud storage") OR claims:("cloud base") OR claims:("cloud computing") OR claims:("data center") OR claims:("cloud server") OR claims:("virtual machine"))) OR ((title:("cloud") OR abstract:("cloud") OR claims:("cloud")) AND (classification_ipcr:(g06f*)))</v>
      </c>
      <c r="P65" s="18">
        <v>110845</v>
      </c>
      <c r="Q65" s="18">
        <v>208</v>
      </c>
      <c r="R65" s="18">
        <v>68</v>
      </c>
      <c r="AA65" s="13">
        <f t="shared" si="39"/>
        <v>1.8764942036176642E-3</v>
      </c>
      <c r="AB65" s="13">
        <f t="shared" si="40"/>
        <v>6.1346925887500569E-4</v>
      </c>
    </row>
    <row r="66" spans="1:28" x14ac:dyDescent="0.3">
      <c r="A66" s="6" t="s">
        <v>174</v>
      </c>
      <c r="B66" t="s">
        <v>564</v>
      </c>
      <c r="D66" t="s">
        <v>565</v>
      </c>
      <c r="H66" t="str">
        <f t="shared" si="32"/>
        <v>(title:("computational security") OR title:("random oracle") OR title:("gentry") OR title:("oblivious transfer") OR title:("secure multi party computation") OR title:("homomorphism") OR title:("elliptic curve cryptography") OR title:("zero knowledge proof") OR title:("side channel attack") OR title:("privacy preserving") OR title:("fault injection") OR title:("homomorphic encryption") OR title:("data privacy") OR title:("mutual authentication") OR title:("anonymization") OR title:("authentication system") OR abstract:("computational security") OR abstract:("random oracle") OR abstract:("gentry") OR abstract:("oblivious transfer") OR abstract:("secure multi party computation") OR abstract:("homomorphism") OR abstract:("elliptic curve cryptography") OR abstract:("zero knowledge proof") OR abstract:("side channel attack") OR abstract:("privacy preserving") OR abstract:("fault injection") OR abstract:("homomorphic encryption") OR abstract:("data privacy") OR abstract:("mutual authentication") OR abstract:("anonymization") OR abstract:("authentication system") OR claims:("computational security") OR claims:("random oracle") OR claims:("gentry") OR claims:("oblivious transfer") OR claims:("secure multi party computation") OR claims:("homomorphism") OR claims:("elliptic curve cryptography") OR claims:("zero knowledge proof") OR claims:("side channel attack") OR claims:("privacy preserving") OR claims:("fault injection") OR claims:("homomorphic encryption") OR claims:("data privacy") OR claims:("mutual authentication") OR claims:("anonymization") OR claims:("authentication system"))</v>
      </c>
      <c r="I66" t="str">
        <f t="shared" si="33"/>
        <v/>
      </c>
      <c r="J66" t="str">
        <f t="shared" si="34"/>
        <v>(classification_ipcr:(h04l9*))</v>
      </c>
      <c r="K66" t="str">
        <f t="shared" si="35"/>
        <v/>
      </c>
      <c r="L66" t="str">
        <f t="shared" si="36"/>
        <v/>
      </c>
      <c r="M66" t="str">
        <f t="shared" si="37"/>
        <v/>
      </c>
      <c r="N66" t="str">
        <f t="shared" si="6"/>
        <v>((title:("computational security") OR title:("random oracle") OR title:("gentry") OR title:("oblivious transfer") OR title:("secure multi party computation") OR title:("homomorphism") OR title:("elliptic curve cryptography") OR title:("zero knowledge proof") OR title:("side channel attack") OR title:("privacy preserving") OR title:("fault injection") OR title:("homomorphic encryption") OR title:("data privacy") OR title:("mutual authentication") OR title:("anonymization") OR title:("authentication system") OR abstract:("computational security") OR abstract:("random oracle") OR abstract:("gentry") OR abstract:("oblivious transfer") OR abstract:("secure multi party computation") OR abstract:("homomorphism") OR abstract:("elliptic curve cryptography") OR abstract:("zero knowledge proof") OR abstract:("side channel attack") OR abstract:("privacy preserving") OR abstract:("fault injection") OR abstract:("homomorphic encryption") OR abstract:("data privacy") OR abstract:("mutual authentication") OR abstract:("anonymization") OR abstract:("authentication system") OR claims:("computational security") OR claims:("random oracle") OR claims:("gentry") OR claims:("oblivious transfer") OR claims:("secure multi party computation") OR claims:("homomorphism") OR claims:("elliptic curve cryptography") OR claims:("zero knowledge proof") OR claims:("side channel attack") OR claims:("privacy preserving") OR claims:("fault injection") OR claims:("homomorphic encryption") OR claims:("data privacy") OR claims:("mutual authentication") OR claims:("anonymization") OR claims:("authentication system")) OR (classification_ipcr:(h04l9*)))</v>
      </c>
      <c r="P66" s="18">
        <v>97494</v>
      </c>
      <c r="Q66" s="18">
        <v>423</v>
      </c>
      <c r="R66" s="18">
        <v>436</v>
      </c>
      <c r="AA66" s="13">
        <f t="shared" si="39"/>
        <v>4.3387285371407468E-3</v>
      </c>
      <c r="AB66" s="13">
        <f t="shared" si="40"/>
        <v>4.472070076107248E-3</v>
      </c>
    </row>
    <row r="67" spans="1:28" s="20" customFormat="1" x14ac:dyDescent="0.3">
      <c r="A67" s="19" t="s">
        <v>406</v>
      </c>
      <c r="B67" s="20" t="s">
        <v>566</v>
      </c>
      <c r="D67" s="20" t="s">
        <v>407</v>
      </c>
      <c r="H67" s="20" t="str">
        <f t="shared" si="32"/>
        <v>(title:("immersive technology") OR title:("instructional simulation") OR title:("computer mediated reality") OR title:("artificial reality") OR title:("mixed reality") OR title:("virtual reality") OR title:("augmented reality") OR abstract:("immersive technology") OR abstract:("instructional simulation") OR abstract:("computer mediated reality") OR abstract:("artificial reality") OR abstract:("mixed reality") OR abstract:("virtual reality") OR abstract:("augmented reality") OR claims:("immersive technology") OR claims:("instructional simulation") OR claims:("computer mediated reality") OR claims:("artificial reality") OR claims:("mixed reality") OR claims:("virtual reality") OR claims:("augmented reality"))</v>
      </c>
      <c r="I67" s="20" t="str">
        <f t="shared" si="33"/>
        <v/>
      </c>
      <c r="J67" s="20" t="str">
        <f t="shared" si="34"/>
        <v>(classification_ipcr:(g06t19*))</v>
      </c>
      <c r="K67" s="20" t="str">
        <f t="shared" si="35"/>
        <v/>
      </c>
      <c r="L67" s="20" t="str">
        <f t="shared" si="36"/>
        <v/>
      </c>
      <c r="M67" s="20" t="str">
        <f t="shared" si="37"/>
        <v/>
      </c>
      <c r="N67" s="20" t="str">
        <f t="shared" si="6"/>
        <v>((title:("immersive technology") OR title:("instructional simulation") OR title:("computer mediated reality") OR title:("artificial reality") OR title:("mixed reality") OR title:("virtual reality") OR title:("augmented reality") OR abstract:("immersive technology") OR abstract:("instructional simulation") OR abstract:("computer mediated reality") OR abstract:("artificial reality") OR abstract:("mixed reality") OR abstract:("virtual reality") OR abstract:("augmented reality") OR claims:("immersive technology") OR claims:("instructional simulation") OR claims:("computer mediated reality") OR claims:("artificial reality") OR claims:("mixed reality") OR claims:("virtual reality") OR claims:("augmented reality")) OR (classification_ipcr:(g06t19*)))</v>
      </c>
      <c r="P67" s="21">
        <v>51744</v>
      </c>
      <c r="Q67" s="21">
        <v>572</v>
      </c>
      <c r="R67" s="21">
        <v>275</v>
      </c>
      <c r="T67"/>
      <c r="U67"/>
      <c r="V67"/>
      <c r="X67"/>
      <c r="Y67"/>
      <c r="AA67" s="13">
        <f t="shared" si="39"/>
        <v>1.1054421768707483E-2</v>
      </c>
      <c r="AB67" s="13">
        <f t="shared" si="40"/>
        <v>5.3146258503401359E-3</v>
      </c>
    </row>
    <row r="68" spans="1:28" s="17" customFormat="1" ht="15.6" x14ac:dyDescent="0.3">
      <c r="A68" s="11" t="s">
        <v>568</v>
      </c>
      <c r="H68" s="17" t="str">
        <f t="shared" si="32"/>
        <v/>
      </c>
      <c r="I68" s="17" t="str">
        <f t="shared" si="33"/>
        <v/>
      </c>
      <c r="J68" s="17" t="str">
        <f t="shared" si="34"/>
        <v/>
      </c>
      <c r="K68" s="17" t="str">
        <f t="shared" si="35"/>
        <v/>
      </c>
      <c r="L68" s="17" t="str">
        <f t="shared" si="36"/>
        <v/>
      </c>
      <c r="M68" s="17" t="str">
        <f t="shared" si="37"/>
        <v/>
      </c>
      <c r="P68" s="22">
        <f>SUM(P69:P75)</f>
        <v>462228</v>
      </c>
      <c r="Q68" s="22">
        <f t="shared" ref="Q68:R68" si="41">SUM(Q69:Q75)</f>
        <v>1443</v>
      </c>
      <c r="R68" s="22">
        <f t="shared" si="41"/>
        <v>1794</v>
      </c>
      <c r="T68"/>
      <c r="U68"/>
      <c r="V68"/>
      <c r="X68"/>
      <c r="Y68"/>
      <c r="AA68" s="23">
        <f>SUM(Q69:Q75)/SUM(P69:P75)</f>
        <v>3.1218359770502869E-3</v>
      </c>
      <c r="AB68" s="23">
        <f>SUM(R69:R75)/SUM(P69:P75)</f>
        <v>3.8812014849814377E-3</v>
      </c>
    </row>
    <row r="69" spans="1:28" x14ac:dyDescent="0.3">
      <c r="A69" s="6" t="s">
        <v>103</v>
      </c>
      <c r="B69" t="s">
        <v>569</v>
      </c>
      <c r="E69" t="s">
        <v>570</v>
      </c>
      <c r="G69" t="s">
        <v>136</v>
      </c>
      <c r="H69" t="str">
        <f t="shared" si="32"/>
        <v>(title:("stereocenter") OR title:("organocatalysis") OR title:("enantioselective synthesis") OR title:("biocatalysis") OR title:("regioselectivity") OR title:("biotransformation") OR title:("stereoselectivity") OR title:("natural catalysts") OR title:("protein engineering") OR title:("protein-ligand interactions") OR title:("reaction engineering") OR title:("regioselectivity") OR title:("superoxide reductase") OR title:("transferase") OR title:("asymmetric synthesis") OR title:("nitrilase") OR title:("oxalate decarboxylase") OR title:("oxidoreductase") OR title:("glutathione transferase") OR title:("hydrolase") OR title:("enantiomer") OR title:("ubiquitin") OR title:("recombineering") OR title:("amidation") OR abstract:("stereocenter") OR abstract:("organocatalysis") OR abstract:("enantioselective synthesis") OR abstract:("biocatalysis") OR abstract:("regioselectivity") OR abstract:("biotransformation") OR abstract:("stereoselectivity") OR abstract:("natural catalysts") OR abstract:("protein engineering") OR abstract:("protein-ligand interactions") OR abstract:("reaction engineering") OR abstract:("regioselectivity") OR abstract:("superoxide reductase") OR abstract:("transferase") OR abstract:("asymmetric synthesis") OR abstract:("nitrilase") OR abstract:("oxalate decarboxylase") OR abstract:("oxidoreductase") OR abstract:("glutathione transferase") OR abstract:("hydrolase") OR abstract:("enantiomer") OR abstract:("ubiquitin") OR abstract:("recombineering") OR abstract:("amidation") OR claims:("stereocenter") OR claims:("organocatalysis") OR claims:("enantioselective synthesis") OR claims:("biocatalysis") OR claims:("regioselectivity") OR claims:("biotransformation") OR claims:("stereoselectivity") OR claims:("natural catalysts") OR claims:("protein engineering") OR claims:("protein-ligand interactions") OR claims:("reaction engineering") OR claims:("regioselectivity") OR claims:("superoxide reductase") OR claims:("transferase") OR claims:("asymmetric synthesis") OR claims:("nitrilase") OR claims:("oxalate decarboxylase") OR claims:("oxidoreductase") OR claims:("glutathione transferase") OR claims:("hydrolase") OR claims:("enantiomer") OR claims:("ubiquitin") OR claims:("recombineering") OR claims:("amidation"))</v>
      </c>
      <c r="I69" t="str">
        <f t="shared" si="33"/>
        <v/>
      </c>
      <c r="J69" t="str">
        <f t="shared" si="34"/>
        <v/>
      </c>
      <c r="K69" t="str">
        <f t="shared" si="35"/>
        <v>(title:("chiral") OR title:("enzyme") OR title:("biological") OR title:("protein") OR title:("ubiquitin ligase") OR title:("bio") OR abstract:("chiral") OR abstract:("enzyme") OR abstract:("biological") OR abstract:("protein") OR abstract:("ubiquitin ligase") OR abstract:("bio") OR claims:("chiral") OR claims:("enzyme") OR claims:("biological") OR claims:("protein") OR claims:("ubiquitin ligase") OR claims:("bio"))</v>
      </c>
      <c r="L69" t="str">
        <f t="shared" si="36"/>
        <v/>
      </c>
      <c r="M69" t="str">
        <f t="shared" si="37"/>
        <v>(classification_ipcr:(b01j21*) OR classification_ipcr:(b01j23*) OR classification_ipcr:(b01j25*) OR classification_ipcr:(b01j27*) OR classification_ipcr:(b01j29*) OR classification_ipcr:(b01j3*))</v>
      </c>
      <c r="N69" t="str">
        <f t="shared" si="6"/>
        <v>((title:("stereocenter") OR title:("organocatalysis") OR title:("enantioselective synthesis") OR title:("biocatalysis") OR title:("regioselectivity") OR title:("biotransformation") OR title:("stereoselectivity") OR title:("natural catalysts") OR title:("protein engineering") OR title:("protein-ligand interactions") OR title:("reaction engineering") OR title:("regioselectivity") OR title:("superoxide reductase") OR title:("transferase") OR title:("asymmetric synthesis") OR title:("nitrilase") OR title:("oxalate decarboxylase") OR title:("oxidoreductase") OR title:("glutathione transferase") OR title:("hydrolase") OR title:("enantiomer") OR title:("ubiquitin") OR title:("recombineering") OR title:("amidation") OR abstract:("stereocenter") OR abstract:("organocatalysis") OR abstract:("enantioselective synthesis") OR abstract:("biocatalysis") OR abstract:("regioselectivity") OR abstract:("biotransformation") OR abstract:("stereoselectivity") OR abstract:("natural catalysts") OR abstract:("protein engineering") OR abstract:("protein-ligand interactions") OR abstract:("reaction engineering") OR abstract:("regioselectivity") OR abstract:("superoxide reductase") OR abstract:("transferase") OR abstract:("asymmetric synthesis") OR abstract:("nitrilase") OR abstract:("oxalate decarboxylase") OR abstract:("oxidoreductase") OR abstract:("glutathione transferase") OR abstract:("hydrolase") OR abstract:("enantiomer") OR abstract:("ubiquitin") OR abstract:("recombineering") OR abstract:("amidation") OR claims:("stereocenter") OR claims:("organocatalysis") OR claims:("enantioselective synthesis") OR claims:("biocatalysis") OR claims:("regioselectivity") OR claims:("biotransformation") OR claims:("stereoselectivity") OR claims:("natural catalysts") OR claims:("protein engineering") OR claims:("protein-ligand interactions") OR claims:("reaction engineering") OR claims:("regioselectivity") OR claims:("superoxide reductase") OR claims:("transferase") OR claims:("asymmetric synthesis") OR claims:("nitrilase") OR claims:("oxalate decarboxylase") OR claims:("oxidoreductase") OR claims:("glutathione transferase") OR claims:("hydrolase") OR claims:("enantiomer") OR claims:("ubiquitin") OR claims:("recombineering") OR claims:("amidation"))) OR ((title:("chiral") OR title:("enzyme") OR title:("biological") OR title:("protein") OR title:("ubiquitin ligase") OR title:("bio") OR abstract:("chiral") OR abstract:("enzyme") OR abstract:("biological") OR abstract:("protein") OR abstract:("ubiquitin ligase") OR abstract:("bio") OR claims:("chiral") OR claims:("enzyme") OR claims:("biological") OR claims:("protein") OR claims:("ubiquitin ligase") OR claims:("bio")) AND (classification_ipcr:(b01j21*) OR classification_ipcr:(b01j23*) OR classification_ipcr:(b01j25*) OR classification_ipcr:(b01j27*) OR classification_ipcr:(b01j29*) OR classification_ipcr:(b01j3*)))</v>
      </c>
      <c r="P69" s="18">
        <v>20250</v>
      </c>
      <c r="Q69" s="18">
        <v>88</v>
      </c>
      <c r="R69" s="18">
        <v>233</v>
      </c>
      <c r="AA69" s="13">
        <f t="shared" ref="AA69:AA75" si="42">Q69/P69</f>
        <v>4.345679012345679E-3</v>
      </c>
      <c r="AB69" s="13">
        <f t="shared" ref="AB69:AB75" si="43">R69/P69</f>
        <v>1.1506172839506173E-2</v>
      </c>
    </row>
    <row r="70" spans="1:28" x14ac:dyDescent="0.3">
      <c r="A70" s="6" t="s">
        <v>107</v>
      </c>
      <c r="B70" t="s">
        <v>571</v>
      </c>
      <c r="E70" t="s">
        <v>108</v>
      </c>
      <c r="G70" s="2" t="s">
        <v>106</v>
      </c>
      <c r="H70" t="str">
        <f t="shared" si="32"/>
        <v>(title:("microbial sensor") OR title:("biofet") OR title:("dna sensor") OR title:("electrochemical immunosensor") OR title:("electrochemical gas sensor") OR title:("biosensing") OR title:("glucose monitoring") OR title:("glucose sensor") OR title:("biochip") OR title:("biosensor") OR title:("biosignal") OR abstract:("microbial sensor") OR abstract:("biofet") OR abstract:("dna sensor") OR abstract:("electrochemical immunosensor") OR abstract:("electrochemical gas sensor") OR abstract:("biosensing") OR abstract:("glucose monitoring") OR abstract:("glucose sensor") OR abstract:("biochip") OR abstract:("biosensor") OR abstract:("biosignal") OR claims:("microbial sensor") OR claims:("biofet") OR claims:("dna sensor") OR claims:("electrochemical immunosensor") OR claims:("electrochemical gas sensor") OR claims:("biosensing") OR claims:("glucose monitoring") OR claims:("glucose sensor") OR claims:("biochip") OR claims:("biosensor") OR claims:("biosignal"))</v>
      </c>
      <c r="I70" t="str">
        <f t="shared" si="33"/>
        <v/>
      </c>
      <c r="J70" t="str">
        <f t="shared" si="34"/>
        <v/>
      </c>
      <c r="K70" t="str">
        <f t="shared" si="35"/>
        <v>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</v>
      </c>
      <c r="L70" t="str">
        <f t="shared" si="36"/>
        <v/>
      </c>
      <c r="M70" t="str">
        <f t="shared" si="37"/>
        <v>(classification_ipcr:(g01n33/48*) OR classification_ipcr:(g01n33/5*) OR classification_ipcr:(g01n33/6*) OR classification_ipcr:(g01n33/7*) OR classification_ipcr:(g01n33/8*) OR classification_ipcr:(g01n33/9*))</v>
      </c>
      <c r="N70" t="str">
        <f t="shared" si="6"/>
        <v>((title:("microbial sensor") OR title:("biofet") OR title:("dna sensor") OR title:("electrochemical immunosensor") OR title:("electrochemical gas sensor") OR title:("biosensing") OR title:("glucose monitoring") OR title:("glucose sensor") OR title:("biochip") OR title:("biosensor") OR title:("biosignal") OR abstract:("microbial sensor") OR abstract:("biofet") OR abstract:("dna sensor") OR abstract:("electrochemical immunosensor") OR abstract:("electrochemical gas sensor") OR abstract:("biosensing") OR abstract:("glucose monitoring") OR abstract:("glucose sensor") OR abstract:("biochip") OR abstract:("biosensor") OR abstract:("biosignal") OR claims:("microbial sensor") OR claims:("biofet") OR claims:("dna sensor") OR claims:("electrochemical immunosensor") OR claims:("electrochemical gas sensor") OR claims:("biosensing") OR claims:("glucose monitoring") OR claims:("glucose sensor") OR claims:("biochip") OR claims:("biosensor") OR claims:("biosignal"))) OR ((title:("engineered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 AND (classification_ipcr:(g01n33/48*) OR classification_ipcr:(g01n33/5*) OR classification_ipcr:(g01n33/6*) OR classification_ipcr:(g01n33/7*) OR classification_ipcr:(g01n33/8*) OR classification_ipcr:(g01n33/9*)))</v>
      </c>
      <c r="P70" s="18">
        <v>128055</v>
      </c>
      <c r="Q70" s="18">
        <v>219</v>
      </c>
      <c r="R70" s="18">
        <v>70</v>
      </c>
      <c r="AA70" s="13">
        <f t="shared" si="42"/>
        <v>1.7102026472999882E-3</v>
      </c>
      <c r="AB70" s="13">
        <f t="shared" si="43"/>
        <v>5.4664011557533873E-4</v>
      </c>
    </row>
    <row r="71" spans="1:28" x14ac:dyDescent="0.3">
      <c r="A71" s="6" t="s">
        <v>572</v>
      </c>
      <c r="B71" t="s">
        <v>573</v>
      </c>
      <c r="D71" t="s">
        <v>574</v>
      </c>
      <c r="H71" t="str">
        <f t="shared" si="32"/>
        <v>(title:("biofabrication")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</v>
      </c>
      <c r="I71" t="str">
        <f t="shared" si="33"/>
        <v/>
      </c>
      <c r="J71" t="str">
        <f t="shared" si="34"/>
        <v>(classification_ipcr:(a61l27*) OR classification_ipcr:(a61f2/0*) OR classification_ipcr:(a61f2/1*) OR classification_ipcr:(a61f2/2*) OR classification_ipcr:(a61f2/3*) OR classification_ipcr:(a61f2/4*))</v>
      </c>
      <c r="K71" t="str">
        <f t="shared" si="35"/>
        <v/>
      </c>
      <c r="L71" t="str">
        <f t="shared" si="36"/>
        <v/>
      </c>
      <c r="M71" t="str">
        <f t="shared" si="37"/>
        <v/>
      </c>
      <c r="N71" t="str">
        <f t="shared" ref="N71:N132" si="44">CONCATENATE("(",
H71, IF(OR(H71="", AND(I71="", J71="")), "", " OR "),
I71, IF(OR(I71="", J71=""), "", " OR "),
J71,
IF(AND(K71="", L71="", M71=""), "", ") OR ("),
K71, IF(OR(K71="", AND(L71="", M71="")), "", " AND "), L71,
IF(OR(L71="", M71=""), "", " AND "),
M71, ")")</f>
        <v>((title:("biofabrication")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 OR (classification_ipcr:(a61l27*) OR classification_ipcr:(a61f2/0*) OR classification_ipcr:(a61f2/1*) OR classification_ipcr:(a61f2/2*) OR classification_ipcr:(a61f2/3*) OR classification_ipcr:(a61f2/4*)))</v>
      </c>
      <c r="P71" s="18">
        <v>83448</v>
      </c>
      <c r="Q71" s="18">
        <v>474</v>
      </c>
      <c r="R71" s="18">
        <v>503</v>
      </c>
      <c r="AA71" s="13">
        <f t="shared" si="42"/>
        <v>5.6801840667241874E-3</v>
      </c>
      <c r="AB71" s="13">
        <f t="shared" si="43"/>
        <v>6.0277058767136422E-3</v>
      </c>
    </row>
    <row r="72" spans="1:28" x14ac:dyDescent="0.3">
      <c r="A72" s="6" t="s">
        <v>195</v>
      </c>
      <c r="B72" t="s">
        <v>575</v>
      </c>
      <c r="D72" t="s">
        <v>196</v>
      </c>
      <c r="H72" t="str">
        <f t="shared" si="32"/>
        <v>(title:("zinc finger nuclease") OR title:("clustered regularly interspaced short palindromic repeats") OR title:("lentivirus") OR title:("gene transfer") OR title:("genome editing") OR title:("gene editing") OR title:("adeno associated virus") OR title:("cas9") OR title:("crispr") OR title:("gene therapy") OR abstract:("zinc finger nuclease") OR abstract:("clustered regularly interspaced short palindromic repeats") OR abstract:("lentivirus") OR abstract:("gene transfer") OR abstract:("genome editing") OR abstract:("gene editing") OR abstract:("adeno associated virus") OR abstract:("cas9") OR abstract:("crispr") OR abstract:("gene therapy") OR claims:("zinc finger nuclease") OR claims:("clustered regularly interspaced short palindromic repeats") OR claims:("lentivirus") OR claims:("gene transfer") OR claims:("genome editing") OR claims:("gene editing") OR claims:("adeno associated virus") OR claims:("cas9") OR claims:("crispr") OR claims:("gene therapy"))</v>
      </c>
      <c r="I72" t="str">
        <f t="shared" si="33"/>
        <v/>
      </c>
      <c r="J72" t="str">
        <f t="shared" si="34"/>
        <v>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 c12n15/24*) OR classification_ipcr:( c12n15/25*) OR classification_ipcr:( c12n15/26*) OR classification_ipcr:( c12n15/27*) OR classification_ipcr:( c12n15/28*) OR classification_ipcr:( c12n15/3*) OR classification_ipcr:( c12n15/40*) OR classification_ipcr:( c12n15/41*) OR classification_ipcr:( c12n15/43*) OR classification_ipcr:( c12n15/44*) OR classification_ipcr:( c12n15/45*) OR classification_ipcr:( c12n15/46*) OR classification_ipcr:( c12n15/47*) OR classification_ipcr:( c12n15/48*) OR classification_ipcr:( c12n15/49*) OR classification_ipcr:(c12n15/6*) OR classification_ipcr:( c12n15/7*) OR classification_ipcr:( c12n15/86*) OR classification_ipcr:( c12n15/9*))</v>
      </c>
      <c r="K72" t="str">
        <f t="shared" si="35"/>
        <v/>
      </c>
      <c r="L72" t="str">
        <f t="shared" si="36"/>
        <v/>
      </c>
      <c r="M72" t="str">
        <f t="shared" si="37"/>
        <v/>
      </c>
      <c r="N72" t="str">
        <f t="shared" si="44"/>
        <v>((title:("zinc finger nuclease") OR title:("clustered regularly interspaced short palindromic repeats") OR title:("lentivirus") OR title:("gene transfer") OR title:("genome editing") OR title:("gene editing") OR title:("adeno associated virus") OR title:("cas9") OR title:("crispr") OR title:("gene therapy") OR abstract:("zinc finger nuclease") OR abstract:("clustered regularly interspaced short palindromic repeats") OR abstract:("lentivirus") OR abstract:("gene transfer") OR abstract:("genome editing") OR abstract:("gene editing") OR abstract:("adeno associated virus") OR abstract:("cas9") OR abstract:("crispr") OR abstract:("gene therapy") OR claims:("zinc finger nuclease") OR claims:("clustered regularly interspaced short palindromic repeats") OR claims:("lentivirus") OR claims:("gene transfer") OR claims:("genome editing") OR claims:("gene editing") OR claims:("adeno associated virus") OR claims:("cas9") OR claims:("crispr") OR claims:("gene therapy")) OR 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 c12n15/24*) OR classification_ipcr:( c12n15/25*) OR classification_ipcr:( c12n15/26*) OR classification_ipcr:( c12n15/27*) OR classification_ipcr:( c12n15/28*) OR classification_ipcr:( c12n15/3*) OR classification_ipcr:( c12n15/40*) OR classification_ipcr:( c12n15/41*) OR classification_ipcr:( c12n15/43*) OR classification_ipcr:( c12n15/44*) OR classification_ipcr:( c12n15/45*) OR classification_ipcr:( c12n15/46*) OR classification_ipcr:( c12n15/47*) OR classification_ipcr:( c12n15/48*) OR classification_ipcr:( c12n15/49*) OR classification_ipcr:(c12n15/6*) OR classification_ipcr:( c12n15/7*) OR classification_ipcr:( c12n15/86*) OR classification_ipcr:( c12n15/9*)))</v>
      </c>
      <c r="P72" s="18">
        <v>93305</v>
      </c>
      <c r="Q72" s="18">
        <v>153</v>
      </c>
      <c r="R72" s="18">
        <v>327</v>
      </c>
      <c r="AA72" s="13">
        <f t="shared" si="42"/>
        <v>1.6397835057070896E-3</v>
      </c>
      <c r="AB72" s="13">
        <f t="shared" si="43"/>
        <v>3.5046353357269171E-3</v>
      </c>
    </row>
    <row r="73" spans="1:28" x14ac:dyDescent="0.3">
      <c r="A73" s="6" t="s">
        <v>201</v>
      </c>
      <c r="B73" t="s">
        <v>576</v>
      </c>
      <c r="D73" t="s">
        <v>577</v>
      </c>
      <c r="H73" t="str">
        <f t="shared" si="32"/>
        <v>(title:("exome sequencing") OR title:("exome") OR title:("rna seq") OR title:("metabolome") OR title:("transcriptomics") OR title:("sanger sequencing") OR title:("functional genomics") OR title:("metagenomics") OR title:("metabolomics") OR title:("nucleic acid methods") OR title:("proteome") OR title:("next generation sequencing") OR title:("proteomics") OR title:("protein protein") OR title:("dna sequencing") OR title:("comparative genomics") OR title:("epigenomics") OR title:("exome") OR title:("functional genomics") OR title:("genome analysis") OR title:("genome assembly") OR title:("genomic engineering") OR title:("genomic structural variation") OR title:("glycomics") OR title:("metagenomics") OR title:("molecular sequence annotation") OR title:("proteome analysis") OR title:("proteomics") OR title:("transcriptomics") OR title:("unigenes") OR title:("whole exome sequencing") OR title:("bioinformatics") OR title:("genome assembly") OR title:("drug design") OR title:("preclinical") OR title:("drug candidate") OR title:("sequencing library") OR title:("drug development") OR title:("drug discovery") OR title:("drug screening") OR abstract:("exome sequencing") OR abstract:("exome") OR abstract:("rna seq") OR abstract:("metabolome") OR abstract:("transcriptomics") OR abstract:("sanger sequencing") OR abstract:("functional genomics") OR abstract:("metagenomics") OR abstract:("metabolomics") OR abstract:("nucleic acid methods") OR abstract:("proteome") OR abstract:("next generation sequencing") OR abstract:("proteomics") OR abstract:("protein protein") OR abstract:("dna sequencing") OR abstract:("comparative genomics") OR abstract:("epigenomics") OR abstract:("exome") OR abstract:("functional genomics") OR abstract:("genome analysis") OR abstract:("genome assembly") OR abstract:("genomic engineering") OR abstract:("genomic structural variation") OR abstract:("glycomics") OR abstract:("metagenomics") OR abstract:("molecular sequence annotation") OR abstract:("proteome analysis") OR abstract:("proteomics") OR abstract:("transcriptomics") OR abstract:("unigenes") OR abstract:("whole exome sequencing") OR abstract:("bioinformatics") OR abstract:("genome assembly") OR abstract:("drug design") OR abstract:("preclinical") OR abstract:("drug candidate") OR abstract:("sequencing library") OR abstract:("drug development") OR abstract:("drug discovery") OR abstract:("drug screening") OR claims:("exome sequencing") OR claims:("exome") OR claims:("rna seq") OR claims:("metabolome") OR claims:("transcriptomics") OR claims:("sanger sequencing") OR claims:("functional genomics") OR claims:("metagenomics") OR claims:("metabolomics") OR claims:("nucleic acid methods") OR claims:("proteome") OR claims:("next generation sequencing") OR claims:("proteomics") OR claims:("protein protein") OR claims:("dna sequencing") OR claims:("comparative genomics") OR claims:("epigenomics") OR claims:("exome") OR claims:("functional genomics") OR claims:("genome analysis") OR claims:("genome assembly") OR claims:("genomic engineering") OR claims:("genomic structural variation") OR claims:("glycomics") OR claims:("metagenomics") OR claims:("molecular sequence annotation") OR claims:("proteome analysis") OR claims:("proteomics") OR claims:("transcriptomics") OR claims:("unigenes") OR claims:("whole exome sequencing") OR claims:("bioinformatics") OR claims:("genome assembly") OR claims:("drug design") OR claims:("preclinical") OR claims:("drug candidate") OR claims:("sequencing library") OR claims:("drug development") OR claims:("drug discovery") OR claims:("drug screening"))</v>
      </c>
      <c r="I73" t="str">
        <f t="shared" si="33"/>
        <v/>
      </c>
      <c r="J73" t="str">
        <f t="shared" si="34"/>
        <v>(classification_ipcr:(g16b05*) OR classification_ipcr:(g16b20*) OR classification_ipcr:(g16b25*) OR classification_ipcr:(g16b30*) OR classification_ipcr:(g16b4*) OR classification_ipcr:(g16b15/30*) OR classification_ipcr:(g16b20/30*) OR classification_ipcr:(g16b5*) OR classification_ipcr:(g16b35*))</v>
      </c>
      <c r="K73" t="str">
        <f t="shared" si="35"/>
        <v/>
      </c>
      <c r="L73" t="str">
        <f t="shared" si="36"/>
        <v/>
      </c>
      <c r="M73" t="str">
        <f t="shared" si="37"/>
        <v/>
      </c>
      <c r="N73" t="str">
        <f t="shared" si="44"/>
        <v>((title:("exome sequencing") OR title:("exome") OR title:("rna seq") OR title:("metabolome") OR title:("transcriptomics") OR title:("sanger sequencing") OR title:("functional genomics") OR title:("metagenomics") OR title:("metabolomics") OR title:("nucleic acid methods") OR title:("proteome") OR title:("next generation sequencing") OR title:("proteomics") OR title:("protein protein") OR title:("dna sequencing") OR title:("comparative genomics") OR title:("epigenomics") OR title:("exome") OR title:("functional genomics") OR title:("genome analysis") OR title:("genome assembly") OR title:("genomic engineering") OR title:("genomic structural variation") OR title:("glycomics") OR title:("metagenomics") OR title:("molecular sequence annotation") OR title:("proteome analysis") OR title:("proteomics") OR title:("transcriptomics") OR title:("unigenes") OR title:("whole exome sequencing") OR title:("bioinformatics") OR title:("genome assembly") OR title:("drug design") OR title:("preclinical") OR title:("drug candidate") OR title:("sequencing library") OR title:("drug development") OR title:("drug discovery") OR title:("drug screening") OR abstract:("exome sequencing") OR abstract:("exome") OR abstract:("rna seq") OR abstract:("metabolome") OR abstract:("transcriptomics") OR abstract:("sanger sequencing") OR abstract:("functional genomics") OR abstract:("metagenomics") OR abstract:("metabolomics") OR abstract:("nucleic acid methods") OR abstract:("proteome") OR abstract:("next generation sequencing") OR abstract:("proteomics") OR abstract:("protein protein") OR abstract:("dna sequencing") OR abstract:("comparative genomics") OR abstract:("epigenomics") OR abstract:("exome") OR abstract:("functional genomics") OR abstract:("genome analysis") OR abstract:("genome assembly") OR abstract:("genomic engineering") OR abstract:("genomic structural variation") OR abstract:("glycomics") OR abstract:("metagenomics") OR abstract:("molecular sequence annotation") OR abstract:("proteome analysis") OR abstract:("proteomics") OR abstract:("transcriptomics") OR abstract:("unigenes") OR abstract:("whole exome sequencing") OR abstract:("bioinformatics") OR abstract:("genome assembly") OR abstract:("drug design") OR abstract:("preclinical") OR abstract:("drug candidate") OR abstract:("sequencing library") OR abstract:("drug development") OR abstract:("drug discovery") OR abstract:("drug screening") OR claims:("exome sequencing") OR claims:("exome") OR claims:("rna seq") OR claims:("metabolome") OR claims:("transcriptomics") OR claims:("sanger sequencing") OR claims:("functional genomics") OR claims:("metagenomics") OR claims:("metabolomics") OR claims:("nucleic acid methods") OR claims:("proteome") OR claims:("next generation sequencing") OR claims:("proteomics") OR claims:("protein protein") OR claims:("dna sequencing") OR claims:("comparative genomics") OR claims:("epigenomics") OR claims:("exome") OR claims:("functional genomics") OR claims:("genome analysis") OR claims:("genome assembly") OR claims:("genomic engineering") OR claims:("genomic structural variation") OR claims:("glycomics") OR claims:("metagenomics") OR claims:("molecular sequence annotation") OR claims:("proteome analysis") OR claims:("proteomics") OR claims:("transcriptomics") OR claims:("unigenes") OR claims:("whole exome sequencing") OR claims:("bioinformatics") OR claims:("genome assembly") OR claims:("drug design") OR claims:("preclinical") OR claims:("drug candidate") OR claims:("sequencing library") OR claims:("drug development") OR claims:("drug discovery") OR claims:("drug screening")) OR (classification_ipcr:(g16b05*) OR classification_ipcr:(g16b20*) OR classification_ipcr:(g16b25*) OR classification_ipcr:(g16b30*) OR classification_ipcr:(g16b4*) OR classification_ipcr:(g16b15/30*) OR classification_ipcr:(g16b20/30*) OR classification_ipcr:(g16b5*) OR classification_ipcr:(g16b35*)))</v>
      </c>
      <c r="P73" s="18">
        <v>22548</v>
      </c>
      <c r="Q73" s="18">
        <v>77</v>
      </c>
      <c r="R73" s="18">
        <v>185</v>
      </c>
      <c r="AA73" s="13">
        <f t="shared" si="42"/>
        <v>3.4149370232393118E-3</v>
      </c>
      <c r="AB73" s="13">
        <f t="shared" si="43"/>
        <v>8.2047188220684755E-3</v>
      </c>
    </row>
    <row r="74" spans="1:28" x14ac:dyDescent="0.3">
      <c r="A74" s="6" t="s">
        <v>580</v>
      </c>
      <c r="B74" t="s">
        <v>581</v>
      </c>
      <c r="E74" t="s">
        <v>579</v>
      </c>
      <c r="F74" t="s">
        <v>578</v>
      </c>
      <c r="H74" t="str">
        <f t="shared" si="32"/>
        <v>(title:("virus cultivation") OR title:("organ on a chip") OR title:("chinese hamster ovary cell") OR title:("3d cell culture") OR title:("vero cell") OR title:("organoid") OR title:("stem cell culture") OR title:("induced pluripotent stem cell") OR title:("organ on chip") OR title:("organ on substrate") OR abstract:("virus cultivation") OR abstract:("organ on a chip") OR abstract:("chinese hamster ovary cell") OR abstract:("3d cell culture") OR abstract:("vero cell") OR abstract:("organoid") OR abstract:("stem cell culture") OR abstract:("induced pluripotent stem cell") OR abstract:("organ on chip") OR abstract:("organ on substrate") OR claims:("virus cultivation") OR claims:("organ on a chip") OR claims:("chinese hamster ovary cell") OR claims:("3d cell culture") OR claims:("vero cell") OR claims:("organoid") OR claims:("stem cell culture") OR claims:("induced pluripotent stem cell") OR claims:("organ on chip") OR claims:("organ on substrate"))</v>
      </c>
      <c r="I74" t="str">
        <f t="shared" si="33"/>
        <v/>
      </c>
      <c r="J74" t="str">
        <f t="shared" si="34"/>
        <v/>
      </c>
      <c r="K74" t="str">
        <f t="shared" si="35"/>
        <v>(title:("lung") OR title:("organ") OR title:("heart") OR title:("kidney") OR title:("brain") OR title:("liver") OR abstract:("lung") OR abstract:("organ") OR abstract:("heart") OR abstract:("kidney") OR abstract:("brain") OR abstract:("liver") OR claims:("lung") OR claims:("organ") OR claims:("heart") OR claims:("kidney") OR claims:("brain") OR claims:("liver"))</v>
      </c>
      <c r="L74" t="str">
        <f t="shared" si="36"/>
        <v>(classification_ipcr:("c12n5/074"))</v>
      </c>
      <c r="M74" t="str">
        <f t="shared" si="37"/>
        <v/>
      </c>
      <c r="N74" t="str">
        <f t="shared" si="44"/>
        <v>((title:("virus cultivation") OR title:("organ on a chip") OR title:("chinese hamster ovary cell") OR title:("3d cell culture") OR title:("vero cell") OR title:("organoid") OR title:("stem cell culture") OR title:("induced pluripotent stem cell") OR title:("organ on chip") OR title:("organ on substrate") OR abstract:("virus cultivation") OR abstract:("organ on a chip") OR abstract:("chinese hamster ovary cell") OR abstract:("3d cell culture") OR abstract:("vero cell") OR abstract:("organoid") OR abstract:("stem cell culture") OR abstract:("induced pluripotent stem cell") OR abstract:("organ on chip") OR abstract:("organ on substrate") OR claims:("virus cultivation") OR claims:("organ on a chip") OR claims:("chinese hamster ovary cell") OR claims:("3d cell culture") OR claims:("vero cell") OR claims:("organoid") OR claims:("stem cell culture") OR claims:("induced pluripotent stem cell") OR claims:("organ on chip") OR claims:("organ on substrate"))) OR ((title:("lung") OR title:("organ") OR title:("heart") OR title:("kidney") OR title:("brain") OR title:("liver") OR abstract:("lung") OR abstract:("organ") OR abstract:("heart") OR abstract:("kidney") OR abstract:("brain") OR abstract:("liver") OR claims:("lung") OR claims:("organ") OR claims:("heart") OR claims:("kidney") OR claims:("brain") OR claims:("liver")) AND (classification_ipcr:("c12n5/074")))</v>
      </c>
      <c r="P74" s="18">
        <v>5294</v>
      </c>
      <c r="Q74" s="18">
        <v>27</v>
      </c>
      <c r="R74" s="18">
        <v>54</v>
      </c>
      <c r="AA74" s="13">
        <f t="shared" si="42"/>
        <v>5.1001133358519078E-3</v>
      </c>
      <c r="AB74" s="13">
        <f t="shared" si="43"/>
        <v>1.0200226671703816E-2</v>
      </c>
    </row>
    <row r="75" spans="1:28" s="20" customFormat="1" x14ac:dyDescent="0.3">
      <c r="A75" s="19" t="s">
        <v>382</v>
      </c>
      <c r="B75" s="20" t="s">
        <v>582</v>
      </c>
      <c r="D75" s="20" t="s">
        <v>583</v>
      </c>
      <c r="H75" s="20" t="str">
        <f t="shared" si="32"/>
        <v>(title:("transplantation conditioning") OR title:("haematopoiesis") OR title:("busulfan") OR title:("fludarabine") OR title:("matrigel") OR title:("hematopoiesis") OR title:("regenerative medicine") OR title:("hematopoietic stem cell") OR title:("cell therapy") OR title:("mesenchymal stem cell") OR title:("stem cell") OR abstract:("transplantation conditioning") OR abstract:("haematopoiesis") OR abstract:("busulfan") OR abstract:("fludarabine") OR abstract:("matrigel") OR abstract:("hematopoiesis") OR abstract:("regenerative medicine") OR abstract:("hematopoietic stem cell") OR abstract:("cell therapy") OR abstract:("mesenchymal stem cell") OR abstract:("stem cell") OR claims:("transplantation conditioning") OR claims:("haematopoiesis") OR claims:("busulfan") OR claims:("fludarabine") OR claims:("matrigel") OR claims:("hematopoiesis") OR claims:("regenerative medicine") OR claims:("hematopoietic stem cell") OR claims:("cell therapy") OR claims:("mesenchymal stem cell") OR claims:("stem cell"))</v>
      </c>
      <c r="I75" s="20" t="str">
        <f t="shared" si="33"/>
        <v/>
      </c>
      <c r="J75" s="20" t="str">
        <f t="shared" si="34"/>
        <v>(classification_ipcr:(a61k35*) OR classification_ipcr:(c12n5*))</v>
      </c>
      <c r="K75" s="20" t="str">
        <f t="shared" si="35"/>
        <v/>
      </c>
      <c r="L75" s="20" t="str">
        <f t="shared" si="36"/>
        <v/>
      </c>
      <c r="M75" s="20" t="str">
        <f t="shared" si="37"/>
        <v/>
      </c>
      <c r="N75" s="20" t="str">
        <f t="shared" si="44"/>
        <v>((title:("transplantation conditioning") OR title:("haematopoiesis") OR title:("busulfan") OR title:("fludarabine") OR title:("matrigel") OR title:("hematopoiesis") OR title:("regenerative medicine") OR title:("hematopoietic stem cell") OR title:("cell therapy") OR title:("mesenchymal stem cell") OR title:("stem cell") OR abstract:("transplantation conditioning") OR abstract:("haematopoiesis") OR abstract:("busulfan") OR abstract:("fludarabine") OR abstract:("matrigel") OR abstract:("hematopoiesis") OR abstract:("regenerative medicine") OR abstract:("hematopoietic stem cell") OR abstract:("cell therapy") OR abstract:("mesenchymal stem cell") OR abstract:("stem cell") OR claims:("transplantation conditioning") OR claims:("haematopoiesis") OR claims:("busulfan") OR claims:("fludarabine") OR claims:("matrigel") OR claims:("hematopoiesis") OR claims:("regenerative medicine") OR claims:("hematopoietic stem cell") OR claims:("cell therapy") OR claims:("mesenchymal stem cell") OR claims:("stem cell")) OR (classification_ipcr:(a61k35*) OR classification_ipcr:(c12n5*)))</v>
      </c>
      <c r="P75" s="21">
        <v>109328</v>
      </c>
      <c r="Q75" s="21">
        <v>405</v>
      </c>
      <c r="R75" s="21">
        <v>422</v>
      </c>
      <c r="T75"/>
      <c r="U75"/>
      <c r="V75"/>
      <c r="X75"/>
      <c r="Y75"/>
      <c r="AA75" s="13">
        <f t="shared" si="42"/>
        <v>3.7044489975120738E-3</v>
      </c>
      <c r="AB75" s="13">
        <f t="shared" si="43"/>
        <v>3.8599443875310989E-3</v>
      </c>
    </row>
    <row r="76" spans="1:28" s="17" customFormat="1" ht="15.6" x14ac:dyDescent="0.3">
      <c r="A76" s="11" t="s">
        <v>584</v>
      </c>
      <c r="H76" s="17" t="str">
        <f t="shared" ref="H76" si="45">IF(B76="", "", CONCATENATE("(title:(""",SUBSTITUTE(B76,"; ",""") OR title:("""),""")",
" OR abstract:(""",SUBSTITUTE(B76,"; ",""") OR abstract:("""),""")",
" OR claims:(""",SUBSTITUTE(B76,"; ",""") OR claims:("""),"""))"))</f>
        <v/>
      </c>
      <c r="I76" s="17" t="str">
        <f t="shared" ref="I76" si="46">IF(C76="", "", CONCATENATE("(classification_ipcr:(""",SUBSTITUTE(C76,"; ",""") OR classification_ipcr:("""),"""))"))</f>
        <v/>
      </c>
      <c r="J76" s="17" t="str">
        <f t="shared" ref="J76" si="47">IF(D76="", "", CONCATENATE("(classification_ipcr:(",SUBSTITUTE(D76,"; ","*) OR classification_ipcr:("),"*))"))</f>
        <v/>
      </c>
      <c r="K76" s="17" t="str">
        <f t="shared" ref="K76" si="48">IF(E76="", "", CONCATENATE("(title:(""",SUBSTITUTE(E76,"; ",""") OR title:("""),""")",
" OR abstract:(""",SUBSTITUTE(E76,"; ",""") OR abstract:("""),""")",
" OR claims:(""",SUBSTITUTE(E76,"; ",""") OR claims:("""),"""))"))</f>
        <v/>
      </c>
      <c r="L76" s="17" t="str">
        <f t="shared" ref="L76" si="49">IF(F76="", "", CONCATENATE("(classification_ipcr:(""",SUBSTITUTE(F76,"; ",""") OR classification_ipcr:("""),"""))"))</f>
        <v/>
      </c>
      <c r="M76" s="17" t="str">
        <f t="shared" ref="M76" si="50">IF(G76="", "", CONCATENATE("(classification_ipcr:(",SUBSTITUTE(G76,"; ","*) OR classification_ipcr:("),"*))"))</f>
        <v/>
      </c>
      <c r="P76" s="22">
        <f>SUM(P77:P81)</f>
        <v>492330</v>
      </c>
      <c r="Q76" s="22">
        <f t="shared" ref="Q76:R76" si="51">SUM(Q77:Q81)</f>
        <v>2474</v>
      </c>
      <c r="R76" s="22">
        <f t="shared" si="51"/>
        <v>1671</v>
      </c>
      <c r="T76"/>
      <c r="U76"/>
      <c r="V76"/>
      <c r="X76"/>
      <c r="Y76"/>
      <c r="AA76" s="23">
        <f>SUM(Q77:Q81)/SUM(P77:P81)</f>
        <v>5.0250848008449615E-3</v>
      </c>
      <c r="AB76" s="23">
        <f>SUM(R77:R81)/SUM(P77:P81)</f>
        <v>3.3940649564316618E-3</v>
      </c>
    </row>
    <row r="77" spans="1:28" x14ac:dyDescent="0.3">
      <c r="A77" s="6" t="s">
        <v>586</v>
      </c>
      <c r="B77" t="s">
        <v>588</v>
      </c>
      <c r="D77" t="s">
        <v>587</v>
      </c>
      <c r="H77" t="str">
        <f t="shared" si="32"/>
        <v>(title:("fused deposition modelling") OR title:("selective laser sintering") OR title:("selective laser melting") OR title:("stereolithography") OR title:("three dimensional printing") OR title:("additive manufacturing") OR title:("3d printing") OR abstract:("fused deposition modelling") OR abstract:("selective laser sintering") OR abstract:("selective laser melting") OR abstract:("stereolithography") OR abstract:("three dimensional printing") OR abstract:("additive manufacturing") OR abstract:("3d printing") OR claims:("fused deposition modelling") OR claims:("selective laser sintering") OR claims:("selective laser melting") OR claims:("stereolithography") OR claims:("three dimensional printing") OR claims:("additive manufacturing") OR claims:("3d printing"))</v>
      </c>
      <c r="I77" t="str">
        <f t="shared" si="33"/>
        <v/>
      </c>
      <c r="J77" t="str">
        <f t="shared" si="34"/>
        <v>(classification_ipcr:(b29c64*) OR classification_ipcr:(b33*) OR classification_ipcr:(b22f10*) OR classification_ipcr:(b22f3*))</v>
      </c>
      <c r="K77" t="str">
        <f t="shared" si="35"/>
        <v/>
      </c>
      <c r="L77" t="str">
        <f t="shared" si="36"/>
        <v/>
      </c>
      <c r="M77" t="str">
        <f t="shared" si="37"/>
        <v/>
      </c>
      <c r="N77" t="str">
        <f t="shared" si="44"/>
        <v>((title:("fused deposition modelling") OR title:("selective laser sintering") OR title:("selective laser melting") OR title:("stereolithography") OR title:("three dimensional printing") OR title:("additive manufacturing") OR title:("3d printing") OR abstract:("fused deposition modelling") OR abstract:("selective laser sintering") OR abstract:("selective laser melting") OR abstract:("stereolithography") OR abstract:("three dimensional printing") OR abstract:("additive manufacturing") OR abstract:("3d printing") OR claims:("fused deposition modelling") OR claims:("selective laser sintering") OR claims:("selective laser melting") OR claims:("stereolithography") OR claims:("three dimensional printing") OR claims:("additive manufacturing") OR claims:("3d printing")) OR (classification_ipcr:(b29c64*) OR classification_ipcr:(b33*) OR classification_ipcr:(b22f10*) OR classification_ipcr:(b22f3*)))</v>
      </c>
      <c r="P77" s="18">
        <v>78453</v>
      </c>
      <c r="Q77" s="18">
        <v>466</v>
      </c>
      <c r="R77" s="18">
        <v>522</v>
      </c>
      <c r="AA77" s="13">
        <f>Q77/P77</f>
        <v>5.9398620830306047E-3</v>
      </c>
      <c r="AB77" s="13">
        <f>R77/P77</f>
        <v>6.6536652518068146E-3</v>
      </c>
    </row>
    <row r="78" spans="1:28" x14ac:dyDescent="0.3">
      <c r="A78" s="6" t="s">
        <v>656</v>
      </c>
      <c r="B78" t="s">
        <v>589</v>
      </c>
      <c r="D78" t="s">
        <v>590</v>
      </c>
      <c r="H78" t="str">
        <f t="shared" si="32"/>
        <v>(title:("noma") OR title:("mimo ofdm") OR title:("multi user mimo") OR title:("carrier frequency offset") OR title:("control communications") OR title:("network virtualization") OR title:("spectral efficiency") OR title:("cyclic prefix") OR title:("mimo systems") OR title:("radio access technology") OR title:("orthogonal frequency division multiplexing") OR title:("allocation method") OR title:("subcarrier") OR title:("uplink transmission") OR title:("radio access") OR title:("ofdm") OR abstract:("noma") OR abstract:("mimo ofdm") OR abstract:("multi user mimo") OR abstract:("carrier frequency offset") OR abstract:("control communications") OR abstract:("network virtualization") OR abstract:("spectral efficiency") OR abstract:("cyclic prefix") OR abstract:("mimo systems") OR abstract:("radio access technology") OR abstract:("orthogonal frequency division multiplexing") OR abstract:("allocation method") OR abstract:("subcarrier") OR abstract:("uplink transmission") OR abstract:("radio access") OR abstract:("ofdm") OR claims:("noma") OR claims:("mimo ofdm") OR claims:("multi user mimo") OR claims:("carrier frequency offset") OR claims:("control communications") OR claims:("network virtualization") OR claims:("spectral efficiency") OR claims:("cyclic prefix") OR claims:("mimo systems") OR claims:("radio access technology") OR claims:("orthogonal frequency division multiplexing") OR claims:("allocation method") OR claims:("subcarrier") OR claims:("uplink transmission") OR claims:("radio access") OR claims:("ofdm"))</v>
      </c>
      <c r="I78" t="str">
        <f t="shared" si="33"/>
        <v/>
      </c>
      <c r="J78" t="str">
        <f t="shared" si="34"/>
        <v>(classification_ipcr:(h04l5/*) OR classification_ipcr:(h04w72*) OR classification_ipcr:(h04l27*))</v>
      </c>
      <c r="K78" t="str">
        <f t="shared" si="35"/>
        <v/>
      </c>
      <c r="L78" t="str">
        <f t="shared" si="36"/>
        <v/>
      </c>
      <c r="M78" t="str">
        <f t="shared" si="37"/>
        <v/>
      </c>
      <c r="N78" t="str">
        <f t="shared" si="44"/>
        <v>((title:("noma") OR title:("mimo ofdm") OR title:("multi user mimo") OR title:("carrier frequency offset") OR title:("control communications") OR title:("network virtualization") OR title:("spectral efficiency") OR title:("cyclic prefix") OR title:("mimo systems") OR title:("radio access technology") OR title:("orthogonal frequency division multiplexing") OR title:("allocation method") OR title:("subcarrier") OR title:("uplink transmission") OR title:("radio access") OR title:("ofdm") OR abstract:("noma") OR abstract:("mimo ofdm") OR abstract:("multi user mimo") OR abstract:("carrier frequency offset") OR abstract:("control communications") OR abstract:("network virtualization") OR abstract:("spectral efficiency") OR abstract:("cyclic prefix") OR abstract:("mimo systems") OR abstract:("radio access technology") OR abstract:("orthogonal frequency division multiplexing") OR abstract:("allocation method") OR abstract:("subcarrier") OR abstract:("uplink transmission") OR abstract:("radio access") OR abstract:("ofdm") OR claims:("noma") OR claims:("mimo ofdm") OR claims:("multi user mimo") OR claims:("carrier frequency offset") OR claims:("control communications") OR claims:("network virtualization") OR claims:("spectral efficiency") OR claims:("cyclic prefix") OR claims:("mimo systems") OR claims:("radio access technology") OR claims:("orthogonal frequency division multiplexing") OR claims:("allocation method") OR claims:("subcarrier") OR claims:("uplink transmission") OR claims:("radio access") OR claims:("ofdm")) OR (classification_ipcr:(h04l5/*) OR classification_ipcr:(h04w72*) OR classification_ipcr:(h04l27*)))</v>
      </c>
      <c r="P78" s="18">
        <v>106034</v>
      </c>
      <c r="Q78" s="18">
        <v>655</v>
      </c>
      <c r="R78" s="18">
        <v>255</v>
      </c>
      <c r="AA78" s="13">
        <f>Q78/P78</f>
        <v>6.1772638964860327E-3</v>
      </c>
      <c r="AB78" s="13">
        <f>R78/P78</f>
        <v>2.404888997868608E-3</v>
      </c>
    </row>
    <row r="79" spans="1:28" x14ac:dyDescent="0.3">
      <c r="A79" s="6" t="s">
        <v>161</v>
      </c>
      <c r="B79" t="s">
        <v>594</v>
      </c>
      <c r="C79" t="s">
        <v>593</v>
      </c>
      <c r="H79" t="str">
        <f t="shared" si="32"/>
        <v>(title:("dynamic source routing") OR title:("wireless routing protocol") OR title:("cybernetics") OR title:("cyberphysical") OR title:("design space exploration") OR title:("linear dynamical system") OR title:("iterative learning control") OR title:("cyber physical") OR title:("wireless sensor node") OR title:("embedded software") OR title:("network architecture") OR title:("embedded systems") OR title:("sensor node") OR title:("wireless sensor network") OR title:("sensor network") OR title:("abs algorithms") OR title:("autonomous systems") OR title:("control algorithm") OR title:("cybernetics") OR title:("distributed control") OR title:("distributed system security") OR title:("dynamical systems") OR title:("economic cybernetics") OR title:("embedded processor") OR title:("embedded software") OR title:("embedded system") OR title:("generalized predictive control") OR title:("gpgpu") OR title:("m2m communication") OR title:("machine-to-machine communication") OR title:("memory hierarchy") OR title:("memory management units") OR title:("mpsoc") OR title:("multi-core processor") OR title:("multicore programming") OR title:("organizational cybernetics") OR title:("real-time systems") OR title:("embedded systems") OR title:("reconfigurable architectures") OR title:("second-order cybernetics") OR title:("system-on-a-chip") OR title:("transactional memory") OR title:("viable system model") OR title:("wireless interconnects") OR title:("wireless sensor") OR abstract:("dynamic source routing") OR abstract:("wireless routing protocol") OR abstract:("cybernetics") OR abstract:("cyberphysical") OR abstract:("design space exploration") OR abstract:("linear dynamical system") OR abstract:("iterative learning control") OR abstract:("cyber physical") OR abstract:("wireless sensor node") OR abstract:("embedded software") OR abstract:("network architecture") OR abstract:("embedded systems") OR abstract:("sensor node") OR abstract:("wireless sensor network") OR abstract:("sensor network") OR abstract:("abs algorithms") OR abstract:("autonomous systems") OR abstract:("control algorithm") OR abstract:("cybernetics") OR abstract:("distributed control") OR abstract:("distributed system security") OR abstract:("dynamical systems") OR abstract:("economic cybernetics") OR abstract:("embedded processor") OR abstract:("embedded software") OR abstract:("embedded system") OR abstract:("generalized predictive control") OR abstract:("gpgpu") OR abstract:("m2m communication") OR abstract:("machine-to-machine communication") OR abstract:("memory hierarchy") OR abstract:("memory management units") OR abstract:("mpsoc") OR abstract:("multi-core processor") OR abstract:("multicore programming") OR abstract:("organizational cybernetics") OR abstract:("real-time systems") OR abstract:("embedded systems") OR abstract:("reconfigurable architectures") OR abstract:("second-order cybernetics") OR abstract:("system-on-a-chip") OR abstract:("transactional memory") OR abstract:("viable system model") OR abstract:("wireless interconnects") OR abstract:("wireless sensor") OR claims:("dynamic source routing") OR claims:("wireless routing protocol") OR claims:("cybernetics") OR claims:("cyberphysical") OR claims:("design space exploration") OR claims:("linear dynamical system") OR claims:("iterative learning control") OR claims:("cyber physical") OR claims:("wireless sensor node") OR claims:("embedded software") OR claims:("network architecture") OR claims:("embedded systems") OR claims:("sensor node") OR claims:("wireless sensor network") OR claims:("sensor network") OR claims:("abs algorithms") OR claims:("autonomous systems") OR claims:("control algorithm") OR claims:("cybernetics") OR claims:("distributed control") OR claims:("distributed system security") OR claims:("dynamical systems") OR claims:("economic cybernetics") OR claims:("embedded processor") OR claims:("embedded software") OR claims:("embedded system") OR claims:("generalized predictive control") OR claims:("gpgpu") OR claims:("m2m communication") OR claims:("machine-to-machine communication") OR claims:("memory hierarchy") OR claims:("memory management units") OR claims:("mpsoc") OR claims:("multi-core processor") OR claims:("multicore programming") OR claims:("organizational cybernetics") OR claims:("real-time systems") OR claims:("embedded systems") OR claims:("reconfigurable architectures") OR claims:("second-order cybernetics") OR claims:("system-on-a-chip") OR claims:("transactional memory") OR claims:("viable system model") OR claims:("wireless interconnects") OR claims:("wireless sensor"))</v>
      </c>
      <c r="I79" t="str">
        <f t="shared" si="33"/>
        <v>(classification_ipcr:("h04w84/18") OR classification_ipcr:("h04w84/20") OR classification_ipcr:("h04w84/22") OR classification_ipcr:("h04w40/18"))</v>
      </c>
      <c r="J79" t="str">
        <f t="shared" si="34"/>
        <v/>
      </c>
      <c r="K79" t="str">
        <f t="shared" si="35"/>
        <v/>
      </c>
      <c r="L79" t="str">
        <f t="shared" si="36"/>
        <v/>
      </c>
      <c r="M79" t="str">
        <f t="shared" si="37"/>
        <v/>
      </c>
      <c r="N79" t="str">
        <f t="shared" si="44"/>
        <v>((title:("dynamic source routing") OR title:("wireless routing protocol") OR title:("cybernetics") OR title:("cyberphysical") OR title:("design space exploration") OR title:("linear dynamical system") OR title:("iterative learning control") OR title:("cyber physical") OR title:("wireless sensor node") OR title:("embedded software") OR title:("network architecture") OR title:("embedded systems") OR title:("sensor node") OR title:("wireless sensor network") OR title:("sensor network") OR title:("abs algorithms") OR title:("autonomous systems") OR title:("control algorithm") OR title:("cybernetics") OR title:("distributed control") OR title:("distributed system security") OR title:("dynamical systems") OR title:("economic cybernetics") OR title:("embedded processor") OR title:("embedded software") OR title:("embedded system") OR title:("generalized predictive control") OR title:("gpgpu") OR title:("m2m communication") OR title:("machine-to-machine communication") OR title:("memory hierarchy") OR title:("memory management units") OR title:("mpsoc") OR title:("multi-core processor") OR title:("multicore programming") OR title:("organizational cybernetics") OR title:("real-time systems") OR title:("embedded systems") OR title:("reconfigurable architectures") OR title:("second-order cybernetics") OR title:("system-on-a-chip") OR title:("transactional memory") OR title:("viable system model") OR title:("wireless interconnects") OR title:("wireless sensor") OR abstract:("dynamic source routing") OR abstract:("wireless routing protocol") OR abstract:("cybernetics") OR abstract:("cyberphysical") OR abstract:("design space exploration") OR abstract:("linear dynamical system") OR abstract:("iterative learning control") OR abstract:("cyber physical") OR abstract:("wireless sensor node") OR abstract:("embedded software") OR abstract:("network architecture") OR abstract:("embedded systems") OR abstract:("sensor node") OR abstract:("wireless sensor network") OR abstract:("sensor network") OR abstract:("abs algorithms") OR abstract:("autonomous systems") OR abstract:("control algorithm") OR abstract:("cybernetics") OR abstract:("distributed control") OR abstract:("distributed system security") OR abstract:("dynamical systems") OR abstract:("economic cybernetics") OR abstract:("embedded processor") OR abstract:("embedded software") OR abstract:("embedded system") OR abstract:("generalized predictive control") OR abstract:("gpgpu") OR abstract:("m2m communication") OR abstract:("machine-to-machine communication") OR abstract:("memory hierarchy") OR abstract:("memory management units") OR abstract:("mpsoc") OR abstract:("multi-core processor") OR abstract:("multicore programming") OR abstract:("organizational cybernetics") OR abstract:("real-time systems") OR abstract:("embedded systems") OR abstract:("reconfigurable architectures") OR abstract:("second-order cybernetics") OR abstract:("system-on-a-chip") OR abstract:("transactional memory") OR abstract:("viable system model") OR abstract:("wireless interconnects") OR abstract:("wireless sensor") OR claims:("dynamic source routing") OR claims:("wireless routing protocol") OR claims:("cybernetics") OR claims:("cyberphysical") OR claims:("design space exploration") OR claims:("linear dynamical system") OR claims:("iterative learning control") OR claims:("cyber physical") OR claims:("wireless sensor node") OR claims:("embedded software") OR claims:("network architecture") OR claims:("embedded systems") OR claims:("sensor node") OR claims:("wireless sensor network") OR claims:("sensor network") OR claims:("abs algorithms") OR claims:("autonomous systems") OR claims:("control algorithm") OR claims:("cybernetics") OR claims:("distributed control") OR claims:("distributed system security") OR claims:("dynamical systems") OR claims:("economic cybernetics") OR claims:("embedded processor") OR claims:("embedded software") OR claims:("embedded system") OR claims:("generalized predictive control") OR claims:("gpgpu") OR claims:("m2m communication") OR claims:("machine-to-machine communication") OR claims:("memory hierarchy") OR claims:("memory management units") OR claims:("mpsoc") OR claims:("multi-core processor") OR claims:("multicore programming") OR claims:("organizational cybernetics") OR claims:("real-time systems") OR claims:("embedded systems") OR claims:("reconfigurable architectures") OR claims:("second-order cybernetics") OR claims:("system-on-a-chip") OR claims:("transactional memory") OR claims:("viable system model") OR claims:("wireless interconnects") OR claims:("wireless sensor")) OR (classification_ipcr:("h04w84/18") OR classification_ipcr:("h04w84/20") OR classification_ipcr:("h04w84/22") OR classification_ipcr:("h04w40/18")))</v>
      </c>
      <c r="P79" s="18">
        <v>45999</v>
      </c>
      <c r="Q79" s="18">
        <v>267</v>
      </c>
      <c r="R79" s="18">
        <v>204</v>
      </c>
      <c r="AA79" s="13">
        <f>Q79/P79</f>
        <v>5.8044740103045719E-3</v>
      </c>
      <c r="AB79" s="13">
        <f>R79/P79</f>
        <v>4.4348790191091111E-3</v>
      </c>
    </row>
    <row r="80" spans="1:28" x14ac:dyDescent="0.3">
      <c r="A80" s="6" t="s">
        <v>250</v>
      </c>
      <c r="B80" t="s">
        <v>595</v>
      </c>
      <c r="D80" t="s">
        <v>251</v>
      </c>
      <c r="H80" t="str">
        <f t="shared" si="32"/>
        <v>(title:("smart objects") OR title:("6lowpan") OR title:("mqtt") OR title:("industrial internet") OR title:("iot") OR title:("internet of things") OR abstract:("smart objects") OR abstract:("6lowpan") OR abstract:("mqtt") OR abstract:("industrial internet") OR abstract:("iot") OR abstract:("internet of things") OR claims:("smart objects") OR claims:("6lowpan") OR claims:("mqtt") OR claims:("industrial internet") OR claims:("iot") OR claims:("internet of things"))</v>
      </c>
      <c r="I80" t="str">
        <f t="shared" si="33"/>
        <v/>
      </c>
      <c r="J80" t="str">
        <f t="shared" si="34"/>
        <v>(classification_ipcr:(g16y*))</v>
      </c>
      <c r="K80" t="str">
        <f t="shared" si="35"/>
        <v/>
      </c>
      <c r="L80" t="str">
        <f t="shared" si="36"/>
        <v/>
      </c>
      <c r="M80" t="str">
        <f t="shared" si="37"/>
        <v/>
      </c>
      <c r="N80" t="str">
        <f t="shared" si="44"/>
        <v>((title:("smart objects") OR title:("6lowpan") OR title:("mqtt") OR title:("industrial internet") OR title:("iot") OR title:("internet of things") OR abstract:("smart objects") OR abstract:("6lowpan") OR abstract:("mqtt") OR abstract:("industrial internet") OR abstract:("iot") OR abstract:("internet of things") OR claims:("smart objects") OR claims:("6lowpan") OR claims:("mqtt") OR claims:("industrial internet") OR claims:("iot") OR claims:("internet of things")) OR (classification_ipcr:(g16y*)))</v>
      </c>
      <c r="P80" s="18">
        <v>68679</v>
      </c>
      <c r="Q80" s="18">
        <v>244</v>
      </c>
      <c r="R80" s="18">
        <v>77</v>
      </c>
      <c r="AA80" s="13">
        <f>Q80/P80</f>
        <v>3.552759941175614E-3</v>
      </c>
      <c r="AB80" s="13">
        <f>R80/P80</f>
        <v>1.1211578502890258E-3</v>
      </c>
    </row>
    <row r="81" spans="1:28" s="20" customFormat="1" x14ac:dyDescent="0.3">
      <c r="A81" s="19" t="s">
        <v>319</v>
      </c>
      <c r="B81" s="20" t="s">
        <v>596</v>
      </c>
      <c r="D81" s="20" t="s">
        <v>597</v>
      </c>
      <c r="H81" s="20" t="str">
        <f t="shared" si="32"/>
        <v>(title:("robot") OR title:("simultaneous localization and mapping") OR title:("inverse kinematics") OR title:("parralel manipulator") OR abstract:("robot") OR abstract:("simultaneous localization and mapping") OR abstract:("inverse kinematics") OR abstract:("parralel manipulator") OR claims:("robot") OR claims:("simultaneous localization and mapping") OR claims:("inverse kinematics") OR claims:("parralel manipulator"))</v>
      </c>
      <c r="I81" s="20" t="str">
        <f t="shared" si="33"/>
        <v/>
      </c>
      <c r="J81" s="20" t="str">
        <f t="shared" si="34"/>
        <v>(classification_ipcr:(a61b34*) OR classification_ipcr:(b25j9*) OR classification_ipcr:(b25j11*) OR classification_ipcr:(b25j13*) OR classification_ipcr:(b25j19*))</v>
      </c>
      <c r="K81" s="20" t="str">
        <f t="shared" si="35"/>
        <v/>
      </c>
      <c r="L81" s="20" t="str">
        <f t="shared" si="36"/>
        <v/>
      </c>
      <c r="M81" s="20" t="str">
        <f t="shared" si="37"/>
        <v/>
      </c>
      <c r="N81" s="20" t="str">
        <f t="shared" si="44"/>
        <v>((title:("robot") OR title:("simultaneous localization and mapping") OR title:("inverse kinematics") OR title:("parralel manipulator") OR abstract:("robot") OR abstract:("simultaneous localization and mapping") OR abstract:("inverse kinematics") OR abstract:("parralel manipulator") OR claims:("robot") OR claims:("simultaneous localization and mapping") OR claims:("inverse kinematics") OR claims:("parralel manipulator")) OR (classification_ipcr:(a61b34*) OR classification_ipcr:(b25j9*) OR classification_ipcr:(b25j11*) OR classification_ipcr:(b25j13*) OR classification_ipcr:(b25j19*)))</v>
      </c>
      <c r="P81" s="21">
        <v>193165</v>
      </c>
      <c r="Q81" s="21">
        <v>842</v>
      </c>
      <c r="R81" s="21">
        <v>613</v>
      </c>
      <c r="T81"/>
      <c r="U81"/>
      <c r="V81"/>
      <c r="X81"/>
      <c r="Y81"/>
      <c r="AA81" s="13">
        <f>Q81/P81</f>
        <v>4.3589677218957889E-3</v>
      </c>
      <c r="AB81" s="13">
        <f>R81/P81</f>
        <v>3.1734527476509722E-3</v>
      </c>
    </row>
    <row r="82" spans="1:28" s="17" customFormat="1" ht="15.6" x14ac:dyDescent="0.3">
      <c r="A82" s="11" t="s">
        <v>585</v>
      </c>
      <c r="H82" s="17" t="str">
        <f t="shared" ref="H82" si="52">IF(B82="", "", CONCATENATE("(title:(""",SUBSTITUTE(B82,"; ",""") OR title:("""),""")",
" OR abstract:(""",SUBSTITUTE(B82,"; ",""") OR abstract:("""),""")",
" OR claims:(""",SUBSTITUTE(B82,"; ",""") OR claims:("""),"""))"))</f>
        <v/>
      </c>
      <c r="I82" s="17" t="str">
        <f t="shared" ref="I82" si="53">IF(C82="", "", CONCATENATE("(classification_ipcr:(""",SUBSTITUTE(C82,"; ",""") OR classification_ipcr:("""),"""))"))</f>
        <v/>
      </c>
      <c r="J82" s="17" t="str">
        <f t="shared" ref="J82" si="54">IF(D82="", "", CONCATENATE("(classification_ipcr:(",SUBSTITUTE(D82,"; ","*) OR classification_ipcr:("),"*))"))</f>
        <v/>
      </c>
      <c r="K82" s="17" t="str">
        <f t="shared" ref="K82" si="55">IF(E82="", "", CONCATENATE("(title:(""",SUBSTITUTE(E82,"; ",""") OR title:("""),""")",
" OR abstract:(""",SUBSTITUTE(E82,"; ",""") OR abstract:("""),""")",
" OR claims:(""",SUBSTITUTE(E82,"; ",""") OR claims:("""),"""))"))</f>
        <v/>
      </c>
      <c r="L82" s="17" t="str">
        <f t="shared" ref="L82" si="56">IF(F82="", "", CONCATENATE("(classification_ipcr:(""",SUBSTITUTE(F82,"; ",""") OR classification_ipcr:("""),"""))"))</f>
        <v/>
      </c>
      <c r="M82" s="17" t="str">
        <f t="shared" ref="M82" si="57">IF(G82="", "", CONCATENATE("(classification_ipcr:(",SUBSTITUTE(G82,"; ","*) OR classification_ipcr:("),"*))"))</f>
        <v/>
      </c>
      <c r="P82" s="22">
        <f>SUM(P83:P89)</f>
        <v>491843</v>
      </c>
      <c r="Q82" s="22">
        <f t="shared" ref="Q82:R82" si="58">SUM(Q83:Q89)</f>
        <v>6368</v>
      </c>
      <c r="R82" s="22">
        <f t="shared" si="58"/>
        <v>2171</v>
      </c>
      <c r="T82"/>
      <c r="U82"/>
      <c r="V82"/>
      <c r="X82"/>
      <c r="Y82"/>
      <c r="AA82" s="23">
        <f>SUM(Q83:Q89)/SUM(P83:P89)</f>
        <v>1.2947220962786906E-2</v>
      </c>
      <c r="AB82" s="23">
        <f>SUM(R83:R89)/SUM(P83:P89)</f>
        <v>4.4140101617792665E-3</v>
      </c>
    </row>
    <row r="83" spans="1:28" x14ac:dyDescent="0.3">
      <c r="A83" s="6" t="s">
        <v>145</v>
      </c>
      <c r="B83" t="s">
        <v>591</v>
      </c>
      <c r="D83" t="s">
        <v>592</v>
      </c>
      <c r="H83" t="str">
        <f t="shared" si="32"/>
        <v>(title:("glass composites") OR title:("fibre reinforced plastic") OR title:("metal matrix composite") OR title:("composite laminates") OR title:("fiber reinforcement") OR title:("composite resins") OR title:("b32b18   layered products with ceramics") OR title:("resin composites") OR title:("fiber reinforced composite") OR title:("polymer composites") OR title:("polymer composite") OR title:("fiber composites") OR title:("ceramics") OR abstract:("glass composites") OR abstract:("fibre reinforced plastic") OR abstract:("metal matrix composite") OR abstract:("composite laminates") OR abstract:("fiber reinforcement") OR abstract:("composite resins") OR abstract:("b32b18   layered products with ceramics") OR abstract:("resin composites") OR abstract:("fiber reinforced composite") OR abstract:("polymer composites") OR abstract:("polymer composite") OR abstract:("fiber composites") OR abstract:("ceramics") OR claims:("glass composites") OR claims:("fibre reinforced plastic") OR claims:("metal matrix composite") OR claims:("composite laminates") OR claims:("fiber reinforcement") OR claims:("composite resins") OR claims:("b32b18   layered products with ceramics") OR claims:("resin composites") OR claims:("fiber reinforced composite") OR claims:("polymer composites") OR claims:("polymer composite") OR claims:("fiber composites") OR claims:("ceramics"))</v>
      </c>
      <c r="I83" t="str">
        <f t="shared" si="33"/>
        <v/>
      </c>
      <c r="J83" t="str">
        <f t="shared" si="34"/>
        <v>(classification_ipcr:(c08l63*) OR classification_ipcr:(b29c70*) OR classification_ipcr:(b32b18*))</v>
      </c>
      <c r="K83" t="str">
        <f t="shared" si="35"/>
        <v/>
      </c>
      <c r="L83" t="str">
        <f t="shared" si="36"/>
        <v/>
      </c>
      <c r="M83" t="str">
        <f t="shared" si="37"/>
        <v/>
      </c>
      <c r="N83" t="str">
        <f t="shared" si="44"/>
        <v>((title:("glass composites") OR title:("fibre reinforced plastic") OR title:("metal matrix composite") OR title:("composite laminates") OR title:("fiber reinforcement") OR title:("composite resins") OR title:("b32b18   layered products with ceramics") OR title:("resin composites") OR title:("fiber reinforced composite") OR title:("polymer composites") OR title:("polymer composite") OR title:("fiber composites") OR title:("ceramics") OR abstract:("glass composites") OR abstract:("fibre reinforced plastic") OR abstract:("metal matrix composite") OR abstract:("composite laminates") OR abstract:("fiber reinforcement") OR abstract:("composite resins") OR abstract:("b32b18   layered products with ceramics") OR abstract:("resin composites") OR abstract:("fiber reinforced composite") OR abstract:("polymer composites") OR abstract:("polymer composite") OR abstract:("fiber composites") OR abstract:("ceramics") OR claims:("glass composites") OR claims:("fibre reinforced plastic") OR claims:("metal matrix composite") OR claims:("composite laminates") OR claims:("fiber reinforcement") OR claims:("composite resins") OR claims:("b32b18   layered products with ceramics") OR claims:("resin composites") OR claims:("fiber reinforced composite") OR claims:("polymer composites") OR claims:("polymer composite") OR claims:("fiber composites") OR claims:("ceramics")) OR (classification_ipcr:(c08l63*) OR classification_ipcr:(b29c70*) OR classification_ipcr:(b32b18*)))</v>
      </c>
      <c r="P83" s="18">
        <v>62548</v>
      </c>
      <c r="Q83" s="18">
        <v>306</v>
      </c>
      <c r="R83" s="18">
        <v>289</v>
      </c>
      <c r="AA83" s="13">
        <f t="shared" ref="AA83:AA89" si="59">Q83/P83</f>
        <v>4.8922427575621924E-3</v>
      </c>
      <c r="AB83" s="13">
        <f t="shared" ref="AB83:AB89" si="60">R83/P83</f>
        <v>4.6204514932531816E-3</v>
      </c>
    </row>
    <row r="84" spans="1:28" x14ac:dyDescent="0.3">
      <c r="A84" s="6" t="s">
        <v>393</v>
      </c>
      <c r="B84" t="s">
        <v>599</v>
      </c>
      <c r="D84" t="s">
        <v>598</v>
      </c>
      <c r="H84" t="str">
        <f t="shared" si="32"/>
        <v>(title:("bainite") OR title:("binder design") OR title:("carbon silicon carbide composites") OR title:("dynamic recrystallization") OR title:("friction stir welding") OR title:("grain refinement") OR title:("high strength alloys") OR title:("hvof thermal spraying") OR title:("laser cladding") OR title:("lead powder metallurgy") OR title:("martensitic steel") OR title:("microalloying") OR title:("microstructure") OR title:("niti coating") OR title:("plasma transferred arc hardfacing") OR title:("realized kernels") OR title:("friction stir welding") OR title:("tempering glass") OR title:("bainite") OR title:("martensite") OR title:("austenite") OR title:("toughened glass") OR title:("flow stress") OR title:("severe plastic deformation") OR title:("structural material") OR abstract:("bainite") OR abstract:("binder design") OR abstract:("carbon silicon carbide composites") OR abstract:("dynamic recrystallization") OR abstract:("friction stir welding") OR abstract:("grain refinement") OR abstract:("high strength alloys") OR abstract:("hvof thermal spraying") OR abstract:("laser cladding") OR abstract:("lead powder metallurgy") OR abstract:("martensitic steel") OR abstract:("microalloying") OR abstract:("microstructure") OR abstract:("niti coating") OR abstract:("plasma transferred arc hardfacing") OR abstract:("realized kernels") OR abstract:("friction stir welding") OR abstract:("tempering glass") OR abstract:("bainite") OR abstract:("martensite") OR abstract:("austenite") OR abstract:("toughened glass") OR abstract:("flow stress") OR abstract:("severe plastic deformation") OR abstract:("structural material") OR claims:("bainite") OR claims:("binder design") OR claims:("carbon silicon carbide composites") OR claims:("dynamic recrystallization") OR claims:("friction stir welding") OR claims:("grain refinement") OR claims:("high strength alloys") OR claims:("hvof thermal spraying") OR claims:("laser cladding") OR claims:("lead powder metallurgy") OR claims:("martensitic steel") OR claims:("microalloying") OR claims:("microstructure") OR claims:("niti coating") OR claims:("plasma transferred arc hardfacing") OR claims:("realized kernels") OR claims:("friction stir welding") OR claims:("tempering glass") OR claims:("bainite") OR claims:("martensite") OR claims:("austenite") OR claims:("toughened glass") OR claims:("flow stress") OR claims:("severe plastic deformation") OR claims:("structural material"))</v>
      </c>
      <c r="I84" t="str">
        <f t="shared" si="33"/>
        <v/>
      </c>
      <c r="J84" t="str">
        <f t="shared" si="34"/>
        <v>(classification_ipcr:(c21d1/*) OR classification_ipcr:(c21d3*) OR classification_ipcr:(c21d6*) OR classification_ipcr:(c21d8*) OR classification_ipcr:(c21d9*) OR classification_ipcr:(c21d11*) OR classification_ipcr:(c22c38*) OR classification_ipcr:(c03b27*) OR 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</v>
      </c>
      <c r="K84" t="str">
        <f t="shared" si="35"/>
        <v/>
      </c>
      <c r="L84" t="str">
        <f t="shared" si="36"/>
        <v/>
      </c>
      <c r="M84" t="str">
        <f t="shared" si="37"/>
        <v/>
      </c>
      <c r="N84" t="str">
        <f t="shared" si="44"/>
        <v>((title:("bainite") OR title:("binder design") OR title:("carbon silicon carbide composites") OR title:("dynamic recrystallization") OR title:("friction stir welding") OR title:("grain refinement") OR title:("high strength alloys") OR title:("hvof thermal spraying") OR title:("laser cladding") OR title:("lead powder metallurgy") OR title:("martensitic steel") OR title:("microalloying") OR title:("microstructure") OR title:("niti coating") OR title:("plasma transferred arc hardfacing") OR title:("realized kernels") OR title:("friction stir welding") OR title:("tempering glass") OR title:("bainite") OR title:("martensite") OR title:("austenite") OR title:("toughened glass") OR title:("flow stress") OR title:("severe plastic deformation") OR title:("structural material") OR abstract:("bainite") OR abstract:("binder design") OR abstract:("carbon silicon carbide composites") OR abstract:("dynamic recrystallization") OR abstract:("friction stir welding") OR abstract:("grain refinement") OR abstract:("high strength alloys") OR abstract:("hvof thermal spraying") OR abstract:("laser cladding") OR abstract:("lead powder metallurgy") OR abstract:("martensitic steel") OR abstract:("microalloying") OR abstract:("microstructure") OR abstract:("niti coating") OR abstract:("plasma transferred arc hardfacing") OR abstract:("realized kernels") OR abstract:("friction stir welding") OR abstract:("tempering glass") OR abstract:("bainite") OR abstract:("martensite") OR abstract:("austenite") OR abstract:("toughened glass") OR abstract:("flow stress") OR abstract:("severe plastic deformation") OR abstract:("structural material") OR claims:("bainite") OR claims:("binder design") OR claims:("carbon silicon carbide composites") OR claims:("dynamic recrystallization") OR claims:("friction stir welding") OR claims:("grain refinement") OR claims:("high strength alloys") OR claims:("hvof thermal spraying") OR claims:("laser cladding") OR claims:("lead powder metallurgy") OR claims:("martensitic steel") OR claims:("microalloying") OR claims:("microstructure") OR claims:("niti coating") OR claims:("plasma transferred arc hardfacing") OR claims:("realized kernels") OR claims:("friction stir welding") OR claims:("tempering glass") OR claims:("bainite") OR claims:("martensite") OR claims:("austenite") OR claims:("toughened glass") OR claims:("flow stress") OR claims:("severe plastic deformation") OR claims:("structural material")) OR (classification_ipcr:(c21d1/*) OR classification_ipcr:(c21d3*) OR classification_ipcr:(c21d6*) OR classification_ipcr:(c21d8*) OR classification_ipcr:(c21d9*) OR classification_ipcr:(c21d11*) OR classification_ipcr:(c22c38*) OR classification_ipcr:(c03b27*) OR 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classification_ipcr:(c04b30*)))</v>
      </c>
      <c r="P84" s="18">
        <v>156408</v>
      </c>
      <c r="Q84" s="18">
        <v>494</v>
      </c>
      <c r="R84" s="18">
        <v>210</v>
      </c>
      <c r="AA84" s="13">
        <f t="shared" si="59"/>
        <v>3.1584062196307093E-3</v>
      </c>
      <c r="AB84" s="13">
        <f t="shared" si="60"/>
        <v>1.3426423200859291E-3</v>
      </c>
    </row>
    <row r="85" spans="1:28" x14ac:dyDescent="0.3">
      <c r="A85" s="6" t="s">
        <v>604</v>
      </c>
      <c r="B85" t="s">
        <v>605</v>
      </c>
      <c r="H85" t="str">
        <f t="shared" si="32"/>
        <v>(title:("negative refraction index") OR title:("electron optics") OR title:("cloaking") OR title:("split ring resonator") OR title:("transformation optics") OR title:("auxetics") OR title:("metamaterial") OR title:("meta materials") OR title:("chiral metasurfaces ") OR title:("chiro-optical metasurface") OR title:("cloaking device") OR title:("designer materials") OR title:("functional complex matter") OR title:("graphoepitaxy") OR title:("hydrophobins") OR title:("magneto-optic effect") OR title:("microphase separation") OR title:("negative poisson ratio") OR title:("peptide nanotubes") OR title:("radar absorbers") OR title:("ring gages") OR title:("self assembly") OR title:("stealth technology") OR title:("zero property") OR abstract:("negative refraction index") OR abstract:("electron optics") OR abstract:("cloaking") OR abstract:("split ring resonator") OR abstract:("transformation optics") OR abstract:("auxetics") OR abstract:("metamaterial") OR abstract:("meta materials") OR abstract:("chiral metasurfaces ") OR abstract:("chiro-optical metasurface") OR abstract:("cloaking device") OR abstract:("designer materials") OR abstract:("functional complex matter") OR abstract:("graphoepitaxy") OR abstract:("hydrophobins") OR abstract:("magneto-optic effect") OR abstract:("microphase separation") OR abstract:("negative poisson ratio") OR abstract:("peptide nanotubes") OR abstract:("radar absorbers") OR abstract:("ring gages") OR abstract:("self assembly") OR abstract:("stealth technology") OR abstract:("zero property") OR claims:("negative refraction index") OR claims:("electron optics") OR claims:("cloaking") OR claims:("split ring resonator") OR claims:("transformation optics") OR claims:("auxetics") OR claims:("metamaterial") OR claims:("meta materials") OR claims:("chiral metasurfaces ") OR claims:("chiro-optical metasurface") OR claims:("cloaking device") OR claims:("designer materials") OR claims:("functional complex matter") OR claims:("graphoepitaxy") OR claims:("hydrophobins") OR claims:("magneto-optic effect") OR claims:("microphase separation") OR claims:("negative poisson ratio") OR claims:("peptide nanotubes") OR claims:("radar absorbers") OR claims:("ring gages") OR claims:("self assembly") OR claims:("stealth technology") OR claims:("zero property"))</v>
      </c>
      <c r="I85" t="str">
        <f t="shared" si="33"/>
        <v/>
      </c>
      <c r="J85" t="str">
        <f t="shared" si="34"/>
        <v/>
      </c>
      <c r="K85" t="str">
        <f t="shared" si="35"/>
        <v/>
      </c>
      <c r="L85" t="str">
        <f t="shared" si="36"/>
        <v/>
      </c>
      <c r="M85" t="str">
        <f t="shared" si="37"/>
        <v/>
      </c>
      <c r="N85" t="str">
        <f t="shared" si="44"/>
        <v>((title:("negative refraction index") OR title:("electron optics") OR title:("cloaking") OR title:("split ring resonator") OR title:("transformation optics") OR title:("auxetics") OR title:("metamaterial") OR title:("meta materials") OR title:("chiral metasurfaces ") OR title:("chiro-optical metasurface") OR title:("cloaking device") OR title:("designer materials") OR title:("functional complex matter") OR title:("graphoepitaxy") OR title:("hydrophobins") OR title:("magneto-optic effect") OR title:("microphase separation") OR title:("negative poisson ratio") OR title:("peptide nanotubes") OR title:("radar absorbers") OR title:("ring gages") OR title:("self assembly") OR title:("stealth technology") OR title:("zero property") OR abstract:("negative refraction index") OR abstract:("electron optics") OR abstract:("cloaking") OR abstract:("split ring resonator") OR abstract:("transformation optics") OR abstract:("auxetics") OR abstract:("metamaterial") OR abstract:("meta materials") OR abstract:("chiral metasurfaces ") OR abstract:("chiro-optical metasurface") OR abstract:("cloaking device") OR abstract:("designer materials") OR abstract:("functional complex matter") OR abstract:("graphoepitaxy") OR abstract:("hydrophobins") OR abstract:("magneto-optic effect") OR abstract:("microphase separation") OR abstract:("negative poisson ratio") OR abstract:("peptide nanotubes") OR abstract:("radar absorbers") OR abstract:("ring gages") OR abstract:("self assembly") OR abstract:("stealth technology") OR abstract:("zero property") OR claims:("negative refraction index") OR claims:("electron optics") OR claims:("cloaking") OR claims:("split ring resonator") OR claims:("transformation optics") OR claims:("auxetics") OR claims:("metamaterial") OR claims:("meta materials") OR claims:("chiral metasurfaces ") OR claims:("chiro-optical metasurface") OR claims:("cloaking device") OR claims:("designer materials") OR claims:("functional complex matter") OR claims:("graphoepitaxy") OR claims:("hydrophobins") OR claims:("magneto-optic effect") OR claims:("microphase separation") OR claims:("negative poisson ratio") OR claims:("peptide nanotubes") OR claims:("radar absorbers") OR claims:("ring gages") OR claims:("self assembly") OR claims:("stealth technology") OR claims:("zero property")))</v>
      </c>
      <c r="P85" s="18">
        <v>11761</v>
      </c>
      <c r="Q85" s="18">
        <v>64</v>
      </c>
      <c r="R85" s="18">
        <v>44</v>
      </c>
      <c r="AA85" s="13">
        <f t="shared" si="59"/>
        <v>5.4417141399540859E-3</v>
      </c>
      <c r="AB85" s="13">
        <f t="shared" si="60"/>
        <v>3.741178471218434E-3</v>
      </c>
    </row>
    <row r="86" spans="1:28" x14ac:dyDescent="0.3">
      <c r="A86" s="6" t="s">
        <v>642</v>
      </c>
      <c r="B86" t="s">
        <v>645</v>
      </c>
      <c r="D86" t="s">
        <v>646</v>
      </c>
      <c r="E86" t="s">
        <v>644</v>
      </c>
      <c r="G86" t="s">
        <v>643</v>
      </c>
      <c r="H86" t="str">
        <f t="shared" si="32"/>
        <v>(title:("self-healing material") OR title:("crystal engineering") OR title:("smart material") OR title:("rotaxane") OR title:("supramolecular") OR title:("coordination polymer") OR title:("calixarene") OR title:("azobenzene") OR title:("molecular recognition") OR title:("intelligent material") OR title:("responsive material") OR title:("self repairing material") OR title:("artificial receptors") OR title:("catenanes") OR title:("cucurbitaceae") OR title:("ionic polymer-metal composite") OR title:("macrocyclic compounds") OR title:("molecular recognition") OR title:("oxamide") OR title:("peptide nanotubes") OR title:("reversible bonding") OR title:("rotaxanes") OR title:("self-organising material") OR title:("self-organizing material") OR title:("self-repair material") OR title:("stimuli responsive material") OR title:("viologens") OR title:("electroactive polymer") OR title:("smart inorganic") OR title:("ph sensitive polymer") OR title:("temperature responsive polymer") OR title:("dielectric elastomers") OR abstract:("self-healing material") OR abstract:("crystal engineering") OR abstract:("smart material") OR abstract:("rotaxane") OR abstract:("supramolecular") OR abstract:("coordination polymer") OR abstract:("calixarene") OR abstract:("azobenzene") OR abstract:("molecular recognition") OR abstract:("intelligent material") OR abstract:("responsive material") OR abstract:("self repairing material") OR abstract:("artificial receptors") OR abstract:("catenanes") OR abstract:("cucurbitaceae") OR abstract:("ionic polymer-metal composite") OR abstract:("macrocyclic compounds") OR abstract:("molecular recognition") OR abstract:("oxamide") OR abstract:("peptide nanotubes") OR abstract:("reversible bonding") OR abstract:("rotaxanes") OR abstract:("self-organising material") OR abstract:("self-organizing material") OR abstract:("self-repair material") OR abstract:("stimuli responsive material") OR abstract:("viologens") OR abstract:("electroactive polymer") OR abstract:("smart inorganic") OR abstract:("ph sensitive polymer") OR abstract:("temperature responsive polymer") OR abstract:("dielectric elastomers") OR claims:("self-healing material") OR claims:("crystal engineering") OR claims:("smart material") OR claims:("rotaxane") OR claims:("supramolecular") OR claims:("coordination polymer") OR claims:("calixarene") OR claims:("azobenzene") OR claims:("molecular recognition") OR claims:("intelligent material") OR claims:("responsive material") OR claims:("self repairing material") OR claims:("artificial receptors") OR claims:("catenanes") OR claims:("cucurbitaceae") OR claims:("ionic polymer-metal composite") OR claims:("macrocyclic compounds") OR claims:("molecular recognition") OR claims:("oxamide") OR claims:("peptide nanotubes") OR claims:("reversible bonding") OR claims:("rotaxanes") OR claims:("self-organising material") OR claims:("self-organizing material") OR claims:("self-repair material") OR claims:("stimuli responsive material") OR claims:("viologens") OR claims:("electroactive polymer") OR claims:("smart inorganic") OR claims:("ph sensitive polymer") OR claims:("temperature responsive polymer") OR claims:("dielectric elastomers"))</v>
      </c>
      <c r="I86" t="str">
        <f t="shared" si="33"/>
        <v/>
      </c>
      <c r="J86" t="str">
        <f t="shared" si="34"/>
        <v>(classification_ipcr:(c08g83*))</v>
      </c>
      <c r="K86" t="str">
        <f t="shared" si="35"/>
        <v>(title:("magnetostrictive material") OR title:("halochromic") OR title:("chromegenic") OR title:("photomechanical") OR title:("magnetocaloric") OR title:("thermoelectric material") OR title:("chemoresponsive") OR title:("shape memory material") OR title:("shape memory technology") OR title:("self healing") OR title:("self repairing") OR abstract:("magnetostrictive material") OR abstract:("halochromic") OR abstract:("chromegenic") OR abstract:("photomechanical") OR abstract:("magnetocaloric") OR abstract:("thermoelectric material") OR abstract:("chemoresponsive") OR abstract:("shape memory material") OR abstract:("shape memory technology") OR abstract:("self healing") OR abstract:("self repairing") OR claims:("magnetostrictive material") OR claims:("halochromic") OR claims:("chromegenic") OR claims:("photomechanical") OR claims:("magnetocaloric") OR claims:("thermoelectric material") OR claims:("chemoresponsive") OR claims:("shape memory material") OR claims:("shape memory technology") OR claims:("self healing") OR claims:("self repairing"))</v>
      </c>
      <c r="L86" t="str">
        <f t="shared" si="36"/>
        <v/>
      </c>
      <c r="M86" t="str">
        <f t="shared" si="37"/>
        <v>(classification_ipcr:(c01*) OR classification_ipcr:(c03*) OR classification_ipcr:(c04*) OR classification_ipcr:(c07*) OR classification_ipcr:(c08*) OR classification_ipcr:(c09*) OR classification_ipcr:(c21*) OR classification_ipcr:(c22*) OR classification_ipcr:(c23*))</v>
      </c>
      <c r="N86" t="str">
        <f t="shared" si="44"/>
        <v>((title:("self-healing material") OR title:("crystal engineering") OR title:("smart material") OR title:("rotaxane") OR title:("supramolecular") OR title:("coordination polymer") OR title:("calixarene") OR title:("azobenzene") OR title:("molecular recognition") OR title:("intelligent material") OR title:("responsive material") OR title:("self repairing material") OR title:("artificial receptors") OR title:("catenanes") OR title:("cucurbitaceae") OR title:("ionic polymer-metal composite") OR title:("macrocyclic compounds") OR title:("molecular recognition") OR title:("oxamide") OR title:("peptide nanotubes") OR title:("reversible bonding") OR title:("rotaxanes") OR title:("self-organising material") OR title:("self-organizing material") OR title:("self-repair material") OR title:("stimuli responsive material") OR title:("viologens") OR title:("electroactive polymer") OR title:("smart inorganic") OR title:("ph sensitive polymer") OR title:("temperature responsive polymer") OR title:("dielectric elastomers") OR abstract:("self-healing material") OR abstract:("crystal engineering") OR abstract:("smart material") OR abstract:("rotaxane") OR abstract:("supramolecular") OR abstract:("coordination polymer") OR abstract:("calixarene") OR abstract:("azobenzene") OR abstract:("molecular recognition") OR abstract:("intelligent material") OR abstract:("responsive material") OR abstract:("self repairing material") OR abstract:("artificial receptors") OR abstract:("catenanes") OR abstract:("cucurbitaceae") OR abstract:("ionic polymer-metal composite") OR abstract:("macrocyclic compounds") OR abstract:("molecular recognition") OR abstract:("oxamide") OR abstract:("peptide nanotubes") OR abstract:("reversible bonding") OR abstract:("rotaxanes") OR abstract:("self-organising material") OR abstract:("self-organizing material") OR abstract:("self-repair material") OR abstract:("stimuli responsive material") OR abstract:("viologens") OR abstract:("electroactive polymer") OR abstract:("smart inorganic") OR abstract:("ph sensitive polymer") OR abstract:("temperature responsive polymer") OR abstract:("dielectric elastomers") OR claims:("self-healing material") OR claims:("crystal engineering") OR claims:("smart material") OR claims:("rotaxane") OR claims:("supramolecular") OR claims:("coordination polymer") OR claims:("calixarene") OR claims:("azobenzene") OR claims:("molecular recognition") OR claims:("intelligent material") OR claims:("responsive material") OR claims:("self repairing material") OR claims:("artificial receptors") OR claims:("catenanes") OR claims:("cucurbitaceae") OR claims:("ionic polymer-metal composite") OR claims:("macrocyclic compounds") OR claims:("molecular recognition") OR claims:("oxamide") OR claims:("peptide nanotubes") OR claims:("reversible bonding") OR claims:("rotaxanes") OR claims:("self-organising material") OR claims:("self-organizing material") OR claims:("self-repair material") OR claims:("stimuli responsive material") OR claims:("viologens") OR claims:("electroactive polymer") OR claims:("smart inorganic") OR claims:("ph sensitive polymer") OR claims:("temperature responsive polymer") OR claims:("dielectric elastomers")) OR (classification_ipcr:(c08g83*))) OR ((title:("magnetostrictive material") OR title:("halochromic") OR title:("chromegenic") OR title:("photomechanical") OR title:("magnetocaloric") OR title:("thermoelectric material") OR title:("chemoresponsive") OR title:("shape memory material") OR title:("shape memory technology") OR title:("self healing") OR title:("self repairing") OR abstract:("magnetostrictive material") OR abstract:("halochromic") OR abstract:("chromegenic") OR abstract:("photomechanical") OR abstract:("magnetocaloric") OR abstract:("thermoelectric material") OR abstract:("chemoresponsive") OR abstract:("shape memory material") OR abstract:("shape memory technology") OR abstract:("self healing") OR abstract:("self repairing") OR claims:("magnetostrictive material") OR claims:("halochromic") OR claims:("chromegenic") OR claims:("photomechanical") OR claims:("magnetocaloric") OR claims:("thermoelectric material") OR claims:("chemoresponsive") OR claims:("shape memory material") OR claims:("shape memory technology") OR claims:("self healing") OR claims:("self repairing")) AND (classification_ipcr:(c01*) OR classification_ipcr:(c03*) OR classification_ipcr:(c04*) OR classification_ipcr:(c07*) OR classification_ipcr:(c08*) OR classification_ipcr:(c09*) OR classification_ipcr:(c21*) OR classification_ipcr:(c22*) OR classification_ipcr:(c23*)))</v>
      </c>
      <c r="P86" s="18">
        <v>18157</v>
      </c>
      <c r="Q86" s="18">
        <v>4</v>
      </c>
      <c r="R86" s="18">
        <v>17</v>
      </c>
      <c r="AA86" s="13">
        <f t="shared" si="59"/>
        <v>2.2030071046979128E-4</v>
      </c>
      <c r="AB86" s="13">
        <f t="shared" si="60"/>
        <v>9.362780194966129E-4</v>
      </c>
    </row>
    <row r="87" spans="1:28" x14ac:dyDescent="0.3">
      <c r="A87" s="6" t="s">
        <v>648</v>
      </c>
      <c r="B87" t="s">
        <v>652</v>
      </c>
      <c r="C87" t="s">
        <v>650</v>
      </c>
      <c r="D87" t="s">
        <v>647</v>
      </c>
      <c r="E87" t="s">
        <v>649</v>
      </c>
      <c r="G87" t="s">
        <v>651</v>
      </c>
      <c r="H87" t="str">
        <f t="shared" si="32"/>
        <v>(title:("thin film solar") OR title:("film structure") OR title:("cavity magnetron") OR title:("sputter deposition") OR title:("atomic layer deposition") OR title:("carbon film") OR title:("pulsed laser deposition") OR title:("absorber materials") OR title:("amorphous film") OR title:("amorphous semiconductors") OR title:("atomic layer epitaxy") OR title:("cadmium sulfide solar cells") OR title:("chemical vapour deposition") OR title:("coating technologies") OR title:("coil coat") OR title:("electro coat") OR title:("electrostatic spraying") OR title:("ferroelectric film") OR title:("film preparation") OR title:("gallium oxides") OR title:("hafnium oxides") OR title:("indium sulfide") OR title:("ito glass") OR title:("metallic film") OR title:("nanocomposite film") OR title:("nanosheet") OR title:("semiconducting selenium compounds") OR title:("semiconductor doped polymers") OR title:("sol-gel") OR title:("optical film") OR title:("spray coating") OR title:("waterborne coating") OR title:("powder coating") OR title:("oxide semiconductor") OR title:("gate dielectric") OR abstract:("thin film solar") OR abstract:("film structure") OR abstract:("cavity magnetron") OR abstract:("sputter deposition") OR abstract:("atomic layer deposition") OR abstract:("carbon film") OR abstract:("pulsed laser deposition") OR abstract:("absorber materials") OR abstract:("amorphous film") OR abstract:("amorphous semiconductors") OR abstract:("atomic layer epitaxy") OR abstract:("cadmium sulfide solar cells") OR abstract:("chemical vapour deposition") OR abstract:("coating technologies") OR abstract:("coil coat") OR abstract:("electro coat") OR abstract:("electrostatic spraying") OR abstract:("ferroelectric film") OR abstract:("film preparation") OR abstract:("gallium oxides") OR abstract:("hafnium oxides") OR abstract:("indium sulfide") OR abstract:("ito glass") OR abstract:("metallic film") OR abstract:("nanocomposite film") OR abstract:("nanosheet") OR abstract:("semiconducting selenium compounds") OR abstract:("semiconductor doped polymers") OR abstract:("sol-gel") OR abstract:("optical film") OR abstract:("spray coating") OR abstract:("waterborne coating") OR abstract:("powder coating") OR abstract:("oxide semiconductor") OR abstract:("gate dielectric") OR claims:("thin film solar") OR claims:("film structure") OR claims:("cavity magnetron") OR claims:("sputter deposition") OR claims:("atomic layer deposition") OR claims:("carbon film") OR claims:("pulsed laser deposition") OR claims:("absorber materials") OR claims:("amorphous film") OR claims:("amorphous semiconductors") OR claims:("atomic layer epitaxy") OR claims:("cadmium sulfide solar cells") OR claims:("chemical vapour deposition") OR claims:("coating technologies") OR claims:("coil coat") OR claims:("electro coat") OR claims:("electrostatic spraying") OR claims:("ferroelectric film") OR claims:("film preparation") OR claims:("gallium oxides") OR claims:("hafnium oxides") OR claims:("indium sulfide") OR claims:("ito glass") OR claims:("metallic film") OR claims:("nanocomposite film") OR claims:("nanosheet") OR claims:("semiconducting selenium compounds") OR claims:("semiconductor doped polymers") OR claims:("sol-gel") OR claims:("optical film") OR claims:("spray coating") OR claims:("waterborne coating") OR claims:("powder coating") OR claims:("oxide semiconductor") OR claims:("gate dielectric"))</v>
      </c>
      <c r="I87" t="str">
        <f t="shared" si="33"/>
        <v>(classification_ipcr:("h01l49/02"))</v>
      </c>
      <c r="J87" t="str">
        <f t="shared" si="34"/>
        <v>(classification_ipcr:(c23c14*) OR classification_ipcr:(c23c16*))</v>
      </c>
      <c r="K87" t="str">
        <f>IF(E87="", "", CONCATENATE("(title:(""",SUBSTITUTE(E87,"; ",""") OR title:("""),""")",
" OR abstract:(""",SUBSTITUTE(E87,"; ",""") OR abstract:("""),""")",
" OR claims:(""",SUBSTITUTE(E87,"; ",""") OR claims:("""),"""))"))</f>
        <v>(title:("c09d") OR abstract:("c09d") OR claims:("c09d"))</v>
      </c>
      <c r="L87" t="str">
        <f t="shared" si="36"/>
        <v/>
      </c>
      <c r="M87" t="str">
        <f t="shared" si="37"/>
        <v>(classification_ipcr:(thin film*))</v>
      </c>
      <c r="N87" t="str">
        <f t="shared" si="44"/>
        <v>((title:("thin film solar") OR title:("film structure") OR title:("cavity magnetron") OR title:("sputter deposition") OR title:("atomic layer deposition") OR title:("carbon film") OR title:("pulsed laser deposition") OR title:("absorber materials") OR title:("amorphous film") OR title:("amorphous semiconductors") OR title:("atomic layer epitaxy") OR title:("cadmium sulfide solar cells") OR title:("chemical vapour deposition") OR title:("coating technologies") OR title:("coil coat") OR title:("electro coat") OR title:("electrostatic spraying") OR title:("ferroelectric film") OR title:("film preparation") OR title:("gallium oxides") OR title:("hafnium oxides") OR title:("indium sulfide") OR title:("ito glass") OR title:("metallic film") OR title:("nanocomposite film") OR title:("nanosheet") OR title:("semiconducting selenium compounds") OR title:("semiconductor doped polymers") OR title:("sol-gel") OR title:("optical film") OR title:("spray coating") OR title:("waterborne coating") OR title:("powder coating") OR title:("oxide semiconductor") OR title:("gate dielectric") OR abstract:("thin film solar") OR abstract:("film structure") OR abstract:("cavity magnetron") OR abstract:("sputter deposition") OR abstract:("atomic layer deposition") OR abstract:("carbon film") OR abstract:("pulsed laser deposition") OR abstract:("absorber materials") OR abstract:("amorphous film") OR abstract:("amorphous semiconductors") OR abstract:("atomic layer epitaxy") OR abstract:("cadmium sulfide solar cells") OR abstract:("chemical vapour deposition") OR abstract:("coating technologies") OR abstract:("coil coat") OR abstract:("electro coat") OR abstract:("electrostatic spraying") OR abstract:("ferroelectric film") OR abstract:("film preparation") OR abstract:("gallium oxides") OR abstract:("hafnium oxides") OR abstract:("indium sulfide") OR abstract:("ito glass") OR abstract:("metallic film") OR abstract:("nanocomposite film") OR abstract:("nanosheet") OR abstract:("semiconducting selenium compounds") OR abstract:("semiconductor doped polymers") OR abstract:("sol-gel") OR abstract:("optical film") OR abstract:("spray coating") OR abstract:("waterborne coating") OR abstract:("powder coating") OR abstract:("oxide semiconductor") OR abstract:("gate dielectric") OR claims:("thin film solar") OR claims:("film structure") OR claims:("cavity magnetron") OR claims:("sputter deposition") OR claims:("atomic layer deposition") OR claims:("carbon film") OR claims:("pulsed laser deposition") OR claims:("absorber materials") OR claims:("amorphous film") OR claims:("amorphous semiconductors") OR claims:("atomic layer epitaxy") OR claims:("cadmium sulfide solar cells") OR claims:("chemical vapour deposition") OR claims:("coating technologies") OR claims:("coil coat") OR claims:("electro coat") OR claims:("electrostatic spraying") OR claims:("ferroelectric film") OR claims:("film preparation") OR claims:("gallium oxides") OR claims:("hafnium oxides") OR claims:("indium sulfide") OR claims:("ito glass") OR claims:("metallic film") OR claims:("nanocomposite film") OR claims:("nanosheet") OR claims:("semiconducting selenium compounds") OR claims:("semiconductor doped polymers") OR claims:("sol-gel") OR claims:("optical film") OR claims:("spray coating") OR claims:("waterborne coating") OR claims:("powder coating") OR claims:("oxide semiconductor") OR claims:("gate dielectric")) OR (classification_ipcr:("h01l49/02")) OR (classification_ipcr:(c23c14*) OR classification_ipcr:(c23c16*))) OR ((title:("c09d") OR abstract:("c09d") OR claims:("c09d")) AND (classification_ipcr:(thin film*)))</v>
      </c>
      <c r="P87" s="18">
        <v>118315</v>
      </c>
      <c r="Q87" s="18">
        <v>4644</v>
      </c>
      <c r="R87" s="18">
        <v>874</v>
      </c>
      <c r="AA87" s="13">
        <f t="shared" si="59"/>
        <v>3.9251151586865568E-2</v>
      </c>
      <c r="AB87" s="13">
        <f t="shared" si="60"/>
        <v>7.3870599670371462E-3</v>
      </c>
    </row>
    <row r="88" spans="1:28" x14ac:dyDescent="0.3">
      <c r="A88" s="6" t="s">
        <v>657</v>
      </c>
      <c r="B88" t="s">
        <v>658</v>
      </c>
      <c r="H88" t="str">
        <f t="shared" si="32"/>
        <v>(title:("antiferromagnet") OR title:("boron nitride") OR title:("condensed matter") OR title:("crystal filters") OR title:("dirac fermion") OR title:("electrochemical capacitors") OR title:("electrolytic capacitors") OR title:("electronic transistors") OR title:("glassy carbon electrode") OR title:("graphite electrodes") OR title:("heterostructure") OR title:("holey fibers") OR title:("landau level") OR title:("magnetic dynamics") OR title:("magnetic films") OR title:("magnetic thin film") OR title:("magnetization dynamics") OR title:("magneto-optic") OR title:("magnon") OR title:("metal air batteries") OR title:("molybdenum disulfide") OR title:("mos2") OR title:("nanophotonics") OR title:("n-p-n junctions") OR title:("optical materials") OR title:("optomagnetism") OR title:("phonon") OR title:("photonic band gap") OR title:("photonic crystal fibers") OR title:("photonic crystals") OR title:("plasmonic device") OR title:("plasmonic nanoparticle") OR title:("plasmonic nanowire") OR title:("plasmonic properties") OR title:("plasmonic resonance") OR title:("plasmonic wave") OR title:("p-n-p junctions") OR title:("quantum hall") OR title:("saturable absorbers") OR title:("silicene") OR title:("silicon batteries") OR title:("slow light") OR title:("spin waves") OR title:("spintronic") OR title:("superconducting") OR title:("supercontinuum generation") OR title:("surface plasmon-polariton") OR title:("tmdc") OR title:("topological insulator") OR title:("yig") OR abstract:("antiferromagnet") OR abstract:("boron nitride") OR abstract:("condensed matter") OR abstract:("crystal filters") OR abstract:("dirac fermion") OR abstract:("electrochemical capacitors") OR abstract:("electrolytic capacitors") OR abstract:("electronic transistors") OR abstract:("glassy carbon electrode") OR abstract:("graphite electrodes") OR abstract:("heterostructure") OR abstract:("holey fibers") OR abstract:("landau level") OR abstract:("magnetic dynamics") OR abstract:("magnetic films") OR abstract:("magnetic thin film") OR abstract:("magnetization dynamics") OR abstract:("magneto-optic") OR abstract:("magnon") OR abstract:("metal air batteries") OR abstract:("molybdenum disulfide") OR abstract:("mos2") OR abstract:("nanophotonics") OR abstract:("n-p-n junctions") OR abstract:("optical materials") OR abstract:("optomagnetism") OR abstract:("phonon") OR abstract:("photonic band gap") OR abstract:("photonic crystal fibers") OR abstract:("photonic crystals") OR abstract:("plasmonic device") OR abstract:("plasmonic nanoparticle") OR abstract:("plasmonic nanowire") OR abstract:("plasmonic properties") OR abstract:("plasmonic resonance") OR abstract:("plasmonic wave") OR abstract:("p-n-p junctions") OR abstract:("quantum hall") OR abstract:("saturable absorbers") OR abstract:("silicene") OR abstract:("silicon batteries") OR abstract:("slow light") OR abstract:("spin waves") OR abstract:("spintronic") OR abstract:("superconducting") OR abstract:("supercontinuum generation") OR abstract:("surface plasmon-polariton") OR abstract:("tmdc") OR abstract:("topological insulator") OR abstract:("yig") OR claims:("antiferromagnet") OR claims:("boron nitride") OR claims:("condensed matter") OR claims:("crystal filters") OR claims:("dirac fermion") OR claims:("electrochemical capacitors") OR claims:("electrolytic capacitors") OR claims:("electronic transistors") OR claims:("glassy carbon electrode") OR claims:("graphite electrodes") OR claims:("heterostructure") OR claims:("holey fibers") OR claims:("landau level") OR claims:("magnetic dynamics") OR claims:("magnetic films") OR claims:("magnetic thin film") OR claims:("magnetization dynamics") OR claims:("magneto-optic") OR claims:("magnon") OR claims:("metal air batteries") OR claims:("molybdenum disulfide") OR claims:("mos2") OR claims:("nanophotonics") OR claims:("n-p-n junctions") OR claims:("optical materials") OR claims:("optomagnetism") OR claims:("phonon") OR claims:("photonic band gap") OR claims:("photonic crystal fibers") OR claims:("photonic crystals") OR claims:("plasmonic device") OR claims:("plasmonic nanoparticle") OR claims:("plasmonic nanowire") OR claims:("plasmonic properties") OR claims:("plasmonic resonance") OR claims:("plasmonic wave") OR claims:("p-n-p junctions") OR claims:("quantum hall") OR claims:("saturable absorbers") OR claims:("silicene") OR claims:("silicon batteries") OR claims:("slow light") OR claims:("spin waves") OR claims:("spintronic") OR claims:("superconducting") OR claims:("supercontinuum generation") OR claims:("surface plasmon-polariton") OR claims:("tmdc") OR claims:("topological insulator") OR claims:("yig"))</v>
      </c>
      <c r="I88" t="str">
        <f t="shared" si="33"/>
        <v/>
      </c>
      <c r="J88" t="str">
        <f t="shared" si="34"/>
        <v/>
      </c>
      <c r="K88" t="str">
        <f t="shared" si="35"/>
        <v/>
      </c>
      <c r="L88" t="str">
        <f t="shared" si="36"/>
        <v/>
      </c>
      <c r="M88" t="str">
        <f>IF(G88="", "", CONCATENATE("(classification_ipcr:(",SUBSTITUTE(G88,"; ","*) OR classification_ipcr:("),"*))"))</f>
        <v/>
      </c>
      <c r="N88" t="str">
        <f t="shared" si="44"/>
        <v>((title:("antiferromagnet") OR title:("boron nitride") OR title:("condensed matter") OR title:("crystal filters") OR title:("dirac fermion") OR title:("electrochemical capacitors") OR title:("electrolytic capacitors") OR title:("electronic transistors") OR title:("glassy carbon electrode") OR title:("graphite electrodes") OR title:("heterostructure") OR title:("holey fibers") OR title:("landau level") OR title:("magnetic dynamics") OR title:("magnetic films") OR title:("magnetic thin film") OR title:("magnetization dynamics") OR title:("magneto-optic") OR title:("magnon") OR title:("metal air batteries") OR title:("molybdenum disulfide") OR title:("mos2") OR title:("nanophotonics") OR title:("n-p-n junctions") OR title:("optical materials") OR title:("optomagnetism") OR title:("phonon") OR title:("photonic band gap") OR title:("photonic crystal fibers") OR title:("photonic crystals") OR title:("plasmonic device") OR title:("plasmonic nanoparticle") OR title:("plasmonic nanowire") OR title:("plasmonic properties") OR title:("plasmonic resonance") OR title:("plasmonic wave") OR title:("p-n-p junctions") OR title:("quantum hall") OR title:("saturable absorbers") OR title:("silicene") OR title:("silicon batteries") OR title:("slow light") OR title:("spin waves") OR title:("spintronic") OR title:("superconducting") OR title:("supercontinuum generation") OR title:("surface plasmon-polariton") OR title:("tmdc") OR title:("topological insulator") OR title:("yig") OR abstract:("antiferromagnet") OR abstract:("boron nitride") OR abstract:("condensed matter") OR abstract:("crystal filters") OR abstract:("dirac fermion") OR abstract:("electrochemical capacitors") OR abstract:("electrolytic capacitors") OR abstract:("electronic transistors") OR abstract:("glassy carbon electrode") OR abstract:("graphite electrodes") OR abstract:("heterostructure") OR abstract:("holey fibers") OR abstract:("landau level") OR abstract:("magnetic dynamics") OR abstract:("magnetic films") OR abstract:("magnetic thin film") OR abstract:("magnetization dynamics") OR abstract:("magneto-optic") OR abstract:("magnon") OR abstract:("metal air batteries") OR abstract:("molybdenum disulfide") OR abstract:("mos2") OR abstract:("nanophotonics") OR abstract:("n-p-n junctions") OR abstract:("optical materials") OR abstract:("optomagnetism") OR abstract:("phonon") OR abstract:("photonic band gap") OR abstract:("photonic crystal fibers") OR abstract:("photonic crystals") OR abstract:("plasmonic device") OR abstract:("plasmonic nanoparticle") OR abstract:("plasmonic nanowire") OR abstract:("plasmonic properties") OR abstract:("plasmonic resonance") OR abstract:("plasmonic wave") OR abstract:("p-n-p junctions") OR abstract:("quantum hall") OR abstract:("saturable absorbers") OR abstract:("silicene") OR abstract:("silicon batteries") OR abstract:("slow light") OR abstract:("spin waves") OR abstract:("spintronic") OR abstract:("superconducting") OR abstract:("supercontinuum generation") OR abstract:("surface plasmon-polariton") OR abstract:("tmdc") OR abstract:("topological insulator") OR abstract:("yig") OR claims:("antiferromagnet") OR claims:("boron nitride") OR claims:("condensed matter") OR claims:("crystal filters") OR claims:("dirac fermion") OR claims:("electrochemical capacitors") OR claims:("electrolytic capacitors") OR claims:("electronic transistors") OR claims:("glassy carbon electrode") OR claims:("graphite electrodes") OR claims:("heterostructure") OR claims:("holey fibers") OR claims:("landau level") OR claims:("magnetic dynamics") OR claims:("magnetic films") OR claims:("magnetic thin film") OR claims:("magnetization dynamics") OR claims:("magneto-optic") OR claims:("magnon") OR claims:("metal air batteries") OR claims:("molybdenum disulfide") OR claims:("mos2") OR claims:("nanophotonics") OR claims:("n-p-n junctions") OR claims:("optical materials") OR claims:("optomagnetism") OR claims:("phonon") OR claims:("photonic band gap") OR claims:("photonic crystal fibers") OR claims:("photonic crystals") OR claims:("plasmonic device") OR claims:("plasmonic nanoparticle") OR claims:("plasmonic nanowire") OR claims:("plasmonic properties") OR claims:("plasmonic resonance") OR claims:("plasmonic wave") OR claims:("p-n-p junctions") OR claims:("quantum hall") OR claims:("saturable absorbers") OR claims:("silicene") OR claims:("silicon batteries") OR claims:("slow light") OR claims:("spin waves") OR claims:("spintronic") OR claims:("superconducting") OR claims:("supercontinuum generation") OR claims:("surface plasmon-polariton") OR claims:("tmdc") OR claims:("topological insulator") OR claims:("yig")))</v>
      </c>
      <c r="P88" s="18">
        <v>41206</v>
      </c>
      <c r="Q88" s="18">
        <v>382</v>
      </c>
      <c r="R88" s="18">
        <v>234</v>
      </c>
      <c r="AA88" s="13">
        <f t="shared" si="59"/>
        <v>9.2704945881667711E-3</v>
      </c>
      <c r="AB88" s="13">
        <f t="shared" si="60"/>
        <v>5.6787846430131532E-3</v>
      </c>
    </row>
    <row r="89" spans="1:28" s="20" customFormat="1" x14ac:dyDescent="0.3">
      <c r="A89" s="19" t="s">
        <v>659</v>
      </c>
      <c r="B89" s="20" t="s">
        <v>573</v>
      </c>
      <c r="D89" s="20" t="s">
        <v>574</v>
      </c>
      <c r="H89" s="20" t="str">
        <f t="shared" si="32"/>
        <v>(title:("biofabrication")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</v>
      </c>
      <c r="I89" s="20" t="str">
        <f t="shared" si="33"/>
        <v/>
      </c>
      <c r="J89" s="20" t="str">
        <f t="shared" si="34"/>
        <v>(classification_ipcr:(a61l27*) OR classification_ipcr:(a61f2/0*) OR classification_ipcr:(a61f2/1*) OR classification_ipcr:(a61f2/2*) OR classification_ipcr:(a61f2/3*) OR classification_ipcr:(a61f2/4*))</v>
      </c>
      <c r="K89" s="20" t="str">
        <f t="shared" si="35"/>
        <v/>
      </c>
      <c r="L89" s="20" t="str">
        <f t="shared" si="36"/>
        <v/>
      </c>
      <c r="M89" s="20" t="str">
        <f t="shared" si="37"/>
        <v/>
      </c>
      <c r="N89" s="20" t="str">
        <f t="shared" si="44"/>
        <v>((title:("biofabrication")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 OR (classification_ipcr:(a61l27*) OR classification_ipcr:(a61f2/0*) OR classification_ipcr:(a61f2/1*) OR classification_ipcr:(a61f2/2*) OR classification_ipcr:(a61f2/3*) OR classification_ipcr:(a61f2/4*)))</v>
      </c>
      <c r="P89" s="21">
        <v>83448</v>
      </c>
      <c r="Q89" s="21">
        <v>474</v>
      </c>
      <c r="R89" s="21">
        <v>503</v>
      </c>
      <c r="T89"/>
      <c r="U89"/>
      <c r="V89"/>
      <c r="X89"/>
      <c r="Y89"/>
      <c r="AA89" s="13">
        <f t="shared" si="59"/>
        <v>5.6801840667241874E-3</v>
      </c>
      <c r="AB89" s="13">
        <f t="shared" si="60"/>
        <v>6.0277058767136422E-3</v>
      </c>
    </row>
    <row r="90" spans="1:28" s="17" customFormat="1" ht="15.6" x14ac:dyDescent="0.3">
      <c r="A90" s="11" t="s">
        <v>600</v>
      </c>
      <c r="H90" s="17" t="str">
        <f t="shared" si="32"/>
        <v/>
      </c>
      <c r="I90" s="17" t="str">
        <f t="shared" si="33"/>
        <v/>
      </c>
      <c r="J90" s="17" t="str">
        <f t="shared" si="34"/>
        <v/>
      </c>
      <c r="K90" s="17" t="str">
        <f t="shared" si="35"/>
        <v/>
      </c>
      <c r="L90" s="17" t="str">
        <f t="shared" si="36"/>
        <v/>
      </c>
      <c r="M90" s="17" t="str">
        <f t="shared" si="37"/>
        <v/>
      </c>
      <c r="P90" s="22">
        <f>SUM(P91:P98)</f>
        <v>664917</v>
      </c>
      <c r="Q90" s="22">
        <f t="shared" ref="Q90:R90" si="61">SUM(Q91:Q98)</f>
        <v>33871</v>
      </c>
      <c r="R90" s="22">
        <f t="shared" si="61"/>
        <v>4778</v>
      </c>
      <c r="T90"/>
      <c r="U90"/>
      <c r="V90"/>
      <c r="X90"/>
      <c r="Y90"/>
      <c r="AA90" s="23">
        <f>SUM(Q91:Q98)/SUM(P91:P98)</f>
        <v>5.0940192535308917E-2</v>
      </c>
      <c r="AB90" s="23">
        <f>SUM(R91:R98)/SUM(P91:P98)</f>
        <v>7.1858592877005701E-3</v>
      </c>
    </row>
    <row r="91" spans="1:28" x14ac:dyDescent="0.3">
      <c r="A91" s="6" t="s">
        <v>601</v>
      </c>
      <c r="B91" t="s">
        <v>602</v>
      </c>
      <c r="C91" t="s">
        <v>603</v>
      </c>
      <c r="H91" t="str">
        <f t="shared" si="32"/>
        <v>(title:("optical tweezer") OR title:("nanomedicine") OR title:("nanoprobe") OR title:("nanopore") OR title:("molecular diagnostics") OR title:("magnetic tweezers") OR title:("cancer biomarkers") OR title:("microfibril") OR title:("ion switch transducer") OR title:("molecular biophysics") OR title:("nano-molecular machines") OR title:("single molecule techniques") OR title:("cytoskeleton") OR title:("in vivo imaging") OR title:("localized surface plasmon resonance") OR title:("medical nanotechnology") OR title:("molecular diagnostics") OR title:("nano drug delivery") OR title:("nanocarriers") OR title:("nanoconjugates") OR title:("pharmacological biomarkers") OR title:("protein corona") OR title:("rnai therapeutics") OR abstract:("optical tweezer") OR abstract:("nanomedicine") OR abstract:("nanoprobe") OR abstract:("nanopore") OR abstract:("molecular diagnostics") OR abstract:("magnetic tweezers") OR abstract:("cancer biomarkers") OR abstract:("microfibril") OR abstract:("ion switch transducer") OR abstract:("molecular biophysics") OR abstract:("nano-molecular machines") OR abstract:("single molecule techniques") OR abstract:("cytoskeleton") OR abstract:("in vivo imaging") OR abstract:("localized surface plasmon resonance") OR abstract:("medical nanotechnology") OR abstract:("molecular diagnostics") OR abstract:("nano drug delivery") OR abstract:("nanocarriers") OR abstract:("nanoconjugates") OR abstract:("pharmacological biomarkers") OR abstract:("protein corona") OR abstract:("rnai therapeutics") OR claims:("optical tweezer") OR claims:("nanomedicine") OR claims:("nanoprobe") OR claims:("nanopore") OR claims:("molecular diagnostics") OR claims:("magnetic tweezers") OR claims:("cancer biomarkers") OR claims:("microfibril") OR claims:("ion switch transducer") OR claims:("molecular biophysics") OR claims:("nano-molecular machines") OR claims:("single molecule techniques") OR claims:("cytoskeleton") OR claims:("in vivo imaging") OR claims:("localized surface plasmon resonance") OR claims:("medical nanotechnology") OR claims:("molecular diagnostics") OR claims:("nano drug delivery") OR claims:("nanocarriers") OR claims:("nanoconjugates") OR claims:("pharmacological biomarkers") OR claims:("protein corona") OR claims:("rnai therapeutics"))</v>
      </c>
      <c r="I91" t="str">
        <f t="shared" si="33"/>
        <v>(classification_ipcr:("c12q1/6869") OR classification_ipcr:("c12q1/6872") OR classification_ipcr:("c12q1/74") OR classification_ipcr:("g02b21/32"))</v>
      </c>
      <c r="J91" t="str">
        <f t="shared" si="34"/>
        <v/>
      </c>
      <c r="K91" t="str">
        <f t="shared" si="35"/>
        <v/>
      </c>
      <c r="L91" t="str">
        <f t="shared" si="36"/>
        <v/>
      </c>
      <c r="M91" t="str">
        <f t="shared" si="37"/>
        <v/>
      </c>
      <c r="N91" t="str">
        <f t="shared" si="44"/>
        <v>((title:("optical tweezer") OR title:("nanomedicine") OR title:("nanoprobe") OR title:("nanopore") OR title:("molecular diagnostics") OR title:("magnetic tweezers") OR title:("cancer biomarkers") OR title:("microfibril") OR title:("ion switch transducer") OR title:("molecular biophysics") OR title:("nano-molecular machines") OR title:("single molecule techniques") OR title:("cytoskeleton") OR title:("in vivo imaging") OR title:("localized surface plasmon resonance") OR title:("medical nanotechnology") OR title:("molecular diagnostics") OR title:("nano drug delivery") OR title:("nanocarriers") OR title:("nanoconjugates") OR title:("pharmacological biomarkers") OR title:("protein corona") OR title:("rnai therapeutics") OR abstract:("optical tweezer") OR abstract:("nanomedicine") OR abstract:("nanoprobe") OR abstract:("nanopore") OR abstract:("molecular diagnostics") OR abstract:("magnetic tweezers") OR abstract:("cancer biomarkers") OR abstract:("microfibril") OR abstract:("ion switch transducer") OR abstract:("molecular biophysics") OR abstract:("nano-molecular machines") OR abstract:("single molecule techniques") OR abstract:("cytoskeleton") OR abstract:("in vivo imaging") OR abstract:("localized surface plasmon resonance") OR abstract:("medical nanotechnology") OR abstract:("molecular diagnostics") OR abstract:("nano drug delivery") OR abstract:("nanocarriers") OR abstract:("nanoconjugates") OR abstract:("pharmacological biomarkers") OR abstract:("protein corona") OR abstract:("rnai therapeutics") OR claims:("optical tweezer") OR claims:("nanomedicine") OR claims:("nanoprobe") OR claims:("nanopore") OR claims:("molecular diagnostics") OR claims:("magnetic tweezers") OR claims:("cancer biomarkers") OR claims:("microfibril") OR claims:("ion switch transducer") OR claims:("molecular biophysics") OR claims:("nano-molecular machines") OR claims:("single molecule techniques") OR claims:("cytoskeleton") OR claims:("in vivo imaging") OR claims:("localized surface plasmon resonance") OR claims:("medical nanotechnology") OR claims:("molecular diagnostics") OR claims:("nano drug delivery") OR claims:("nanocarriers") OR claims:("nanoconjugates") OR claims:("pharmacological biomarkers") OR claims:("protein corona") OR claims:("rnai therapeutics")) OR (classification_ipcr:("c12q1/6869") OR classification_ipcr:("c12q1/6872") OR classification_ipcr:("c12q1/74") OR classification_ipcr:("g02b21/32")))</v>
      </c>
      <c r="P91" s="18">
        <v>11087</v>
      </c>
      <c r="Q91" s="18">
        <v>40</v>
      </c>
      <c r="R91" s="18">
        <v>77</v>
      </c>
      <c r="AA91" s="13">
        <f t="shared" ref="AA91:AA98" si="62">Q91/P91</f>
        <v>3.6078289889059259E-3</v>
      </c>
      <c r="AB91" s="13">
        <f t="shared" ref="AB91:AB98" si="63">R91/P91</f>
        <v>6.9450708036439069E-3</v>
      </c>
    </row>
    <row r="92" spans="1:28" x14ac:dyDescent="0.3">
      <c r="A92" s="6" t="s">
        <v>261</v>
      </c>
      <c r="B92" t="s">
        <v>611</v>
      </c>
      <c r="F92" t="s">
        <v>259</v>
      </c>
      <c r="G92" t="s">
        <v>258</v>
      </c>
      <c r="H92" t="str">
        <f t="shared" si="32"/>
        <v>(title:("nanofluid") OR title:("microfluid") OR title:("microreactor") OR title:("microchannel") OR title:("flow chemistry") OR title:("microfluidics") OR title:("high throughput screening") OR title:("microreactor") OR title:("brinkman number") OR title:("cell surface display techniques") OR title:("continuous flow reactors") OR title:("image storage tubes") OR title:("in-line analysis") OR title:("lab on a chip") OR title:("micro process engineering") OR title:("microchannel") OR title:("millireactors") OR title:("novel process windows") OR title:("reaction telescoping") OR title:("t reactor") OR abstract:("nanofluid") OR abstract:("microfluid") OR abstract:("microreactor") OR abstract:("microchannel") OR abstract:("flow chemistry") OR abstract:("microfluidics") OR abstract:("high throughput screening") OR abstract:("microreactor") OR abstract:("brinkman number") OR abstract:("cell surface display techniques") OR abstract:("continuous flow reactors") OR abstract:("image storage tubes") OR abstract:("in-line analysis") OR abstract:("lab on a chip") OR abstract:("micro process engineering") OR abstract:("microchannel") OR abstract:("millireactors") OR abstract:("novel process windows") OR abstract:("reaction telescoping") OR abstract:("t reactor") OR claims:("nanofluid") OR claims:("microfluid") OR claims:("microreactor") OR claims:("microchannel") OR claims:("flow chemistry") OR claims:("microfluidics") OR claims:("high throughput screening") OR claims:("microreactor") OR claims:("brinkman number") OR claims:("cell surface display techniques") OR claims:("continuous flow reactors") OR claims:("image storage tubes") OR claims:("in-line analysis") OR claims:("lab on a chip") OR claims:("micro process engineering") OR claims:("microchannel") OR claims:("millireactors") OR claims:("novel process windows") OR claims:("reaction telescoping") OR claims:("t reactor"))</v>
      </c>
      <c r="I92" t="str">
        <f t="shared" si="33"/>
        <v/>
      </c>
      <c r="J92" t="str">
        <f t="shared" si="34"/>
        <v/>
      </c>
      <c r="K92" t="str">
        <f t="shared" si="35"/>
        <v/>
      </c>
      <c r="L92" t="str">
        <f t="shared" si="36"/>
        <v>(classification_ipcr:("micrometer") OR classification_ipcr:("micro meter") OR classification_ipcr:("nanometer") OR classification_ipcr:("nano meter") OR classification_ipcr:("micrometre") OR classification_ipcr:("micro metre") OR classification_ipcr:("nanometre") OR classification_ipcr:("nano metre"))</v>
      </c>
      <c r="M92" t="str">
        <f t="shared" si="37"/>
        <v>(classification_ipcr:(b01l3*))</v>
      </c>
      <c r="N92" t="str">
        <f t="shared" si="44"/>
        <v>((title:("nanofluid") OR title:("microfluid") OR title:("microreactor") OR title:("microchannel") OR title:("flow chemistry") OR title:("microfluidics") OR title:("high throughput screening") OR title:("microreactor") OR title:("brinkman number") OR title:("cell surface display techniques") OR title:("continuous flow reactors") OR title:("image storage tubes") OR title:("in-line analysis") OR title:("lab on a chip") OR title:("micro process engineering") OR title:("microchannel") OR title:("millireactors") OR title:("novel process windows") OR title:("reaction telescoping") OR title:("t reactor") OR abstract:("nanofluid") OR abstract:("microfluid") OR abstract:("microreactor") OR abstract:("microchannel") OR abstract:("flow chemistry") OR abstract:("microfluidics") OR abstract:("high throughput screening") OR abstract:("microreactor") OR abstract:("brinkman number") OR abstract:("cell surface display techniques") OR abstract:("continuous flow reactors") OR abstract:("image storage tubes") OR abstract:("in-line analysis") OR abstract:("lab on a chip") OR abstract:("micro process engineering") OR abstract:("microchannel") OR abstract:("millireactors") OR abstract:("novel process windows") OR abstract:("reaction telescoping") OR abstract:("t reactor") OR claims:("nanofluid") OR claims:("microfluid") OR claims:("microreactor") OR claims:("microchannel") OR claims:("flow chemistry") OR claims:("microfluidics") OR claims:("high throughput screening") OR claims:("microreactor") OR claims:("brinkman number") OR claims:("cell surface display techniques") OR claims:("continuous flow reactors") OR claims:("image storage tubes") OR claims:("in-line analysis") OR claims:("lab on a chip") OR claims:("micro process engineering") OR claims:("microchannel") OR claims:("millireactors") OR claims:("novel process windows") OR claims:("reaction telescoping") OR claims:("t reactor"))) OR ((classification_ipcr:("micrometer") OR classification_ipcr:("micro meter") OR classification_ipcr:("nanometer") OR classification_ipcr:("nano meter") OR classification_ipcr:("micrometre") OR classification_ipcr:("micro metre") OR classification_ipcr:("nanometre") OR classification_ipcr:("nano metre")) AND (classification_ipcr:(b01l3*)))</v>
      </c>
      <c r="P92" s="18">
        <v>14907</v>
      </c>
      <c r="Q92" s="18">
        <v>129</v>
      </c>
      <c r="R92" s="18">
        <v>116</v>
      </c>
      <c r="AA92" s="13">
        <f t="shared" si="62"/>
        <v>8.6536526464077272E-3</v>
      </c>
      <c r="AB92" s="13">
        <f t="shared" si="63"/>
        <v>7.781579123901523E-3</v>
      </c>
    </row>
    <row r="93" spans="1:28" x14ac:dyDescent="0.3">
      <c r="A93" s="6" t="s">
        <v>65</v>
      </c>
      <c r="B93" t="s">
        <v>612</v>
      </c>
      <c r="D93" t="s">
        <v>67</v>
      </c>
      <c r="H93" t="str">
        <f t="shared" si="32"/>
        <v>(title:("crystallization of polymers") OR title:("phosphorene") OR title:("gold colloid") OR title:("4 nitrophenol") OR title:("nanoindenter") OR title:("plasmonic nanoparticles") OR title:("nanomechanics") OR title:("optical force") OR title:("cadmium selenide") OR title:("transition metal carbides") OR title:("nanoporous material") OR title:("organoclay") OR title:("platinum nanoparticle") OR title:("self assembling peptide") OR title:("anodic aluminum oxide") OR title:("oleylamine") OR title:("copper nanoparticle") OR title:("microporous material") OR title:("multiwalled carbon") OR title:("mxenes") OR title:("nanostructured material") OR title:("porous glass") OR title:("semiconductor nanocrystals") OR title:("mesoporous material") OR title:("mesoporous carbon") OR title:("halloysite") OR title:("hexagonal boron nitride") OR title:("exciton") OR title:("mesoporous silica") OR title:("in situ polymerization") OR title:("gold nanoparticle") OR title:("colloidal gold") OR title:("nanorod") OR title:("nanopore") OR title:("nanocrystal") OR title:("nanocomposite") OR title:("nanofiber") OR title:("nanowire") OR title:("quantum dot") OR title:("nanotube") OR title:("graphene") OR title:("") OR abstract:("crystallization of polymers") OR abstract:("phosphorene") OR abstract:("gold colloid") OR abstract:("4 nitrophenol") OR abstract:("nanoindenter") OR abstract:("plasmonic nanoparticles") OR abstract:("nanomechanics") OR abstract:("optical force") OR abstract:("cadmium selenide") OR abstract:("transition metal carbides") OR abstract:("nanoporous material") OR abstract:("organoclay") OR abstract:("platinum nanoparticle") OR abstract:("self assembling peptide") OR abstract:("anodic aluminum oxide") OR abstract:("oleylamine") OR abstract:("copper nanoparticle") OR abstract:("microporous material") OR abstract:("multiwalled carbon") OR abstract:("mxenes") OR abstract:("nanostructured material") OR abstract:("porous glass") OR abstract:("semiconductor nanocrystals") OR abstract:("mesoporous material") OR abstract:("mesoporous carbon") OR abstract:("halloysite") OR abstract:("hexagonal boron nitride") OR abstract:("exciton") OR abstract:("mesoporous silica") OR abstract:("in situ polymerization") OR abstract:("gold nanoparticle") OR abstract:("colloidal gold") OR abstract:("nanorod") OR abstract:("nanopore") OR abstract:("nanocrystal") OR abstract:("nanocomposite") OR abstract:("nanofiber") OR abstract:("nanowire") OR abstract:("quantum dot") OR abstract:("nanotube") OR abstract:("graphene") OR abstract:("") OR claims:("crystallization of polymers") OR claims:("phosphorene") OR claims:("gold colloid") OR claims:("4 nitrophenol") OR claims:("nanoindenter") OR claims:("plasmonic nanoparticles") OR claims:("nanomechanics") OR claims:("optical force") OR claims:("cadmium selenide") OR claims:("transition metal carbides") OR claims:("nanoporous material") OR claims:("organoclay") OR claims:("platinum nanoparticle") OR claims:("self assembling peptide") OR claims:("anodic aluminum oxide") OR claims:("oleylamine") OR claims:("copper nanoparticle") OR claims:("microporous material") OR claims:("multiwalled carbon") OR claims:("mxenes") OR claims:("nanostructured material") OR claims:("porous glass") OR claims:("semiconductor nanocrystals") OR claims:("mesoporous material") OR claims:("mesoporous carbon") OR claims:("halloysite") OR claims:("hexagonal boron nitride") OR claims:("exciton") OR claims:("mesoporous silica") OR claims:("in situ polymerization") OR claims:("gold nanoparticle") OR claims:("colloidal gold") OR claims:("nanorod") OR claims:("nanopore") OR claims:("nanocrystal") OR claims:("nanocomposite") OR claims:("nanofiber") OR claims:("nanowire") OR claims:("quantum dot") OR claims:("nanotube") OR claims:("graphene") OR claims:(""))</v>
      </c>
      <c r="I93" t="str">
        <f t="shared" si="33"/>
        <v/>
      </c>
      <c r="J93" t="str">
        <f t="shared" si="34"/>
        <v>(classification_ipcr:(c01b32/15*) OR classification_ipcr:(c01b32/16*) OR classification_ipcr:(c01b32/17*) OR classification_ipcr:(c01b32/18*) OR classification_ipcr:(c01b32/19*))</v>
      </c>
      <c r="K93" t="str">
        <f t="shared" si="35"/>
        <v/>
      </c>
      <c r="L93" t="str">
        <f t="shared" si="36"/>
        <v/>
      </c>
      <c r="M93" t="str">
        <f t="shared" si="37"/>
        <v/>
      </c>
      <c r="N93" t="str">
        <f t="shared" si="44"/>
        <v>((title:("crystallization of polymers") OR title:("phosphorene") OR title:("gold colloid") OR title:("4 nitrophenol") OR title:("nanoindenter") OR title:("plasmonic nanoparticles") OR title:("nanomechanics") OR title:("optical force") OR title:("cadmium selenide") OR title:("transition metal carbides") OR title:("nanoporous material") OR title:("organoclay") OR title:("platinum nanoparticle") OR title:("self assembling peptide") OR title:("anodic aluminum oxide") OR title:("oleylamine") OR title:("copper nanoparticle") OR title:("microporous material") OR title:("multiwalled carbon") OR title:("mxenes") OR title:("nanostructured material") OR title:("porous glass") OR title:("semiconductor nanocrystals") OR title:("mesoporous material") OR title:("mesoporous carbon") OR title:("halloysite") OR title:("hexagonal boron nitride") OR title:("exciton") OR title:("mesoporous silica") OR title:("in situ polymerization") OR title:("gold nanoparticle") OR title:("colloidal gold") OR title:("nanorod") OR title:("nanopore") OR title:("nanocrystal") OR title:("nanocomposite") OR title:("nanofiber") OR title:("nanowire") OR title:("quantum dot") OR title:("nanotube") OR title:("graphene") OR title:("") OR abstract:("crystallization of polymers") OR abstract:("phosphorene") OR abstract:("gold colloid") OR abstract:("4 nitrophenol") OR abstract:("nanoindenter") OR abstract:("plasmonic nanoparticles") OR abstract:("nanomechanics") OR abstract:("optical force") OR abstract:("cadmium selenide") OR abstract:("transition metal carbides") OR abstract:("nanoporous material") OR abstract:("organoclay") OR abstract:("platinum nanoparticle") OR abstract:("self assembling peptide") OR abstract:("anodic aluminum oxide") OR abstract:("oleylamine") OR abstract:("copper nanoparticle") OR abstract:("microporous material") OR abstract:("multiwalled carbon") OR abstract:("mxenes") OR abstract:("nanostructured material") OR abstract:("porous glass") OR abstract:("semiconductor nanocrystals") OR abstract:("mesoporous material") OR abstract:("mesoporous carbon") OR abstract:("halloysite") OR abstract:("hexagonal boron nitride") OR abstract:("exciton") OR abstract:("mesoporous silica") OR abstract:("in situ polymerization") OR abstract:("gold nanoparticle") OR abstract:("colloidal gold") OR abstract:("nanorod") OR abstract:("nanopore") OR abstract:("nanocrystal") OR abstract:("nanocomposite") OR abstract:("nanofiber") OR abstract:("nanowire") OR abstract:("quantum dot") OR abstract:("nanotube") OR abstract:("graphene") OR abstract:("") OR claims:("crystallization of polymers") OR claims:("phosphorene") OR claims:("gold colloid") OR claims:("4 nitrophenol") OR claims:("nanoindenter") OR claims:("plasmonic nanoparticles") OR claims:("nanomechanics") OR claims:("optical force") OR claims:("cadmium selenide") OR claims:("transition metal carbides") OR claims:("nanoporous material") OR claims:("organoclay") OR claims:("platinum nanoparticle") OR claims:("self assembling peptide") OR claims:("anodic aluminum oxide") OR claims:("oleylamine") OR claims:("copper nanoparticle") OR claims:("microporous material") OR claims:("multiwalled carbon") OR claims:("mxenes") OR claims:("nanostructured material") OR claims:("porous glass") OR claims:("semiconductor nanocrystals") OR claims:("mesoporous material") OR claims:("mesoporous carbon") OR claims:("halloysite") OR claims:("hexagonal boron nitride") OR claims:("exciton") OR claims:("mesoporous silica") OR claims:("in situ polymerization") OR claims:("gold nanoparticle") OR claims:("colloidal gold") OR claims:("nanorod") OR claims:("nanopore") OR claims:("nanocrystal") OR claims:("nanocomposite") OR claims:("nanofiber") OR claims:("nanowire") OR claims:("quantum dot") OR claims:("nanotube") OR claims:("graphene") OR claims:("")) OR (classification_ipcr:(c01b32/15*) OR classification_ipcr:(c01b32/16*) OR classification_ipcr:(c01b32/17*) OR classification_ipcr:(c01b32/18*) OR classification_ipcr:(c01b32/19*)))</v>
      </c>
      <c r="P93" s="18">
        <v>147697</v>
      </c>
      <c r="Q93" s="18">
        <v>1597</v>
      </c>
      <c r="R93" s="18">
        <v>395</v>
      </c>
      <c r="AA93" s="13">
        <f t="shared" si="62"/>
        <v>1.0812677305564771E-2</v>
      </c>
      <c r="AB93" s="13">
        <f t="shared" si="63"/>
        <v>2.6743941989343049E-3</v>
      </c>
    </row>
    <row r="94" spans="1:28" x14ac:dyDescent="0.3">
      <c r="A94" s="6" t="s">
        <v>661</v>
      </c>
      <c r="H94" t="str">
        <f t="shared" si="32"/>
        <v/>
      </c>
      <c r="I94" t="str">
        <f t="shared" si="33"/>
        <v/>
      </c>
      <c r="J94" t="str">
        <f t="shared" si="34"/>
        <v/>
      </c>
      <c r="K94" t="str">
        <f t="shared" si="35"/>
        <v/>
      </c>
      <c r="L94" t="str">
        <f t="shared" si="36"/>
        <v/>
      </c>
      <c r="M94" t="str">
        <f t="shared" si="37"/>
        <v/>
      </c>
      <c r="N94" t="s">
        <v>670</v>
      </c>
      <c r="P94" s="18">
        <v>66186</v>
      </c>
      <c r="Q94" s="18">
        <v>1419</v>
      </c>
      <c r="R94" s="18">
        <v>1622</v>
      </c>
      <c r="T94">
        <v>6816</v>
      </c>
      <c r="U94">
        <v>5616</v>
      </c>
      <c r="V94">
        <v>4271</v>
      </c>
      <c r="X94" s="13">
        <f>T94/P94</f>
        <v>0.10298250385277853</v>
      </c>
      <c r="Y94" s="13">
        <f>U94/P94</f>
        <v>8.4851781343486532E-2</v>
      </c>
      <c r="Z94" s="13">
        <f>V94/P94</f>
        <v>6.4530263197655091E-2</v>
      </c>
      <c r="AA94" s="13">
        <f t="shared" si="62"/>
        <v>2.1439579367237786E-2</v>
      </c>
      <c r="AB94" s="13">
        <f t="shared" si="63"/>
        <v>2.4506693258393015E-2</v>
      </c>
    </row>
    <row r="95" spans="1:28" x14ac:dyDescent="0.3">
      <c r="A95" s="6" t="s">
        <v>662</v>
      </c>
      <c r="N95" t="s">
        <v>668</v>
      </c>
      <c r="P95" s="18">
        <v>150777</v>
      </c>
      <c r="Q95" s="18">
        <v>8387</v>
      </c>
      <c r="R95" s="18">
        <v>1019</v>
      </c>
      <c r="T95">
        <v>14797</v>
      </c>
      <c r="U95">
        <v>14606</v>
      </c>
      <c r="V95">
        <v>35514</v>
      </c>
      <c r="X95" s="13">
        <f>T95/P95</f>
        <v>9.8138310219728478E-2</v>
      </c>
      <c r="Y95" s="13">
        <f>U95/P95</f>
        <v>9.6871538762543355E-2</v>
      </c>
      <c r="Z95" s="13">
        <f>V95/P95</f>
        <v>0.23553990330090133</v>
      </c>
      <c r="AA95" s="13">
        <f t="shared" si="62"/>
        <v>5.5625194824144263E-2</v>
      </c>
      <c r="AB95" s="13">
        <f t="shared" si="63"/>
        <v>6.7583252087519982E-3</v>
      </c>
    </row>
    <row r="96" spans="1:28" x14ac:dyDescent="0.3">
      <c r="A96" s="6" t="s">
        <v>664</v>
      </c>
      <c r="N96" t="s">
        <v>667</v>
      </c>
      <c r="P96" s="18">
        <v>53591</v>
      </c>
      <c r="Q96" s="18">
        <v>5673</v>
      </c>
      <c r="R96" s="18">
        <v>272</v>
      </c>
      <c r="T96">
        <v>5542</v>
      </c>
      <c r="U96">
        <v>7351</v>
      </c>
      <c r="V96">
        <v>8536</v>
      </c>
      <c r="X96" s="13">
        <f>T96/P96</f>
        <v>0.10341288649213487</v>
      </c>
      <c r="Y96" s="13">
        <f>U96/P96</f>
        <v>0.13716855442145137</v>
      </c>
      <c r="Z96" s="13">
        <f>V96/P96</f>
        <v>0.15928047619936184</v>
      </c>
      <c r="AA96" s="13">
        <f t="shared" si="62"/>
        <v>0.10585732678994607</v>
      </c>
      <c r="AB96" s="13">
        <f t="shared" si="63"/>
        <v>5.0754790916385214E-3</v>
      </c>
    </row>
    <row r="97" spans="1:28" x14ac:dyDescent="0.3">
      <c r="A97" s="6" t="s">
        <v>663</v>
      </c>
      <c r="N97" t="s">
        <v>669</v>
      </c>
      <c r="P97" s="18">
        <v>196184</v>
      </c>
      <c r="Q97" s="18">
        <v>15945</v>
      </c>
      <c r="R97" s="18">
        <v>1119</v>
      </c>
      <c r="T97">
        <v>22236</v>
      </c>
      <c r="U97">
        <v>24373</v>
      </c>
      <c r="V97">
        <v>24368</v>
      </c>
      <c r="X97" s="13">
        <f>T97/P97</f>
        <v>0.11334257635688945</v>
      </c>
      <c r="Y97" s="13">
        <f>U97/P97</f>
        <v>0.12423541165436529</v>
      </c>
      <c r="Z97" s="13">
        <f>V97/P97</f>
        <v>0.12420992537617746</v>
      </c>
      <c r="AA97" s="13">
        <f t="shared" si="62"/>
        <v>8.1275741140969707E-2</v>
      </c>
      <c r="AB97" s="13">
        <f t="shared" si="63"/>
        <v>5.7038290584349388E-3</v>
      </c>
    </row>
    <row r="98" spans="1:28" s="20" customFormat="1" x14ac:dyDescent="0.3">
      <c r="A98" s="19" t="s">
        <v>666</v>
      </c>
      <c r="H98" s="20" t="str">
        <f t="shared" si="32"/>
        <v/>
      </c>
      <c r="I98" s="20" t="str">
        <f t="shared" si="33"/>
        <v/>
      </c>
      <c r="J98" s="20" t="str">
        <f t="shared" si="34"/>
        <v/>
      </c>
      <c r="K98" s="20" t="str">
        <f t="shared" si="35"/>
        <v/>
      </c>
      <c r="L98" s="20" t="str">
        <f t="shared" si="36"/>
        <v/>
      </c>
      <c r="M98" s="20" t="str">
        <f t="shared" si="37"/>
        <v/>
      </c>
      <c r="N98" s="20" t="s">
        <v>665</v>
      </c>
      <c r="P98" s="21">
        <v>24488</v>
      </c>
      <c r="Q98" s="21">
        <v>681</v>
      </c>
      <c r="R98" s="21">
        <v>158</v>
      </c>
      <c r="T98">
        <v>3096</v>
      </c>
      <c r="U98">
        <v>1220</v>
      </c>
      <c r="V98">
        <v>2560</v>
      </c>
      <c r="X98" s="13">
        <f>T98/P98</f>
        <v>0.12642927147990854</v>
      </c>
      <c r="Y98" s="13">
        <f>U98/P98</f>
        <v>4.9820320156811503E-2</v>
      </c>
      <c r="Z98" s="13">
        <f>V98/P98</f>
        <v>0.10454099967330938</v>
      </c>
      <c r="AA98" s="13">
        <f t="shared" si="62"/>
        <v>2.7809539366220191E-2</v>
      </c>
      <c r="AB98" s="13">
        <f t="shared" si="63"/>
        <v>6.4521398235870631E-3</v>
      </c>
    </row>
    <row r="99" spans="1:28" s="17" customFormat="1" ht="15.6" x14ac:dyDescent="0.3">
      <c r="A99" s="11" t="s">
        <v>606</v>
      </c>
      <c r="H99" s="17" t="str">
        <f t="shared" ref="H99" si="64">IF(B99="", "", CONCATENATE("(title:(""",SUBSTITUTE(B99,"; ",""") OR title:("""),""")",
" OR abstract:(""",SUBSTITUTE(B99,"; ",""") OR abstract:("""),""")",
" OR claims:(""",SUBSTITUTE(B99,"; ",""") OR claims:("""),"""))"))</f>
        <v/>
      </c>
      <c r="I99" s="17" t="str">
        <f t="shared" ref="I99" si="65">IF(C99="", "", CONCATENATE("(classification_ipcr:(""",SUBSTITUTE(C99,"; ",""") OR classification_ipcr:("""),"""))"))</f>
        <v/>
      </c>
      <c r="J99" s="17" t="str">
        <f t="shared" ref="J99" si="66">IF(D99="", "", CONCATENATE("(classification_ipcr:(",SUBSTITUTE(D99,"; ","*) OR classification_ipcr:("),"*))"))</f>
        <v/>
      </c>
      <c r="K99" s="17" t="str">
        <f t="shared" ref="K99" si="67">IF(E99="", "", CONCATENATE("(title:(""",SUBSTITUTE(E99,"; ",""") OR title:("""),""")",
" OR abstract:(""",SUBSTITUTE(E99,"; ",""") OR abstract:("""),""")",
" OR claims:(""",SUBSTITUTE(E99,"; ",""") OR claims:("""),"""))"))</f>
        <v/>
      </c>
      <c r="L99" s="17" t="str">
        <f t="shared" ref="L99" si="68">IF(F99="", "", CONCATENATE("(classification_ipcr:(""",SUBSTITUTE(F99,"; ",""") OR classification_ipcr:("""),"""))"))</f>
        <v/>
      </c>
      <c r="M99" s="17" t="str">
        <f t="shared" ref="M99" si="69">IF(G99="", "", CONCATENATE("(classification_ipcr:(",SUBSTITUTE(G99,"; ","*) OR classification_ipcr:("),"*))"))</f>
        <v/>
      </c>
      <c r="P99" s="22">
        <f>SUM(P100:P103)</f>
        <v>270445</v>
      </c>
      <c r="Q99" s="22">
        <f t="shared" ref="Q99:R99" si="70">SUM(Q100:Q103)</f>
        <v>3600</v>
      </c>
      <c r="R99" s="22">
        <f t="shared" si="70"/>
        <v>1636</v>
      </c>
      <c r="T99"/>
      <c r="U99"/>
      <c r="V99"/>
      <c r="X99"/>
      <c r="Y99"/>
      <c r="AA99" s="23">
        <f>SUM(Q100:Q103)/SUM(P100:P103)</f>
        <v>1.3311394183660263E-2</v>
      </c>
      <c r="AB99" s="23">
        <f>SUM(R100:R103)/SUM(P100:P103)</f>
        <v>6.0492891345744976E-3</v>
      </c>
    </row>
    <row r="100" spans="1:28" x14ac:dyDescent="0.3">
      <c r="A100" s="6" t="s">
        <v>607</v>
      </c>
      <c r="B100" t="s">
        <v>610</v>
      </c>
      <c r="E100" t="s">
        <v>608</v>
      </c>
      <c r="G100" t="s">
        <v>609</v>
      </c>
      <c r="H100" t="str">
        <f t="shared" si="32"/>
        <v>(title:("pic") OR title:("variable optical attenuator") OR title:("roadm") OR title:("waveguide filter") OR title:("planar lightwave circuit") OR title:("photonic integrated") OR title:("photonic integration") OR title:("integration photonics") OR title:("integrated optics") OR title:("hybrid integration") OR title:("bidirectional optical subassembly") OR title:("extinction ratio") OR title:("silicon photonics") OR title:("integrated photonics") OR title:("hybrid beamformer") OR title:("adaptive beamformer") OR title:("transmitter optical subassembly") OR title:("receiver optical subassembly") OR title:("optical integration") OR title:("integrated optics") OR title:("planar lightwave circuit") OR abstract:("pic") OR abstract:("variable optical attenuator") OR abstract:("roadm") OR abstract:("waveguide filter") OR abstract:("planar lightwave circuit") OR abstract:("photonic integrated") OR abstract:("photonic integration") OR abstract:("integration photonics") OR abstract:("integrated optics") OR abstract:("hybrid integration") OR abstract:("bidirectional optical subassembly") OR abstract:("extinction ratio") OR abstract:("silicon photonics") OR abstract:("integrated photonics") OR abstract:("hybrid beamformer") OR abstract:("adaptive beamformer") OR abstract:("transmitter optical subassembly") OR abstract:("receiver optical subassembly") OR abstract:("optical integration") OR abstract:("integrated optics") OR abstract:("planar lightwave circuit") OR claims:("pic") OR claims:("variable optical attenuator") OR claims:("roadm") OR claims:("waveguide filter") OR claims:("planar lightwave circuit") OR claims:("photonic integrated") OR claims:("photonic integration") OR claims:("integration photonics") OR claims:("integrated optics") OR claims:("hybrid integration") OR claims:("bidirectional optical subassembly") OR claims:("extinction ratio") OR claims:("silicon photonics") OR claims:("integrated photonics") OR claims:("hybrid beamformer") OR claims:("adaptive beamformer") OR claims:("transmitter optical subassembly") OR claims:("receiver optical subassembly") OR claims:("optical integration") OR claims:("integrated optics") OR claims:("planar lightwave circuit"))</v>
      </c>
      <c r="I100" t="str">
        <f t="shared" si="33"/>
        <v/>
      </c>
      <c r="J100" t="str">
        <f t="shared" si="34"/>
        <v/>
      </c>
      <c r="K100" t="str">
        <f t="shared" si="35"/>
        <v>(title:("III-V semiconductor") OR title:("inp") OR title:("indium phosphite") OR title:("gaas") OR title:("gallium arsenide") OR title:("III-V silicon") OR title:("III V material") OR abstract:("III-V semiconductor") OR abstract:("inp") OR abstract:("indium phosphite") OR abstract:("gaas") OR abstract:("gallium arsenide") OR abstract:("III-V silicon") OR abstract:("III V material") OR claims:("III-V semiconductor") OR claims:("inp") OR claims:("indium phosphite") OR claims:("gaas") OR claims:("gallium arsenide") OR claims:("III-V silicon") OR claims:("III V material"))</v>
      </c>
      <c r="L100" t="str">
        <f t="shared" si="36"/>
        <v/>
      </c>
      <c r="M100" t="str">
        <f t="shared" si="37"/>
        <v>(classification_ipcr:(h01s*) OR classification_ipcr:(h01p*) OR classification_ipcr:(h01q*))</v>
      </c>
      <c r="N100" t="str">
        <f>CONCATENATE("(",
H100, IF(OR(H100="", AND(I100="", J100="")), "", " OR "),
I100, IF(OR(I100="", J100=""), "", " OR "),
J100,
IF(AND(K100="", L100="", M100=""), "", ") OR ("),
K100, IF(OR(K100="", AND(L100="", M100="")), "", " AND "), L100,
IF(OR(L100="", M100=""), "", " AND "),
M100, ")")</f>
        <v>((title:("pic") OR title:("variable optical attenuator") OR title:("roadm") OR title:("waveguide filter") OR title:("planar lightwave circuit") OR title:("photonic integrated") OR title:("photonic integration") OR title:("integration photonics") OR title:("integrated optics") OR title:("hybrid integration") OR title:("bidirectional optical subassembly") OR title:("extinction ratio") OR title:("silicon photonics") OR title:("integrated photonics") OR title:("hybrid beamformer") OR title:("adaptive beamformer") OR title:("transmitter optical subassembly") OR title:("receiver optical subassembly") OR title:("optical integration") OR title:("integrated optics") OR title:("planar lightwave circuit") OR abstract:("pic") OR abstract:("variable optical attenuator") OR abstract:("roadm") OR abstract:("waveguide filter") OR abstract:("planar lightwave circuit") OR abstract:("photonic integrated") OR abstract:("photonic integration") OR abstract:("integration photonics") OR abstract:("integrated optics") OR abstract:("hybrid integration") OR abstract:("bidirectional optical subassembly") OR abstract:("extinction ratio") OR abstract:("silicon photonics") OR abstract:("integrated photonics") OR abstract:("hybrid beamformer") OR abstract:("adaptive beamformer") OR abstract:("transmitter optical subassembly") OR abstract:("receiver optical subassembly") OR abstract:("optical integration") OR abstract:("integrated optics") OR abstract:("planar lightwave circuit") OR claims:("pic") OR claims:("variable optical attenuator") OR claims:("roadm") OR claims:("waveguide filter") OR claims:("planar lightwave circuit") OR claims:("photonic integrated") OR claims:("photonic integration") OR claims:("integration photonics") OR claims:("integrated optics") OR claims:("hybrid integration") OR claims:("bidirectional optical subassembly") OR claims:("extinction ratio") OR claims:("silicon photonics") OR claims:("integrated photonics") OR claims:("hybrid beamformer") OR claims:("adaptive beamformer") OR claims:("transmitter optical subassembly") OR claims:("receiver optical subassembly") OR claims:("optical integration") OR claims:("integrated optics") OR claims:("planar lightwave circuit"))) OR ((title:("III-V semiconductor") OR title:("inp") OR title:("indium phosphite") OR title:("gaas") OR title:("gallium arsenide") OR title:("III-V silicon") OR title:("III V material") OR abstract:("III-V semiconductor") OR abstract:("inp") OR abstract:("indium phosphite") OR abstract:("gaas") OR abstract:("gallium arsenide") OR abstract:("III-V silicon") OR abstract:("III V material") OR claims:("III-V semiconductor") OR claims:("inp") OR claims:("indium phosphite") OR claims:("gaas") OR claims:("gallium arsenide") OR claims:("III-V silicon") OR claims:("III V material")) AND (classification_ipcr:(h01s*) OR classification_ipcr:(h01p*) OR classification_ipcr:(h01q*)))</v>
      </c>
      <c r="P100">
        <v>5504</v>
      </c>
      <c r="Q100">
        <v>31</v>
      </c>
      <c r="R100">
        <v>12</v>
      </c>
      <c r="AA100" s="13">
        <f>Q100/P100</f>
        <v>5.6322674418604647E-3</v>
      </c>
      <c r="AB100" s="13">
        <f>R100/P100</f>
        <v>2.1802325581395349E-3</v>
      </c>
    </row>
    <row r="101" spans="1:28" x14ac:dyDescent="0.3">
      <c r="A101" s="6" t="s">
        <v>284</v>
      </c>
      <c r="B101" t="s">
        <v>613</v>
      </c>
      <c r="D101" t="s">
        <v>614</v>
      </c>
      <c r="H101" t="str">
        <f t="shared" si="32"/>
        <v>(title:("dispersion shifted fiber") OR title:("high harmonic generation") OR title:("quantum dot laser") OR title:("laser beam quality") OR title:("distributed feedback laser") OR title:("second harmonic generation") OR title:("laser fiber") OR title:("polarization maintaining optical fiber") OR title:("laser pumping") OR title:("solid state laser") OR title:("tunable laser") OR title:("fiber laser") OR title:("organic electroluminescence") OR title:("laser diode") OR title:("organic light emitting diode") OR title:("oled") OR abstract:("dispersion shifted fiber") OR abstract:("high harmonic generation") OR abstract:("quantum dot laser") OR abstract:("laser beam quality") OR abstract:("distributed feedback laser") OR abstract:("second harmonic generation") OR abstract:("laser fiber") OR abstract:("polarization maintaining optical fiber") OR abstract:("laser pumping") OR abstract:("solid state laser") OR abstract:("tunable laser") OR abstract:("fiber laser") OR abstract:("organic electroluminescence") OR abstract:("laser diode") OR abstract:("organic light emitting diode") OR abstract:("oled") OR claims:("dispersion shifted fiber") OR claims:("high harmonic generation") OR claims:("quantum dot laser") OR claims:("laser beam quality") OR claims:("distributed feedback laser") OR claims:("second harmonic generation") OR claims:("laser fiber") OR claims:("polarization maintaining optical fiber") OR claims:("laser pumping") OR claims:("solid state laser") OR claims:("tunable laser") OR claims:("fiber laser") OR claims:("organic electroluminescence") OR claims:("laser diode") OR claims:("organic light emitting diode") OR claims:("oled"))</v>
      </c>
      <c r="I101" t="str">
        <f t="shared" si="33"/>
        <v/>
      </c>
      <c r="J101" t="str">
        <f t="shared" si="34"/>
        <v>(classification_ipcr:(f21y*) OR classification_ipcr:(h01s*))</v>
      </c>
      <c r="K101" t="str">
        <f t="shared" si="35"/>
        <v/>
      </c>
      <c r="L101" t="str">
        <f t="shared" si="36"/>
        <v/>
      </c>
      <c r="M101" t="str">
        <f t="shared" si="37"/>
        <v/>
      </c>
      <c r="N101" t="str">
        <f>CONCATENATE("(",
H101, IF(OR(H101="", AND(I101="", J101="")), "", " OR "),
I101, IF(OR(I101="", J101=""), "", " OR "),
J101,
IF(AND(K101="", L101="", M101=""), "", ") OR ("),
K101, IF(OR(K101="", AND(L101="", M101="")), "", " AND "), L101,
IF(OR(L101="", M101=""), "", " AND "),
M101, ")")</f>
        <v>((title:("dispersion shifted fiber") OR title:("high harmonic generation") OR title:("quantum dot laser") OR title:("laser beam quality") OR title:("distributed feedback laser") OR title:("second harmonic generation") OR title:("laser fiber") OR title:("polarization maintaining optical fiber") OR title:("laser pumping") OR title:("solid state laser") OR title:("tunable laser") OR title:("fiber laser") OR title:("organic electroluminescence") OR title:("laser diode") OR title:("organic light emitting diode") OR title:("oled") OR abstract:("dispersion shifted fiber") OR abstract:("high harmonic generation") OR abstract:("quantum dot laser") OR abstract:("laser beam quality") OR abstract:("distributed feedback laser") OR abstract:("second harmonic generation") OR abstract:("laser fiber") OR abstract:("polarization maintaining optical fiber") OR abstract:("laser pumping") OR abstract:("solid state laser") OR abstract:("tunable laser") OR abstract:("fiber laser") OR abstract:("organic electroluminescence") OR abstract:("laser diode") OR abstract:("organic light emitting diode") OR abstract:("oled") OR claims:("dispersion shifted fiber") OR claims:("high harmonic generation") OR claims:("quantum dot laser") OR claims:("laser beam quality") OR claims:("distributed feedback laser") OR claims:("second harmonic generation") OR claims:("laser fiber") OR claims:("polarization maintaining optical fiber") OR claims:("laser pumping") OR claims:("solid state laser") OR claims:("tunable laser") OR claims:("fiber laser") OR claims:("organic electroluminescence") OR claims:("laser diode") OR claims:("organic light emitting diode") OR claims:("oled")) OR (classification_ipcr:(f21y*) OR classification_ipcr:(h01s*)))</v>
      </c>
      <c r="P101">
        <v>96683</v>
      </c>
      <c r="Q101">
        <v>1102</v>
      </c>
      <c r="R101">
        <v>694</v>
      </c>
      <c r="AA101" s="13">
        <f>Q101/P101</f>
        <v>1.1398074118511009E-2</v>
      </c>
      <c r="AB101" s="13">
        <f>R101/P101</f>
        <v>7.1780974938717252E-3</v>
      </c>
    </row>
    <row r="102" spans="1:28" x14ac:dyDescent="0.3">
      <c r="A102" s="6" t="s">
        <v>287</v>
      </c>
      <c r="B102" t="s">
        <v>616</v>
      </c>
      <c r="D102" t="s">
        <v>615</v>
      </c>
      <c r="H102" t="str">
        <f t="shared" si="32"/>
        <v>(title:("antireflection coatings") OR title:("copper indium selenides") OR title:("electron recombination") OR title:("fresnel reflectors") OR title:("nanocrystalline silicon") OR title:("nanoimprint lithography") OR title:("open circuit voltage") OR title:("perovskite solar") OR title:("photocurrents") OR title:("photoelectrochemical cells") OR title:("photoelectrochemical devices") OR title:("photoelectrons") OR title:("photovoltaics") OR title:("plasmon") OR title:("polarimetry") OR title:("reactive ion etching") OR title:("semiconducting selenium compounds") OR title:("semiconductor doped polymers") OR title:("sheet resistance") OR title:("spectroscopic ellipsometry") OR title:("thermophotovoltaic conversion") OR title:("thin film flow") OR title:("thin film solar") OR title:("amorphous silicon solar") OR abstract:("antireflection coatings") OR abstract:("copper indium selenides") OR abstract:("electron recombination") OR abstract:("fresnel reflectors") OR abstract:("nanocrystalline silicon") OR abstract:("nanoimprint lithography") OR abstract:("open circuit voltage") OR abstract:("perovskite solar") OR abstract:("photocurrents") OR abstract:("photoelectrochemical cells") OR abstract:("photoelectrochemical devices") OR abstract:("photoelectrons") OR abstract:("photovoltaics") OR abstract:("plasmon") OR abstract:("polarimetry") OR abstract:("reactive ion etching") OR abstract:("semiconducting selenium compounds") OR abstract:("semiconductor doped polymers") OR abstract:("sheet resistance") OR abstract:("spectroscopic ellipsometry") OR abstract:("thermophotovoltaic conversion") OR abstract:("thin film flow") OR abstract:("thin film solar") OR abstract:("amorphous silicon solar") OR claims:("antireflection coatings") OR claims:("copper indium selenides") OR claims:("electron recombination") OR claims:("fresnel reflectors") OR claims:("nanocrystalline silicon") OR claims:("nanoimprint lithography") OR claims:("open circuit voltage") OR claims:("perovskite solar") OR claims:("photocurrents") OR claims:("photoelectrochemical cells") OR claims:("photoelectrochemical devices") OR claims:("photoelectrons") OR claims:("photovoltaics") OR claims:("plasmon") OR claims:("polarimetry") OR claims:("reactive ion etching") OR claims:("semiconducting selenium compounds") OR claims:("semiconductor doped polymers") OR claims:("sheet resistance") OR claims:("spectroscopic ellipsometry") OR claims:("thermophotovoltaic conversion") OR claims:("thin film flow") OR claims:("thin film solar") OR claims:("amorphous silicon solar"))</v>
      </c>
      <c r="I102" t="str">
        <f t="shared" si="33"/>
        <v/>
      </c>
      <c r="J102" t="str">
        <f t="shared" si="34"/>
        <v>(classification_ipcr:(h01l31*))</v>
      </c>
      <c r="K102" t="str">
        <f t="shared" si="35"/>
        <v/>
      </c>
      <c r="L102" t="str">
        <f t="shared" si="36"/>
        <v/>
      </c>
      <c r="M102" t="str">
        <f t="shared" si="37"/>
        <v/>
      </c>
      <c r="N102" t="str">
        <f t="shared" si="44"/>
        <v>((title:("antireflection coatings") OR title:("copper indium selenides") OR title:("electron recombination") OR title:("fresnel reflectors") OR title:("nanocrystalline silicon") OR title:("nanoimprint lithography") OR title:("open circuit voltage") OR title:("perovskite solar") OR title:("photocurrents") OR title:("photoelectrochemical cells") OR title:("photoelectrochemical devices") OR title:("photoelectrons") OR title:("photovoltaics") OR title:("plasmon") OR title:("polarimetry") OR title:("reactive ion etching") OR title:("semiconducting selenium compounds") OR title:("semiconductor doped polymers") OR title:("sheet resistance") OR title:("spectroscopic ellipsometry") OR title:("thermophotovoltaic conversion") OR title:("thin film flow") OR title:("thin film solar") OR title:("amorphous silicon solar") OR abstract:("antireflection coatings") OR abstract:("copper indium selenides") OR abstract:("electron recombination") OR abstract:("fresnel reflectors") OR abstract:("nanocrystalline silicon") OR abstract:("nanoimprint lithography") OR abstract:("open circuit voltage") OR abstract:("perovskite solar") OR abstract:("photocurrents") OR abstract:("photoelectrochemical cells") OR abstract:("photoelectrochemical devices") OR abstract:("photoelectrons") OR abstract:("photovoltaics") OR abstract:("plasmon") OR abstract:("polarimetry") OR abstract:("reactive ion etching") OR abstract:("semiconducting selenium compounds") OR abstract:("semiconductor doped polymers") OR abstract:("sheet resistance") OR abstract:("spectroscopic ellipsometry") OR abstract:("thermophotovoltaic conversion") OR abstract:("thin film flow") OR abstract:("thin film solar") OR abstract:("amorphous silicon solar") OR claims:("antireflection coatings") OR claims:("copper indium selenides") OR claims:("electron recombination") OR claims:("fresnel reflectors") OR claims:("nanocrystalline silicon") OR claims:("nanoimprint lithography") OR claims:("open circuit voltage") OR claims:("perovskite solar") OR claims:("photocurrents") OR claims:("photoelectrochemical cells") OR claims:("photoelectrochemical devices") OR claims:("photoelectrons") OR claims:("photovoltaics") OR claims:("plasmon") OR claims:("polarimetry") OR claims:("reactive ion etching") OR claims:("semiconducting selenium compounds") OR claims:("semiconductor doped polymers") OR claims:("sheet resistance") OR claims:("spectroscopic ellipsometry") OR claims:("thermophotovoltaic conversion") OR claims:("thin film flow") OR claims:("thin film solar") OR claims:("amorphous silicon solar")) OR (classification_ipcr:(h01l31*)))</v>
      </c>
      <c r="P102">
        <v>101326</v>
      </c>
      <c r="Q102">
        <v>875</v>
      </c>
      <c r="R102">
        <v>303</v>
      </c>
      <c r="AA102" s="13">
        <f>Q102/P102</f>
        <v>8.6354933580719655E-3</v>
      </c>
      <c r="AB102" s="13">
        <f>R102/P102</f>
        <v>2.9903479857094923E-3</v>
      </c>
    </row>
    <row r="103" spans="1:28" s="4" customFormat="1" x14ac:dyDescent="0.3">
      <c r="A103" s="7" t="s">
        <v>653</v>
      </c>
      <c r="B103" s="4" t="s">
        <v>655</v>
      </c>
      <c r="D103" s="4" t="s">
        <v>654</v>
      </c>
      <c r="H103" s="4" t="str">
        <f t="shared" si="32"/>
        <v>(title:("anticoincidence detectors") OR title:("autofluorescence") OR title:("ccd") OR title:("compressed sensing") OR title:("distributed sensing") OR title:("far-infared imaging") OR title:("infrared detectors") OR title:("inverse synthetic aperture radar") OR title:("laser radiometry") OR title:("matching pursuit") OR title:("nirspec") OR title:("optical coherence tomography") OR title:("optical image storage") OR title:("optical imaging") OR title:("photoacoustic techniques") OR title:("photoacoustic tomography") OR title:("photodetectors") OR title:("photonic crystal cavities ") OR title:("photonic detection") OR title:("radar signal processing") OR title:("radio imaging") OR title:("random projection") OR title:("terahertz imaging") OR title:(" total variation regularization") OR title:("voltage-sensitive dye imaging") OR title:("x-ray imaging") OR abstract:("anticoincidence detectors") OR abstract:("autofluorescence") OR abstract:("ccd") OR abstract:("compressed sensing") OR abstract:("distributed sensing") OR abstract:("far-infared imaging") OR abstract:("infrared detectors") OR abstract:("inverse synthetic aperture radar") OR abstract:("laser radiometry") OR abstract:("matching pursuit") OR abstract:("nirspec") OR abstract:("optical coherence tomography") OR abstract:("optical image storage") OR abstract:("optical imaging") OR abstract:("photoacoustic techniques") OR abstract:("photoacoustic tomography") OR abstract:("photodetectors") OR abstract:("photonic crystal cavities ") OR abstract:("photonic detection") OR abstract:("radar signal processing") OR abstract:("radio imaging") OR abstract:("random projection") OR abstract:("terahertz imaging") OR abstract:(" total variation regularization") OR abstract:("voltage-sensitive dye imaging") OR abstract:("x-ray imaging") OR claims:("anticoincidence detectors") OR claims:("autofluorescence") OR claims:("ccd") OR claims:("compressed sensing") OR claims:("distributed sensing") OR claims:("far-infared imaging") OR claims:("infrared detectors") OR claims:("inverse synthetic aperture radar") OR claims:("laser radiometry") OR claims:("matching pursuit") OR claims:("nirspec") OR claims:("optical coherence tomography") OR claims:("optical image storage") OR claims:("optical imaging") OR claims:("photoacoustic techniques") OR claims:("photoacoustic tomography") OR claims:("photodetectors") OR claims:("photonic crystal cavities ") OR claims:("photonic detection") OR claims:("radar signal processing") OR claims:("radio imaging") OR claims:("random projection") OR claims:("terahertz imaging") OR claims:(" total variation regularization") OR claims:("voltage-sensitive dye imaging") OR claims:("x-ray imaging"))</v>
      </c>
      <c r="I103" s="4" t="str">
        <f t="shared" si="33"/>
        <v/>
      </c>
      <c r="J103" s="4" t="str">
        <f t="shared" si="34"/>
        <v>(classification_ipcr:(g02b13*) OR classification_ipcr:(g02b21*) OR classification_ipcr:(g02b23*))</v>
      </c>
      <c r="K103" s="4" t="str">
        <f t="shared" si="35"/>
        <v/>
      </c>
      <c r="L103" s="4" t="str">
        <f t="shared" si="36"/>
        <v/>
      </c>
      <c r="M103" s="4" t="str">
        <f t="shared" si="37"/>
        <v/>
      </c>
      <c r="N103" s="4" t="str">
        <f t="shared" si="44"/>
        <v>((title:("anticoincidence detectors") OR title:("autofluorescence") OR title:("ccd") OR title:("compressed sensing") OR title:("distributed sensing") OR title:("far-infared imaging") OR title:("infrared detectors") OR title:("inverse synthetic aperture radar") OR title:("laser radiometry") OR title:("matching pursuit") OR title:("nirspec") OR title:("optical coherence tomography") OR title:("optical image storage") OR title:("optical imaging") OR title:("photoacoustic techniques") OR title:("photoacoustic tomography") OR title:("photodetectors") OR title:("photonic crystal cavities ") OR title:("photonic detection") OR title:("radar signal processing") OR title:("radio imaging") OR title:("random projection") OR title:("terahertz imaging") OR title:(" total variation regularization") OR title:("voltage-sensitive dye imaging") OR title:("x-ray imaging") OR abstract:("anticoincidence detectors") OR abstract:("autofluorescence") OR abstract:("ccd") OR abstract:("compressed sensing") OR abstract:("distributed sensing") OR abstract:("far-infared imaging") OR abstract:("infrared detectors") OR abstract:("inverse synthetic aperture radar") OR abstract:("laser radiometry") OR abstract:("matching pursuit") OR abstract:("nirspec") OR abstract:("optical coherence tomography") OR abstract:("optical image storage") OR abstract:("optical imaging") OR abstract:("photoacoustic techniques") OR abstract:("photoacoustic tomography") OR abstract:("photodetectors") OR abstract:("photonic crystal cavities ") OR abstract:("photonic detection") OR abstract:("radar signal processing") OR abstract:("radio imaging") OR abstract:("random projection") OR abstract:("terahertz imaging") OR abstract:(" total variation regularization") OR abstract:("voltage-sensitive dye imaging") OR abstract:("x-ray imaging") OR claims:("anticoincidence detectors") OR claims:("autofluorescence") OR claims:("ccd") OR claims:("compressed sensing") OR claims:("distributed sensing") OR claims:("far-infared imaging") OR claims:("infrared detectors") OR claims:("inverse synthetic aperture radar") OR claims:("laser radiometry") OR claims:("matching pursuit") OR claims:("nirspec") OR claims:("optical coherence tomography") OR claims:("optical image storage") OR claims:("optical imaging") OR claims:("photoacoustic techniques") OR claims:("photoacoustic tomography") OR claims:("photodetectors") OR claims:("photonic crystal cavities ") OR claims:("photonic detection") OR claims:("radar signal processing") OR claims:("radio imaging") OR claims:("random projection") OR claims:("terahertz imaging") OR claims:(" total variation regularization") OR claims:("voltage-sensitive dye imaging") OR claims:("x-ray imaging")) OR (classification_ipcr:(g02b13*) OR classification_ipcr:(g02b21*) OR classification_ipcr:(g02b23*)))</v>
      </c>
      <c r="P103">
        <v>66932</v>
      </c>
      <c r="Q103">
        <v>1592</v>
      </c>
      <c r="R103">
        <v>627</v>
      </c>
      <c r="T103"/>
      <c r="U103"/>
      <c r="V103"/>
      <c r="X103"/>
      <c r="Y103"/>
      <c r="AA103" s="13">
        <f>Q103/P103</f>
        <v>2.3785334369210542E-2</v>
      </c>
      <c r="AB103" s="13">
        <f>R103/P103</f>
        <v>9.3677164883762629E-3</v>
      </c>
    </row>
    <row r="104" spans="1:28" s="5" customFormat="1" ht="15.6" x14ac:dyDescent="0.3">
      <c r="A104" s="10" t="s">
        <v>617</v>
      </c>
      <c r="H104" s="5" t="str">
        <f t="shared" si="32"/>
        <v/>
      </c>
      <c r="I104" s="5" t="str">
        <f t="shared" si="33"/>
        <v/>
      </c>
      <c r="J104" s="5" t="str">
        <f t="shared" si="34"/>
        <v/>
      </c>
      <c r="K104" s="5" t="str">
        <f t="shared" si="35"/>
        <v/>
      </c>
      <c r="L104" s="5" t="str">
        <f t="shared" si="36"/>
        <v/>
      </c>
      <c r="M104" s="5" t="str">
        <f t="shared" si="37"/>
        <v/>
      </c>
      <c r="P104" s="27">
        <f>SUM(P105:P106)</f>
        <v>9427</v>
      </c>
      <c r="Q104" s="27">
        <f t="shared" ref="Q104:R104" si="71">SUM(Q105:Q106)</f>
        <v>7</v>
      </c>
      <c r="R104" s="27">
        <f t="shared" si="71"/>
        <v>26</v>
      </c>
      <c r="T104"/>
      <c r="U104"/>
      <c r="V104"/>
      <c r="X104"/>
      <c r="Y104"/>
      <c r="AA104" s="23">
        <f>SUM(Q105:Q106)/SUM(P105:P106)</f>
        <v>7.4254800042431314E-4</v>
      </c>
      <c r="AB104" s="23">
        <f>SUM(R105:R106)/SUM(P105:P106)</f>
        <v>2.7580354301474487E-3</v>
      </c>
    </row>
    <row r="105" spans="1:28" x14ac:dyDescent="0.3">
      <c r="A105" s="6" t="s">
        <v>618</v>
      </c>
      <c r="B105" t="s">
        <v>619</v>
      </c>
      <c r="C105" t="s">
        <v>299</v>
      </c>
      <c r="H105" t="str">
        <f t="shared" si="32"/>
        <v>(title:("bells inequality") OR title:("quantum authentication") OR title:("quantum codes") OR title:("quantum network") OR title:("quantum cryptography") OR title:("quantum secret") OR title:("qkd") OR title:("quantum communication") OR title:("quantum key distribution") OR abstract:("bells inequality") OR abstract:("quantum authentication") OR abstract:("quantum codes") OR abstract:("quantum network") OR abstract:("quantum cryptography") OR abstract:("quantum secret") OR abstract:("qkd") OR abstract:("quantum communication") OR abstract:("quantum key distribution") OR claims:("bells inequality") OR claims:("quantum authentication") OR claims:("quantum codes") OR claims:("quantum network") OR claims:("quantum cryptography") OR claims:("quantum secret") OR claims:("qkd") OR claims:("quantum communication") OR claims:("quantum key distribution"))</v>
      </c>
      <c r="I105" t="str">
        <f t="shared" si="33"/>
        <v>(classification_ipcr:("h04b10/70"))</v>
      </c>
      <c r="J105" t="str">
        <f t="shared" si="34"/>
        <v/>
      </c>
      <c r="K105" t="str">
        <f t="shared" si="35"/>
        <v/>
      </c>
      <c r="L105" t="str">
        <f t="shared" si="36"/>
        <v/>
      </c>
      <c r="M105" t="str">
        <f t="shared" si="37"/>
        <v/>
      </c>
      <c r="N105" t="str">
        <f t="shared" si="44"/>
        <v>((title:("bells inequality") OR title:("quantum authentication") OR title:("quantum codes") OR title:("quantum network") OR title:("quantum cryptography") OR title:("quantum secret") OR title:("qkd") OR title:("quantum communication") OR title:("quantum key distribution") OR abstract:("bells inequality") OR abstract:("quantum authentication") OR abstract:("quantum codes") OR abstract:("quantum network") OR abstract:("quantum cryptography") OR abstract:("quantum secret") OR abstract:("qkd") OR abstract:("quantum communication") OR abstract:("quantum key distribution") OR claims:("bells inequality") OR claims:("quantum authentication") OR claims:("quantum codes") OR claims:("quantum network") OR claims:("quantum cryptography") OR claims:("quantum secret") OR claims:("qkd") OR claims:("quantum communication") OR claims:("quantum key distribution")) OR (classification_ipcr:("h04b10/70")))</v>
      </c>
      <c r="P105" s="18">
        <v>3559</v>
      </c>
      <c r="Q105" s="18">
        <v>6</v>
      </c>
      <c r="R105" s="18">
        <v>14</v>
      </c>
      <c r="AA105" s="13">
        <f>Q105/P105</f>
        <v>1.6858668165214948E-3</v>
      </c>
      <c r="AB105" s="13">
        <f>R105/P105</f>
        <v>3.9336892385501542E-3</v>
      </c>
    </row>
    <row r="106" spans="1:28" x14ac:dyDescent="0.3">
      <c r="A106" s="6" t="s">
        <v>303</v>
      </c>
      <c r="B106" t="s">
        <v>641</v>
      </c>
      <c r="D106" t="s">
        <v>304</v>
      </c>
      <c r="E106" t="s">
        <v>306</v>
      </c>
      <c r="G106" t="s">
        <v>305</v>
      </c>
      <c r="H106" t="str">
        <f t="shared" si="32"/>
        <v>(title:("quantum register") OR title:("quantum simulation") OR title:("quantum measurement") OR title:("classical computer") OR title:("quantum algorithm") OR title:("quantum algorithms") OR title:("quantum error") OR title:("quantum memory") OR title:("quantum structure") OR title:("quantum gate") OR title:("superconducting circuits") OR title:("quantum computation") OR title:("quantum logic") OR title:("quantum circuit") OR title:("quantum bit") OR title:("quantum bits") OR title:("quantum computers") OR title:("quantum computing") OR title:("qubit") OR abstract:("quantum register") OR abstract:("quantum simulation") OR abstract:("quantum measurement") OR abstract:("classical computer") OR abstract:("quantum algorithm") OR abstract:("quantum algorithms") OR abstract:("quantum error") OR abstract:("quantum memory") OR abstract:("quantum structure") OR abstract:("quantum gate") OR abstract:("superconducting circuits") OR abstract:("quantum computation") OR abstract:("quantum logic") OR abstract:("quantum circuit") OR abstract:("quantum bit") OR abstract:("quantum bits") OR abstract:("quantum computers") OR abstract:("quantum computing") OR abstract:("qubit") OR claims:("quantum register") OR claims:("quantum simulation") OR claims:("quantum measurement") OR claims:("classical computer") OR claims:("quantum algorithm") OR claims:("quantum algorithms") OR claims:("quantum error") OR claims:("quantum memory") OR claims:("quantum structure") OR claims:("quantum gate") OR claims:("superconducting circuits") OR claims:("quantum computation") OR claims:("quantum logic") OR claims:("quantum circuit") OR claims:("quantum bit") OR claims:("quantum bits") OR claims:("quantum computers") OR claims:("quantum computing") OR claims:("qubit"))</v>
      </c>
      <c r="I106" t="str">
        <f t="shared" si="33"/>
        <v/>
      </c>
      <c r="J106" t="str">
        <f t="shared" si="34"/>
        <v>(classification_ipcr:(g06n10*))</v>
      </c>
      <c r="K106" t="str">
        <f t="shared" si="35"/>
        <v>(title:("quantum") OR abstract:("quantum") OR claims:("quantum"))</v>
      </c>
      <c r="L106" t="str">
        <f t="shared" si="36"/>
        <v/>
      </c>
      <c r="M106" t="str">
        <f t="shared" si="37"/>
        <v>(classification_ipcr:(h01l39*))</v>
      </c>
      <c r="N106" t="str">
        <f t="shared" si="44"/>
        <v>((title:("quantum register") OR title:("quantum simulation") OR title:("quantum measurement") OR title:("classical computer") OR title:("quantum algorithm") OR title:("quantum algorithms") OR title:("quantum error") OR title:("quantum memory") OR title:("quantum structure") OR title:("quantum gate") OR title:("superconducting circuits") OR title:("quantum computation") OR title:("quantum logic") OR title:("quantum circuit") OR title:("quantum bit") OR title:("quantum bits") OR title:("quantum computers") OR title:("quantum computing") OR title:("qubit") OR abstract:("quantum register") OR abstract:("quantum simulation") OR abstract:("quantum measurement") OR abstract:("classical computer") OR abstract:("quantum algorithm") OR abstract:("quantum algorithms") OR abstract:("quantum error") OR abstract:("quantum memory") OR abstract:("quantum structure") OR abstract:("quantum gate") OR abstract:("superconducting circuits") OR abstract:("quantum computation") OR abstract:("quantum logic") OR abstract:("quantum circuit") OR abstract:("quantum bit") OR abstract:("quantum bits") OR abstract:("quantum computers") OR abstract:("quantum computing") OR abstract:("qubit") OR claims:("quantum register") OR claims:("quantum simulation") OR claims:("quantum measurement") OR claims:("classical computer") OR claims:("quantum algorithm") OR claims:("quantum algorithms") OR claims:("quantum error") OR claims:("quantum memory") OR claims:("quantum structure") OR claims:("quantum gate") OR claims:("superconducting circuits") OR claims:("quantum computation") OR claims:("quantum logic") OR claims:("quantum circuit") OR claims:("quantum bit") OR claims:("quantum bits") OR claims:("quantum computers") OR claims:("quantum computing") OR claims:("qubit")) OR (classification_ipcr:(g06n10*))) OR ((title:("quantum") OR abstract:("quantum") OR claims:("quantum")) AND (classification_ipcr:(h01l39*)))</v>
      </c>
      <c r="P106" s="18">
        <v>5868</v>
      </c>
      <c r="Q106" s="18">
        <v>1</v>
      </c>
      <c r="R106" s="18">
        <v>12</v>
      </c>
      <c r="AA106" s="13">
        <f>Q106/P106</f>
        <v>1.7041581458759374E-4</v>
      </c>
      <c r="AB106" s="13">
        <f>R106/P106</f>
        <v>2.0449897750511249E-3</v>
      </c>
    </row>
    <row r="107" spans="1:28" x14ac:dyDescent="0.3">
      <c r="H107" t="str">
        <f t="shared" si="32"/>
        <v/>
      </c>
      <c r="I107" t="str">
        <f t="shared" si="33"/>
        <v/>
      </c>
      <c r="J107" t="str">
        <f t="shared" si="34"/>
        <v/>
      </c>
      <c r="K107" t="str">
        <f t="shared" si="35"/>
        <v/>
      </c>
      <c r="L107" t="str">
        <f t="shared" si="36"/>
        <v/>
      </c>
      <c r="M107" t="str">
        <f t="shared" si="37"/>
        <v/>
      </c>
      <c r="N107" t="str">
        <f t="shared" si="44"/>
        <v>()</v>
      </c>
    </row>
    <row r="108" spans="1:28" x14ac:dyDescent="0.3">
      <c r="H108" t="str">
        <f t="shared" si="32"/>
        <v/>
      </c>
      <c r="I108" t="str">
        <f t="shared" si="33"/>
        <v/>
      </c>
      <c r="J108" t="str">
        <f t="shared" si="34"/>
        <v/>
      </c>
      <c r="K108" t="str">
        <f t="shared" si="35"/>
        <v/>
      </c>
      <c r="L108" t="str">
        <f t="shared" si="36"/>
        <v/>
      </c>
      <c r="M108" t="str">
        <f t="shared" si="37"/>
        <v/>
      </c>
      <c r="N108" t="str">
        <f t="shared" si="44"/>
        <v>()</v>
      </c>
    </row>
    <row r="109" spans="1:28" x14ac:dyDescent="0.3">
      <c r="H109" t="str">
        <f t="shared" si="32"/>
        <v/>
      </c>
      <c r="I109" t="str">
        <f t="shared" si="33"/>
        <v/>
      </c>
      <c r="J109" t="str">
        <f t="shared" si="34"/>
        <v/>
      </c>
      <c r="K109" t="str">
        <f t="shared" si="35"/>
        <v/>
      </c>
      <c r="L109" t="str">
        <f t="shared" si="36"/>
        <v/>
      </c>
      <c r="M109" t="str">
        <f t="shared" si="37"/>
        <v/>
      </c>
      <c r="N109" t="str">
        <f t="shared" si="44"/>
        <v>()</v>
      </c>
    </row>
    <row r="110" spans="1:28" x14ac:dyDescent="0.3">
      <c r="H110" t="str">
        <f t="shared" si="32"/>
        <v/>
      </c>
      <c r="I110" t="str">
        <f t="shared" si="33"/>
        <v/>
      </c>
      <c r="J110" t="str">
        <f t="shared" si="34"/>
        <v/>
      </c>
      <c r="K110" t="str">
        <f t="shared" si="35"/>
        <v/>
      </c>
      <c r="L110" t="str">
        <f t="shared" si="36"/>
        <v/>
      </c>
      <c r="M110" t="str">
        <f t="shared" si="37"/>
        <v/>
      </c>
      <c r="N110" t="str">
        <f t="shared" si="44"/>
        <v>()</v>
      </c>
    </row>
    <row r="111" spans="1:28" x14ac:dyDescent="0.3">
      <c r="H111" t="str">
        <f t="shared" si="32"/>
        <v/>
      </c>
      <c r="I111" t="str">
        <f t="shared" si="33"/>
        <v/>
      </c>
      <c r="J111" t="str">
        <f t="shared" si="34"/>
        <v/>
      </c>
      <c r="K111" t="str">
        <f t="shared" si="35"/>
        <v/>
      </c>
      <c r="L111" t="str">
        <f t="shared" si="36"/>
        <v/>
      </c>
      <c r="M111" t="str">
        <f t="shared" si="37"/>
        <v/>
      </c>
      <c r="N111" t="str">
        <f t="shared" si="44"/>
        <v>()</v>
      </c>
    </row>
    <row r="112" spans="1:28" x14ac:dyDescent="0.3">
      <c r="H112" t="str">
        <f t="shared" si="32"/>
        <v/>
      </c>
      <c r="I112" t="str">
        <f t="shared" si="33"/>
        <v/>
      </c>
      <c r="J112" t="str">
        <f t="shared" si="34"/>
        <v/>
      </c>
      <c r="K112" t="str">
        <f t="shared" si="35"/>
        <v/>
      </c>
      <c r="L112" t="str">
        <f t="shared" si="36"/>
        <v/>
      </c>
      <c r="M112" t="str">
        <f t="shared" si="37"/>
        <v/>
      </c>
      <c r="N112" t="str">
        <f t="shared" si="44"/>
        <v>()</v>
      </c>
    </row>
    <row r="113" spans="8:14" x14ac:dyDescent="0.3">
      <c r="H113" t="str">
        <f t="shared" si="32"/>
        <v/>
      </c>
      <c r="I113" t="str">
        <f t="shared" si="33"/>
        <v/>
      </c>
      <c r="J113" t="str">
        <f t="shared" si="34"/>
        <v/>
      </c>
      <c r="K113" t="str">
        <f t="shared" si="35"/>
        <v/>
      </c>
      <c r="L113" t="str">
        <f t="shared" si="36"/>
        <v/>
      </c>
      <c r="M113" t="str">
        <f t="shared" si="37"/>
        <v/>
      </c>
      <c r="N113" t="str">
        <f t="shared" si="44"/>
        <v>()</v>
      </c>
    </row>
    <row r="114" spans="8:14" x14ac:dyDescent="0.3">
      <c r="H114" t="str">
        <f t="shared" si="32"/>
        <v/>
      </c>
      <c r="I114" t="str">
        <f t="shared" si="33"/>
        <v/>
      </c>
      <c r="J114" t="str">
        <f t="shared" si="34"/>
        <v/>
      </c>
      <c r="K114" t="str">
        <f t="shared" si="35"/>
        <v/>
      </c>
      <c r="L114" t="str">
        <f t="shared" si="36"/>
        <v/>
      </c>
      <c r="M114" t="str">
        <f t="shared" si="37"/>
        <v/>
      </c>
      <c r="N114" t="str">
        <f t="shared" si="44"/>
        <v>()</v>
      </c>
    </row>
    <row r="115" spans="8:14" x14ac:dyDescent="0.3">
      <c r="H115" t="str">
        <f t="shared" si="32"/>
        <v/>
      </c>
      <c r="I115" t="str">
        <f t="shared" si="33"/>
        <v/>
      </c>
      <c r="J115" t="str">
        <f t="shared" si="34"/>
        <v/>
      </c>
      <c r="K115" t="str">
        <f t="shared" si="35"/>
        <v/>
      </c>
      <c r="L115" t="str">
        <f t="shared" si="36"/>
        <v/>
      </c>
      <c r="M115" t="str">
        <f t="shared" si="37"/>
        <v/>
      </c>
      <c r="N115" t="str">
        <f t="shared" si="44"/>
        <v>()</v>
      </c>
    </row>
    <row r="116" spans="8:14" x14ac:dyDescent="0.3">
      <c r="H116" t="str">
        <f t="shared" si="32"/>
        <v/>
      </c>
      <c r="I116" t="str">
        <f t="shared" si="33"/>
        <v/>
      </c>
      <c r="J116" t="str">
        <f t="shared" si="34"/>
        <v/>
      </c>
      <c r="K116" t="str">
        <f t="shared" si="35"/>
        <v/>
      </c>
      <c r="L116" t="str">
        <f t="shared" si="36"/>
        <v/>
      </c>
      <c r="M116" t="str">
        <f t="shared" si="37"/>
        <v/>
      </c>
      <c r="N116" t="str">
        <f t="shared" si="44"/>
        <v>()</v>
      </c>
    </row>
    <row r="117" spans="8:14" x14ac:dyDescent="0.3">
      <c r="H117" t="str">
        <f t="shared" si="32"/>
        <v/>
      </c>
      <c r="I117" t="str">
        <f t="shared" si="33"/>
        <v/>
      </c>
      <c r="J117" t="str">
        <f t="shared" si="34"/>
        <v/>
      </c>
      <c r="K117" t="str">
        <f t="shared" si="35"/>
        <v/>
      </c>
      <c r="L117" t="str">
        <f t="shared" si="36"/>
        <v/>
      </c>
      <c r="M117" t="str">
        <f t="shared" si="37"/>
        <v/>
      </c>
      <c r="N117" t="str">
        <f t="shared" si="44"/>
        <v>()</v>
      </c>
    </row>
    <row r="118" spans="8:14" x14ac:dyDescent="0.3">
      <c r="H118" t="str">
        <f t="shared" si="32"/>
        <v/>
      </c>
      <c r="I118" t="str">
        <f t="shared" si="33"/>
        <v/>
      </c>
      <c r="J118" t="str">
        <f t="shared" si="34"/>
        <v/>
      </c>
      <c r="K118" t="str">
        <f t="shared" si="35"/>
        <v/>
      </c>
      <c r="L118" t="str">
        <f t="shared" si="36"/>
        <v/>
      </c>
      <c r="M118" t="str">
        <f t="shared" si="37"/>
        <v/>
      </c>
      <c r="N118" t="str">
        <f t="shared" si="44"/>
        <v>()</v>
      </c>
    </row>
    <row r="119" spans="8:14" x14ac:dyDescent="0.3">
      <c r="H119" t="str">
        <f t="shared" si="32"/>
        <v/>
      </c>
      <c r="I119" t="str">
        <f t="shared" si="33"/>
        <v/>
      </c>
      <c r="J119" t="str">
        <f t="shared" si="34"/>
        <v/>
      </c>
      <c r="K119" t="str">
        <f t="shared" si="35"/>
        <v/>
      </c>
      <c r="L119" t="str">
        <f t="shared" si="36"/>
        <v/>
      </c>
      <c r="M119" t="str">
        <f t="shared" si="37"/>
        <v/>
      </c>
      <c r="N119" t="str">
        <f t="shared" si="44"/>
        <v>()</v>
      </c>
    </row>
    <row r="120" spans="8:14" x14ac:dyDescent="0.3">
      <c r="H120" t="str">
        <f t="shared" si="32"/>
        <v/>
      </c>
      <c r="I120" t="str">
        <f t="shared" si="33"/>
        <v/>
      </c>
      <c r="J120" t="str">
        <f t="shared" si="34"/>
        <v/>
      </c>
      <c r="K120" t="str">
        <f t="shared" si="35"/>
        <v/>
      </c>
      <c r="L120" t="str">
        <f t="shared" si="36"/>
        <v/>
      </c>
      <c r="M120" t="str">
        <f t="shared" si="37"/>
        <v/>
      </c>
      <c r="N120" t="str">
        <f t="shared" si="44"/>
        <v>()</v>
      </c>
    </row>
    <row r="121" spans="8:14" x14ac:dyDescent="0.3">
      <c r="H121" t="str">
        <f t="shared" ref="H121:H184" si="72">IF(B121="", "", CONCATENATE("(title:(""",SUBSTITUTE(B121,"; ",""") OR title:("""),""")",
" OR abstract:(""",SUBSTITUTE(B121,"; ",""") OR abstract:("""),""")",
" OR claims:(""",SUBSTITUTE(B121,"; ",""") OR claims:("""),"""))"))</f>
        <v/>
      </c>
      <c r="I121" t="str">
        <f t="shared" ref="I121:I184" si="73">IF(C121="", "", CONCATENATE("(classification_ipcr:(""",SUBSTITUTE(C121,"; ",""") OR classification_ipcr:("""),"""))"))</f>
        <v/>
      </c>
      <c r="J121" t="str">
        <f t="shared" ref="J121:J184" si="74">IF(D121="", "", CONCATENATE("(classification_ipcr:(",SUBSTITUTE(D121,"; ","*) OR classification_ipcr:("),"*))"))</f>
        <v/>
      </c>
      <c r="K121" t="str">
        <f t="shared" ref="K121:K184" si="75">IF(E121="", "", CONCATENATE("(title:(""",SUBSTITUTE(E121,"; ",""") OR title:("""),""")",
" OR abstract:(""",SUBSTITUTE(E121,"; ",""") OR abstract:("""),""")",
" OR claims:(""",SUBSTITUTE(E121,"; ",""") OR claims:("""),"""))"))</f>
        <v/>
      </c>
      <c r="L121" t="str">
        <f t="shared" ref="L121:L184" si="76">IF(F121="", "", CONCATENATE("(classification_ipcr:(""",SUBSTITUTE(F121,"; ",""") OR classification_ipcr:("""),"""))"))</f>
        <v/>
      </c>
      <c r="M121" t="str">
        <f t="shared" ref="M121:M184" si="77">IF(G121="", "", CONCATENATE("(classification_ipcr:(",SUBSTITUTE(G121,"; ","*) OR classification_ipcr:("),"*))"))</f>
        <v/>
      </c>
      <c r="N121" t="str">
        <f t="shared" si="44"/>
        <v>()</v>
      </c>
    </row>
    <row r="122" spans="8:14" x14ac:dyDescent="0.3">
      <c r="H122" t="str">
        <f t="shared" si="72"/>
        <v/>
      </c>
      <c r="I122" t="str">
        <f t="shared" si="73"/>
        <v/>
      </c>
      <c r="J122" t="str">
        <f t="shared" si="74"/>
        <v/>
      </c>
      <c r="K122" t="str">
        <f t="shared" si="75"/>
        <v/>
      </c>
      <c r="L122" t="str">
        <f t="shared" si="76"/>
        <v/>
      </c>
      <c r="M122" t="str">
        <f t="shared" si="77"/>
        <v/>
      </c>
      <c r="N122" t="str">
        <f t="shared" si="44"/>
        <v>()</v>
      </c>
    </row>
    <row r="123" spans="8:14" x14ac:dyDescent="0.3">
      <c r="H123" t="str">
        <f t="shared" si="72"/>
        <v/>
      </c>
      <c r="I123" t="str">
        <f t="shared" si="73"/>
        <v/>
      </c>
      <c r="J123" t="str">
        <f t="shared" si="74"/>
        <v/>
      </c>
      <c r="K123" t="str">
        <f t="shared" si="75"/>
        <v/>
      </c>
      <c r="L123" t="str">
        <f t="shared" si="76"/>
        <v/>
      </c>
      <c r="M123" t="str">
        <f t="shared" si="77"/>
        <v/>
      </c>
      <c r="N123" t="str">
        <f t="shared" si="44"/>
        <v>()</v>
      </c>
    </row>
    <row r="124" spans="8:14" x14ac:dyDescent="0.3">
      <c r="H124" t="str">
        <f t="shared" si="72"/>
        <v/>
      </c>
      <c r="I124" t="str">
        <f t="shared" si="73"/>
        <v/>
      </c>
      <c r="J124" t="str">
        <f t="shared" si="74"/>
        <v/>
      </c>
      <c r="K124" t="str">
        <f t="shared" si="75"/>
        <v/>
      </c>
      <c r="L124" t="str">
        <f t="shared" si="76"/>
        <v/>
      </c>
      <c r="M124" t="str">
        <f t="shared" si="77"/>
        <v/>
      </c>
      <c r="N124" t="str">
        <f t="shared" si="44"/>
        <v>()</v>
      </c>
    </row>
    <row r="125" spans="8:14" x14ac:dyDescent="0.3">
      <c r="H125" t="str">
        <f t="shared" si="72"/>
        <v/>
      </c>
      <c r="I125" t="str">
        <f t="shared" si="73"/>
        <v/>
      </c>
      <c r="J125" t="str">
        <f t="shared" si="74"/>
        <v/>
      </c>
      <c r="K125" t="str">
        <f t="shared" si="75"/>
        <v/>
      </c>
      <c r="L125" t="str">
        <f t="shared" si="76"/>
        <v/>
      </c>
      <c r="M125" t="str">
        <f t="shared" si="77"/>
        <v/>
      </c>
      <c r="N125" t="str">
        <f t="shared" si="44"/>
        <v>()</v>
      </c>
    </row>
    <row r="126" spans="8:14" x14ac:dyDescent="0.3">
      <c r="H126" t="str">
        <f t="shared" si="72"/>
        <v/>
      </c>
      <c r="I126" t="str">
        <f t="shared" si="73"/>
        <v/>
      </c>
      <c r="J126" t="str">
        <f t="shared" si="74"/>
        <v/>
      </c>
      <c r="K126" t="str">
        <f t="shared" si="75"/>
        <v/>
      </c>
      <c r="L126" t="str">
        <f t="shared" si="76"/>
        <v/>
      </c>
      <c r="M126" t="str">
        <f t="shared" si="77"/>
        <v/>
      </c>
      <c r="N126" t="str">
        <f t="shared" si="44"/>
        <v>()</v>
      </c>
    </row>
    <row r="127" spans="8:14" x14ac:dyDescent="0.3">
      <c r="H127" t="str">
        <f t="shared" si="72"/>
        <v/>
      </c>
      <c r="I127" t="str">
        <f t="shared" si="73"/>
        <v/>
      </c>
      <c r="J127" t="str">
        <f t="shared" si="74"/>
        <v/>
      </c>
      <c r="K127" t="str">
        <f t="shared" si="75"/>
        <v/>
      </c>
      <c r="L127" t="str">
        <f t="shared" si="76"/>
        <v/>
      </c>
      <c r="M127" t="str">
        <f t="shared" si="77"/>
        <v/>
      </c>
      <c r="N127" t="str">
        <f t="shared" si="44"/>
        <v>()</v>
      </c>
    </row>
    <row r="128" spans="8:14" x14ac:dyDescent="0.3">
      <c r="H128" t="str">
        <f t="shared" si="72"/>
        <v/>
      </c>
      <c r="I128" t="str">
        <f t="shared" si="73"/>
        <v/>
      </c>
      <c r="J128" t="str">
        <f t="shared" si="74"/>
        <v/>
      </c>
      <c r="K128" t="str">
        <f t="shared" si="75"/>
        <v/>
      </c>
      <c r="L128" t="str">
        <f t="shared" si="76"/>
        <v/>
      </c>
      <c r="M128" t="str">
        <f t="shared" si="77"/>
        <v/>
      </c>
      <c r="N128" t="str">
        <f t="shared" si="44"/>
        <v>()</v>
      </c>
    </row>
    <row r="129" spans="8:14" x14ac:dyDescent="0.3">
      <c r="H129" t="str">
        <f t="shared" si="72"/>
        <v/>
      </c>
      <c r="I129" t="str">
        <f t="shared" si="73"/>
        <v/>
      </c>
      <c r="J129" t="str">
        <f t="shared" si="74"/>
        <v/>
      </c>
      <c r="K129" t="str">
        <f t="shared" si="75"/>
        <v/>
      </c>
      <c r="L129" t="str">
        <f t="shared" si="76"/>
        <v/>
      </c>
      <c r="M129" t="str">
        <f t="shared" si="77"/>
        <v/>
      </c>
      <c r="N129" t="str">
        <f t="shared" si="44"/>
        <v>()</v>
      </c>
    </row>
    <row r="130" spans="8:14" x14ac:dyDescent="0.3">
      <c r="H130" t="str">
        <f t="shared" si="72"/>
        <v/>
      </c>
      <c r="I130" t="str">
        <f t="shared" si="73"/>
        <v/>
      </c>
      <c r="J130" t="str">
        <f t="shared" si="74"/>
        <v/>
      </c>
      <c r="K130" t="str">
        <f t="shared" si="75"/>
        <v/>
      </c>
      <c r="L130" t="str">
        <f t="shared" si="76"/>
        <v/>
      </c>
      <c r="M130" t="str">
        <f t="shared" si="77"/>
        <v/>
      </c>
      <c r="N130" t="str">
        <f t="shared" si="44"/>
        <v>()</v>
      </c>
    </row>
    <row r="131" spans="8:14" x14ac:dyDescent="0.3">
      <c r="H131" t="str">
        <f t="shared" si="72"/>
        <v/>
      </c>
      <c r="I131" t="str">
        <f t="shared" si="73"/>
        <v/>
      </c>
      <c r="J131" t="str">
        <f t="shared" si="74"/>
        <v/>
      </c>
      <c r="K131" t="str">
        <f t="shared" si="75"/>
        <v/>
      </c>
      <c r="L131" t="str">
        <f t="shared" si="76"/>
        <v/>
      </c>
      <c r="M131" t="str">
        <f t="shared" si="77"/>
        <v/>
      </c>
      <c r="N131" t="str">
        <f t="shared" si="44"/>
        <v>()</v>
      </c>
    </row>
    <row r="132" spans="8:14" x14ac:dyDescent="0.3">
      <c r="H132" t="str">
        <f t="shared" si="72"/>
        <v/>
      </c>
      <c r="I132" t="str">
        <f t="shared" si="73"/>
        <v/>
      </c>
      <c r="J132" t="str">
        <f t="shared" si="74"/>
        <v/>
      </c>
      <c r="K132" t="str">
        <f t="shared" si="75"/>
        <v/>
      </c>
      <c r="L132" t="str">
        <f t="shared" si="76"/>
        <v/>
      </c>
      <c r="M132" t="str">
        <f t="shared" si="77"/>
        <v/>
      </c>
      <c r="N132" t="str">
        <f t="shared" si="44"/>
        <v>()</v>
      </c>
    </row>
    <row r="133" spans="8:14" x14ac:dyDescent="0.3">
      <c r="H133" t="str">
        <f t="shared" si="72"/>
        <v/>
      </c>
      <c r="I133" t="str">
        <f t="shared" si="73"/>
        <v/>
      </c>
      <c r="J133" t="str">
        <f t="shared" si="74"/>
        <v/>
      </c>
      <c r="K133" t="str">
        <f t="shared" si="75"/>
        <v/>
      </c>
      <c r="L133" t="str">
        <f t="shared" si="76"/>
        <v/>
      </c>
      <c r="M133" t="str">
        <f t="shared" si="77"/>
        <v/>
      </c>
      <c r="N133" t="str">
        <f t="shared" ref="N133:N196" si="78">CONCATENATE("(",
H133, IF(OR(H133="", AND(I133="", J133="")), "", " OR "),
I133, IF(OR(I133="", J133=""), "", " OR "),
J133,
IF(AND(K133="", L133="", M133=""), "", ") OR ("),
K133, IF(OR(K133="", AND(L133="", M133="")), "", " AND "), L133,
IF(OR(L133="", M133=""), "", " AND "),
M133, ")")</f>
        <v>()</v>
      </c>
    </row>
    <row r="134" spans="8:14" x14ac:dyDescent="0.3">
      <c r="H134" t="str">
        <f t="shared" si="72"/>
        <v/>
      </c>
      <c r="I134" t="str">
        <f t="shared" si="73"/>
        <v/>
      </c>
      <c r="J134" t="str">
        <f t="shared" si="74"/>
        <v/>
      </c>
      <c r="K134" t="str">
        <f t="shared" si="75"/>
        <v/>
      </c>
      <c r="L134" t="str">
        <f t="shared" si="76"/>
        <v/>
      </c>
      <c r="M134" t="str">
        <f t="shared" si="77"/>
        <v/>
      </c>
      <c r="N134" t="str">
        <f t="shared" si="78"/>
        <v>()</v>
      </c>
    </row>
    <row r="135" spans="8:14" x14ac:dyDescent="0.3">
      <c r="H135" t="str">
        <f t="shared" si="72"/>
        <v/>
      </c>
      <c r="I135" t="str">
        <f t="shared" si="73"/>
        <v/>
      </c>
      <c r="J135" t="str">
        <f t="shared" si="74"/>
        <v/>
      </c>
      <c r="K135" t="str">
        <f t="shared" si="75"/>
        <v/>
      </c>
      <c r="L135" t="str">
        <f t="shared" si="76"/>
        <v/>
      </c>
      <c r="M135" t="str">
        <f t="shared" si="77"/>
        <v/>
      </c>
      <c r="N135" t="str">
        <f t="shared" si="78"/>
        <v>()</v>
      </c>
    </row>
    <row r="136" spans="8:14" x14ac:dyDescent="0.3">
      <c r="H136" t="str">
        <f t="shared" si="72"/>
        <v/>
      </c>
      <c r="I136" t="str">
        <f t="shared" si="73"/>
        <v/>
      </c>
      <c r="J136" t="str">
        <f t="shared" si="74"/>
        <v/>
      </c>
      <c r="K136" t="str">
        <f t="shared" si="75"/>
        <v/>
      </c>
      <c r="L136" t="str">
        <f t="shared" si="76"/>
        <v/>
      </c>
      <c r="M136" t="str">
        <f t="shared" si="77"/>
        <v/>
      </c>
      <c r="N136" t="str">
        <f t="shared" si="78"/>
        <v>()</v>
      </c>
    </row>
    <row r="137" spans="8:14" x14ac:dyDescent="0.3">
      <c r="H137" t="str">
        <f t="shared" si="72"/>
        <v/>
      </c>
      <c r="I137" t="str">
        <f t="shared" si="73"/>
        <v/>
      </c>
      <c r="J137" t="str">
        <f t="shared" si="74"/>
        <v/>
      </c>
      <c r="K137" t="str">
        <f t="shared" si="75"/>
        <v/>
      </c>
      <c r="L137" t="str">
        <f t="shared" si="76"/>
        <v/>
      </c>
      <c r="M137" t="str">
        <f t="shared" si="77"/>
        <v/>
      </c>
      <c r="N137" t="str">
        <f t="shared" si="78"/>
        <v>()</v>
      </c>
    </row>
    <row r="138" spans="8:14" x14ac:dyDescent="0.3">
      <c r="H138" t="str">
        <f t="shared" si="72"/>
        <v/>
      </c>
      <c r="I138" t="str">
        <f t="shared" si="73"/>
        <v/>
      </c>
      <c r="J138" t="str">
        <f t="shared" si="74"/>
        <v/>
      </c>
      <c r="K138" t="str">
        <f t="shared" si="75"/>
        <v/>
      </c>
      <c r="L138" t="str">
        <f t="shared" si="76"/>
        <v/>
      </c>
      <c r="M138" t="str">
        <f t="shared" si="77"/>
        <v/>
      </c>
      <c r="N138" t="str">
        <f t="shared" si="78"/>
        <v>()</v>
      </c>
    </row>
    <row r="139" spans="8:14" x14ac:dyDescent="0.3">
      <c r="H139" t="str">
        <f t="shared" si="72"/>
        <v/>
      </c>
      <c r="I139" t="str">
        <f t="shared" si="73"/>
        <v/>
      </c>
      <c r="J139" t="str">
        <f t="shared" si="74"/>
        <v/>
      </c>
      <c r="K139" t="str">
        <f t="shared" si="75"/>
        <v/>
      </c>
      <c r="L139" t="str">
        <f t="shared" si="76"/>
        <v/>
      </c>
      <c r="M139" t="str">
        <f t="shared" si="77"/>
        <v/>
      </c>
      <c r="N139" t="str">
        <f t="shared" si="78"/>
        <v>()</v>
      </c>
    </row>
    <row r="140" spans="8:14" x14ac:dyDescent="0.3">
      <c r="H140" t="str">
        <f t="shared" si="72"/>
        <v/>
      </c>
      <c r="I140" t="str">
        <f t="shared" si="73"/>
        <v/>
      </c>
      <c r="J140" t="str">
        <f t="shared" si="74"/>
        <v/>
      </c>
      <c r="K140" t="str">
        <f t="shared" si="75"/>
        <v/>
      </c>
      <c r="L140" t="str">
        <f t="shared" si="76"/>
        <v/>
      </c>
      <c r="M140" t="str">
        <f t="shared" si="77"/>
        <v/>
      </c>
      <c r="N140" t="str">
        <f t="shared" si="78"/>
        <v>()</v>
      </c>
    </row>
    <row r="141" spans="8:14" x14ac:dyDescent="0.3">
      <c r="H141" t="str">
        <f t="shared" si="72"/>
        <v/>
      </c>
      <c r="I141" t="str">
        <f t="shared" si="73"/>
        <v/>
      </c>
      <c r="J141" t="str">
        <f t="shared" si="74"/>
        <v/>
      </c>
      <c r="K141" t="str">
        <f t="shared" si="75"/>
        <v/>
      </c>
      <c r="L141" t="str">
        <f t="shared" si="76"/>
        <v/>
      </c>
      <c r="M141" t="str">
        <f t="shared" si="77"/>
        <v/>
      </c>
      <c r="N141" t="str">
        <f t="shared" si="78"/>
        <v>()</v>
      </c>
    </row>
    <row r="142" spans="8:14" x14ac:dyDescent="0.3">
      <c r="H142" t="str">
        <f t="shared" si="72"/>
        <v/>
      </c>
      <c r="I142" t="str">
        <f t="shared" si="73"/>
        <v/>
      </c>
      <c r="J142" t="str">
        <f t="shared" si="74"/>
        <v/>
      </c>
      <c r="K142" t="str">
        <f t="shared" si="75"/>
        <v/>
      </c>
      <c r="L142" t="str">
        <f t="shared" si="76"/>
        <v/>
      </c>
      <c r="M142" t="str">
        <f t="shared" si="77"/>
        <v/>
      </c>
      <c r="N142" t="str">
        <f t="shared" si="78"/>
        <v>()</v>
      </c>
    </row>
    <row r="143" spans="8:14" x14ac:dyDescent="0.3">
      <c r="H143" t="str">
        <f t="shared" si="72"/>
        <v/>
      </c>
      <c r="I143" t="str">
        <f t="shared" si="73"/>
        <v/>
      </c>
      <c r="J143" t="str">
        <f t="shared" si="74"/>
        <v/>
      </c>
      <c r="K143" t="str">
        <f t="shared" si="75"/>
        <v/>
      </c>
      <c r="L143" t="str">
        <f t="shared" si="76"/>
        <v/>
      </c>
      <c r="M143" t="str">
        <f t="shared" si="77"/>
        <v/>
      </c>
      <c r="N143" t="str">
        <f t="shared" si="78"/>
        <v>()</v>
      </c>
    </row>
    <row r="144" spans="8:14" x14ac:dyDescent="0.3">
      <c r="H144" t="str">
        <f t="shared" si="72"/>
        <v/>
      </c>
      <c r="I144" t="str">
        <f t="shared" si="73"/>
        <v/>
      </c>
      <c r="J144" t="str">
        <f t="shared" si="74"/>
        <v/>
      </c>
      <c r="K144" t="str">
        <f t="shared" si="75"/>
        <v/>
      </c>
      <c r="L144" t="str">
        <f t="shared" si="76"/>
        <v/>
      </c>
      <c r="M144" t="str">
        <f t="shared" si="77"/>
        <v/>
      </c>
      <c r="N144" t="str">
        <f t="shared" si="78"/>
        <v>()</v>
      </c>
    </row>
    <row r="145" spans="8:14" x14ac:dyDescent="0.3">
      <c r="H145" t="str">
        <f t="shared" si="72"/>
        <v/>
      </c>
      <c r="I145" t="str">
        <f t="shared" si="73"/>
        <v/>
      </c>
      <c r="J145" t="str">
        <f t="shared" si="74"/>
        <v/>
      </c>
      <c r="K145" t="str">
        <f t="shared" si="75"/>
        <v/>
      </c>
      <c r="L145" t="str">
        <f t="shared" si="76"/>
        <v/>
      </c>
      <c r="M145" t="str">
        <f t="shared" si="77"/>
        <v/>
      </c>
      <c r="N145" t="str">
        <f t="shared" si="78"/>
        <v>()</v>
      </c>
    </row>
    <row r="146" spans="8:14" x14ac:dyDescent="0.3">
      <c r="H146" t="str">
        <f t="shared" si="72"/>
        <v/>
      </c>
      <c r="I146" t="str">
        <f t="shared" si="73"/>
        <v/>
      </c>
      <c r="J146" t="str">
        <f t="shared" si="74"/>
        <v/>
      </c>
      <c r="K146" t="str">
        <f t="shared" si="75"/>
        <v/>
      </c>
      <c r="L146" t="str">
        <f t="shared" si="76"/>
        <v/>
      </c>
      <c r="M146" t="str">
        <f t="shared" si="77"/>
        <v/>
      </c>
      <c r="N146" t="str">
        <f t="shared" si="78"/>
        <v>()</v>
      </c>
    </row>
    <row r="147" spans="8:14" x14ac:dyDescent="0.3">
      <c r="H147" t="str">
        <f t="shared" si="72"/>
        <v/>
      </c>
      <c r="I147" t="str">
        <f t="shared" si="73"/>
        <v/>
      </c>
      <c r="J147" t="str">
        <f t="shared" si="74"/>
        <v/>
      </c>
      <c r="K147" t="str">
        <f t="shared" si="75"/>
        <v/>
      </c>
      <c r="L147" t="str">
        <f t="shared" si="76"/>
        <v/>
      </c>
      <c r="M147" t="str">
        <f t="shared" si="77"/>
        <v/>
      </c>
      <c r="N147" t="str">
        <f t="shared" si="78"/>
        <v>()</v>
      </c>
    </row>
    <row r="148" spans="8:14" x14ac:dyDescent="0.3">
      <c r="H148" t="str">
        <f t="shared" si="72"/>
        <v/>
      </c>
      <c r="I148" t="str">
        <f t="shared" si="73"/>
        <v/>
      </c>
      <c r="J148" t="str">
        <f t="shared" si="74"/>
        <v/>
      </c>
      <c r="K148" t="str">
        <f t="shared" si="75"/>
        <v/>
      </c>
      <c r="L148" t="str">
        <f t="shared" si="76"/>
        <v/>
      </c>
      <c r="M148" t="str">
        <f t="shared" si="77"/>
        <v/>
      </c>
      <c r="N148" t="str">
        <f t="shared" si="78"/>
        <v>()</v>
      </c>
    </row>
    <row r="149" spans="8:14" x14ac:dyDescent="0.3">
      <c r="H149" t="str">
        <f t="shared" si="72"/>
        <v/>
      </c>
      <c r="I149" t="str">
        <f t="shared" si="73"/>
        <v/>
      </c>
      <c r="J149" t="str">
        <f t="shared" si="74"/>
        <v/>
      </c>
      <c r="K149" t="str">
        <f t="shared" si="75"/>
        <v/>
      </c>
      <c r="L149" t="str">
        <f t="shared" si="76"/>
        <v/>
      </c>
      <c r="M149" t="str">
        <f t="shared" si="77"/>
        <v/>
      </c>
      <c r="N149" t="str">
        <f t="shared" si="78"/>
        <v>()</v>
      </c>
    </row>
    <row r="150" spans="8:14" x14ac:dyDescent="0.3">
      <c r="H150" t="str">
        <f t="shared" si="72"/>
        <v/>
      </c>
      <c r="I150" t="str">
        <f t="shared" si="73"/>
        <v/>
      </c>
      <c r="J150" t="str">
        <f t="shared" si="74"/>
        <v/>
      </c>
      <c r="K150" t="str">
        <f t="shared" si="75"/>
        <v/>
      </c>
      <c r="L150" t="str">
        <f t="shared" si="76"/>
        <v/>
      </c>
      <c r="M150" t="str">
        <f t="shared" si="77"/>
        <v/>
      </c>
      <c r="N150" t="str">
        <f t="shared" si="78"/>
        <v>()</v>
      </c>
    </row>
    <row r="151" spans="8:14" x14ac:dyDescent="0.3">
      <c r="H151" t="str">
        <f t="shared" si="72"/>
        <v/>
      </c>
      <c r="I151" t="str">
        <f t="shared" si="73"/>
        <v/>
      </c>
      <c r="J151" t="str">
        <f t="shared" si="74"/>
        <v/>
      </c>
      <c r="K151" t="str">
        <f t="shared" si="75"/>
        <v/>
      </c>
      <c r="L151" t="str">
        <f t="shared" si="76"/>
        <v/>
      </c>
      <c r="M151" t="str">
        <f t="shared" si="77"/>
        <v/>
      </c>
      <c r="N151" t="str">
        <f t="shared" si="78"/>
        <v>()</v>
      </c>
    </row>
    <row r="152" spans="8:14" x14ac:dyDescent="0.3">
      <c r="H152" t="str">
        <f t="shared" si="72"/>
        <v/>
      </c>
      <c r="I152" t="str">
        <f t="shared" si="73"/>
        <v/>
      </c>
      <c r="J152" t="str">
        <f t="shared" si="74"/>
        <v/>
      </c>
      <c r="K152" t="str">
        <f t="shared" si="75"/>
        <v/>
      </c>
      <c r="L152" t="str">
        <f t="shared" si="76"/>
        <v/>
      </c>
      <c r="M152" t="str">
        <f t="shared" si="77"/>
        <v/>
      </c>
      <c r="N152" t="str">
        <f t="shared" si="78"/>
        <v>()</v>
      </c>
    </row>
    <row r="153" spans="8:14" x14ac:dyDescent="0.3">
      <c r="H153" t="str">
        <f t="shared" si="72"/>
        <v/>
      </c>
      <c r="I153" t="str">
        <f t="shared" si="73"/>
        <v/>
      </c>
      <c r="J153" t="str">
        <f t="shared" si="74"/>
        <v/>
      </c>
      <c r="K153" t="str">
        <f t="shared" si="75"/>
        <v/>
      </c>
      <c r="L153" t="str">
        <f t="shared" si="76"/>
        <v/>
      </c>
      <c r="M153" t="str">
        <f t="shared" si="77"/>
        <v/>
      </c>
      <c r="N153" t="str">
        <f t="shared" si="78"/>
        <v>()</v>
      </c>
    </row>
    <row r="154" spans="8:14" x14ac:dyDescent="0.3">
      <c r="H154" t="str">
        <f t="shared" si="72"/>
        <v/>
      </c>
      <c r="I154" t="str">
        <f t="shared" si="73"/>
        <v/>
      </c>
      <c r="J154" t="str">
        <f t="shared" si="74"/>
        <v/>
      </c>
      <c r="K154" t="str">
        <f t="shared" si="75"/>
        <v/>
      </c>
      <c r="L154" t="str">
        <f t="shared" si="76"/>
        <v/>
      </c>
      <c r="M154" t="str">
        <f t="shared" si="77"/>
        <v/>
      </c>
      <c r="N154" t="str">
        <f t="shared" si="78"/>
        <v>()</v>
      </c>
    </row>
    <row r="155" spans="8:14" x14ac:dyDescent="0.3">
      <c r="H155" t="str">
        <f t="shared" si="72"/>
        <v/>
      </c>
      <c r="I155" t="str">
        <f t="shared" si="73"/>
        <v/>
      </c>
      <c r="J155" t="str">
        <f t="shared" si="74"/>
        <v/>
      </c>
      <c r="K155" t="str">
        <f t="shared" si="75"/>
        <v/>
      </c>
      <c r="L155" t="str">
        <f t="shared" si="76"/>
        <v/>
      </c>
      <c r="M155" t="str">
        <f t="shared" si="77"/>
        <v/>
      </c>
      <c r="N155" t="str">
        <f t="shared" si="78"/>
        <v>()</v>
      </c>
    </row>
    <row r="156" spans="8:14" x14ac:dyDescent="0.3">
      <c r="H156" t="str">
        <f t="shared" si="72"/>
        <v/>
      </c>
      <c r="I156" t="str">
        <f t="shared" si="73"/>
        <v/>
      </c>
      <c r="J156" t="str">
        <f t="shared" si="74"/>
        <v/>
      </c>
      <c r="K156" t="str">
        <f t="shared" si="75"/>
        <v/>
      </c>
      <c r="L156" t="str">
        <f t="shared" si="76"/>
        <v/>
      </c>
      <c r="M156" t="str">
        <f t="shared" si="77"/>
        <v/>
      </c>
      <c r="N156" t="str">
        <f t="shared" si="78"/>
        <v>()</v>
      </c>
    </row>
    <row r="157" spans="8:14" x14ac:dyDescent="0.3">
      <c r="H157" t="str">
        <f t="shared" si="72"/>
        <v/>
      </c>
      <c r="I157" t="str">
        <f t="shared" si="73"/>
        <v/>
      </c>
      <c r="J157" t="str">
        <f t="shared" si="74"/>
        <v/>
      </c>
      <c r="K157" t="str">
        <f t="shared" si="75"/>
        <v/>
      </c>
      <c r="L157" t="str">
        <f t="shared" si="76"/>
        <v/>
      </c>
      <c r="M157" t="str">
        <f t="shared" si="77"/>
        <v/>
      </c>
      <c r="N157" t="str">
        <f t="shared" si="78"/>
        <v>()</v>
      </c>
    </row>
    <row r="158" spans="8:14" x14ac:dyDescent="0.3">
      <c r="H158" t="str">
        <f t="shared" si="72"/>
        <v/>
      </c>
      <c r="I158" t="str">
        <f t="shared" si="73"/>
        <v/>
      </c>
      <c r="J158" t="str">
        <f t="shared" si="74"/>
        <v/>
      </c>
      <c r="K158" t="str">
        <f t="shared" si="75"/>
        <v/>
      </c>
      <c r="L158" t="str">
        <f t="shared" si="76"/>
        <v/>
      </c>
      <c r="M158" t="str">
        <f t="shared" si="77"/>
        <v/>
      </c>
      <c r="N158" t="str">
        <f t="shared" si="78"/>
        <v>()</v>
      </c>
    </row>
    <row r="159" spans="8:14" x14ac:dyDescent="0.3">
      <c r="H159" t="str">
        <f t="shared" si="72"/>
        <v/>
      </c>
      <c r="I159" t="str">
        <f t="shared" si="73"/>
        <v/>
      </c>
      <c r="J159" t="str">
        <f t="shared" si="74"/>
        <v/>
      </c>
      <c r="K159" t="str">
        <f t="shared" si="75"/>
        <v/>
      </c>
      <c r="L159" t="str">
        <f t="shared" si="76"/>
        <v/>
      </c>
      <c r="M159" t="str">
        <f t="shared" si="77"/>
        <v/>
      </c>
      <c r="N159" t="str">
        <f t="shared" si="78"/>
        <v>()</v>
      </c>
    </row>
    <row r="160" spans="8:14" x14ac:dyDescent="0.3">
      <c r="H160" t="str">
        <f t="shared" si="72"/>
        <v/>
      </c>
      <c r="I160" t="str">
        <f t="shared" si="73"/>
        <v/>
      </c>
      <c r="J160" t="str">
        <f t="shared" si="74"/>
        <v/>
      </c>
      <c r="K160" t="str">
        <f t="shared" si="75"/>
        <v/>
      </c>
      <c r="L160" t="str">
        <f t="shared" si="76"/>
        <v/>
      </c>
      <c r="M160" t="str">
        <f t="shared" si="77"/>
        <v/>
      </c>
      <c r="N160" t="str">
        <f t="shared" si="78"/>
        <v>()</v>
      </c>
    </row>
    <row r="161" spans="8:14" x14ac:dyDescent="0.3">
      <c r="H161" t="str">
        <f t="shared" si="72"/>
        <v/>
      </c>
      <c r="I161" t="str">
        <f t="shared" si="73"/>
        <v/>
      </c>
      <c r="J161" t="str">
        <f t="shared" si="74"/>
        <v/>
      </c>
      <c r="K161" t="str">
        <f t="shared" si="75"/>
        <v/>
      </c>
      <c r="L161" t="str">
        <f t="shared" si="76"/>
        <v/>
      </c>
      <c r="M161" t="str">
        <f t="shared" si="77"/>
        <v/>
      </c>
      <c r="N161" t="str">
        <f t="shared" si="78"/>
        <v>()</v>
      </c>
    </row>
    <row r="162" spans="8:14" x14ac:dyDescent="0.3">
      <c r="H162" t="str">
        <f t="shared" si="72"/>
        <v/>
      </c>
      <c r="I162" t="str">
        <f t="shared" si="73"/>
        <v/>
      </c>
      <c r="J162" t="str">
        <f t="shared" si="74"/>
        <v/>
      </c>
      <c r="K162" t="str">
        <f t="shared" si="75"/>
        <v/>
      </c>
      <c r="L162" t="str">
        <f t="shared" si="76"/>
        <v/>
      </c>
      <c r="M162" t="str">
        <f t="shared" si="77"/>
        <v/>
      </c>
      <c r="N162" t="str">
        <f t="shared" si="78"/>
        <v>()</v>
      </c>
    </row>
    <row r="163" spans="8:14" x14ac:dyDescent="0.3">
      <c r="H163" t="str">
        <f t="shared" si="72"/>
        <v/>
      </c>
      <c r="I163" t="str">
        <f t="shared" si="73"/>
        <v/>
      </c>
      <c r="J163" t="str">
        <f t="shared" si="74"/>
        <v/>
      </c>
      <c r="K163" t="str">
        <f t="shared" si="75"/>
        <v/>
      </c>
      <c r="L163" t="str">
        <f t="shared" si="76"/>
        <v/>
      </c>
      <c r="M163" t="str">
        <f t="shared" si="77"/>
        <v/>
      </c>
      <c r="N163" t="str">
        <f t="shared" si="78"/>
        <v>()</v>
      </c>
    </row>
    <row r="164" spans="8:14" x14ac:dyDescent="0.3">
      <c r="H164" t="str">
        <f t="shared" si="72"/>
        <v/>
      </c>
      <c r="I164" t="str">
        <f t="shared" si="73"/>
        <v/>
      </c>
      <c r="J164" t="str">
        <f t="shared" si="74"/>
        <v/>
      </c>
      <c r="K164" t="str">
        <f t="shared" si="75"/>
        <v/>
      </c>
      <c r="L164" t="str">
        <f t="shared" si="76"/>
        <v/>
      </c>
      <c r="M164" t="str">
        <f t="shared" si="77"/>
        <v/>
      </c>
      <c r="N164" t="str">
        <f t="shared" si="78"/>
        <v>()</v>
      </c>
    </row>
    <row r="165" spans="8:14" x14ac:dyDescent="0.3">
      <c r="H165" t="str">
        <f t="shared" si="72"/>
        <v/>
      </c>
      <c r="I165" t="str">
        <f t="shared" si="73"/>
        <v/>
      </c>
      <c r="J165" t="str">
        <f t="shared" si="74"/>
        <v/>
      </c>
      <c r="K165" t="str">
        <f t="shared" si="75"/>
        <v/>
      </c>
      <c r="L165" t="str">
        <f t="shared" si="76"/>
        <v/>
      </c>
      <c r="M165" t="str">
        <f t="shared" si="77"/>
        <v/>
      </c>
      <c r="N165" t="str">
        <f t="shared" si="78"/>
        <v>()</v>
      </c>
    </row>
    <row r="166" spans="8:14" x14ac:dyDescent="0.3">
      <c r="H166" t="str">
        <f t="shared" si="72"/>
        <v/>
      </c>
      <c r="I166" t="str">
        <f t="shared" si="73"/>
        <v/>
      </c>
      <c r="J166" t="str">
        <f t="shared" si="74"/>
        <v/>
      </c>
      <c r="K166" t="str">
        <f t="shared" si="75"/>
        <v/>
      </c>
      <c r="L166" t="str">
        <f t="shared" si="76"/>
        <v/>
      </c>
      <c r="M166" t="str">
        <f t="shared" si="77"/>
        <v/>
      </c>
      <c r="N166" t="str">
        <f t="shared" si="78"/>
        <v>()</v>
      </c>
    </row>
    <row r="167" spans="8:14" x14ac:dyDescent="0.3">
      <c r="H167" t="str">
        <f t="shared" si="72"/>
        <v/>
      </c>
      <c r="I167" t="str">
        <f t="shared" si="73"/>
        <v/>
      </c>
      <c r="J167" t="str">
        <f t="shared" si="74"/>
        <v/>
      </c>
      <c r="K167" t="str">
        <f t="shared" si="75"/>
        <v/>
      </c>
      <c r="L167" t="str">
        <f t="shared" si="76"/>
        <v/>
      </c>
      <c r="M167" t="str">
        <f t="shared" si="77"/>
        <v/>
      </c>
      <c r="N167" t="str">
        <f t="shared" si="78"/>
        <v>()</v>
      </c>
    </row>
    <row r="168" spans="8:14" x14ac:dyDescent="0.3">
      <c r="H168" t="str">
        <f t="shared" si="72"/>
        <v/>
      </c>
      <c r="I168" t="str">
        <f t="shared" si="73"/>
        <v/>
      </c>
      <c r="J168" t="str">
        <f t="shared" si="74"/>
        <v/>
      </c>
      <c r="K168" t="str">
        <f t="shared" si="75"/>
        <v/>
      </c>
      <c r="L168" t="str">
        <f t="shared" si="76"/>
        <v/>
      </c>
      <c r="M168" t="str">
        <f t="shared" si="77"/>
        <v/>
      </c>
      <c r="N168" t="str">
        <f t="shared" si="78"/>
        <v>()</v>
      </c>
    </row>
    <row r="169" spans="8:14" x14ac:dyDescent="0.3">
      <c r="H169" t="str">
        <f t="shared" si="72"/>
        <v/>
      </c>
      <c r="I169" t="str">
        <f t="shared" si="73"/>
        <v/>
      </c>
      <c r="J169" t="str">
        <f t="shared" si="74"/>
        <v/>
      </c>
      <c r="K169" t="str">
        <f t="shared" si="75"/>
        <v/>
      </c>
      <c r="L169" t="str">
        <f t="shared" si="76"/>
        <v/>
      </c>
      <c r="M169" t="str">
        <f t="shared" si="77"/>
        <v/>
      </c>
      <c r="N169" t="str">
        <f t="shared" si="78"/>
        <v>()</v>
      </c>
    </row>
    <row r="170" spans="8:14" x14ac:dyDescent="0.3">
      <c r="H170" t="str">
        <f t="shared" si="72"/>
        <v/>
      </c>
      <c r="I170" t="str">
        <f t="shared" si="73"/>
        <v/>
      </c>
      <c r="J170" t="str">
        <f t="shared" si="74"/>
        <v/>
      </c>
      <c r="K170" t="str">
        <f t="shared" si="75"/>
        <v/>
      </c>
      <c r="L170" t="str">
        <f t="shared" si="76"/>
        <v/>
      </c>
      <c r="M170" t="str">
        <f t="shared" si="77"/>
        <v/>
      </c>
      <c r="N170" t="str">
        <f t="shared" si="78"/>
        <v>()</v>
      </c>
    </row>
    <row r="171" spans="8:14" x14ac:dyDescent="0.3">
      <c r="H171" t="str">
        <f t="shared" si="72"/>
        <v/>
      </c>
      <c r="I171" t="str">
        <f t="shared" si="73"/>
        <v/>
      </c>
      <c r="J171" t="str">
        <f t="shared" si="74"/>
        <v/>
      </c>
      <c r="K171" t="str">
        <f t="shared" si="75"/>
        <v/>
      </c>
      <c r="L171" t="str">
        <f t="shared" si="76"/>
        <v/>
      </c>
      <c r="M171" t="str">
        <f t="shared" si="77"/>
        <v/>
      </c>
      <c r="N171" t="str">
        <f t="shared" si="78"/>
        <v>()</v>
      </c>
    </row>
    <row r="172" spans="8:14" x14ac:dyDescent="0.3">
      <c r="H172" t="str">
        <f t="shared" si="72"/>
        <v/>
      </c>
      <c r="I172" t="str">
        <f t="shared" si="73"/>
        <v/>
      </c>
      <c r="J172" t="str">
        <f t="shared" si="74"/>
        <v/>
      </c>
      <c r="K172" t="str">
        <f t="shared" si="75"/>
        <v/>
      </c>
      <c r="L172" t="str">
        <f t="shared" si="76"/>
        <v/>
      </c>
      <c r="M172" t="str">
        <f t="shared" si="77"/>
        <v/>
      </c>
      <c r="N172" t="str">
        <f t="shared" si="78"/>
        <v>()</v>
      </c>
    </row>
    <row r="173" spans="8:14" x14ac:dyDescent="0.3">
      <c r="H173" t="str">
        <f t="shared" si="72"/>
        <v/>
      </c>
      <c r="I173" t="str">
        <f t="shared" si="73"/>
        <v/>
      </c>
      <c r="J173" t="str">
        <f t="shared" si="74"/>
        <v/>
      </c>
      <c r="K173" t="str">
        <f t="shared" si="75"/>
        <v/>
      </c>
      <c r="L173" t="str">
        <f t="shared" si="76"/>
        <v/>
      </c>
      <c r="M173" t="str">
        <f t="shared" si="77"/>
        <v/>
      </c>
      <c r="N173" t="str">
        <f t="shared" si="78"/>
        <v>()</v>
      </c>
    </row>
    <row r="174" spans="8:14" x14ac:dyDescent="0.3">
      <c r="H174" t="str">
        <f t="shared" si="72"/>
        <v/>
      </c>
      <c r="I174" t="str">
        <f t="shared" si="73"/>
        <v/>
      </c>
      <c r="J174" t="str">
        <f t="shared" si="74"/>
        <v/>
      </c>
      <c r="K174" t="str">
        <f t="shared" si="75"/>
        <v/>
      </c>
      <c r="L174" t="str">
        <f t="shared" si="76"/>
        <v/>
      </c>
      <c r="M174" t="str">
        <f t="shared" si="77"/>
        <v/>
      </c>
      <c r="N174" t="str">
        <f t="shared" si="78"/>
        <v>()</v>
      </c>
    </row>
    <row r="175" spans="8:14" x14ac:dyDescent="0.3">
      <c r="H175" t="str">
        <f t="shared" si="72"/>
        <v/>
      </c>
      <c r="I175" t="str">
        <f t="shared" si="73"/>
        <v/>
      </c>
      <c r="J175" t="str">
        <f t="shared" si="74"/>
        <v/>
      </c>
      <c r="K175" t="str">
        <f t="shared" si="75"/>
        <v/>
      </c>
      <c r="L175" t="str">
        <f t="shared" si="76"/>
        <v/>
      </c>
      <c r="M175" t="str">
        <f t="shared" si="77"/>
        <v/>
      </c>
      <c r="N175" t="str">
        <f t="shared" si="78"/>
        <v>()</v>
      </c>
    </row>
    <row r="176" spans="8:14" x14ac:dyDescent="0.3">
      <c r="H176" t="str">
        <f t="shared" si="72"/>
        <v/>
      </c>
      <c r="I176" t="str">
        <f t="shared" si="73"/>
        <v/>
      </c>
      <c r="J176" t="str">
        <f t="shared" si="74"/>
        <v/>
      </c>
      <c r="K176" t="str">
        <f t="shared" si="75"/>
        <v/>
      </c>
      <c r="L176" t="str">
        <f t="shared" si="76"/>
        <v/>
      </c>
      <c r="M176" t="str">
        <f t="shared" si="77"/>
        <v/>
      </c>
      <c r="N176" t="str">
        <f t="shared" si="78"/>
        <v>()</v>
      </c>
    </row>
    <row r="177" spans="8:14" x14ac:dyDescent="0.3">
      <c r="H177" t="str">
        <f t="shared" si="72"/>
        <v/>
      </c>
      <c r="I177" t="str">
        <f t="shared" si="73"/>
        <v/>
      </c>
      <c r="J177" t="str">
        <f t="shared" si="74"/>
        <v/>
      </c>
      <c r="K177" t="str">
        <f t="shared" si="75"/>
        <v/>
      </c>
      <c r="L177" t="str">
        <f t="shared" si="76"/>
        <v/>
      </c>
      <c r="M177" t="str">
        <f t="shared" si="77"/>
        <v/>
      </c>
      <c r="N177" t="str">
        <f t="shared" si="78"/>
        <v>()</v>
      </c>
    </row>
    <row r="178" spans="8:14" x14ac:dyDescent="0.3">
      <c r="H178" t="str">
        <f t="shared" si="72"/>
        <v/>
      </c>
      <c r="I178" t="str">
        <f t="shared" si="73"/>
        <v/>
      </c>
      <c r="J178" t="str">
        <f t="shared" si="74"/>
        <v/>
      </c>
      <c r="K178" t="str">
        <f t="shared" si="75"/>
        <v/>
      </c>
      <c r="L178" t="str">
        <f t="shared" si="76"/>
        <v/>
      </c>
      <c r="M178" t="str">
        <f t="shared" si="77"/>
        <v/>
      </c>
      <c r="N178" t="str">
        <f t="shared" si="78"/>
        <v>()</v>
      </c>
    </row>
    <row r="179" spans="8:14" x14ac:dyDescent="0.3">
      <c r="H179" t="str">
        <f t="shared" si="72"/>
        <v/>
      </c>
      <c r="I179" t="str">
        <f t="shared" si="73"/>
        <v/>
      </c>
      <c r="J179" t="str">
        <f t="shared" si="74"/>
        <v/>
      </c>
      <c r="K179" t="str">
        <f t="shared" si="75"/>
        <v/>
      </c>
      <c r="L179" t="str">
        <f t="shared" si="76"/>
        <v/>
      </c>
      <c r="M179" t="str">
        <f t="shared" si="77"/>
        <v/>
      </c>
      <c r="N179" t="str">
        <f t="shared" si="78"/>
        <v>()</v>
      </c>
    </row>
    <row r="180" spans="8:14" x14ac:dyDescent="0.3">
      <c r="H180" t="str">
        <f t="shared" si="72"/>
        <v/>
      </c>
      <c r="I180" t="str">
        <f t="shared" si="73"/>
        <v/>
      </c>
      <c r="J180" t="str">
        <f t="shared" si="74"/>
        <v/>
      </c>
      <c r="K180" t="str">
        <f t="shared" si="75"/>
        <v/>
      </c>
      <c r="L180" t="str">
        <f t="shared" si="76"/>
        <v/>
      </c>
      <c r="M180" t="str">
        <f t="shared" si="77"/>
        <v/>
      </c>
      <c r="N180" t="str">
        <f t="shared" si="78"/>
        <v>()</v>
      </c>
    </row>
    <row r="181" spans="8:14" x14ac:dyDescent="0.3">
      <c r="H181" t="str">
        <f t="shared" si="72"/>
        <v/>
      </c>
      <c r="I181" t="str">
        <f t="shared" si="73"/>
        <v/>
      </c>
      <c r="J181" t="str">
        <f t="shared" si="74"/>
        <v/>
      </c>
      <c r="K181" t="str">
        <f t="shared" si="75"/>
        <v/>
      </c>
      <c r="L181" t="str">
        <f t="shared" si="76"/>
        <v/>
      </c>
      <c r="M181" t="str">
        <f t="shared" si="77"/>
        <v/>
      </c>
      <c r="N181" t="str">
        <f t="shared" si="78"/>
        <v>()</v>
      </c>
    </row>
    <row r="182" spans="8:14" x14ac:dyDescent="0.3">
      <c r="H182" t="str">
        <f t="shared" si="72"/>
        <v/>
      </c>
      <c r="I182" t="str">
        <f t="shared" si="73"/>
        <v/>
      </c>
      <c r="J182" t="str">
        <f t="shared" si="74"/>
        <v/>
      </c>
      <c r="K182" t="str">
        <f t="shared" si="75"/>
        <v/>
      </c>
      <c r="L182" t="str">
        <f t="shared" si="76"/>
        <v/>
      </c>
      <c r="M182" t="str">
        <f t="shared" si="77"/>
        <v/>
      </c>
      <c r="N182" t="str">
        <f t="shared" si="78"/>
        <v>()</v>
      </c>
    </row>
    <row r="183" spans="8:14" x14ac:dyDescent="0.3">
      <c r="H183" t="str">
        <f t="shared" si="72"/>
        <v/>
      </c>
      <c r="I183" t="str">
        <f t="shared" si="73"/>
        <v/>
      </c>
      <c r="J183" t="str">
        <f t="shared" si="74"/>
        <v/>
      </c>
      <c r="K183" t="str">
        <f t="shared" si="75"/>
        <v/>
      </c>
      <c r="L183" t="str">
        <f t="shared" si="76"/>
        <v/>
      </c>
      <c r="M183" t="str">
        <f t="shared" si="77"/>
        <v/>
      </c>
      <c r="N183" t="str">
        <f t="shared" si="78"/>
        <v>()</v>
      </c>
    </row>
    <row r="184" spans="8:14" x14ac:dyDescent="0.3">
      <c r="H184" t="str">
        <f t="shared" si="72"/>
        <v/>
      </c>
      <c r="I184" t="str">
        <f t="shared" si="73"/>
        <v/>
      </c>
      <c r="J184" t="str">
        <f t="shared" si="74"/>
        <v/>
      </c>
      <c r="K184" t="str">
        <f t="shared" si="75"/>
        <v/>
      </c>
      <c r="L184" t="str">
        <f t="shared" si="76"/>
        <v/>
      </c>
      <c r="M184" t="str">
        <f t="shared" si="77"/>
        <v/>
      </c>
      <c r="N184" t="str">
        <f t="shared" si="78"/>
        <v>()</v>
      </c>
    </row>
    <row r="185" spans="8:14" x14ac:dyDescent="0.3">
      <c r="H185" t="str">
        <f t="shared" ref="H185:H248" si="79">IF(B185="", "", CONCATENATE("(title:(""",SUBSTITUTE(B185,"; ",""") OR title:("""),""")",
" OR abstract:(""",SUBSTITUTE(B185,"; ",""") OR abstract:("""),""")",
" OR claims:(""",SUBSTITUTE(B185,"; ",""") OR claims:("""),"""))"))</f>
        <v/>
      </c>
      <c r="I185" t="str">
        <f t="shared" ref="I185:I248" si="80">IF(C185="", "", CONCATENATE("(classification_ipcr:(""",SUBSTITUTE(C185,"; ",""") OR classification_ipcr:("""),"""))"))</f>
        <v/>
      </c>
      <c r="J185" t="str">
        <f t="shared" ref="J185:J248" si="81">IF(D185="", "", CONCATENATE("(classification_ipcr:(",SUBSTITUTE(D185,"; ","*) OR classification_ipcr:("),"*))"))</f>
        <v/>
      </c>
      <c r="K185" t="str">
        <f t="shared" ref="K185:K248" si="82">IF(E185="", "", CONCATENATE("(title:(""",SUBSTITUTE(E185,"; ",""") OR title:("""),""")",
" OR abstract:(""",SUBSTITUTE(E185,"; ",""") OR abstract:("""),""")",
" OR claims:(""",SUBSTITUTE(E185,"; ",""") OR claims:("""),"""))"))</f>
        <v/>
      </c>
      <c r="L185" t="str">
        <f t="shared" ref="L185:L248" si="83">IF(F185="", "", CONCATENATE("(classification_ipcr:(""",SUBSTITUTE(F185,"; ",""") OR classification_ipcr:("""),"""))"))</f>
        <v/>
      </c>
      <c r="M185" t="str">
        <f t="shared" ref="M185:M248" si="84">IF(G185="", "", CONCATENATE("(classification_ipcr:(",SUBSTITUTE(G185,"; ","*) OR classification_ipcr:("),"*))"))</f>
        <v/>
      </c>
      <c r="N185" t="str">
        <f t="shared" si="78"/>
        <v>()</v>
      </c>
    </row>
    <row r="186" spans="8:14" x14ac:dyDescent="0.3">
      <c r="H186" t="str">
        <f t="shared" si="79"/>
        <v/>
      </c>
      <c r="I186" t="str">
        <f t="shared" si="80"/>
        <v/>
      </c>
      <c r="J186" t="str">
        <f t="shared" si="81"/>
        <v/>
      </c>
      <c r="K186" t="str">
        <f t="shared" si="82"/>
        <v/>
      </c>
      <c r="L186" t="str">
        <f t="shared" si="83"/>
        <v/>
      </c>
      <c r="M186" t="str">
        <f t="shared" si="84"/>
        <v/>
      </c>
      <c r="N186" t="str">
        <f t="shared" si="78"/>
        <v>()</v>
      </c>
    </row>
    <row r="187" spans="8:14" x14ac:dyDescent="0.3">
      <c r="H187" t="str">
        <f t="shared" si="79"/>
        <v/>
      </c>
      <c r="I187" t="str">
        <f t="shared" si="80"/>
        <v/>
      </c>
      <c r="J187" t="str">
        <f t="shared" si="81"/>
        <v/>
      </c>
      <c r="K187" t="str">
        <f t="shared" si="82"/>
        <v/>
      </c>
      <c r="L187" t="str">
        <f t="shared" si="83"/>
        <v/>
      </c>
      <c r="M187" t="str">
        <f t="shared" si="84"/>
        <v/>
      </c>
      <c r="N187" t="str">
        <f t="shared" si="78"/>
        <v>()</v>
      </c>
    </row>
    <row r="188" spans="8:14" x14ac:dyDescent="0.3">
      <c r="H188" t="str">
        <f t="shared" si="79"/>
        <v/>
      </c>
      <c r="I188" t="str">
        <f t="shared" si="80"/>
        <v/>
      </c>
      <c r="J188" t="str">
        <f t="shared" si="81"/>
        <v/>
      </c>
      <c r="K188" t="str">
        <f t="shared" si="82"/>
        <v/>
      </c>
      <c r="L188" t="str">
        <f t="shared" si="83"/>
        <v/>
      </c>
      <c r="M188" t="str">
        <f t="shared" si="84"/>
        <v/>
      </c>
      <c r="N188" t="str">
        <f t="shared" si="78"/>
        <v>()</v>
      </c>
    </row>
    <row r="189" spans="8:14" x14ac:dyDescent="0.3">
      <c r="H189" t="str">
        <f t="shared" si="79"/>
        <v/>
      </c>
      <c r="I189" t="str">
        <f t="shared" si="80"/>
        <v/>
      </c>
      <c r="J189" t="str">
        <f t="shared" si="81"/>
        <v/>
      </c>
      <c r="K189" t="str">
        <f t="shared" si="82"/>
        <v/>
      </c>
      <c r="L189" t="str">
        <f t="shared" si="83"/>
        <v/>
      </c>
      <c r="M189" t="str">
        <f t="shared" si="84"/>
        <v/>
      </c>
      <c r="N189" t="str">
        <f t="shared" si="78"/>
        <v>()</v>
      </c>
    </row>
    <row r="190" spans="8:14" x14ac:dyDescent="0.3">
      <c r="H190" t="str">
        <f t="shared" si="79"/>
        <v/>
      </c>
      <c r="I190" t="str">
        <f t="shared" si="80"/>
        <v/>
      </c>
      <c r="J190" t="str">
        <f t="shared" si="81"/>
        <v/>
      </c>
      <c r="K190" t="str">
        <f t="shared" si="82"/>
        <v/>
      </c>
      <c r="L190" t="str">
        <f t="shared" si="83"/>
        <v/>
      </c>
      <c r="M190" t="str">
        <f t="shared" si="84"/>
        <v/>
      </c>
      <c r="N190" t="str">
        <f t="shared" si="78"/>
        <v>()</v>
      </c>
    </row>
    <row r="191" spans="8:14" x14ac:dyDescent="0.3">
      <c r="H191" t="str">
        <f t="shared" si="79"/>
        <v/>
      </c>
      <c r="I191" t="str">
        <f t="shared" si="80"/>
        <v/>
      </c>
      <c r="J191" t="str">
        <f t="shared" si="81"/>
        <v/>
      </c>
      <c r="K191" t="str">
        <f t="shared" si="82"/>
        <v/>
      </c>
      <c r="L191" t="str">
        <f t="shared" si="83"/>
        <v/>
      </c>
      <c r="M191" t="str">
        <f t="shared" si="84"/>
        <v/>
      </c>
      <c r="N191" t="str">
        <f t="shared" si="78"/>
        <v>()</v>
      </c>
    </row>
    <row r="192" spans="8:14" x14ac:dyDescent="0.3">
      <c r="H192" t="str">
        <f t="shared" si="79"/>
        <v/>
      </c>
      <c r="I192" t="str">
        <f t="shared" si="80"/>
        <v/>
      </c>
      <c r="J192" t="str">
        <f t="shared" si="81"/>
        <v/>
      </c>
      <c r="K192" t="str">
        <f t="shared" si="82"/>
        <v/>
      </c>
      <c r="L192" t="str">
        <f t="shared" si="83"/>
        <v/>
      </c>
      <c r="M192" t="str">
        <f t="shared" si="84"/>
        <v/>
      </c>
      <c r="N192" t="str">
        <f t="shared" si="78"/>
        <v>()</v>
      </c>
    </row>
    <row r="193" spans="8:14" x14ac:dyDescent="0.3">
      <c r="H193" t="str">
        <f t="shared" si="79"/>
        <v/>
      </c>
      <c r="I193" t="str">
        <f t="shared" si="80"/>
        <v/>
      </c>
      <c r="J193" t="str">
        <f t="shared" si="81"/>
        <v/>
      </c>
      <c r="K193" t="str">
        <f t="shared" si="82"/>
        <v/>
      </c>
      <c r="L193" t="str">
        <f t="shared" si="83"/>
        <v/>
      </c>
      <c r="M193" t="str">
        <f t="shared" si="84"/>
        <v/>
      </c>
      <c r="N193" t="str">
        <f t="shared" si="78"/>
        <v>()</v>
      </c>
    </row>
    <row r="194" spans="8:14" x14ac:dyDescent="0.3">
      <c r="H194" t="str">
        <f t="shared" si="79"/>
        <v/>
      </c>
      <c r="I194" t="str">
        <f t="shared" si="80"/>
        <v/>
      </c>
      <c r="J194" t="str">
        <f t="shared" si="81"/>
        <v/>
      </c>
      <c r="K194" t="str">
        <f t="shared" si="82"/>
        <v/>
      </c>
      <c r="L194" t="str">
        <f t="shared" si="83"/>
        <v/>
      </c>
      <c r="M194" t="str">
        <f t="shared" si="84"/>
        <v/>
      </c>
      <c r="N194" t="str">
        <f t="shared" si="78"/>
        <v>()</v>
      </c>
    </row>
    <row r="195" spans="8:14" x14ac:dyDescent="0.3">
      <c r="H195" t="str">
        <f t="shared" si="79"/>
        <v/>
      </c>
      <c r="I195" t="str">
        <f t="shared" si="80"/>
        <v/>
      </c>
      <c r="J195" t="str">
        <f t="shared" si="81"/>
        <v/>
      </c>
      <c r="K195" t="str">
        <f t="shared" si="82"/>
        <v/>
      </c>
      <c r="L195" t="str">
        <f t="shared" si="83"/>
        <v/>
      </c>
      <c r="M195" t="str">
        <f t="shared" si="84"/>
        <v/>
      </c>
      <c r="N195" t="str">
        <f t="shared" si="78"/>
        <v>()</v>
      </c>
    </row>
    <row r="196" spans="8:14" x14ac:dyDescent="0.3">
      <c r="H196" t="str">
        <f t="shared" si="79"/>
        <v/>
      </c>
      <c r="I196" t="str">
        <f t="shared" si="80"/>
        <v/>
      </c>
      <c r="J196" t="str">
        <f t="shared" si="81"/>
        <v/>
      </c>
      <c r="K196" t="str">
        <f t="shared" si="82"/>
        <v/>
      </c>
      <c r="L196" t="str">
        <f t="shared" si="83"/>
        <v/>
      </c>
      <c r="M196" t="str">
        <f t="shared" si="84"/>
        <v/>
      </c>
      <c r="N196" t="str">
        <f t="shared" si="78"/>
        <v>()</v>
      </c>
    </row>
    <row r="197" spans="8:14" x14ac:dyDescent="0.3">
      <c r="H197" t="str">
        <f t="shared" si="79"/>
        <v/>
      </c>
      <c r="I197" t="str">
        <f t="shared" si="80"/>
        <v/>
      </c>
      <c r="J197" t="str">
        <f t="shared" si="81"/>
        <v/>
      </c>
      <c r="K197" t="str">
        <f t="shared" si="82"/>
        <v/>
      </c>
      <c r="L197" t="str">
        <f t="shared" si="83"/>
        <v/>
      </c>
      <c r="M197" t="str">
        <f t="shared" si="84"/>
        <v/>
      </c>
      <c r="N197" t="str">
        <f t="shared" ref="N197:N257" si="85">CONCATENATE("(",
H197, IF(OR(H197="", AND(I197="", J197="")), "", " OR "),
I197, IF(OR(I197="", J197=""), "", " OR "),
J197,
IF(AND(K197="", L197="", M197=""), "", ") OR ("),
K197, IF(OR(K197="", AND(L197="", M197="")), "", " AND "), L197,
IF(OR(L197="", M197=""), "", " AND "),
M197, ")")</f>
        <v>()</v>
      </c>
    </row>
    <row r="198" spans="8:14" x14ac:dyDescent="0.3">
      <c r="H198" t="str">
        <f t="shared" si="79"/>
        <v/>
      </c>
      <c r="I198" t="str">
        <f t="shared" si="80"/>
        <v/>
      </c>
      <c r="J198" t="str">
        <f t="shared" si="81"/>
        <v/>
      </c>
      <c r="K198" t="str">
        <f t="shared" si="82"/>
        <v/>
      </c>
      <c r="L198" t="str">
        <f t="shared" si="83"/>
        <v/>
      </c>
      <c r="M198" t="str">
        <f t="shared" si="84"/>
        <v/>
      </c>
      <c r="N198" t="str">
        <f t="shared" si="85"/>
        <v>()</v>
      </c>
    </row>
    <row r="199" spans="8:14" x14ac:dyDescent="0.3">
      <c r="H199" t="str">
        <f t="shared" si="79"/>
        <v/>
      </c>
      <c r="I199" t="str">
        <f t="shared" si="80"/>
        <v/>
      </c>
      <c r="J199" t="str">
        <f t="shared" si="81"/>
        <v/>
      </c>
      <c r="K199" t="str">
        <f t="shared" si="82"/>
        <v/>
      </c>
      <c r="L199" t="str">
        <f t="shared" si="83"/>
        <v/>
      </c>
      <c r="M199" t="str">
        <f t="shared" si="84"/>
        <v/>
      </c>
      <c r="N199" t="str">
        <f t="shared" si="85"/>
        <v>()</v>
      </c>
    </row>
    <row r="200" spans="8:14" x14ac:dyDescent="0.3">
      <c r="H200" t="str">
        <f t="shared" si="79"/>
        <v/>
      </c>
      <c r="I200" t="str">
        <f t="shared" si="80"/>
        <v/>
      </c>
      <c r="J200" t="str">
        <f t="shared" si="81"/>
        <v/>
      </c>
      <c r="K200" t="str">
        <f t="shared" si="82"/>
        <v/>
      </c>
      <c r="L200" t="str">
        <f t="shared" si="83"/>
        <v/>
      </c>
      <c r="M200" t="str">
        <f t="shared" si="84"/>
        <v/>
      </c>
      <c r="N200" t="str">
        <f t="shared" si="85"/>
        <v>()</v>
      </c>
    </row>
    <row r="201" spans="8:14" x14ac:dyDescent="0.3">
      <c r="H201" t="str">
        <f t="shared" si="79"/>
        <v/>
      </c>
      <c r="I201" t="str">
        <f t="shared" si="80"/>
        <v/>
      </c>
      <c r="J201" t="str">
        <f t="shared" si="81"/>
        <v/>
      </c>
      <c r="K201" t="str">
        <f t="shared" si="82"/>
        <v/>
      </c>
      <c r="L201" t="str">
        <f t="shared" si="83"/>
        <v/>
      </c>
      <c r="M201" t="str">
        <f t="shared" si="84"/>
        <v/>
      </c>
      <c r="N201" t="str">
        <f t="shared" si="85"/>
        <v>()</v>
      </c>
    </row>
    <row r="202" spans="8:14" x14ac:dyDescent="0.3">
      <c r="H202" t="str">
        <f t="shared" si="79"/>
        <v/>
      </c>
      <c r="I202" t="str">
        <f t="shared" si="80"/>
        <v/>
      </c>
      <c r="J202" t="str">
        <f t="shared" si="81"/>
        <v/>
      </c>
      <c r="K202" t="str">
        <f t="shared" si="82"/>
        <v/>
      </c>
      <c r="L202" t="str">
        <f t="shared" si="83"/>
        <v/>
      </c>
      <c r="M202" t="str">
        <f t="shared" si="84"/>
        <v/>
      </c>
      <c r="N202" t="str">
        <f t="shared" si="85"/>
        <v>()</v>
      </c>
    </row>
    <row r="203" spans="8:14" x14ac:dyDescent="0.3">
      <c r="H203" t="str">
        <f t="shared" si="79"/>
        <v/>
      </c>
      <c r="I203" t="str">
        <f t="shared" si="80"/>
        <v/>
      </c>
      <c r="J203" t="str">
        <f t="shared" si="81"/>
        <v/>
      </c>
      <c r="K203" t="str">
        <f t="shared" si="82"/>
        <v/>
      </c>
      <c r="L203" t="str">
        <f t="shared" si="83"/>
        <v/>
      </c>
      <c r="M203" t="str">
        <f t="shared" si="84"/>
        <v/>
      </c>
      <c r="N203" t="str">
        <f t="shared" si="85"/>
        <v>()</v>
      </c>
    </row>
    <row r="204" spans="8:14" x14ac:dyDescent="0.3">
      <c r="H204" t="str">
        <f t="shared" si="79"/>
        <v/>
      </c>
      <c r="I204" t="str">
        <f t="shared" si="80"/>
        <v/>
      </c>
      <c r="J204" t="str">
        <f t="shared" si="81"/>
        <v/>
      </c>
      <c r="K204" t="str">
        <f t="shared" si="82"/>
        <v/>
      </c>
      <c r="L204" t="str">
        <f t="shared" si="83"/>
        <v/>
      </c>
      <c r="M204" t="str">
        <f t="shared" si="84"/>
        <v/>
      </c>
      <c r="N204" t="str">
        <f t="shared" si="85"/>
        <v>()</v>
      </c>
    </row>
    <row r="205" spans="8:14" x14ac:dyDescent="0.3">
      <c r="H205" t="str">
        <f t="shared" si="79"/>
        <v/>
      </c>
      <c r="I205" t="str">
        <f t="shared" si="80"/>
        <v/>
      </c>
      <c r="J205" t="str">
        <f t="shared" si="81"/>
        <v/>
      </c>
      <c r="K205" t="str">
        <f t="shared" si="82"/>
        <v/>
      </c>
      <c r="L205" t="str">
        <f t="shared" si="83"/>
        <v/>
      </c>
      <c r="M205" t="str">
        <f t="shared" si="84"/>
        <v/>
      </c>
      <c r="N205" t="str">
        <f t="shared" si="85"/>
        <v>()</v>
      </c>
    </row>
    <row r="206" spans="8:14" x14ac:dyDescent="0.3">
      <c r="H206" t="str">
        <f t="shared" si="79"/>
        <v/>
      </c>
      <c r="I206" t="str">
        <f t="shared" si="80"/>
        <v/>
      </c>
      <c r="J206" t="str">
        <f t="shared" si="81"/>
        <v/>
      </c>
      <c r="K206" t="str">
        <f t="shared" si="82"/>
        <v/>
      </c>
      <c r="L206" t="str">
        <f t="shared" si="83"/>
        <v/>
      </c>
      <c r="M206" t="str">
        <f t="shared" si="84"/>
        <v/>
      </c>
      <c r="N206" t="str">
        <f t="shared" si="85"/>
        <v>()</v>
      </c>
    </row>
    <row r="207" spans="8:14" x14ac:dyDescent="0.3">
      <c r="H207" t="str">
        <f t="shared" si="79"/>
        <v/>
      </c>
      <c r="I207" t="str">
        <f t="shared" si="80"/>
        <v/>
      </c>
      <c r="J207" t="str">
        <f t="shared" si="81"/>
        <v/>
      </c>
      <c r="K207" t="str">
        <f t="shared" si="82"/>
        <v/>
      </c>
      <c r="L207" t="str">
        <f t="shared" si="83"/>
        <v/>
      </c>
      <c r="M207" t="str">
        <f t="shared" si="84"/>
        <v/>
      </c>
      <c r="N207" t="str">
        <f t="shared" si="85"/>
        <v>()</v>
      </c>
    </row>
    <row r="208" spans="8:14" x14ac:dyDescent="0.3">
      <c r="H208" t="str">
        <f t="shared" si="79"/>
        <v/>
      </c>
      <c r="I208" t="str">
        <f t="shared" si="80"/>
        <v/>
      </c>
      <c r="J208" t="str">
        <f t="shared" si="81"/>
        <v/>
      </c>
      <c r="K208" t="str">
        <f t="shared" si="82"/>
        <v/>
      </c>
      <c r="L208" t="str">
        <f t="shared" si="83"/>
        <v/>
      </c>
      <c r="M208" t="str">
        <f t="shared" si="84"/>
        <v/>
      </c>
      <c r="N208" t="str">
        <f t="shared" si="85"/>
        <v>()</v>
      </c>
    </row>
    <row r="209" spans="8:14" x14ac:dyDescent="0.3">
      <c r="H209" t="str">
        <f t="shared" si="79"/>
        <v/>
      </c>
      <c r="I209" t="str">
        <f t="shared" si="80"/>
        <v/>
      </c>
      <c r="J209" t="str">
        <f t="shared" si="81"/>
        <v/>
      </c>
      <c r="K209" t="str">
        <f t="shared" si="82"/>
        <v/>
      </c>
      <c r="L209" t="str">
        <f t="shared" si="83"/>
        <v/>
      </c>
      <c r="M209" t="str">
        <f t="shared" si="84"/>
        <v/>
      </c>
      <c r="N209" t="str">
        <f t="shared" si="85"/>
        <v>()</v>
      </c>
    </row>
    <row r="210" spans="8:14" x14ac:dyDescent="0.3">
      <c r="H210" t="str">
        <f t="shared" si="79"/>
        <v/>
      </c>
      <c r="I210" t="str">
        <f t="shared" si="80"/>
        <v/>
      </c>
      <c r="J210" t="str">
        <f t="shared" si="81"/>
        <v/>
      </c>
      <c r="K210" t="str">
        <f t="shared" si="82"/>
        <v/>
      </c>
      <c r="L210" t="str">
        <f t="shared" si="83"/>
        <v/>
      </c>
      <c r="M210" t="str">
        <f t="shared" si="84"/>
        <v/>
      </c>
      <c r="N210" t="str">
        <f t="shared" si="85"/>
        <v>()</v>
      </c>
    </row>
    <row r="211" spans="8:14" x14ac:dyDescent="0.3">
      <c r="H211" t="str">
        <f t="shared" si="79"/>
        <v/>
      </c>
      <c r="I211" t="str">
        <f t="shared" si="80"/>
        <v/>
      </c>
      <c r="J211" t="str">
        <f t="shared" si="81"/>
        <v/>
      </c>
      <c r="K211" t="str">
        <f t="shared" si="82"/>
        <v/>
      </c>
      <c r="L211" t="str">
        <f t="shared" si="83"/>
        <v/>
      </c>
      <c r="M211" t="str">
        <f t="shared" si="84"/>
        <v/>
      </c>
      <c r="N211" t="str">
        <f t="shared" si="85"/>
        <v>()</v>
      </c>
    </row>
    <row r="212" spans="8:14" x14ac:dyDescent="0.3">
      <c r="H212" t="str">
        <f t="shared" si="79"/>
        <v/>
      </c>
      <c r="I212" t="str">
        <f t="shared" si="80"/>
        <v/>
      </c>
      <c r="J212" t="str">
        <f t="shared" si="81"/>
        <v/>
      </c>
      <c r="K212" t="str">
        <f t="shared" si="82"/>
        <v/>
      </c>
      <c r="L212" t="str">
        <f t="shared" si="83"/>
        <v/>
      </c>
      <c r="M212" t="str">
        <f t="shared" si="84"/>
        <v/>
      </c>
      <c r="N212" t="str">
        <f t="shared" si="85"/>
        <v>()</v>
      </c>
    </row>
    <row r="213" spans="8:14" x14ac:dyDescent="0.3">
      <c r="H213" t="str">
        <f t="shared" si="79"/>
        <v/>
      </c>
      <c r="I213" t="str">
        <f t="shared" si="80"/>
        <v/>
      </c>
      <c r="J213" t="str">
        <f t="shared" si="81"/>
        <v/>
      </c>
      <c r="K213" t="str">
        <f t="shared" si="82"/>
        <v/>
      </c>
      <c r="L213" t="str">
        <f t="shared" si="83"/>
        <v/>
      </c>
      <c r="M213" t="str">
        <f t="shared" si="84"/>
        <v/>
      </c>
      <c r="N213" t="str">
        <f t="shared" si="85"/>
        <v>()</v>
      </c>
    </row>
    <row r="214" spans="8:14" x14ac:dyDescent="0.3">
      <c r="H214" t="str">
        <f t="shared" si="79"/>
        <v/>
      </c>
      <c r="I214" t="str">
        <f t="shared" si="80"/>
        <v/>
      </c>
      <c r="J214" t="str">
        <f t="shared" si="81"/>
        <v/>
      </c>
      <c r="K214" t="str">
        <f t="shared" si="82"/>
        <v/>
      </c>
      <c r="L214" t="str">
        <f t="shared" si="83"/>
        <v/>
      </c>
      <c r="M214" t="str">
        <f t="shared" si="84"/>
        <v/>
      </c>
      <c r="N214" t="str">
        <f t="shared" si="85"/>
        <v>()</v>
      </c>
    </row>
    <row r="215" spans="8:14" x14ac:dyDescent="0.3">
      <c r="H215" t="str">
        <f t="shared" si="79"/>
        <v/>
      </c>
      <c r="I215" t="str">
        <f t="shared" si="80"/>
        <v/>
      </c>
      <c r="J215" t="str">
        <f t="shared" si="81"/>
        <v/>
      </c>
      <c r="K215" t="str">
        <f t="shared" si="82"/>
        <v/>
      </c>
      <c r="L215" t="str">
        <f t="shared" si="83"/>
        <v/>
      </c>
      <c r="M215" t="str">
        <f t="shared" si="84"/>
        <v/>
      </c>
      <c r="N215" t="str">
        <f t="shared" si="85"/>
        <v>()</v>
      </c>
    </row>
    <row r="216" spans="8:14" x14ac:dyDescent="0.3">
      <c r="H216" t="str">
        <f t="shared" si="79"/>
        <v/>
      </c>
      <c r="I216" t="str">
        <f t="shared" si="80"/>
        <v/>
      </c>
      <c r="J216" t="str">
        <f t="shared" si="81"/>
        <v/>
      </c>
      <c r="K216" t="str">
        <f t="shared" si="82"/>
        <v/>
      </c>
      <c r="L216" t="str">
        <f t="shared" si="83"/>
        <v/>
      </c>
      <c r="M216" t="str">
        <f t="shared" si="84"/>
        <v/>
      </c>
      <c r="N216" t="str">
        <f t="shared" si="85"/>
        <v>()</v>
      </c>
    </row>
    <row r="217" spans="8:14" x14ac:dyDescent="0.3">
      <c r="H217" t="str">
        <f t="shared" si="79"/>
        <v/>
      </c>
      <c r="I217" t="str">
        <f t="shared" si="80"/>
        <v/>
      </c>
      <c r="J217" t="str">
        <f t="shared" si="81"/>
        <v/>
      </c>
      <c r="K217" t="str">
        <f t="shared" si="82"/>
        <v/>
      </c>
      <c r="L217" t="str">
        <f t="shared" si="83"/>
        <v/>
      </c>
      <c r="M217" t="str">
        <f t="shared" si="84"/>
        <v/>
      </c>
      <c r="N217" t="str">
        <f t="shared" si="85"/>
        <v>()</v>
      </c>
    </row>
    <row r="218" spans="8:14" x14ac:dyDescent="0.3">
      <c r="H218" t="str">
        <f t="shared" si="79"/>
        <v/>
      </c>
      <c r="I218" t="str">
        <f t="shared" si="80"/>
        <v/>
      </c>
      <c r="J218" t="str">
        <f t="shared" si="81"/>
        <v/>
      </c>
      <c r="K218" t="str">
        <f t="shared" si="82"/>
        <v/>
      </c>
      <c r="L218" t="str">
        <f t="shared" si="83"/>
        <v/>
      </c>
      <c r="M218" t="str">
        <f t="shared" si="84"/>
        <v/>
      </c>
      <c r="N218" t="str">
        <f t="shared" si="85"/>
        <v>()</v>
      </c>
    </row>
    <row r="219" spans="8:14" x14ac:dyDescent="0.3">
      <c r="H219" t="str">
        <f t="shared" si="79"/>
        <v/>
      </c>
      <c r="I219" t="str">
        <f t="shared" si="80"/>
        <v/>
      </c>
      <c r="J219" t="str">
        <f t="shared" si="81"/>
        <v/>
      </c>
      <c r="K219" t="str">
        <f t="shared" si="82"/>
        <v/>
      </c>
      <c r="L219" t="str">
        <f t="shared" si="83"/>
        <v/>
      </c>
      <c r="M219" t="str">
        <f t="shared" si="84"/>
        <v/>
      </c>
      <c r="N219" t="str">
        <f t="shared" si="85"/>
        <v>()</v>
      </c>
    </row>
    <row r="220" spans="8:14" x14ac:dyDescent="0.3">
      <c r="H220" t="str">
        <f t="shared" si="79"/>
        <v/>
      </c>
      <c r="I220" t="str">
        <f t="shared" si="80"/>
        <v/>
      </c>
      <c r="J220" t="str">
        <f t="shared" si="81"/>
        <v/>
      </c>
      <c r="K220" t="str">
        <f t="shared" si="82"/>
        <v/>
      </c>
      <c r="L220" t="str">
        <f t="shared" si="83"/>
        <v/>
      </c>
      <c r="M220" t="str">
        <f t="shared" si="84"/>
        <v/>
      </c>
      <c r="N220" t="str">
        <f t="shared" si="85"/>
        <v>()</v>
      </c>
    </row>
    <row r="221" spans="8:14" x14ac:dyDescent="0.3">
      <c r="H221" t="str">
        <f t="shared" si="79"/>
        <v/>
      </c>
      <c r="I221" t="str">
        <f t="shared" si="80"/>
        <v/>
      </c>
      <c r="J221" t="str">
        <f t="shared" si="81"/>
        <v/>
      </c>
      <c r="K221" t="str">
        <f t="shared" si="82"/>
        <v/>
      </c>
      <c r="L221" t="str">
        <f t="shared" si="83"/>
        <v/>
      </c>
      <c r="M221" t="str">
        <f t="shared" si="84"/>
        <v/>
      </c>
      <c r="N221" t="str">
        <f t="shared" si="85"/>
        <v>()</v>
      </c>
    </row>
    <row r="222" spans="8:14" x14ac:dyDescent="0.3">
      <c r="H222" t="str">
        <f t="shared" si="79"/>
        <v/>
      </c>
      <c r="I222" t="str">
        <f t="shared" si="80"/>
        <v/>
      </c>
      <c r="J222" t="str">
        <f t="shared" si="81"/>
        <v/>
      </c>
      <c r="K222" t="str">
        <f t="shared" si="82"/>
        <v/>
      </c>
      <c r="L222" t="str">
        <f t="shared" si="83"/>
        <v/>
      </c>
      <c r="M222" t="str">
        <f t="shared" si="84"/>
        <v/>
      </c>
      <c r="N222" t="str">
        <f t="shared" si="85"/>
        <v>()</v>
      </c>
    </row>
    <row r="223" spans="8:14" x14ac:dyDescent="0.3">
      <c r="H223" t="str">
        <f t="shared" si="79"/>
        <v/>
      </c>
      <c r="I223" t="str">
        <f t="shared" si="80"/>
        <v/>
      </c>
      <c r="J223" t="str">
        <f t="shared" si="81"/>
        <v/>
      </c>
      <c r="K223" t="str">
        <f t="shared" si="82"/>
        <v/>
      </c>
      <c r="L223" t="str">
        <f t="shared" si="83"/>
        <v/>
      </c>
      <c r="M223" t="str">
        <f t="shared" si="84"/>
        <v/>
      </c>
      <c r="N223" t="str">
        <f t="shared" si="85"/>
        <v>()</v>
      </c>
    </row>
    <row r="224" spans="8:14" x14ac:dyDescent="0.3">
      <c r="H224" t="str">
        <f t="shared" si="79"/>
        <v/>
      </c>
      <c r="I224" t="str">
        <f t="shared" si="80"/>
        <v/>
      </c>
      <c r="J224" t="str">
        <f t="shared" si="81"/>
        <v/>
      </c>
      <c r="K224" t="str">
        <f t="shared" si="82"/>
        <v/>
      </c>
      <c r="L224" t="str">
        <f t="shared" si="83"/>
        <v/>
      </c>
      <c r="M224" t="str">
        <f t="shared" si="84"/>
        <v/>
      </c>
      <c r="N224" t="str">
        <f t="shared" si="85"/>
        <v>()</v>
      </c>
    </row>
    <row r="225" spans="8:14" x14ac:dyDescent="0.3">
      <c r="H225" t="str">
        <f t="shared" si="79"/>
        <v/>
      </c>
      <c r="I225" t="str">
        <f t="shared" si="80"/>
        <v/>
      </c>
      <c r="J225" t="str">
        <f t="shared" si="81"/>
        <v/>
      </c>
      <c r="K225" t="str">
        <f t="shared" si="82"/>
        <v/>
      </c>
      <c r="L225" t="str">
        <f t="shared" si="83"/>
        <v/>
      </c>
      <c r="M225" t="str">
        <f t="shared" si="84"/>
        <v/>
      </c>
      <c r="N225" t="str">
        <f t="shared" si="85"/>
        <v>()</v>
      </c>
    </row>
    <row r="226" spans="8:14" x14ac:dyDescent="0.3">
      <c r="H226" t="str">
        <f t="shared" si="79"/>
        <v/>
      </c>
      <c r="I226" t="str">
        <f t="shared" si="80"/>
        <v/>
      </c>
      <c r="J226" t="str">
        <f t="shared" si="81"/>
        <v/>
      </c>
      <c r="K226" t="str">
        <f t="shared" si="82"/>
        <v/>
      </c>
      <c r="L226" t="str">
        <f t="shared" si="83"/>
        <v/>
      </c>
      <c r="M226" t="str">
        <f t="shared" si="84"/>
        <v/>
      </c>
      <c r="N226" t="str">
        <f t="shared" si="85"/>
        <v>()</v>
      </c>
    </row>
    <row r="227" spans="8:14" x14ac:dyDescent="0.3">
      <c r="H227" t="str">
        <f t="shared" si="79"/>
        <v/>
      </c>
      <c r="I227" t="str">
        <f t="shared" si="80"/>
        <v/>
      </c>
      <c r="J227" t="str">
        <f t="shared" si="81"/>
        <v/>
      </c>
      <c r="K227" t="str">
        <f t="shared" si="82"/>
        <v/>
      </c>
      <c r="L227" t="str">
        <f t="shared" si="83"/>
        <v/>
      </c>
      <c r="M227" t="str">
        <f t="shared" si="84"/>
        <v/>
      </c>
      <c r="N227" t="str">
        <f t="shared" si="85"/>
        <v>()</v>
      </c>
    </row>
    <row r="228" spans="8:14" x14ac:dyDescent="0.3">
      <c r="H228" t="str">
        <f t="shared" si="79"/>
        <v/>
      </c>
      <c r="I228" t="str">
        <f t="shared" si="80"/>
        <v/>
      </c>
      <c r="J228" t="str">
        <f t="shared" si="81"/>
        <v/>
      </c>
      <c r="K228" t="str">
        <f t="shared" si="82"/>
        <v/>
      </c>
      <c r="L228" t="str">
        <f t="shared" si="83"/>
        <v/>
      </c>
      <c r="M228" t="str">
        <f t="shared" si="84"/>
        <v/>
      </c>
      <c r="N228" t="str">
        <f t="shared" si="85"/>
        <v>()</v>
      </c>
    </row>
    <row r="229" spans="8:14" x14ac:dyDescent="0.3">
      <c r="H229" t="str">
        <f t="shared" si="79"/>
        <v/>
      </c>
      <c r="I229" t="str">
        <f t="shared" si="80"/>
        <v/>
      </c>
      <c r="J229" t="str">
        <f t="shared" si="81"/>
        <v/>
      </c>
      <c r="K229" t="str">
        <f t="shared" si="82"/>
        <v/>
      </c>
      <c r="L229" t="str">
        <f t="shared" si="83"/>
        <v/>
      </c>
      <c r="M229" t="str">
        <f t="shared" si="84"/>
        <v/>
      </c>
      <c r="N229" t="str">
        <f t="shared" si="85"/>
        <v>()</v>
      </c>
    </row>
    <row r="230" spans="8:14" x14ac:dyDescent="0.3">
      <c r="H230" t="str">
        <f t="shared" si="79"/>
        <v/>
      </c>
      <c r="I230" t="str">
        <f t="shared" si="80"/>
        <v/>
      </c>
      <c r="J230" t="str">
        <f t="shared" si="81"/>
        <v/>
      </c>
      <c r="K230" t="str">
        <f t="shared" si="82"/>
        <v/>
      </c>
      <c r="L230" t="str">
        <f t="shared" si="83"/>
        <v/>
      </c>
      <c r="M230" t="str">
        <f t="shared" si="84"/>
        <v/>
      </c>
      <c r="N230" t="str">
        <f t="shared" si="85"/>
        <v>()</v>
      </c>
    </row>
    <row r="231" spans="8:14" x14ac:dyDescent="0.3">
      <c r="H231" t="str">
        <f t="shared" si="79"/>
        <v/>
      </c>
      <c r="I231" t="str">
        <f t="shared" si="80"/>
        <v/>
      </c>
      <c r="J231" t="str">
        <f t="shared" si="81"/>
        <v/>
      </c>
      <c r="K231" t="str">
        <f t="shared" si="82"/>
        <v/>
      </c>
      <c r="L231" t="str">
        <f t="shared" si="83"/>
        <v/>
      </c>
      <c r="M231" t="str">
        <f t="shared" si="84"/>
        <v/>
      </c>
      <c r="N231" t="str">
        <f t="shared" si="85"/>
        <v>()</v>
      </c>
    </row>
    <row r="232" spans="8:14" x14ac:dyDescent="0.3">
      <c r="H232" t="str">
        <f t="shared" si="79"/>
        <v/>
      </c>
      <c r="I232" t="str">
        <f t="shared" si="80"/>
        <v/>
      </c>
      <c r="J232" t="str">
        <f t="shared" si="81"/>
        <v/>
      </c>
      <c r="K232" t="str">
        <f t="shared" si="82"/>
        <v/>
      </c>
      <c r="L232" t="str">
        <f t="shared" si="83"/>
        <v/>
      </c>
      <c r="M232" t="str">
        <f t="shared" si="84"/>
        <v/>
      </c>
      <c r="N232" t="str">
        <f t="shared" si="85"/>
        <v>()</v>
      </c>
    </row>
    <row r="233" spans="8:14" x14ac:dyDescent="0.3">
      <c r="H233" t="str">
        <f t="shared" si="79"/>
        <v/>
      </c>
      <c r="I233" t="str">
        <f t="shared" si="80"/>
        <v/>
      </c>
      <c r="J233" t="str">
        <f t="shared" si="81"/>
        <v/>
      </c>
      <c r="K233" t="str">
        <f t="shared" si="82"/>
        <v/>
      </c>
      <c r="L233" t="str">
        <f t="shared" si="83"/>
        <v/>
      </c>
      <c r="M233" t="str">
        <f t="shared" si="84"/>
        <v/>
      </c>
      <c r="N233" t="str">
        <f t="shared" si="85"/>
        <v>()</v>
      </c>
    </row>
    <row r="234" spans="8:14" x14ac:dyDescent="0.3">
      <c r="H234" t="str">
        <f t="shared" si="79"/>
        <v/>
      </c>
      <c r="I234" t="str">
        <f t="shared" si="80"/>
        <v/>
      </c>
      <c r="J234" t="str">
        <f t="shared" si="81"/>
        <v/>
      </c>
      <c r="K234" t="str">
        <f t="shared" si="82"/>
        <v/>
      </c>
      <c r="L234" t="str">
        <f t="shared" si="83"/>
        <v/>
      </c>
      <c r="M234" t="str">
        <f t="shared" si="84"/>
        <v/>
      </c>
      <c r="N234" t="str">
        <f t="shared" si="85"/>
        <v>()</v>
      </c>
    </row>
    <row r="235" spans="8:14" x14ac:dyDescent="0.3">
      <c r="H235" t="str">
        <f t="shared" si="79"/>
        <v/>
      </c>
      <c r="I235" t="str">
        <f t="shared" si="80"/>
        <v/>
      </c>
      <c r="J235" t="str">
        <f t="shared" si="81"/>
        <v/>
      </c>
      <c r="K235" t="str">
        <f t="shared" si="82"/>
        <v/>
      </c>
      <c r="L235" t="str">
        <f t="shared" si="83"/>
        <v/>
      </c>
      <c r="M235" t="str">
        <f t="shared" si="84"/>
        <v/>
      </c>
      <c r="N235" t="str">
        <f t="shared" si="85"/>
        <v>()</v>
      </c>
    </row>
    <row r="236" spans="8:14" x14ac:dyDescent="0.3">
      <c r="H236" t="str">
        <f t="shared" si="79"/>
        <v/>
      </c>
      <c r="I236" t="str">
        <f t="shared" si="80"/>
        <v/>
      </c>
      <c r="J236" t="str">
        <f t="shared" si="81"/>
        <v/>
      </c>
      <c r="K236" t="str">
        <f t="shared" si="82"/>
        <v/>
      </c>
      <c r="L236" t="str">
        <f t="shared" si="83"/>
        <v/>
      </c>
      <c r="M236" t="str">
        <f t="shared" si="84"/>
        <v/>
      </c>
      <c r="N236" t="str">
        <f t="shared" si="85"/>
        <v>()</v>
      </c>
    </row>
    <row r="237" spans="8:14" x14ac:dyDescent="0.3">
      <c r="H237" t="str">
        <f t="shared" si="79"/>
        <v/>
      </c>
      <c r="I237" t="str">
        <f t="shared" si="80"/>
        <v/>
      </c>
      <c r="J237" t="str">
        <f t="shared" si="81"/>
        <v/>
      </c>
      <c r="K237" t="str">
        <f t="shared" si="82"/>
        <v/>
      </c>
      <c r="L237" t="str">
        <f t="shared" si="83"/>
        <v/>
      </c>
      <c r="M237" t="str">
        <f t="shared" si="84"/>
        <v/>
      </c>
      <c r="N237" t="str">
        <f t="shared" si="85"/>
        <v>()</v>
      </c>
    </row>
    <row r="238" spans="8:14" x14ac:dyDescent="0.3">
      <c r="H238" t="str">
        <f t="shared" si="79"/>
        <v/>
      </c>
      <c r="I238" t="str">
        <f t="shared" si="80"/>
        <v/>
      </c>
      <c r="J238" t="str">
        <f t="shared" si="81"/>
        <v/>
      </c>
      <c r="K238" t="str">
        <f t="shared" si="82"/>
        <v/>
      </c>
      <c r="L238" t="str">
        <f t="shared" si="83"/>
        <v/>
      </c>
      <c r="M238" t="str">
        <f t="shared" si="84"/>
        <v/>
      </c>
      <c r="N238" t="str">
        <f t="shared" si="85"/>
        <v>()</v>
      </c>
    </row>
    <row r="239" spans="8:14" x14ac:dyDescent="0.3">
      <c r="H239" t="str">
        <f t="shared" si="79"/>
        <v/>
      </c>
      <c r="I239" t="str">
        <f t="shared" si="80"/>
        <v/>
      </c>
      <c r="J239" t="str">
        <f t="shared" si="81"/>
        <v/>
      </c>
      <c r="K239" t="str">
        <f t="shared" si="82"/>
        <v/>
      </c>
      <c r="L239" t="str">
        <f t="shared" si="83"/>
        <v/>
      </c>
      <c r="M239" t="str">
        <f t="shared" si="84"/>
        <v/>
      </c>
      <c r="N239" t="str">
        <f t="shared" si="85"/>
        <v>()</v>
      </c>
    </row>
    <row r="240" spans="8:14" x14ac:dyDescent="0.3">
      <c r="H240" t="str">
        <f t="shared" si="79"/>
        <v/>
      </c>
      <c r="I240" t="str">
        <f t="shared" si="80"/>
        <v/>
      </c>
      <c r="J240" t="str">
        <f t="shared" si="81"/>
        <v/>
      </c>
      <c r="K240" t="str">
        <f t="shared" si="82"/>
        <v/>
      </c>
      <c r="L240" t="str">
        <f t="shared" si="83"/>
        <v/>
      </c>
      <c r="M240" t="str">
        <f t="shared" si="84"/>
        <v/>
      </c>
      <c r="N240" t="str">
        <f t="shared" si="85"/>
        <v>()</v>
      </c>
    </row>
    <row r="241" spans="8:14" x14ac:dyDescent="0.3">
      <c r="H241" t="str">
        <f t="shared" si="79"/>
        <v/>
      </c>
      <c r="I241" t="str">
        <f t="shared" si="80"/>
        <v/>
      </c>
      <c r="J241" t="str">
        <f t="shared" si="81"/>
        <v/>
      </c>
      <c r="K241" t="str">
        <f t="shared" si="82"/>
        <v/>
      </c>
      <c r="L241" t="str">
        <f t="shared" si="83"/>
        <v/>
      </c>
      <c r="M241" t="str">
        <f t="shared" si="84"/>
        <v/>
      </c>
      <c r="N241" t="str">
        <f t="shared" si="85"/>
        <v>()</v>
      </c>
    </row>
    <row r="242" spans="8:14" x14ac:dyDescent="0.3">
      <c r="H242" t="str">
        <f t="shared" si="79"/>
        <v/>
      </c>
      <c r="I242" t="str">
        <f t="shared" si="80"/>
        <v/>
      </c>
      <c r="J242" t="str">
        <f t="shared" si="81"/>
        <v/>
      </c>
      <c r="K242" t="str">
        <f t="shared" si="82"/>
        <v/>
      </c>
      <c r="L242" t="str">
        <f t="shared" si="83"/>
        <v/>
      </c>
      <c r="M242" t="str">
        <f t="shared" si="84"/>
        <v/>
      </c>
      <c r="N242" t="str">
        <f t="shared" si="85"/>
        <v>()</v>
      </c>
    </row>
    <row r="243" spans="8:14" x14ac:dyDescent="0.3">
      <c r="H243" t="str">
        <f t="shared" si="79"/>
        <v/>
      </c>
      <c r="I243" t="str">
        <f t="shared" si="80"/>
        <v/>
      </c>
      <c r="J243" t="str">
        <f t="shared" si="81"/>
        <v/>
      </c>
      <c r="K243" t="str">
        <f t="shared" si="82"/>
        <v/>
      </c>
      <c r="L243" t="str">
        <f t="shared" si="83"/>
        <v/>
      </c>
      <c r="M243" t="str">
        <f t="shared" si="84"/>
        <v/>
      </c>
      <c r="N243" t="str">
        <f t="shared" si="85"/>
        <v>()</v>
      </c>
    </row>
    <row r="244" spans="8:14" x14ac:dyDescent="0.3">
      <c r="H244" t="str">
        <f t="shared" si="79"/>
        <v/>
      </c>
      <c r="I244" t="str">
        <f t="shared" si="80"/>
        <v/>
      </c>
      <c r="J244" t="str">
        <f t="shared" si="81"/>
        <v/>
      </c>
      <c r="K244" t="str">
        <f t="shared" si="82"/>
        <v/>
      </c>
      <c r="L244" t="str">
        <f t="shared" si="83"/>
        <v/>
      </c>
      <c r="M244" t="str">
        <f t="shared" si="84"/>
        <v/>
      </c>
      <c r="N244" t="str">
        <f t="shared" si="85"/>
        <v>()</v>
      </c>
    </row>
    <row r="245" spans="8:14" x14ac:dyDescent="0.3">
      <c r="H245" t="str">
        <f t="shared" si="79"/>
        <v/>
      </c>
      <c r="I245" t="str">
        <f t="shared" si="80"/>
        <v/>
      </c>
      <c r="J245" t="str">
        <f t="shared" si="81"/>
        <v/>
      </c>
      <c r="K245" t="str">
        <f t="shared" si="82"/>
        <v/>
      </c>
      <c r="L245" t="str">
        <f t="shared" si="83"/>
        <v/>
      </c>
      <c r="M245" t="str">
        <f t="shared" si="84"/>
        <v/>
      </c>
      <c r="N245" t="str">
        <f t="shared" si="85"/>
        <v>()</v>
      </c>
    </row>
    <row r="246" spans="8:14" x14ac:dyDescent="0.3">
      <c r="H246" t="str">
        <f t="shared" si="79"/>
        <v/>
      </c>
      <c r="I246" t="str">
        <f t="shared" si="80"/>
        <v/>
      </c>
      <c r="J246" t="str">
        <f t="shared" si="81"/>
        <v/>
      </c>
      <c r="K246" t="str">
        <f t="shared" si="82"/>
        <v/>
      </c>
      <c r="L246" t="str">
        <f t="shared" si="83"/>
        <v/>
      </c>
      <c r="M246" t="str">
        <f t="shared" si="84"/>
        <v/>
      </c>
      <c r="N246" t="str">
        <f t="shared" si="85"/>
        <v>()</v>
      </c>
    </row>
    <row r="247" spans="8:14" x14ac:dyDescent="0.3">
      <c r="H247" t="str">
        <f t="shared" si="79"/>
        <v/>
      </c>
      <c r="I247" t="str">
        <f t="shared" si="80"/>
        <v/>
      </c>
      <c r="J247" t="str">
        <f t="shared" si="81"/>
        <v/>
      </c>
      <c r="K247" t="str">
        <f t="shared" si="82"/>
        <v/>
      </c>
      <c r="L247" t="str">
        <f t="shared" si="83"/>
        <v/>
      </c>
      <c r="M247" t="str">
        <f t="shared" si="84"/>
        <v/>
      </c>
      <c r="N247" t="str">
        <f t="shared" si="85"/>
        <v>()</v>
      </c>
    </row>
    <row r="248" spans="8:14" x14ac:dyDescent="0.3">
      <c r="H248" t="str">
        <f t="shared" si="79"/>
        <v/>
      </c>
      <c r="I248" t="str">
        <f t="shared" si="80"/>
        <v/>
      </c>
      <c r="J248" t="str">
        <f t="shared" si="81"/>
        <v/>
      </c>
      <c r="K248" t="str">
        <f t="shared" si="82"/>
        <v/>
      </c>
      <c r="L248" t="str">
        <f t="shared" si="83"/>
        <v/>
      </c>
      <c r="M248" t="str">
        <f t="shared" si="84"/>
        <v/>
      </c>
      <c r="N248" t="str">
        <f t="shared" si="85"/>
        <v>()</v>
      </c>
    </row>
    <row r="249" spans="8:14" x14ac:dyDescent="0.3">
      <c r="H249" t="str">
        <f t="shared" ref="H249:H257" si="86">IF(B249="", "", CONCATENATE("(title:(""",SUBSTITUTE(B249,"; ",""") OR title:("""),""")",
" OR abstract:(""",SUBSTITUTE(B249,"; ",""") OR abstract:("""),""")",
" OR claims:(""",SUBSTITUTE(B249,"; ",""") OR claims:("""),"""))"))</f>
        <v/>
      </c>
      <c r="I249" t="str">
        <f t="shared" ref="I249:I257" si="87">IF(C249="", "", CONCATENATE("(classification_ipcr:(""",SUBSTITUTE(C249,"; ",""") OR classification_ipcr:("""),"""))"))</f>
        <v/>
      </c>
      <c r="J249" t="str">
        <f t="shared" ref="J249:J257" si="88">IF(D249="", "", CONCATENATE("(classification_ipcr:(",SUBSTITUTE(D249,"; ","*) OR classification_ipcr:("),"*))"))</f>
        <v/>
      </c>
      <c r="K249" t="str">
        <f t="shared" ref="K249:K257" si="89">IF(E249="", "", CONCATENATE("(title:(""",SUBSTITUTE(E249,"; ",""") OR title:("""),""")",
" OR abstract:(""",SUBSTITUTE(E249,"; ",""") OR abstract:("""),""")",
" OR claims:(""",SUBSTITUTE(E249,"; ",""") OR claims:("""),"""))"))</f>
        <v/>
      </c>
      <c r="L249" t="str">
        <f t="shared" ref="L249:L257" si="90">IF(F249="", "", CONCATENATE("(classification_ipcr:(""",SUBSTITUTE(F249,"; ",""") OR classification_ipcr:("""),"""))"))</f>
        <v/>
      </c>
      <c r="M249" t="str">
        <f t="shared" ref="M249:M257" si="91">IF(G249="", "", CONCATENATE("(classification_ipcr:(",SUBSTITUTE(G249,"; ","*) OR classification_ipcr:("),"*))"))</f>
        <v/>
      </c>
      <c r="N249" t="str">
        <f t="shared" si="85"/>
        <v>()</v>
      </c>
    </row>
    <row r="250" spans="8:14" x14ac:dyDescent="0.3">
      <c r="H250" t="str">
        <f t="shared" si="86"/>
        <v/>
      </c>
      <c r="I250" t="str">
        <f t="shared" si="87"/>
        <v/>
      </c>
      <c r="J250" t="str">
        <f t="shared" si="88"/>
        <v/>
      </c>
      <c r="K250" t="str">
        <f t="shared" si="89"/>
        <v/>
      </c>
      <c r="L250" t="str">
        <f t="shared" si="90"/>
        <v/>
      </c>
      <c r="M250" t="str">
        <f t="shared" si="91"/>
        <v/>
      </c>
      <c r="N250" t="str">
        <f t="shared" si="85"/>
        <v>()</v>
      </c>
    </row>
    <row r="251" spans="8:14" x14ac:dyDescent="0.3">
      <c r="H251" t="str">
        <f t="shared" si="86"/>
        <v/>
      </c>
      <c r="I251" t="str">
        <f t="shared" si="87"/>
        <v/>
      </c>
      <c r="J251" t="str">
        <f t="shared" si="88"/>
        <v/>
      </c>
      <c r="K251" t="str">
        <f t="shared" si="89"/>
        <v/>
      </c>
      <c r="L251" t="str">
        <f t="shared" si="90"/>
        <v/>
      </c>
      <c r="M251" t="str">
        <f t="shared" si="91"/>
        <v/>
      </c>
      <c r="N251" t="str">
        <f t="shared" si="85"/>
        <v>()</v>
      </c>
    </row>
    <row r="252" spans="8:14" x14ac:dyDescent="0.3">
      <c r="H252" t="str">
        <f t="shared" si="86"/>
        <v/>
      </c>
      <c r="I252" t="str">
        <f t="shared" si="87"/>
        <v/>
      </c>
      <c r="J252" t="str">
        <f t="shared" si="88"/>
        <v/>
      </c>
      <c r="K252" t="str">
        <f t="shared" si="89"/>
        <v/>
      </c>
      <c r="L252" t="str">
        <f t="shared" si="90"/>
        <v/>
      </c>
      <c r="M252" t="str">
        <f t="shared" si="91"/>
        <v/>
      </c>
      <c r="N252" t="str">
        <f t="shared" si="85"/>
        <v>()</v>
      </c>
    </row>
    <row r="253" spans="8:14" x14ac:dyDescent="0.3">
      <c r="H253" t="str">
        <f t="shared" si="86"/>
        <v/>
      </c>
      <c r="I253" t="str">
        <f t="shared" si="87"/>
        <v/>
      </c>
      <c r="J253" t="str">
        <f t="shared" si="88"/>
        <v/>
      </c>
      <c r="K253" t="str">
        <f t="shared" si="89"/>
        <v/>
      </c>
      <c r="L253" t="str">
        <f t="shared" si="90"/>
        <v/>
      </c>
      <c r="M253" t="str">
        <f t="shared" si="91"/>
        <v/>
      </c>
      <c r="N253" t="str">
        <f t="shared" si="85"/>
        <v>()</v>
      </c>
    </row>
    <row r="254" spans="8:14" x14ac:dyDescent="0.3">
      <c r="H254" t="str">
        <f t="shared" si="86"/>
        <v/>
      </c>
      <c r="I254" t="str">
        <f t="shared" si="87"/>
        <v/>
      </c>
      <c r="J254" t="str">
        <f t="shared" si="88"/>
        <v/>
      </c>
      <c r="K254" t="str">
        <f t="shared" si="89"/>
        <v/>
      </c>
      <c r="L254" t="str">
        <f t="shared" si="90"/>
        <v/>
      </c>
      <c r="M254" t="str">
        <f t="shared" si="91"/>
        <v/>
      </c>
      <c r="N254" t="str">
        <f t="shared" si="85"/>
        <v>()</v>
      </c>
    </row>
    <row r="255" spans="8:14" x14ac:dyDescent="0.3">
      <c r="H255" t="str">
        <f t="shared" si="86"/>
        <v/>
      </c>
      <c r="I255" t="str">
        <f t="shared" si="87"/>
        <v/>
      </c>
      <c r="J255" t="str">
        <f t="shared" si="88"/>
        <v/>
      </c>
      <c r="K255" t="str">
        <f t="shared" si="89"/>
        <v/>
      </c>
      <c r="L255" t="str">
        <f t="shared" si="90"/>
        <v/>
      </c>
      <c r="M255" t="str">
        <f t="shared" si="91"/>
        <v/>
      </c>
      <c r="N255" t="str">
        <f t="shared" si="85"/>
        <v>()</v>
      </c>
    </row>
    <row r="256" spans="8:14" x14ac:dyDescent="0.3">
      <c r="H256" t="str">
        <f t="shared" si="86"/>
        <v/>
      </c>
      <c r="I256" t="str">
        <f t="shared" si="87"/>
        <v/>
      </c>
      <c r="J256" t="str">
        <f t="shared" si="88"/>
        <v/>
      </c>
      <c r="K256" t="str">
        <f t="shared" si="89"/>
        <v/>
      </c>
      <c r="L256" t="str">
        <f t="shared" si="90"/>
        <v/>
      </c>
      <c r="M256" t="str">
        <f t="shared" si="91"/>
        <v/>
      </c>
      <c r="N256" t="str">
        <f t="shared" si="85"/>
        <v>()</v>
      </c>
    </row>
    <row r="257" spans="8:14" x14ac:dyDescent="0.3">
      <c r="H257" t="str">
        <f t="shared" si="86"/>
        <v/>
      </c>
      <c r="I257" t="str">
        <f t="shared" si="87"/>
        <v/>
      </c>
      <c r="J257" t="str">
        <f t="shared" si="88"/>
        <v/>
      </c>
      <c r="K257" t="str">
        <f t="shared" si="89"/>
        <v/>
      </c>
      <c r="L257" t="str">
        <f t="shared" si="90"/>
        <v/>
      </c>
      <c r="M257" t="str">
        <f t="shared" si="91"/>
        <v/>
      </c>
      <c r="N257" t="str">
        <f t="shared" si="85"/>
        <v>()</v>
      </c>
    </row>
  </sheetData>
  <conditionalFormatting sqref="Z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 T13:V13 X13:Y13 AB13 T3:V3 X3:Y3 AB3 T24:V24 X24:Y24 AB24 T33:V33 X33:Y33 AB33 T39:V39 X39:Y39 AB3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 T1:V1048576 X1:Y1048576 Z94:Z9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B1048576 T1:V1048576 X1:Y1048576 Z94:Z9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:V24 AB24 X24:Y2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D2FB-177A-45E3-B15B-A7A4D67FD8B5}">
  <dimension ref="A1:U32"/>
  <sheetViews>
    <sheetView tabSelected="1" topLeftCell="N1" workbookViewId="0">
      <selection activeCell="J23" sqref="J23"/>
    </sheetView>
  </sheetViews>
  <sheetFormatPr defaultRowHeight="14.4" x14ac:dyDescent="0.3"/>
  <cols>
    <col min="1" max="1" width="35.109375" customWidth="1"/>
    <col min="2" max="2" width="18.33203125" customWidth="1"/>
    <col min="4" max="4" width="11.6640625" customWidth="1"/>
    <col min="5" max="5" width="26" customWidth="1"/>
    <col min="6" max="6" width="19.109375" customWidth="1"/>
    <col min="7" max="7" width="23.21875" style="31" customWidth="1"/>
    <col min="8" max="8" width="12.109375" customWidth="1"/>
    <col min="9" max="10" width="18.6640625" style="28" customWidth="1"/>
    <col min="11" max="11" width="15.33203125" customWidth="1"/>
    <col min="12" max="12" width="18.21875" customWidth="1"/>
    <col min="13" max="13" width="22.109375" customWidth="1"/>
    <col min="14" max="14" width="16.5546875" customWidth="1"/>
    <col min="16" max="16" width="21.5546875" customWidth="1"/>
    <col min="21" max="21" width="16.6640625" customWidth="1"/>
  </cols>
  <sheetData>
    <row r="1" spans="1:21" x14ac:dyDescent="0.3">
      <c r="A1" s="28" t="s">
        <v>683</v>
      </c>
      <c r="B1" s="28" t="s">
        <v>684</v>
      </c>
      <c r="C1" s="28" t="s">
        <v>685</v>
      </c>
      <c r="D1" s="28" t="s">
        <v>724</v>
      </c>
      <c r="E1" s="28" t="s">
        <v>691</v>
      </c>
      <c r="F1" s="28" t="s">
        <v>695</v>
      </c>
      <c r="G1" s="30" t="s">
        <v>725</v>
      </c>
      <c r="H1" s="28" t="s">
        <v>692</v>
      </c>
      <c r="I1" s="28" t="s">
        <v>696</v>
      </c>
      <c r="J1" s="28" t="s">
        <v>726</v>
      </c>
      <c r="K1" s="28" t="s">
        <v>697</v>
      </c>
      <c r="L1" s="28" t="s">
        <v>698</v>
      </c>
      <c r="M1" s="28" t="s">
        <v>727</v>
      </c>
      <c r="N1" s="28" t="s">
        <v>703</v>
      </c>
      <c r="O1" s="28" t="s">
        <v>728</v>
      </c>
      <c r="P1" s="28" t="s">
        <v>729</v>
      </c>
      <c r="Q1" s="28" t="s">
        <v>705</v>
      </c>
      <c r="R1" s="28" t="s">
        <v>706</v>
      </c>
      <c r="T1" s="28" t="s">
        <v>708</v>
      </c>
      <c r="U1" s="28" t="s">
        <v>709</v>
      </c>
    </row>
    <row r="2" spans="1:21" x14ac:dyDescent="0.3">
      <c r="A2" t="s">
        <v>661</v>
      </c>
      <c r="B2" t="s">
        <v>686</v>
      </c>
      <c r="C2">
        <v>6816</v>
      </c>
      <c r="D2">
        <v>0.10298250385277853</v>
      </c>
      <c r="I2" s="29"/>
      <c r="J2" s="29"/>
    </row>
    <row r="3" spans="1:21" x14ac:dyDescent="0.3">
      <c r="A3" t="s">
        <v>662</v>
      </c>
      <c r="B3" t="s">
        <v>686</v>
      </c>
      <c r="C3">
        <v>14797</v>
      </c>
      <c r="D3">
        <v>9.8138310219728478E-2</v>
      </c>
      <c r="I3" s="29"/>
      <c r="J3" s="29"/>
    </row>
    <row r="4" spans="1:21" x14ac:dyDescent="0.3">
      <c r="A4" t="s">
        <v>664</v>
      </c>
      <c r="B4" t="s">
        <v>686</v>
      </c>
      <c r="C4">
        <v>5542</v>
      </c>
      <c r="D4">
        <v>0.10341288649213487</v>
      </c>
      <c r="I4" s="29"/>
      <c r="J4" s="29"/>
    </row>
    <row r="5" spans="1:21" x14ac:dyDescent="0.3">
      <c r="A5" t="s">
        <v>663</v>
      </c>
      <c r="B5" t="s">
        <v>686</v>
      </c>
      <c r="C5">
        <v>22236</v>
      </c>
      <c r="D5">
        <v>0.11334257635688945</v>
      </c>
      <c r="I5" s="29"/>
      <c r="J5" s="29"/>
    </row>
    <row r="6" spans="1:21" x14ac:dyDescent="0.3">
      <c r="A6" t="s">
        <v>666</v>
      </c>
      <c r="B6" t="s">
        <v>686</v>
      </c>
      <c r="C6">
        <v>3096</v>
      </c>
      <c r="D6">
        <v>0.12642927147990854</v>
      </c>
      <c r="I6" s="29"/>
      <c r="J6" s="29"/>
    </row>
    <row r="7" spans="1:21" x14ac:dyDescent="0.3">
      <c r="A7" t="s">
        <v>661</v>
      </c>
      <c r="B7" t="s">
        <v>687</v>
      </c>
      <c r="C7">
        <v>5616</v>
      </c>
      <c r="D7">
        <v>8.4851781343486532E-2</v>
      </c>
      <c r="I7" s="29"/>
      <c r="J7" s="29"/>
    </row>
    <row r="8" spans="1:21" x14ac:dyDescent="0.3">
      <c r="A8" t="s">
        <v>662</v>
      </c>
      <c r="B8" t="s">
        <v>687</v>
      </c>
      <c r="C8">
        <v>14606</v>
      </c>
      <c r="D8">
        <v>9.6871538762543355E-2</v>
      </c>
      <c r="I8" s="29"/>
      <c r="J8" s="29"/>
    </row>
    <row r="9" spans="1:21" x14ac:dyDescent="0.3">
      <c r="A9" t="s">
        <v>664</v>
      </c>
      <c r="B9" t="s">
        <v>687</v>
      </c>
      <c r="C9">
        <v>7351</v>
      </c>
      <c r="D9">
        <v>0.13716855442145137</v>
      </c>
      <c r="I9" s="29"/>
      <c r="J9" s="29"/>
    </row>
    <row r="10" spans="1:21" x14ac:dyDescent="0.3">
      <c r="A10" t="s">
        <v>663</v>
      </c>
      <c r="B10" t="s">
        <v>687</v>
      </c>
      <c r="C10">
        <v>24373</v>
      </c>
      <c r="D10">
        <v>0.12423541165436529</v>
      </c>
      <c r="I10" s="29"/>
      <c r="J10" s="29"/>
    </row>
    <row r="11" spans="1:21" x14ac:dyDescent="0.3">
      <c r="A11" t="s">
        <v>666</v>
      </c>
      <c r="B11" t="s">
        <v>687</v>
      </c>
      <c r="C11">
        <v>1220</v>
      </c>
      <c r="D11">
        <v>4.9820320156811503E-2</v>
      </c>
      <c r="I11" s="29"/>
      <c r="J11" s="29"/>
    </row>
    <row r="12" spans="1:21" x14ac:dyDescent="0.3">
      <c r="A12" t="s">
        <v>661</v>
      </c>
      <c r="B12" t="s">
        <v>688</v>
      </c>
      <c r="C12">
        <v>4271</v>
      </c>
      <c r="D12">
        <v>6.4530263197655091E-2</v>
      </c>
      <c r="I12" s="29"/>
      <c r="J12" s="29"/>
    </row>
    <row r="13" spans="1:21" x14ac:dyDescent="0.3">
      <c r="A13" t="s">
        <v>662</v>
      </c>
      <c r="B13" t="s">
        <v>688</v>
      </c>
      <c r="C13">
        <v>35514</v>
      </c>
      <c r="D13">
        <v>0.23553990330090133</v>
      </c>
      <c r="I13" s="29"/>
      <c r="J13" s="29"/>
    </row>
    <row r="14" spans="1:21" x14ac:dyDescent="0.3">
      <c r="A14" t="s">
        <v>664</v>
      </c>
      <c r="B14" t="s">
        <v>688</v>
      </c>
      <c r="C14">
        <v>8536</v>
      </c>
      <c r="D14">
        <v>0.15928047619936184</v>
      </c>
      <c r="I14" s="29"/>
      <c r="J14" s="29"/>
    </row>
    <row r="15" spans="1:21" x14ac:dyDescent="0.3">
      <c r="A15" t="s">
        <v>663</v>
      </c>
      <c r="B15" t="s">
        <v>688</v>
      </c>
      <c r="C15">
        <v>24368</v>
      </c>
      <c r="D15">
        <v>0.12420992537617746</v>
      </c>
      <c r="I15" s="29"/>
      <c r="J15" s="29"/>
    </row>
    <row r="16" spans="1:21" x14ac:dyDescent="0.3">
      <c r="A16" t="s">
        <v>666</v>
      </c>
      <c r="B16" t="s">
        <v>688</v>
      </c>
      <c r="C16">
        <v>2560</v>
      </c>
      <c r="D16">
        <v>0.10454099967330938</v>
      </c>
      <c r="I16" s="29"/>
      <c r="J16" s="29"/>
    </row>
    <row r="17" spans="1:21" x14ac:dyDescent="0.3">
      <c r="A17" t="s">
        <v>661</v>
      </c>
      <c r="B17" t="s">
        <v>689</v>
      </c>
      <c r="C17" s="18">
        <v>1419</v>
      </c>
      <c r="D17">
        <v>2.1439579367237786E-2</v>
      </c>
      <c r="E17" t="s">
        <v>693</v>
      </c>
      <c r="F17">
        <v>1041</v>
      </c>
      <c r="G17" s="31">
        <f>F17/C17</f>
        <v>0.73361522198731499</v>
      </c>
      <c r="I17" s="29"/>
      <c r="J17" s="29"/>
    </row>
    <row r="18" spans="1:21" x14ac:dyDescent="0.3">
      <c r="A18" t="s">
        <v>662</v>
      </c>
      <c r="B18" t="s">
        <v>689</v>
      </c>
      <c r="C18" s="18">
        <v>8387</v>
      </c>
      <c r="D18">
        <v>5.5625194824144263E-2</v>
      </c>
      <c r="E18" t="s">
        <v>693</v>
      </c>
      <c r="F18">
        <v>2287</v>
      </c>
      <c r="G18" s="31">
        <f t="shared" ref="G18:G25" si="0">F18/C18</f>
        <v>0.27268391558364136</v>
      </c>
      <c r="H18" t="s">
        <v>700</v>
      </c>
      <c r="I18" s="29">
        <v>689</v>
      </c>
      <c r="J18" s="29">
        <f>I18/C18</f>
        <v>8.2150947895552648E-2</v>
      </c>
      <c r="K18" t="s">
        <v>701</v>
      </c>
      <c r="L18">
        <v>525</v>
      </c>
      <c r="M18">
        <f>L18/C18</f>
        <v>6.2596876117801362E-2</v>
      </c>
      <c r="N18" t="s">
        <v>702</v>
      </c>
      <c r="O18">
        <v>262</v>
      </c>
      <c r="P18" t="s">
        <v>704</v>
      </c>
      <c r="Q18">
        <v>352</v>
      </c>
      <c r="R18" t="s">
        <v>707</v>
      </c>
      <c r="S18">
        <v>197</v>
      </c>
      <c r="T18" t="s">
        <v>710</v>
      </c>
      <c r="U18">
        <v>290</v>
      </c>
    </row>
    <row r="19" spans="1:21" x14ac:dyDescent="0.3">
      <c r="A19" t="s">
        <v>664</v>
      </c>
      <c r="B19" t="s">
        <v>689</v>
      </c>
      <c r="C19" s="18">
        <v>5673</v>
      </c>
      <c r="D19">
        <v>0.10585732678994607</v>
      </c>
      <c r="E19" t="s">
        <v>693</v>
      </c>
      <c r="F19">
        <v>3158</v>
      </c>
      <c r="G19" s="31">
        <f t="shared" si="0"/>
        <v>0.55667195487396437</v>
      </c>
      <c r="H19" t="s">
        <v>716</v>
      </c>
      <c r="I19" s="29">
        <v>537</v>
      </c>
      <c r="J19" s="29">
        <f t="shared" ref="J19:J25" si="1">I19/C19</f>
        <v>9.4658910629296669E-2</v>
      </c>
      <c r="K19" t="s">
        <v>717</v>
      </c>
      <c r="L19">
        <v>291</v>
      </c>
      <c r="M19">
        <f t="shared" ref="M19:M25" si="2">L19/C19</f>
        <v>5.129561078794289E-2</v>
      </c>
    </row>
    <row r="20" spans="1:21" x14ac:dyDescent="0.3">
      <c r="A20" t="s">
        <v>663</v>
      </c>
      <c r="B20" t="s">
        <v>689</v>
      </c>
      <c r="C20" s="18">
        <v>15945</v>
      </c>
      <c r="D20">
        <v>8.1275741140969707E-2</v>
      </c>
      <c r="E20" t="s">
        <v>693</v>
      </c>
      <c r="F20">
        <v>7348</v>
      </c>
      <c r="G20" s="31">
        <f t="shared" si="0"/>
        <v>0.46083411727814361</v>
      </c>
      <c r="H20" t="s">
        <v>721</v>
      </c>
      <c r="I20" s="29">
        <v>919</v>
      </c>
      <c r="J20" s="29">
        <f t="shared" si="1"/>
        <v>5.7635622452179368E-2</v>
      </c>
      <c r="K20" t="s">
        <v>717</v>
      </c>
      <c r="L20">
        <v>536</v>
      </c>
      <c r="M20">
        <f t="shared" si="2"/>
        <v>3.3615553465036065E-2</v>
      </c>
      <c r="N20" t="s">
        <v>716</v>
      </c>
      <c r="O20">
        <v>664</v>
      </c>
      <c r="P20" t="s">
        <v>704</v>
      </c>
      <c r="Q20">
        <v>378</v>
      </c>
    </row>
    <row r="21" spans="1:21" x14ac:dyDescent="0.3">
      <c r="A21" t="s">
        <v>666</v>
      </c>
      <c r="B21" t="s">
        <v>689</v>
      </c>
      <c r="C21" s="18">
        <v>681</v>
      </c>
      <c r="D21">
        <v>2.7809539366220191E-2</v>
      </c>
      <c r="I21" s="29"/>
      <c r="J21" s="29"/>
    </row>
    <row r="22" spans="1:21" x14ac:dyDescent="0.3">
      <c r="A22" t="s">
        <v>661</v>
      </c>
      <c r="B22" t="s">
        <v>690</v>
      </c>
      <c r="C22" s="18">
        <v>1622</v>
      </c>
      <c r="D22">
        <v>2.4506693258393015E-2</v>
      </c>
      <c r="E22" t="s">
        <v>694</v>
      </c>
      <c r="F22">
        <v>1250</v>
      </c>
      <c r="G22" s="31">
        <f t="shared" si="0"/>
        <v>0.7706535141800247</v>
      </c>
      <c r="I22" s="29"/>
      <c r="J22" s="29"/>
    </row>
    <row r="23" spans="1:21" x14ac:dyDescent="0.3">
      <c r="A23" t="s">
        <v>662</v>
      </c>
      <c r="B23" t="s">
        <v>690</v>
      </c>
      <c r="C23" s="18">
        <v>1019</v>
      </c>
      <c r="D23">
        <v>6.7583252087519982E-3</v>
      </c>
      <c r="E23" t="s">
        <v>711</v>
      </c>
      <c r="F23">
        <v>438</v>
      </c>
      <c r="G23" s="31">
        <f t="shared" si="0"/>
        <v>0.42983316977428854</v>
      </c>
      <c r="H23" t="s">
        <v>712</v>
      </c>
      <c r="I23" s="29">
        <v>158</v>
      </c>
      <c r="J23" s="29">
        <f t="shared" si="1"/>
        <v>0.155053974484789</v>
      </c>
      <c r="K23" t="s">
        <v>713</v>
      </c>
      <c r="L23">
        <v>43</v>
      </c>
      <c r="M23">
        <f t="shared" si="2"/>
        <v>4.2198233562315994E-2</v>
      </c>
      <c r="N23" t="s">
        <v>714</v>
      </c>
      <c r="O23">
        <v>54</v>
      </c>
      <c r="P23" t="s">
        <v>715</v>
      </c>
      <c r="Q23">
        <v>26</v>
      </c>
    </row>
    <row r="24" spans="1:21" x14ac:dyDescent="0.3">
      <c r="A24" t="s">
        <v>664</v>
      </c>
      <c r="B24" t="s">
        <v>690</v>
      </c>
      <c r="C24" s="18">
        <v>272</v>
      </c>
      <c r="D24">
        <v>5.0754790916385214E-3</v>
      </c>
      <c r="E24" t="s">
        <v>711</v>
      </c>
      <c r="F24">
        <v>79</v>
      </c>
      <c r="G24" s="31">
        <f t="shared" si="0"/>
        <v>0.29044117647058826</v>
      </c>
      <c r="H24" t="s">
        <v>718</v>
      </c>
      <c r="I24" s="29">
        <v>50</v>
      </c>
      <c r="J24" s="29">
        <f t="shared" si="1"/>
        <v>0.18382352941176472</v>
      </c>
      <c r="K24" t="s">
        <v>694</v>
      </c>
      <c r="L24">
        <v>17</v>
      </c>
      <c r="M24">
        <f t="shared" si="2"/>
        <v>6.25E-2</v>
      </c>
      <c r="N24" t="s">
        <v>719</v>
      </c>
      <c r="O24">
        <v>13</v>
      </c>
      <c r="P24" t="s">
        <v>713</v>
      </c>
      <c r="Q24">
        <v>8</v>
      </c>
      <c r="R24" t="s">
        <v>720</v>
      </c>
      <c r="S24">
        <v>5</v>
      </c>
      <c r="T24" t="s">
        <v>723</v>
      </c>
      <c r="U24">
        <v>25</v>
      </c>
    </row>
    <row r="25" spans="1:21" x14ac:dyDescent="0.3">
      <c r="A25" t="s">
        <v>663</v>
      </c>
      <c r="B25" t="s">
        <v>690</v>
      </c>
      <c r="C25" s="18">
        <v>1119</v>
      </c>
      <c r="D25">
        <v>5.7038290584349388E-3</v>
      </c>
      <c r="E25" t="s">
        <v>711</v>
      </c>
      <c r="F25">
        <v>190</v>
      </c>
      <c r="G25" s="31">
        <f t="shared" si="0"/>
        <v>0.16979445933869527</v>
      </c>
      <c r="H25" t="s">
        <v>722</v>
      </c>
      <c r="I25" s="29">
        <v>122</v>
      </c>
      <c r="J25" s="29">
        <f t="shared" si="1"/>
        <v>0.10902591599642537</v>
      </c>
      <c r="K25" t="s">
        <v>694</v>
      </c>
      <c r="L25">
        <v>113</v>
      </c>
      <c r="M25">
        <f t="shared" si="2"/>
        <v>0.10098302055406613</v>
      </c>
      <c r="N25" t="s">
        <v>718</v>
      </c>
      <c r="O25">
        <v>82</v>
      </c>
      <c r="P25" t="s">
        <v>715</v>
      </c>
      <c r="Q25">
        <v>52</v>
      </c>
      <c r="R25" t="s">
        <v>714</v>
      </c>
      <c r="S25">
        <v>72</v>
      </c>
      <c r="T25" t="s">
        <v>723</v>
      </c>
      <c r="U25">
        <v>99</v>
      </c>
    </row>
    <row r="26" spans="1:21" x14ac:dyDescent="0.3">
      <c r="A26" t="s">
        <v>666</v>
      </c>
      <c r="B26" t="s">
        <v>690</v>
      </c>
      <c r="C26" s="18">
        <v>158</v>
      </c>
      <c r="D26">
        <v>6.4521398235870631E-3</v>
      </c>
      <c r="I26" s="29"/>
      <c r="J26" s="29"/>
    </row>
    <row r="27" spans="1:21" x14ac:dyDescent="0.3">
      <c r="I27" s="29"/>
      <c r="J27" s="29"/>
    </row>
    <row r="28" spans="1:21" x14ac:dyDescent="0.3">
      <c r="I28" s="29"/>
      <c r="J28" s="29"/>
    </row>
    <row r="29" spans="1:21" x14ac:dyDescent="0.3">
      <c r="I29" s="29"/>
      <c r="J29" s="29"/>
    </row>
    <row r="30" spans="1:21" x14ac:dyDescent="0.3">
      <c r="I30" s="29"/>
      <c r="J30" s="29"/>
    </row>
    <row r="31" spans="1:21" x14ac:dyDescent="0.3">
      <c r="A31" t="s">
        <v>699</v>
      </c>
      <c r="I31" s="29"/>
      <c r="J31" s="29"/>
    </row>
    <row r="32" spans="1:21" x14ac:dyDescent="0.3">
      <c r="I32" s="29"/>
      <c r="J32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3"/>
  <sheetViews>
    <sheetView topLeftCell="A154" workbookViewId="0">
      <selection activeCell="F166" sqref="F166"/>
    </sheetView>
  </sheetViews>
  <sheetFormatPr defaultRowHeight="14.4" x14ac:dyDescent="0.3"/>
  <cols>
    <col min="1" max="1" width="40.5546875" customWidth="1"/>
    <col min="2" max="2" width="28" customWidth="1"/>
    <col min="3" max="14" width="8.88671875" customWidth="1"/>
  </cols>
  <sheetData>
    <row r="1" spans="1:15" s="1" customFormat="1" x14ac:dyDescent="0.3">
      <c r="A1" s="1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3">
      <c r="A2" t="s">
        <v>17</v>
      </c>
      <c r="B2" t="s">
        <v>18</v>
      </c>
      <c r="E2" t="s">
        <v>21</v>
      </c>
      <c r="I2" t="str">
        <f t="shared" ref="I2:I33" si="0">IF(C2="", "", CONCATENATE("(title:(""",SUBSTITUTE(C2,"; ",""") OR title:("""),""")",
" OR abstract:(""",SUBSTITUTE(C2,"; ",""") OR abstract:("""),""")",
" OR claims:(""",SUBSTITUTE(C2,"; ",""") OR claims:("""),"""))"))</f>
        <v/>
      </c>
      <c r="J2" t="str">
        <f t="shared" ref="J2:J33" si="1">IF(D2="", "", CONCATENATE("(classification_ipcr:(""",SUBSTITUTE(D2,"; ",""") OR classification_ipcr:("""),"""))"))</f>
        <v/>
      </c>
      <c r="K2" t="str">
        <f t="shared" ref="K2:K65" si="2">IF(E2="", "", CONCATENATE("(classification_ipcr:(",SUBSTITUTE(E2,"; ","*) OR classification_ipcr:("),"*))"))</f>
        <v>(classification_ipcr:(f24t*))</v>
      </c>
      <c r="L2" t="str">
        <f t="shared" ref="L2:L33" si="3">IF(F2="", "", CONCATENATE("(title:(""",SUBSTITUTE(F2,"; ",""") OR title:("""),""")",
" OR abstract:(""",SUBSTITUTE(F2,"; ",""") OR abstract:("""),""")",
" OR claims:(""",SUBSTITUTE(F2,"; ",""") OR claims:("""),"""))"))</f>
        <v/>
      </c>
      <c r="M2" t="str">
        <f t="shared" ref="M2:M33" si="4">IF(G2="", "", CONCATENATE("(classification_ipcr:(""",SUBSTITUTE(G2,"; ",""") OR classification_ipcr:("""),"""))"))</f>
        <v/>
      </c>
      <c r="N2" t="str">
        <f t="shared" ref="N2:N33" si="5">IF(H2="", "", CONCATENATE("(classification_ipcr:(",SUBSTITUTE(H2,"; ","*) OR classification_ipcr:("),"*))"))</f>
        <v/>
      </c>
      <c r="O2" t="str">
        <f t="shared" ref="O2:O65" si="6">CONCATENATE("(",
I2, IF(OR(I2="", AND(J2="", K2="")), "", " OR "),
J2, IF(OR(J2="", K2=""), "", " OR "),
K2,
IF(AND(L2="", M2="", N2=""), "", ") AND ("),
L2, IF(OR(L2="", AND(M2="", N2="")), "", " OR "), M2,
IF(OR(M2="", N2=""), "", " OR "),
N2, ")")</f>
        <v>((classification_ipcr:(f24t*)))</v>
      </c>
    </row>
    <row r="3" spans="1:15" x14ac:dyDescent="0.3">
      <c r="A3" t="s">
        <v>20</v>
      </c>
      <c r="B3" t="s">
        <v>18</v>
      </c>
      <c r="E3" t="s">
        <v>19</v>
      </c>
      <c r="I3" t="str">
        <f t="shared" si="0"/>
        <v/>
      </c>
      <c r="J3" t="str">
        <f t="shared" si="1"/>
        <v/>
      </c>
      <c r="K3" t="str">
        <f t="shared" si="2"/>
        <v>(classification_ipcr:(f03g4*))</v>
      </c>
      <c r="L3" t="str">
        <f t="shared" si="3"/>
        <v/>
      </c>
      <c r="M3" t="str">
        <f t="shared" si="4"/>
        <v/>
      </c>
      <c r="N3" t="str">
        <f t="shared" si="5"/>
        <v/>
      </c>
      <c r="O3" t="str">
        <f t="shared" si="6"/>
        <v>((classification_ipcr:(f03g4*)))</v>
      </c>
    </row>
    <row r="4" spans="1:15" x14ac:dyDescent="0.3">
      <c r="A4" t="s">
        <v>23</v>
      </c>
      <c r="B4" t="s">
        <v>435</v>
      </c>
      <c r="E4" t="s">
        <v>22</v>
      </c>
      <c r="J4" t="str">
        <f t="shared" si="1"/>
        <v/>
      </c>
      <c r="K4" t="str">
        <f t="shared" si="2"/>
        <v>(classification_ipcr:(b29c64*))</v>
      </c>
      <c r="L4" t="str">
        <f t="shared" si="3"/>
        <v/>
      </c>
      <c r="M4" t="str">
        <f t="shared" si="4"/>
        <v/>
      </c>
      <c r="N4" t="str">
        <f t="shared" si="5"/>
        <v/>
      </c>
      <c r="O4" t="str">
        <f t="shared" si="6"/>
        <v>((classification_ipcr:(b29c64*)))</v>
      </c>
    </row>
    <row r="5" spans="1:15" x14ac:dyDescent="0.3">
      <c r="A5" t="s">
        <v>24</v>
      </c>
      <c r="B5" t="s">
        <v>435</v>
      </c>
      <c r="E5" t="s">
        <v>25</v>
      </c>
      <c r="I5" t="str">
        <f t="shared" si="0"/>
        <v/>
      </c>
      <c r="J5" t="str">
        <f t="shared" si="1"/>
        <v/>
      </c>
      <c r="K5" t="str">
        <f t="shared" si="2"/>
        <v>(classification_ipcr:(b33*))</v>
      </c>
      <c r="L5" t="str">
        <f t="shared" si="3"/>
        <v/>
      </c>
      <c r="M5" t="str">
        <f t="shared" si="4"/>
        <v/>
      </c>
      <c r="N5" t="str">
        <f t="shared" si="5"/>
        <v/>
      </c>
      <c r="O5" t="str">
        <f t="shared" si="6"/>
        <v>((classification_ipcr:(b33*)))</v>
      </c>
    </row>
    <row r="6" spans="1:15" x14ac:dyDescent="0.3">
      <c r="A6" t="s">
        <v>27</v>
      </c>
      <c r="B6" t="s">
        <v>435</v>
      </c>
      <c r="E6" t="s">
        <v>26</v>
      </c>
      <c r="I6" t="str">
        <f t="shared" si="0"/>
        <v/>
      </c>
      <c r="J6" t="str">
        <f t="shared" si="1"/>
        <v/>
      </c>
      <c r="K6" t="str">
        <f t="shared" si="2"/>
        <v>(classification_ipcr:(b22f10*))</v>
      </c>
      <c r="L6" t="str">
        <f t="shared" si="3"/>
        <v/>
      </c>
      <c r="M6" t="str">
        <f t="shared" si="4"/>
        <v/>
      </c>
      <c r="N6" t="str">
        <f t="shared" si="5"/>
        <v/>
      </c>
      <c r="O6" t="str">
        <f t="shared" si="6"/>
        <v>((classification_ipcr:(b22f10*)))</v>
      </c>
    </row>
    <row r="7" spans="1:15" x14ac:dyDescent="0.3">
      <c r="A7" t="s">
        <v>28</v>
      </c>
      <c r="B7" t="s">
        <v>435</v>
      </c>
      <c r="E7" t="s">
        <v>29</v>
      </c>
      <c r="I7" t="str">
        <f t="shared" si="0"/>
        <v/>
      </c>
      <c r="J7" t="str">
        <f t="shared" si="1"/>
        <v/>
      </c>
      <c r="K7" t="str">
        <f t="shared" si="2"/>
        <v>(classification_ipcr:(b22f3*))</v>
      </c>
      <c r="L7" t="str">
        <f t="shared" si="3"/>
        <v/>
      </c>
      <c r="M7" t="str">
        <f t="shared" si="4"/>
        <v/>
      </c>
      <c r="N7" t="str">
        <f t="shared" si="5"/>
        <v/>
      </c>
      <c r="O7" t="str">
        <f t="shared" si="6"/>
        <v>((classification_ipcr:(b22f3*)))</v>
      </c>
    </row>
    <row r="8" spans="1:15" x14ac:dyDescent="0.3">
      <c r="A8" t="s">
        <v>39</v>
      </c>
      <c r="B8" t="s">
        <v>37</v>
      </c>
      <c r="E8" t="s">
        <v>38</v>
      </c>
      <c r="I8" t="str">
        <f t="shared" si="0"/>
        <v/>
      </c>
      <c r="J8" t="str">
        <f t="shared" si="1"/>
        <v/>
      </c>
      <c r="K8" t="str">
        <f t="shared" si="2"/>
        <v>(classification_ipcr:(g06v*))</v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>((classification_ipcr:(g06v*)))</v>
      </c>
    </row>
    <row r="9" spans="1:15" x14ac:dyDescent="0.3">
      <c r="A9" t="s">
        <v>40</v>
      </c>
      <c r="B9" t="s">
        <v>37</v>
      </c>
      <c r="E9" t="s">
        <v>41</v>
      </c>
      <c r="I9" t="str">
        <f t="shared" si="0"/>
        <v/>
      </c>
      <c r="J9" t="str">
        <f t="shared" si="1"/>
        <v/>
      </c>
      <c r="K9" t="str">
        <f t="shared" si="2"/>
        <v>(classification_ipcr:(g06n3*))</v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>((classification_ipcr:(g06n3*)))</v>
      </c>
    </row>
    <row r="10" spans="1:15" x14ac:dyDescent="0.3">
      <c r="A10" t="s">
        <v>43</v>
      </c>
      <c r="B10" t="s">
        <v>37</v>
      </c>
      <c r="E10" t="s">
        <v>42</v>
      </c>
      <c r="I10" t="str">
        <f t="shared" si="0"/>
        <v/>
      </c>
      <c r="J10" t="str">
        <f t="shared" si="1"/>
        <v/>
      </c>
      <c r="K10" t="str">
        <f t="shared" si="2"/>
        <v>(classification_ipcr:(g06n20*))</v>
      </c>
      <c r="L10" t="str">
        <f t="shared" si="3"/>
        <v/>
      </c>
      <c r="M10" t="str">
        <f t="shared" si="4"/>
        <v/>
      </c>
      <c r="N10" t="str">
        <f t="shared" si="5"/>
        <v/>
      </c>
      <c r="O10" t="str">
        <f t="shared" si="6"/>
        <v>((classification_ipcr:(g06n20*)))</v>
      </c>
    </row>
    <row r="11" spans="1:15" x14ac:dyDescent="0.3">
      <c r="A11" t="s">
        <v>69</v>
      </c>
      <c r="B11" t="s">
        <v>70</v>
      </c>
      <c r="D11" t="s">
        <v>68</v>
      </c>
      <c r="I11" t="str">
        <f t="shared" si="0"/>
        <v/>
      </c>
      <c r="J11" t="str">
        <f t="shared" si="1"/>
        <v>(classification_ipcr:("a23j3/14") OR classification_ipcr:("a23j3/16") OR classification_ipcr:("a23j3/18") OR classification_ipcr:("a23j3/20"))</v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 t="shared" si="5"/>
        <v/>
      </c>
      <c r="O11" t="str">
        <f t="shared" si="6"/>
        <v>((classification_ipcr:("a23j3/14") OR classification_ipcr:("a23j3/16") OR classification_ipcr:("a23j3/18") OR classification_ipcr:("a23j3/20")))</v>
      </c>
    </row>
    <row r="12" spans="1:15" x14ac:dyDescent="0.3">
      <c r="A12" t="s">
        <v>71</v>
      </c>
      <c r="B12" t="s">
        <v>70</v>
      </c>
      <c r="D12" t="s">
        <v>72</v>
      </c>
      <c r="I12" t="str">
        <f t="shared" si="0"/>
        <v/>
      </c>
      <c r="J12" t="str">
        <f t="shared" si="1"/>
        <v>(classification_ipcr:("a23l33/185"))</v>
      </c>
      <c r="K12" t="str">
        <f t="shared" si="2"/>
        <v/>
      </c>
      <c r="L12" t="str">
        <f t="shared" si="3"/>
        <v/>
      </c>
      <c r="M12" t="str">
        <f t="shared" si="4"/>
        <v/>
      </c>
      <c r="N12" t="str">
        <f t="shared" si="5"/>
        <v/>
      </c>
      <c r="O12" t="str">
        <f t="shared" si="6"/>
        <v>((classification_ipcr:("a23l33/185")))</v>
      </c>
    </row>
    <row r="13" spans="1:15" x14ac:dyDescent="0.3">
      <c r="A13" t="s">
        <v>73</v>
      </c>
      <c r="B13" t="s">
        <v>85</v>
      </c>
      <c r="E13" t="s">
        <v>75</v>
      </c>
      <c r="I13" t="str">
        <f t="shared" si="0"/>
        <v/>
      </c>
      <c r="J13" t="str">
        <f t="shared" si="1"/>
        <v/>
      </c>
      <c r="K13" t="str">
        <f t="shared" si="2"/>
        <v>(classification_ipcr:(g01n30*))</v>
      </c>
      <c r="L13" t="str">
        <f t="shared" si="3"/>
        <v/>
      </c>
      <c r="M13" t="str">
        <f t="shared" si="4"/>
        <v/>
      </c>
      <c r="N13" t="str">
        <f t="shared" si="5"/>
        <v/>
      </c>
      <c r="O13" t="str">
        <f t="shared" si="6"/>
        <v>((classification_ipcr:(g01n30*)))</v>
      </c>
    </row>
    <row r="14" spans="1:15" x14ac:dyDescent="0.3">
      <c r="A14" t="s">
        <v>74</v>
      </c>
      <c r="B14" t="s">
        <v>85</v>
      </c>
      <c r="E14" t="s">
        <v>76</v>
      </c>
      <c r="I14" t="str">
        <f t="shared" si="0"/>
        <v/>
      </c>
      <c r="J14" t="str">
        <f t="shared" si="1"/>
        <v/>
      </c>
      <c r="K14" t="str">
        <f t="shared" si="2"/>
        <v>(classification_ipcr:(g01n24*))</v>
      </c>
      <c r="L14" t="str">
        <f t="shared" si="3"/>
        <v/>
      </c>
      <c r="M14" t="str">
        <f t="shared" si="4"/>
        <v/>
      </c>
      <c r="N14" t="str">
        <f t="shared" si="5"/>
        <v/>
      </c>
      <c r="O14" t="str">
        <f t="shared" si="6"/>
        <v>((classification_ipcr:(g01n24*)))</v>
      </c>
    </row>
    <row r="15" spans="1:15" x14ac:dyDescent="0.3">
      <c r="A15" t="s">
        <v>77</v>
      </c>
      <c r="B15" t="s">
        <v>86</v>
      </c>
      <c r="E15" t="s">
        <v>78</v>
      </c>
      <c r="I15" t="str">
        <f t="shared" si="0"/>
        <v/>
      </c>
      <c r="J15" t="str">
        <f t="shared" si="1"/>
        <v/>
      </c>
      <c r="K15" t="str">
        <f t="shared" si="2"/>
        <v>(classification_ipcr:(a32k50/1*) OR classification_ipcr:(a32k50/2*) OR classification_ipcr:(a32k50/3*) OR classification_ipcr:(a32k50/75*))</v>
      </c>
      <c r="L15" t="str">
        <f t="shared" si="3"/>
        <v/>
      </c>
      <c r="M15" t="str">
        <f t="shared" si="4"/>
        <v/>
      </c>
      <c r="N15" t="str">
        <f t="shared" si="5"/>
        <v/>
      </c>
      <c r="O15" t="str">
        <f t="shared" si="6"/>
        <v>((classification_ipcr:(a32k50/1*) OR classification_ipcr:(a32k50/2*) OR classification_ipcr:(a32k50/3*) OR classification_ipcr:(a32k50/75*)))</v>
      </c>
    </row>
    <row r="16" spans="1:15" x14ac:dyDescent="0.3">
      <c r="A16" t="s">
        <v>79</v>
      </c>
      <c r="B16" t="s">
        <v>86</v>
      </c>
      <c r="I16" t="str">
        <f t="shared" si="0"/>
        <v/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/>
      </c>
      <c r="N16" t="str">
        <f t="shared" si="5"/>
        <v/>
      </c>
      <c r="O16" t="str">
        <f t="shared" si="6"/>
        <v>()</v>
      </c>
    </row>
    <row r="17" spans="1:15" x14ac:dyDescent="0.3">
      <c r="A17" t="s">
        <v>84</v>
      </c>
      <c r="B17" t="s">
        <v>86</v>
      </c>
      <c r="D17" t="s">
        <v>82</v>
      </c>
      <c r="E17" t="s">
        <v>83</v>
      </c>
      <c r="I17" t="str">
        <f t="shared" si="0"/>
        <v/>
      </c>
      <c r="J17" t="str">
        <f t="shared" si="1"/>
        <v>(classification_ipcr:("a01k1/08") OR classification_ipcr:("a01k1/10") OR classification_ipcr:("a01k1/12"))</v>
      </c>
      <c r="K17" t="str">
        <f t="shared" si="2"/>
        <v>(classification_ipcr:(a01k3*)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classification_ipcr:(a01k21*))</v>
      </c>
      <c r="L17" t="str">
        <f t="shared" si="3"/>
        <v/>
      </c>
      <c r="M17" t="str">
        <f t="shared" si="4"/>
        <v/>
      </c>
      <c r="N17" t="str">
        <f t="shared" si="5"/>
        <v/>
      </c>
      <c r="O17" t="str">
        <f t="shared" si="6"/>
        <v>((classification_ipcr:("a01k1/08") OR classification_ipcr:("a01k1/10") OR classification_ipcr:("a01k1/12")) OR (classification_ipcr:(a01k3*)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classification_ipcr:(a01k21*)))</v>
      </c>
    </row>
    <row r="18" spans="1:15" x14ac:dyDescent="0.3">
      <c r="A18" t="s">
        <v>80</v>
      </c>
      <c r="B18" t="s">
        <v>86</v>
      </c>
      <c r="E18" t="s">
        <v>81</v>
      </c>
      <c r="I18" t="str">
        <f t="shared" si="0"/>
        <v/>
      </c>
      <c r="J18" t="str">
        <f t="shared" si="1"/>
        <v/>
      </c>
      <c r="K18" t="str">
        <f t="shared" si="2"/>
        <v>(classification_ipcr:(a01k3*) OR classification_ipcr:(a01k41*) OR classification_ipcr:(a01k43*) OR classification_ipcr:(a01k35*))</v>
      </c>
      <c r="L18" t="str">
        <f t="shared" si="3"/>
        <v/>
      </c>
      <c r="M18" t="str">
        <f t="shared" si="4"/>
        <v/>
      </c>
      <c r="N18" t="str">
        <f t="shared" si="5"/>
        <v/>
      </c>
      <c r="O18" t="str">
        <f t="shared" si="6"/>
        <v>((classification_ipcr:(a01k3*) OR classification_ipcr:(a01k41*) OR classification_ipcr:(a01k43*) OR classification_ipcr:(a01k35*)))</v>
      </c>
    </row>
    <row r="19" spans="1:15" x14ac:dyDescent="0.3">
      <c r="A19" t="s">
        <v>88</v>
      </c>
      <c r="B19" t="s">
        <v>89</v>
      </c>
      <c r="E19" t="s">
        <v>87</v>
      </c>
      <c r="I19" t="str">
        <f t="shared" si="0"/>
        <v/>
      </c>
      <c r="J19" t="str">
        <f t="shared" si="1"/>
        <v/>
      </c>
      <c r="K19" t="str">
        <f t="shared" si="2"/>
        <v>(classification_ipcr:(a01k61*))</v>
      </c>
      <c r="L19" t="str">
        <f t="shared" si="3"/>
        <v/>
      </c>
      <c r="M19" t="str">
        <f t="shared" si="4"/>
        <v/>
      </c>
      <c r="N19" t="str">
        <f t="shared" si="5"/>
        <v/>
      </c>
      <c r="O19" t="str">
        <f t="shared" si="6"/>
        <v>((classification_ipcr:(a01k61*)))</v>
      </c>
    </row>
    <row r="20" spans="1:15" x14ac:dyDescent="0.3">
      <c r="A20" t="s">
        <v>90</v>
      </c>
      <c r="B20" t="s">
        <v>89</v>
      </c>
      <c r="E20" t="s">
        <v>91</v>
      </c>
      <c r="I20" t="str">
        <f t="shared" si="0"/>
        <v/>
      </c>
      <c r="J20" t="str">
        <f t="shared" si="1"/>
        <v/>
      </c>
      <c r="K20" t="str">
        <f t="shared" si="2"/>
        <v>(classification_ipcr:(a01k69*) OR classification_ipcr:(a01k71*) OR classification_ipcr:(a01k73*) OR classification_ipcr:(a01k75*) OR classification_ipcr:(a01k77*) OR classification_ipcr:(a01k79*) OR classification_ipcr:(a01k80*) OR classification_ipcr:(a01k81*))</v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>((classification_ipcr:(a01k69*) OR classification_ipcr:(a01k71*) OR classification_ipcr:(a01k73*) OR classification_ipcr:(a01k75*) OR classification_ipcr:(a01k77*) OR classification_ipcr:(a01k79*) OR classification_ipcr:(a01k80*) OR classification_ipcr:(a01k81*)))</v>
      </c>
    </row>
    <row r="21" spans="1:15" x14ac:dyDescent="0.3">
      <c r="A21" t="s">
        <v>33</v>
      </c>
      <c r="B21" t="s">
        <v>36</v>
      </c>
      <c r="E21" t="s">
        <v>30</v>
      </c>
      <c r="I21" t="str">
        <f t="shared" si="0"/>
        <v/>
      </c>
      <c r="J21" t="str">
        <f t="shared" si="1"/>
        <v/>
      </c>
      <c r="K21" t="str">
        <f t="shared" si="2"/>
        <v>(classification_ipcr:(b64c*))</v>
      </c>
      <c r="L21" t="str">
        <f t="shared" si="3"/>
        <v/>
      </c>
      <c r="M21" t="str">
        <f t="shared" si="4"/>
        <v/>
      </c>
      <c r="N21" t="str">
        <f t="shared" si="5"/>
        <v/>
      </c>
      <c r="O21" t="str">
        <f t="shared" si="6"/>
        <v>((classification_ipcr:(b64c*)))</v>
      </c>
    </row>
    <row r="22" spans="1:15" x14ac:dyDescent="0.3">
      <c r="A22" t="s">
        <v>34</v>
      </c>
      <c r="B22" t="s">
        <v>36</v>
      </c>
      <c r="E22" t="s">
        <v>31</v>
      </c>
      <c r="I22" t="str">
        <f t="shared" si="0"/>
        <v/>
      </c>
      <c r="J22" t="str">
        <f t="shared" si="1"/>
        <v/>
      </c>
      <c r="K22" t="str">
        <f t="shared" si="2"/>
        <v>(classification_ipcr:(b64d*))</v>
      </c>
      <c r="L22" t="str">
        <f t="shared" si="3"/>
        <v/>
      </c>
      <c r="M22" t="str">
        <f t="shared" si="4"/>
        <v/>
      </c>
      <c r="N22" t="str">
        <f t="shared" si="5"/>
        <v/>
      </c>
      <c r="O22" t="str">
        <f t="shared" si="6"/>
        <v>((classification_ipcr:(b64d*)))</v>
      </c>
    </row>
    <row r="23" spans="1:15" x14ac:dyDescent="0.3">
      <c r="A23" t="s">
        <v>32</v>
      </c>
      <c r="B23" t="s">
        <v>36</v>
      </c>
      <c r="E23" t="s">
        <v>35</v>
      </c>
      <c r="I23" t="str">
        <f t="shared" si="0"/>
        <v/>
      </c>
      <c r="J23" t="str">
        <f t="shared" si="1"/>
        <v/>
      </c>
      <c r="K23" t="str">
        <f t="shared" si="2"/>
        <v>(classification_ipcr:(b64f*))</v>
      </c>
      <c r="L23" t="str">
        <f t="shared" si="3"/>
        <v/>
      </c>
      <c r="M23" t="str">
        <f t="shared" si="4"/>
        <v/>
      </c>
      <c r="N23" t="str">
        <f t="shared" si="5"/>
        <v/>
      </c>
      <c r="O23" t="str">
        <f t="shared" si="6"/>
        <v>((classification_ipcr:(b64f*)))</v>
      </c>
    </row>
    <row r="24" spans="1:15" x14ac:dyDescent="0.3">
      <c r="A24" t="s">
        <v>44</v>
      </c>
      <c r="B24" t="s">
        <v>45</v>
      </c>
      <c r="E24" t="s">
        <v>46</v>
      </c>
      <c r="I24" t="str">
        <f t="shared" si="0"/>
        <v/>
      </c>
      <c r="J24" t="str">
        <f t="shared" si="1"/>
        <v/>
      </c>
      <c r="K24" t="str">
        <f t="shared" si="2"/>
        <v>(classification_ipcr:(h01m*))</v>
      </c>
      <c r="L24" t="str">
        <f t="shared" si="3"/>
        <v/>
      </c>
      <c r="M24" t="str">
        <f t="shared" si="4"/>
        <v/>
      </c>
      <c r="N24" t="str">
        <f t="shared" si="5"/>
        <v/>
      </c>
      <c r="O24" t="str">
        <f t="shared" si="6"/>
        <v>((classification_ipcr:(h01m*)))</v>
      </c>
    </row>
    <row r="25" spans="1:15" x14ac:dyDescent="0.3">
      <c r="A25" t="s">
        <v>51</v>
      </c>
      <c r="B25" t="s">
        <v>45</v>
      </c>
      <c r="E25" t="s">
        <v>50</v>
      </c>
      <c r="I25" t="str">
        <f t="shared" si="0"/>
        <v/>
      </c>
      <c r="J25" t="str">
        <f t="shared" si="1"/>
        <v/>
      </c>
      <c r="K25" t="str">
        <f t="shared" si="2"/>
        <v>(classification_ipcr:(h02j7*))</v>
      </c>
      <c r="L25" t="str">
        <f t="shared" si="3"/>
        <v/>
      </c>
      <c r="M25" t="str">
        <f t="shared" si="4"/>
        <v/>
      </c>
      <c r="N25" t="str">
        <f t="shared" si="5"/>
        <v/>
      </c>
      <c r="O25" t="str">
        <f t="shared" si="6"/>
        <v>((classification_ipcr:(h02j7*)))</v>
      </c>
    </row>
    <row r="26" spans="1:15" x14ac:dyDescent="0.3">
      <c r="A26" t="s">
        <v>92</v>
      </c>
      <c r="B26" t="s">
        <v>94</v>
      </c>
      <c r="E26" t="s">
        <v>93</v>
      </c>
      <c r="I26" t="str">
        <f t="shared" si="0"/>
        <v/>
      </c>
      <c r="J26" t="str">
        <f t="shared" si="1"/>
        <v/>
      </c>
      <c r="K26" t="str">
        <f t="shared" si="2"/>
        <v>(classification_ipcr:(g06f16*))</v>
      </c>
      <c r="L26" t="str">
        <f t="shared" si="3"/>
        <v/>
      </c>
      <c r="M26" t="str">
        <f t="shared" si="4"/>
        <v/>
      </c>
      <c r="N26" t="str">
        <f t="shared" si="5"/>
        <v/>
      </c>
      <c r="O26" t="str">
        <f t="shared" si="6"/>
        <v>((classification_ipcr:(g06f16*)))</v>
      </c>
    </row>
    <row r="27" spans="1:15" x14ac:dyDescent="0.3">
      <c r="A27" t="s">
        <v>101</v>
      </c>
      <c r="B27" t="s">
        <v>103</v>
      </c>
      <c r="E27" t="s">
        <v>99</v>
      </c>
      <c r="F27" t="s">
        <v>100</v>
      </c>
      <c r="I27" t="str">
        <f t="shared" si="0"/>
        <v/>
      </c>
      <c r="J27" t="str">
        <f t="shared" si="1"/>
        <v/>
      </c>
      <c r="K27" t="str">
        <f t="shared" si="2"/>
        <v>(classification_ipcr:(c12n15*))</v>
      </c>
      <c r="L27" t="str">
        <f t="shared" si="3"/>
        <v>(title:("catalysis") OR abstract:("catalysis") OR claims:("catalysis"))</v>
      </c>
      <c r="M27" t="str">
        <f t="shared" si="4"/>
        <v/>
      </c>
      <c r="N27" t="str">
        <f t="shared" si="5"/>
        <v/>
      </c>
      <c r="O27" t="str">
        <f t="shared" si="6"/>
        <v>((classification_ipcr:(c12n15*))) AND ((title:("catalysis") OR abstract:("catalysis") OR claims:("catalysis")))</v>
      </c>
    </row>
    <row r="28" spans="1:15" x14ac:dyDescent="0.3">
      <c r="A28" t="s">
        <v>104</v>
      </c>
      <c r="B28" t="s">
        <v>103</v>
      </c>
      <c r="E28" t="s">
        <v>105</v>
      </c>
      <c r="F28" t="s">
        <v>100</v>
      </c>
      <c r="I28" t="str">
        <f t="shared" si="0"/>
        <v/>
      </c>
      <c r="J28" t="str">
        <f t="shared" si="1"/>
        <v/>
      </c>
      <c r="K28" t="str">
        <f t="shared" si="2"/>
        <v>(classification_ipcr:(a61k31*))</v>
      </c>
      <c r="L28" t="str">
        <f t="shared" si="3"/>
        <v>(title:("catalysis") OR abstract:("catalysis") OR claims:("catalysis"))</v>
      </c>
      <c r="M28" t="str">
        <f t="shared" si="4"/>
        <v/>
      </c>
      <c r="N28" t="str">
        <f t="shared" si="5"/>
        <v/>
      </c>
      <c r="O28" t="str">
        <f t="shared" si="6"/>
        <v>((classification_ipcr:(a61k31*))) AND ((title:("catalysis") OR abstract:("catalysis") OR claims:("catalysis")))</v>
      </c>
    </row>
    <row r="29" spans="1:15" x14ac:dyDescent="0.3">
      <c r="A29" t="s">
        <v>109</v>
      </c>
      <c r="B29" t="s">
        <v>107</v>
      </c>
      <c r="E29" s="2" t="s">
        <v>106</v>
      </c>
      <c r="F29" t="s">
        <v>108</v>
      </c>
      <c r="I29" t="str">
        <f t="shared" si="0"/>
        <v/>
      </c>
      <c r="J29" t="str">
        <f t="shared" si="1"/>
        <v/>
      </c>
      <c r="K29" t="str">
        <f t="shared" si="2"/>
        <v>(classification_ipcr:(g01n33/48*) OR classification_ipcr:(g01n33/5*) OR classification_ipcr:(g01n33/6*) OR classification_ipcr:(g01n33/7*) OR classification_ipcr:(g01n33/8*) OR classification_ipcr:(g01n33/9*))</v>
      </c>
      <c r="L29" t="str">
        <f t="shared" si="3"/>
        <v>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</v>
      </c>
      <c r="M29" t="str">
        <f t="shared" si="4"/>
        <v/>
      </c>
      <c r="N29" t="str">
        <f t="shared" si="5"/>
        <v/>
      </c>
      <c r="O29" t="str">
        <f t="shared" si="6"/>
        <v>((classification_ipcr:(g01n33/48*) OR classification_ipcr:(g01n33/5*) OR classification_ipcr:(g01n33/6*) OR classification_ipcr:(g01n33/7*) OR classification_ipcr:(g01n33/8*) OR classification_ipcr:(g01n33/9*))) AND ((title:("engineered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claims:("chip")))</v>
      </c>
    </row>
    <row r="30" spans="1:15" x14ac:dyDescent="0.3">
      <c r="A30" t="s">
        <v>111</v>
      </c>
      <c r="B30" t="s">
        <v>112</v>
      </c>
      <c r="D30" t="s">
        <v>110</v>
      </c>
      <c r="I30" t="str">
        <f t="shared" si="0"/>
        <v/>
      </c>
      <c r="J30" t="str">
        <f t="shared" si="1"/>
        <v>(classification_ipcr:("c12m1/107"))</v>
      </c>
      <c r="K30" t="str">
        <f t="shared" si="2"/>
        <v/>
      </c>
      <c r="L30" t="str">
        <f t="shared" si="3"/>
        <v/>
      </c>
      <c r="M30" t="str">
        <f t="shared" si="4"/>
        <v/>
      </c>
      <c r="N30" t="str">
        <f t="shared" si="5"/>
        <v/>
      </c>
      <c r="O30" t="str">
        <f t="shared" si="6"/>
        <v>((classification_ipcr:("c12m1/107")))</v>
      </c>
    </row>
    <row r="31" spans="1:15" x14ac:dyDescent="0.3">
      <c r="A31" t="s">
        <v>114</v>
      </c>
      <c r="B31" t="s">
        <v>112</v>
      </c>
      <c r="D31" t="s">
        <v>113</v>
      </c>
      <c r="I31" t="str">
        <f t="shared" si="0"/>
        <v/>
      </c>
      <c r="J31" t="str">
        <f t="shared" si="1"/>
        <v>(classification_ipcr:("c02f3/04"))</v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  <c r="O31" t="str">
        <f t="shared" si="6"/>
        <v>((classification_ipcr:("c02f3/04")))</v>
      </c>
    </row>
    <row r="32" spans="1:15" x14ac:dyDescent="0.3">
      <c r="A32" t="s">
        <v>95</v>
      </c>
      <c r="B32" t="s">
        <v>102</v>
      </c>
      <c r="E32" t="s">
        <v>96</v>
      </c>
      <c r="I32" t="str">
        <f t="shared" si="0"/>
        <v/>
      </c>
      <c r="J32" t="str">
        <f t="shared" si="1"/>
        <v/>
      </c>
      <c r="K32" t="str">
        <f t="shared" si="2"/>
        <v>(classification_ipcr:(a61l27*))</v>
      </c>
      <c r="L32" t="str">
        <f t="shared" si="3"/>
        <v/>
      </c>
      <c r="M32" t="str">
        <f t="shared" si="4"/>
        <v/>
      </c>
      <c r="N32" t="str">
        <f t="shared" si="5"/>
        <v/>
      </c>
      <c r="O32" t="str">
        <f t="shared" si="6"/>
        <v>((classification_ipcr:(a61l27*)))</v>
      </c>
    </row>
    <row r="33" spans="1:15" x14ac:dyDescent="0.3">
      <c r="A33" t="s">
        <v>97</v>
      </c>
      <c r="B33" t="s">
        <v>102</v>
      </c>
      <c r="E33" t="s">
        <v>98</v>
      </c>
      <c r="I33" t="str">
        <f t="shared" si="0"/>
        <v/>
      </c>
      <c r="J33" t="str">
        <f t="shared" si="1"/>
        <v/>
      </c>
      <c r="K33" t="str">
        <f t="shared" si="2"/>
        <v>(classification_ipcr:(a61f2/0*) OR classification_ipcr:(a61f2/1*) OR classification_ipcr:(a61f2/2*) OR classification_ipcr:(a61f2/3*) OR classification_ipcr:(a61f2/4*))</v>
      </c>
      <c r="L33" t="str">
        <f t="shared" si="3"/>
        <v/>
      </c>
      <c r="M33" t="str">
        <f t="shared" si="4"/>
        <v/>
      </c>
      <c r="N33" t="str">
        <f t="shared" si="5"/>
        <v/>
      </c>
      <c r="O33" t="str">
        <f t="shared" si="6"/>
        <v>((classification_ipcr:(a61f2/0*) OR classification_ipcr:(a61f2/1*) OR classification_ipcr:(a61f2/2*) OR classification_ipcr:(a61f2/3*) OR classification_ipcr:(a61f2/4*)))</v>
      </c>
    </row>
    <row r="34" spans="1:15" x14ac:dyDescent="0.3">
      <c r="A34" t="s">
        <v>116</v>
      </c>
      <c r="B34" t="s">
        <v>118</v>
      </c>
      <c r="D34" t="s">
        <v>115</v>
      </c>
      <c r="I34" t="str">
        <f t="shared" ref="I34:I65" si="7">IF(C34="", "", CONCATENATE("(title:(""",SUBSTITUTE(C34,"; ",""") OR title:("""),""")",
" OR abstract:(""",SUBSTITUTE(C34,"; ",""") OR abstract:("""),""")",
" OR claims:(""",SUBSTITUTE(C34,"; ",""") OR claims:("""),"""))"))</f>
        <v/>
      </c>
      <c r="J34" t="str">
        <f t="shared" ref="J34:J65" si="8">IF(D34="", "", CONCATENATE("(classification_ipcr:(""",SUBSTITUTE(D34,"; ",""") OR classification_ipcr:("""),"""))"))</f>
        <v>(classification_ipcr:("c08g18/02"))</v>
      </c>
      <c r="K34" t="str">
        <f t="shared" si="2"/>
        <v/>
      </c>
      <c r="L34" t="str">
        <f t="shared" ref="L34:L65" si="9">IF(F34="", "", CONCATENATE("(title:(""",SUBSTITUTE(F34,"; ",""") OR title:("""),""")",
" OR abstract:(""",SUBSTITUTE(F34,"; ",""") OR abstract:("""),""")",
" OR claims:(""",SUBSTITUTE(F34,"; ",""") OR claims:("""),"""))"))</f>
        <v/>
      </c>
      <c r="M34" t="str">
        <f t="shared" ref="M34:M65" si="10">IF(G34="", "", CONCATENATE("(classification_ipcr:(""",SUBSTITUTE(G34,"; ",""") OR classification_ipcr:("""),"""))"))</f>
        <v/>
      </c>
      <c r="N34" t="str">
        <f t="shared" ref="N34:N65" si="11">IF(H34="", "", CONCATENATE("(classification_ipcr:(",SUBSTITUTE(H34,"; ","*) OR classification_ipcr:("),"*))"))</f>
        <v/>
      </c>
      <c r="O34" t="str">
        <f t="shared" si="6"/>
        <v>((classification_ipcr:("c08g18/02")))</v>
      </c>
    </row>
    <row r="35" spans="1:15" x14ac:dyDescent="0.3">
      <c r="A35" t="s">
        <v>119</v>
      </c>
      <c r="B35" t="s">
        <v>118</v>
      </c>
      <c r="D35" t="s">
        <v>117</v>
      </c>
      <c r="I35" t="str">
        <f t="shared" si="7"/>
        <v/>
      </c>
      <c r="J35" t="str">
        <f t="shared" si="8"/>
        <v>(classification_ipcr:("g02b21/32"))</v>
      </c>
      <c r="K35" t="str">
        <f t="shared" si="2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6"/>
        <v>((classification_ipcr:("g02b21/32")))</v>
      </c>
    </row>
    <row r="36" spans="1:15" x14ac:dyDescent="0.3">
      <c r="A36" t="s">
        <v>16</v>
      </c>
      <c r="B36" t="s">
        <v>434</v>
      </c>
      <c r="E36" t="s">
        <v>193</v>
      </c>
      <c r="I36" t="str">
        <f t="shared" si="7"/>
        <v/>
      </c>
      <c r="J36" t="str">
        <f t="shared" si="8"/>
        <v/>
      </c>
      <c r="K36" t="str">
        <f t="shared" si="2"/>
        <v>(classification_ipcr:(c12m1/*))</v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6"/>
        <v>((classification_ipcr:(c12m1/*)))</v>
      </c>
    </row>
    <row r="37" spans="1:15" x14ac:dyDescent="0.3">
      <c r="A37" t="s">
        <v>15</v>
      </c>
      <c r="B37" t="s">
        <v>434</v>
      </c>
      <c r="E37" t="s">
        <v>194</v>
      </c>
      <c r="I37" t="str">
        <f t="shared" si="7"/>
        <v/>
      </c>
      <c r="J37" t="str">
        <f t="shared" si="8"/>
        <v/>
      </c>
      <c r="K37" t="str">
        <f t="shared" si="2"/>
        <v>(classification_ipcr:(c12n1/*))</v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6"/>
        <v>((classification_ipcr:(c12n1/*)))</v>
      </c>
    </row>
    <row r="38" spans="1:15" x14ac:dyDescent="0.3">
      <c r="A38" t="s">
        <v>121</v>
      </c>
      <c r="B38" t="s">
        <v>122</v>
      </c>
      <c r="D38" t="s">
        <v>120</v>
      </c>
      <c r="I38" t="str">
        <f t="shared" si="7"/>
        <v/>
      </c>
      <c r="J38" t="str">
        <f t="shared" si="8"/>
        <v>(classification_ipcr:("g06f16/27"))</v>
      </c>
      <c r="K38" t="str">
        <f t="shared" si="2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6"/>
        <v>((classification_ipcr:("g06f16/27")))</v>
      </c>
    </row>
    <row r="39" spans="1:15" x14ac:dyDescent="0.3">
      <c r="A39" t="s">
        <v>124</v>
      </c>
      <c r="B39" t="s">
        <v>122</v>
      </c>
      <c r="D39" t="s">
        <v>123</v>
      </c>
      <c r="I39" t="str">
        <f t="shared" si="7"/>
        <v/>
      </c>
      <c r="J39" t="str">
        <f t="shared" si="8"/>
        <v>(classification_ipcr:("g06q20/04") OR classification_ipcr:("g06q20/06") OR classification_ipcr:("g06q20/08") OR classification_ipcr:("g06q20/36"))</v>
      </c>
      <c r="K39" t="str">
        <f t="shared" si="2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6"/>
        <v>((classification_ipcr:("g06q20/04") OR classification_ipcr:("g06q20/06") OR classification_ipcr:("g06q20/08") OR classification_ipcr:("g06q20/36")))</v>
      </c>
    </row>
    <row r="40" spans="1:15" x14ac:dyDescent="0.3">
      <c r="A40" t="s">
        <v>125</v>
      </c>
      <c r="B40" t="s">
        <v>127</v>
      </c>
      <c r="E40" t="s">
        <v>192</v>
      </c>
      <c r="I40" t="str">
        <f t="shared" si="7"/>
        <v/>
      </c>
      <c r="J40" t="str">
        <f t="shared" si="8"/>
        <v/>
      </c>
      <c r="K40" t="str">
        <f t="shared" si="2"/>
        <v>(classification_ipcr:(h04l5/*))</v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6"/>
        <v>((classification_ipcr:(h04l5/*)))</v>
      </c>
    </row>
    <row r="41" spans="1:15" x14ac:dyDescent="0.3">
      <c r="A41" t="s">
        <v>128</v>
      </c>
      <c r="B41" t="s">
        <v>127</v>
      </c>
      <c r="E41" t="s">
        <v>126</v>
      </c>
      <c r="I41" t="str">
        <f t="shared" si="7"/>
        <v/>
      </c>
      <c r="J41" t="str">
        <f t="shared" si="8"/>
        <v/>
      </c>
      <c r="K41" t="str">
        <f t="shared" si="2"/>
        <v>(classification_ipcr:(h04w72*))</v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6"/>
        <v>((classification_ipcr:(h04w72*)))</v>
      </c>
    </row>
    <row r="42" spans="1:15" x14ac:dyDescent="0.3">
      <c r="A42" t="s">
        <v>129</v>
      </c>
      <c r="B42" t="s">
        <v>127</v>
      </c>
      <c r="E42" t="s">
        <v>130</v>
      </c>
      <c r="I42" t="str">
        <f t="shared" si="7"/>
        <v/>
      </c>
      <c r="J42" t="str">
        <f t="shared" si="8"/>
        <v/>
      </c>
      <c r="K42" t="str">
        <f t="shared" si="2"/>
        <v>(classification_ipcr:(h04l27*))</v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6"/>
        <v>((classification_ipcr:(h04l27*)))</v>
      </c>
    </row>
    <row r="43" spans="1:15" x14ac:dyDescent="0.3">
      <c r="A43" t="s">
        <v>132</v>
      </c>
      <c r="B43" t="s">
        <v>133</v>
      </c>
      <c r="D43" t="s">
        <v>131</v>
      </c>
      <c r="I43" t="str">
        <f t="shared" si="7"/>
        <v/>
      </c>
      <c r="J43" t="str">
        <f t="shared" si="8"/>
        <v>(classification_ipcr:("a61p3/10"))</v>
      </c>
      <c r="K43" t="str">
        <f t="shared" si="2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6"/>
        <v>((classification_ipcr:("a61p3/10")))</v>
      </c>
    </row>
    <row r="44" spans="1:15" x14ac:dyDescent="0.3">
      <c r="A44" t="s">
        <v>134</v>
      </c>
      <c r="B44" t="s">
        <v>135</v>
      </c>
      <c r="E44" t="s">
        <v>136</v>
      </c>
      <c r="I44" t="str">
        <f t="shared" si="7"/>
        <v/>
      </c>
      <c r="J44" t="str">
        <f t="shared" si="8"/>
        <v/>
      </c>
      <c r="K44" t="str">
        <f t="shared" si="2"/>
        <v>(classification_ipcr:(b01j21*) OR classification_ipcr:(b01j23*) OR classification_ipcr:(b01j25*) OR classification_ipcr:(b01j27*) OR classification_ipcr:(b01j29*) OR classification_ipcr:(b01j3*))</v>
      </c>
      <c r="L44" t="str">
        <f t="shared" si="9"/>
        <v/>
      </c>
      <c r="M44" t="str">
        <f t="shared" si="10"/>
        <v/>
      </c>
      <c r="N44" t="str">
        <f t="shared" si="11"/>
        <v/>
      </c>
      <c r="O44" t="str">
        <f t="shared" si="6"/>
        <v>((classification_ipcr:(b01j21*) OR classification_ipcr:(b01j23*) OR classification_ipcr:(b01j25*) OR classification_ipcr:(b01j27*) OR classification_ipcr:(b01j29*) OR classification_ipcr:(b01j3*)))</v>
      </c>
    </row>
    <row r="45" spans="1:15" x14ac:dyDescent="0.3">
      <c r="A45" t="s">
        <v>52</v>
      </c>
      <c r="B45" t="s">
        <v>55</v>
      </c>
      <c r="E45" t="s">
        <v>53</v>
      </c>
      <c r="F45" t="s">
        <v>54</v>
      </c>
      <c r="I45" t="str">
        <f t="shared" si="7"/>
        <v/>
      </c>
      <c r="J45" t="str">
        <f t="shared" si="8"/>
        <v/>
      </c>
      <c r="K45" t="str">
        <f t="shared" si="2"/>
        <v>(classification_ipcr:(b01d53*))</v>
      </c>
      <c r="L45" t="str">
        <f t="shared" si="9"/>
        <v>(title:("co2 capture") OR title:("co2 removal") OR title:("co2 utilization") OR title:("carbon dioxide capture") OR title:("carbon dioxide removal") OR title:("carbon dioxide utilization") OR abstract:("co2 capture") OR abstract:("co2 removal") OR abstract:("co2 utilization") OR abstract:("carbon dioxide capture") OR abstract:("carbon dioxide removal") OR abstract:("carbon dioxide utilization") OR claims:("co2 capture") OR claims:("co2 removal") OR claims:("co2 utilization") OR claims:("carbon dioxide capture") OR claims:("carbon dioxide removal") OR claims:("carbon dioxide utilization"))</v>
      </c>
      <c r="M45" t="str">
        <f t="shared" si="10"/>
        <v/>
      </c>
      <c r="N45" t="str">
        <f t="shared" si="11"/>
        <v/>
      </c>
      <c r="O45" t="str">
        <f t="shared" si="6"/>
        <v>((classification_ipcr:(b01d53*))) AND ((title:("co2 capture") OR title:("co2 removal") OR title:("co2 utilization") OR title:("carbon dioxide capture") OR title:("carbon dioxide removal") OR title:("carbon dioxide utilization") OR abstract:("co2 capture") OR abstract:("co2 removal") OR abstract:("co2 utilization") OR abstract:("carbon dioxide capture") OR abstract:("carbon dioxide removal") OR abstract:("carbon dioxide utilization") OR claims:("co2 capture") OR claims:("co2 removal") OR claims:("co2 utilization") OR claims:("carbon dioxide capture") OR claims:("carbon dioxide removal") OR claims:("carbon dioxide utilization")))</v>
      </c>
    </row>
    <row r="46" spans="1:15" x14ac:dyDescent="0.3">
      <c r="A46" t="s">
        <v>56</v>
      </c>
      <c r="B46" t="s">
        <v>55</v>
      </c>
      <c r="D46" t="s">
        <v>57</v>
      </c>
      <c r="I46" t="str">
        <f t="shared" si="7"/>
        <v/>
      </c>
      <c r="J46" t="str">
        <f t="shared" si="8"/>
        <v>(classification_ipcr:("c25b3/26"))</v>
      </c>
      <c r="K46" t="str">
        <f t="shared" si="2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6"/>
        <v>((classification_ipcr:("c25b3/26")))</v>
      </c>
    </row>
    <row r="47" spans="1:15" x14ac:dyDescent="0.3">
      <c r="A47" t="s">
        <v>217</v>
      </c>
      <c r="B47" t="s">
        <v>218</v>
      </c>
      <c r="E47" t="s">
        <v>215</v>
      </c>
      <c r="F47" t="s">
        <v>216</v>
      </c>
      <c r="I47" t="str">
        <f t="shared" si="7"/>
        <v/>
      </c>
      <c r="J47" t="str">
        <f t="shared" si="8"/>
        <v/>
      </c>
      <c r="K47" t="str">
        <f t="shared" si="2"/>
        <v>(classification_ipcr:(g06f1/*) OR classification_ipcr:(g06f3*) OR classification_ipcr:(g06f5*) OR classification_ipcr:(g06f8*) OR classification_ipcr:(g06f9*) OR classification_ipcr:(g06f11*) OR classification_ipcr:(g06f11*) OR classification_ipcr:(g06f12*) OR classification_ipcr:(g06f13*))</v>
      </c>
      <c r="L47" t="str">
        <f t="shared" si="9"/>
        <v>(title:("cloud") OR title:("data center") OR title:("supercomputer") OR abstract:("cloud") OR abstract:("data center") OR abstract:("supercomputer") OR claims:("cloud") OR claims:("data center") OR claims:("supercomputer"))</v>
      </c>
      <c r="M47" t="str">
        <f t="shared" si="10"/>
        <v/>
      </c>
      <c r="N47" t="str">
        <f t="shared" si="11"/>
        <v/>
      </c>
      <c r="O47" t="str">
        <f t="shared" si="6"/>
        <v>((classification_ipcr:(g06f1/*) OR classification_ipcr:(g06f3*) OR classification_ipcr:(g06f5*) OR classification_ipcr:(g06f8*) OR classification_ipcr:(g06f9*) OR classification_ipcr:(g06f11*) OR classification_ipcr:(g06f11*) OR classification_ipcr:(g06f12*) OR classification_ipcr:(g06f13*))) AND ((title:("cloud") OR title:("data center") OR title:("supercomputer") OR abstract:("cloud") OR abstract:("data center") OR abstract:("supercomputer") OR claims:("cloud") OR claims:("data center") OR claims:("supercomputer")))</v>
      </c>
    </row>
    <row r="48" spans="1:15" x14ac:dyDescent="0.3">
      <c r="A48" t="s">
        <v>220</v>
      </c>
      <c r="B48" t="s">
        <v>218</v>
      </c>
      <c r="E48" t="s">
        <v>219</v>
      </c>
      <c r="F48" t="s">
        <v>216</v>
      </c>
      <c r="I48" t="str">
        <f t="shared" si="7"/>
        <v/>
      </c>
      <c r="J48" t="str">
        <f t="shared" si="8"/>
        <v/>
      </c>
      <c r="K48" t="str">
        <f t="shared" si="2"/>
        <v>(classification_ipcr:(h04l12*) OR classification_ipcr:(h04l29*) OR classification_ipcr:(h04l69*))</v>
      </c>
      <c r="L48" t="str">
        <f t="shared" si="9"/>
        <v>(title:("cloud") OR title:("data center") OR title:("supercomputer") OR abstract:("cloud") OR abstract:("data center") OR abstract:("supercomputer") OR claims:("cloud") OR claims:("data center") OR claims:("supercomputer"))</v>
      </c>
      <c r="M48" t="str">
        <f t="shared" si="10"/>
        <v/>
      </c>
      <c r="N48" t="str">
        <f t="shared" si="11"/>
        <v/>
      </c>
      <c r="O48" t="str">
        <f t="shared" si="6"/>
        <v>((classification_ipcr:(h04l12*) OR classification_ipcr:(h04l29*) OR classification_ipcr:(h04l69*))) AND ((title:("cloud") OR title:("data center") OR title:("supercomputer") OR abstract:("cloud") OR abstract:("data center") OR abstract:("supercomputer") OR claims:("cloud") OR claims:("data center") OR claims:("supercomputer")))</v>
      </c>
    </row>
    <row r="49" spans="1:15" x14ac:dyDescent="0.3">
      <c r="A49" t="s">
        <v>144</v>
      </c>
      <c r="B49" t="s">
        <v>145</v>
      </c>
      <c r="E49" t="s">
        <v>143</v>
      </c>
      <c r="I49" t="str">
        <f t="shared" si="7"/>
        <v/>
      </c>
      <c r="J49" t="str">
        <f t="shared" si="8"/>
        <v/>
      </c>
      <c r="K49" t="str">
        <f t="shared" si="2"/>
        <v>(classification_ipcr:(c08l63*))</v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6"/>
        <v>((classification_ipcr:(c08l63*)))</v>
      </c>
    </row>
    <row r="50" spans="1:15" x14ac:dyDescent="0.3">
      <c r="A50" t="s">
        <v>142</v>
      </c>
      <c r="B50" t="s">
        <v>145</v>
      </c>
      <c r="E50" t="s">
        <v>141</v>
      </c>
      <c r="I50" t="str">
        <f t="shared" si="7"/>
        <v/>
      </c>
      <c r="J50" t="str">
        <f t="shared" si="8"/>
        <v/>
      </c>
      <c r="K50" t="str">
        <f t="shared" si="2"/>
        <v>(classification_ipcr:(b29c70*))</v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6"/>
        <v>((classification_ipcr:(b29c70*)))</v>
      </c>
    </row>
    <row r="51" spans="1:15" x14ac:dyDescent="0.3">
      <c r="A51" t="s">
        <v>146</v>
      </c>
      <c r="B51" t="s">
        <v>145</v>
      </c>
      <c r="E51" t="s">
        <v>147</v>
      </c>
      <c r="I51" t="str">
        <f t="shared" si="7"/>
        <v/>
      </c>
      <c r="J51" t="str">
        <f t="shared" si="8"/>
        <v/>
      </c>
      <c r="K51" t="str">
        <f t="shared" si="2"/>
        <v>(classification_ipcr:(b32b18*))</v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6"/>
        <v>((classification_ipcr:(b32b18*)))</v>
      </c>
    </row>
    <row r="52" spans="1:15" x14ac:dyDescent="0.3">
      <c r="A52" t="s">
        <v>148</v>
      </c>
      <c r="B52" t="s">
        <v>152</v>
      </c>
      <c r="E52" t="s">
        <v>149</v>
      </c>
      <c r="I52" t="str">
        <f t="shared" si="7"/>
        <v/>
      </c>
      <c r="J52" t="str">
        <f t="shared" si="8"/>
        <v/>
      </c>
      <c r="K52" t="str">
        <f t="shared" si="2"/>
        <v>(classification_ipcr:(a01n25*) OR classification_ipcr:(a01n27*) OR classification_ipcr:(a01n29*) OR classification_ipcr:(a01n31*) OR classification_ipcr:(a01n33*) OR classification_ipcr:(a01n35*) OR classification_ipcr:(a01n37*) OR classification_ipcr:(a01n39*) OR classification_ipcr:(a01n4*) OR classification_ipcr:(a01n5*) OR classification_ipcr:(a01n6*))</v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6"/>
        <v>((classification_ipcr:(a01n25*) OR classification_ipcr:(a01n27*) OR classification_ipcr:(a01n29*) OR classification_ipcr:(a01n31*) OR classification_ipcr:(a01n33*) OR classification_ipcr:(a01n35*) OR classification_ipcr:(a01n37*) OR classification_ipcr:(a01n39*) OR classification_ipcr:(a01n4*) OR classification_ipcr:(a01n5*) OR classification_ipcr:(a01n6*)))</v>
      </c>
    </row>
    <row r="53" spans="1:15" x14ac:dyDescent="0.3">
      <c r="A53" t="s">
        <v>151</v>
      </c>
      <c r="B53" t="s">
        <v>152</v>
      </c>
      <c r="E53" t="s">
        <v>150</v>
      </c>
      <c r="I53" t="str">
        <f t="shared" si="7"/>
        <v/>
      </c>
      <c r="J53" t="str">
        <f t="shared" si="8"/>
        <v/>
      </c>
      <c r="K53" t="str">
        <f t="shared" si="2"/>
        <v>(classification_ipcr:(a01m5*) OR classification_ipcr:(a01m7*) OR classification_ipcr:(a01m9*))</v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6"/>
        <v>((classification_ipcr:(a01m5*) OR classification_ipcr:(a01m7*) OR classification_ipcr:(a01m9*)))</v>
      </c>
    </row>
    <row r="54" spans="1:15" x14ac:dyDescent="0.3">
      <c r="A54" t="s">
        <v>153</v>
      </c>
      <c r="B54" t="s">
        <v>152</v>
      </c>
      <c r="E54" t="s">
        <v>154</v>
      </c>
      <c r="I54" t="str">
        <f t="shared" si="7"/>
        <v/>
      </c>
      <c r="J54" t="str">
        <f t="shared" si="8"/>
        <v/>
      </c>
      <c r="K54" t="str">
        <f t="shared" si="2"/>
        <v>(classification_ipcr:(c05*))</v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6"/>
        <v>((classification_ipcr:(c05*)))</v>
      </c>
    </row>
    <row r="55" spans="1:15" x14ac:dyDescent="0.3">
      <c r="A55" t="s">
        <v>156</v>
      </c>
      <c r="B55" t="s">
        <v>152</v>
      </c>
      <c r="E55" t="s">
        <v>155</v>
      </c>
      <c r="I55" t="str">
        <f t="shared" si="7"/>
        <v/>
      </c>
      <c r="J55" t="str">
        <f t="shared" si="8"/>
        <v/>
      </c>
      <c r="K55" t="str">
        <f t="shared" si="2"/>
        <v>(classification_ipcr:(a01c15*))</v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6"/>
        <v>((classification_ipcr:(a01c15*)))</v>
      </c>
    </row>
    <row r="56" spans="1:15" x14ac:dyDescent="0.3">
      <c r="A56" t="s">
        <v>173</v>
      </c>
      <c r="B56" t="s">
        <v>174</v>
      </c>
      <c r="E56" t="s">
        <v>189</v>
      </c>
      <c r="I56" t="str">
        <f t="shared" si="7"/>
        <v/>
      </c>
      <c r="J56" t="str">
        <f t="shared" si="8"/>
        <v/>
      </c>
      <c r="K56" t="str">
        <f t="shared" si="2"/>
        <v>(classification_ipcr:(h04l9/*))</v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6"/>
        <v>((classification_ipcr:(h04l9/*)))</v>
      </c>
    </row>
    <row r="57" spans="1:15" x14ac:dyDescent="0.3">
      <c r="A57" t="s">
        <v>158</v>
      </c>
      <c r="B57" t="s">
        <v>161</v>
      </c>
      <c r="D57" t="s">
        <v>157</v>
      </c>
      <c r="I57" t="str">
        <f t="shared" si="7"/>
        <v/>
      </c>
      <c r="J57" t="str">
        <f t="shared" si="8"/>
        <v>(classification_ipcr:("h04w84/18") OR classification_ipcr:("h04w84/20") OR classification_ipcr:("h04w84/22"))</v>
      </c>
      <c r="K57" t="str">
        <f t="shared" si="2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6"/>
        <v>((classification_ipcr:("h04w84/18") OR classification_ipcr:("h04w84/20") OR classification_ipcr:("h04w84/22")))</v>
      </c>
    </row>
    <row r="58" spans="1:15" x14ac:dyDescent="0.3">
      <c r="A58" t="s">
        <v>160</v>
      </c>
      <c r="B58" t="s">
        <v>161</v>
      </c>
      <c r="D58" t="s">
        <v>159</v>
      </c>
      <c r="I58" t="str">
        <f t="shared" si="7"/>
        <v/>
      </c>
      <c r="J58" t="str">
        <f t="shared" si="8"/>
        <v>(classification_ipcr:("h04w40/18"))</v>
      </c>
      <c r="K58" t="str">
        <f t="shared" si="2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6"/>
        <v>((classification_ipcr:("h04w40/18")))</v>
      </c>
    </row>
    <row r="59" spans="1:15" x14ac:dyDescent="0.3">
      <c r="A59" t="s">
        <v>162</v>
      </c>
      <c r="B59" t="s">
        <v>164</v>
      </c>
      <c r="E59" t="s">
        <v>163</v>
      </c>
      <c r="I59" t="str">
        <f t="shared" si="7"/>
        <v/>
      </c>
      <c r="J59" t="str">
        <f t="shared" si="8"/>
        <v/>
      </c>
      <c r="K59" t="str">
        <f t="shared" si="2"/>
        <v>(classification_ipcr:(e04h9*))</v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6"/>
        <v>((classification_ipcr:(e04h9*)))</v>
      </c>
    </row>
    <row r="60" spans="1:15" x14ac:dyDescent="0.3">
      <c r="A60" t="s">
        <v>165</v>
      </c>
      <c r="B60" t="s">
        <v>167</v>
      </c>
      <c r="E60" t="s">
        <v>166</v>
      </c>
      <c r="I60" t="str">
        <f t="shared" si="7"/>
        <v/>
      </c>
      <c r="J60" t="str">
        <f t="shared" si="8"/>
        <v/>
      </c>
      <c r="K60" t="str">
        <f t="shared" si="2"/>
        <v>(classification_ipcr:(a61k47*))</v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6"/>
        <v>((classification_ipcr:(a61k47*)))</v>
      </c>
    </row>
    <row r="61" spans="1:15" x14ac:dyDescent="0.3">
      <c r="A61" t="s">
        <v>198</v>
      </c>
      <c r="B61" t="s">
        <v>197</v>
      </c>
      <c r="E61" t="s">
        <v>199</v>
      </c>
      <c r="I61" t="str">
        <f t="shared" si="7"/>
        <v/>
      </c>
      <c r="J61" t="str">
        <f t="shared" si="8"/>
        <v/>
      </c>
      <c r="K61" t="str">
        <f t="shared" si="2"/>
        <v>(classification_ipcr:(g16b4*) OR classification_ipcr:(g16b15/30*) OR classification_ipcr:(g16b20/30*) OR classification_ipcr:(g16b5*) OR classification_ipcr:(g16b35*))</v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6"/>
        <v>((classification_ipcr:(g16b4*) OR classification_ipcr:(g16b15/30*) OR classification_ipcr:(g16b20/30*) OR classification_ipcr:(g16b5*) OR classification_ipcr:(g16b35*)))</v>
      </c>
    </row>
    <row r="62" spans="1:15" x14ac:dyDescent="0.3">
      <c r="A62" t="s">
        <v>168</v>
      </c>
      <c r="B62" t="s">
        <v>170</v>
      </c>
      <c r="D62" t="s">
        <v>169</v>
      </c>
      <c r="I62" t="str">
        <f t="shared" si="7"/>
        <v/>
      </c>
      <c r="J62" t="str">
        <f t="shared" si="8"/>
        <v>(classification_ipcr:("a61p25/28"))</v>
      </c>
      <c r="K62" t="str">
        <f t="shared" si="2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6"/>
        <v>((classification_ipcr:("a61p25/28")))</v>
      </c>
    </row>
    <row r="63" spans="1:15" x14ac:dyDescent="0.3">
      <c r="A63" t="s">
        <v>171</v>
      </c>
      <c r="B63" t="s">
        <v>170</v>
      </c>
      <c r="D63" t="s">
        <v>172</v>
      </c>
      <c r="I63" t="str">
        <f t="shared" si="7"/>
        <v/>
      </c>
      <c r="J63" t="str">
        <f t="shared" si="8"/>
        <v>(classification_ipcr:("g08b21/04"))</v>
      </c>
      <c r="K63" t="str">
        <f t="shared" si="2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6"/>
        <v>((classification_ipcr:("g08b21/04")))</v>
      </c>
    </row>
    <row r="64" spans="1:15" x14ac:dyDescent="0.3">
      <c r="A64" t="s">
        <v>175</v>
      </c>
      <c r="B64" t="s">
        <v>178</v>
      </c>
      <c r="E64" t="s">
        <v>179</v>
      </c>
      <c r="I64" t="str">
        <f t="shared" si="7"/>
        <v/>
      </c>
      <c r="J64" t="str">
        <f t="shared" si="8"/>
        <v/>
      </c>
      <c r="K64" t="str">
        <f t="shared" si="2"/>
        <v>(classification_ipcr:(a21*))</v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6"/>
        <v>((classification_ipcr:(a21*)))</v>
      </c>
    </row>
    <row r="65" spans="1:15" x14ac:dyDescent="0.3">
      <c r="A65" t="s">
        <v>176</v>
      </c>
      <c r="B65" t="s">
        <v>178</v>
      </c>
      <c r="E65" t="s">
        <v>180</v>
      </c>
      <c r="I65" t="str">
        <f t="shared" si="7"/>
        <v/>
      </c>
      <c r="J65" t="str">
        <f t="shared" si="8"/>
        <v/>
      </c>
      <c r="K65" t="str">
        <f t="shared" si="2"/>
        <v>(classification_ipcr:(a22*))</v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6"/>
        <v>((classification_ipcr:(a22*)))</v>
      </c>
    </row>
    <row r="66" spans="1:15" x14ac:dyDescent="0.3">
      <c r="A66" t="s">
        <v>177</v>
      </c>
      <c r="B66" t="s">
        <v>178</v>
      </c>
      <c r="E66" t="s">
        <v>181</v>
      </c>
      <c r="K66" t="str">
        <f t="shared" ref="K66:K129" si="12">IF(E66="", "", CONCATENATE("(classification_ipcr:(",SUBSTITUTE(E66,"; ","*) OR classification_ipcr:("),"*))"))</f>
        <v>(classification_ipcr:(a23*))</v>
      </c>
      <c r="O66" t="str">
        <f t="shared" ref="O66:O129" si="13">CONCATENATE("(",
I66, IF(OR(I66="", AND(J66="", K66="")), "", " OR "),
J66, IF(OR(J66="", K66=""), "", " OR "),
K66,
IF(AND(L66="", M66="", N66=""), "", ") AND ("),
L66, IF(OR(L66="", AND(M66="", N66="")), "", " OR "), M66,
IF(OR(M66="", N66=""), "", " OR "),
N66, ")")</f>
        <v>((classification_ipcr:(a23*)))</v>
      </c>
    </row>
    <row r="67" spans="1:15" x14ac:dyDescent="0.3">
      <c r="A67" t="s">
        <v>137</v>
      </c>
      <c r="B67" t="s">
        <v>436</v>
      </c>
      <c r="E67" t="s">
        <v>138</v>
      </c>
      <c r="I67" t="str">
        <f t="shared" ref="I67:I96" si="14">IF(C67="", "", CONCATENATE("(title:(""",SUBSTITUTE(C67,"; ",""") OR title:("""),""")",
" OR abstract:(""",SUBSTITUTE(C67,"; ",""") OR abstract:("""),""")",
" OR claims:(""",SUBSTITUTE(C67,"; ",""") OR claims:("""),"""))"))</f>
        <v/>
      </c>
      <c r="J67" t="str">
        <f t="shared" ref="J67:J102" si="15">IF(D67="", "", CONCATENATE("(classification_ipcr:(""",SUBSTITUTE(D67,"; ",""") OR classification_ipcr:("""),"""))"))</f>
        <v/>
      </c>
      <c r="K67" t="str">
        <f t="shared" si="12"/>
        <v>(classification_ipcr:(e21b*) OR classification_ipcr:(e21c*))</v>
      </c>
      <c r="L67" t="str">
        <f t="shared" ref="L67:L102" si="16">IF(F67="", "", CONCATENATE("(title:(""",SUBSTITUTE(F67,"; ",""") OR title:("""),""")",
" OR abstract:(""",SUBSTITUTE(F67,"; ",""") OR abstract:("""),""")",
" OR claims:(""",SUBSTITUTE(F67,"; ",""") OR claims:("""),"""))"))</f>
        <v/>
      </c>
      <c r="M67" t="str">
        <f t="shared" ref="M67:M96" si="17">IF(G67="", "", CONCATENATE("(classification_ipcr:(""",SUBSTITUTE(G67,"; ",""") OR classification_ipcr:("""),"""))"))</f>
        <v/>
      </c>
      <c r="N67" t="str">
        <f t="shared" ref="N67:N96" si="18">IF(H67="", "", CONCATENATE("(classification_ipcr:(",SUBSTITUTE(H67,"; ","*) OR classification_ipcr:("),"*))"))</f>
        <v/>
      </c>
      <c r="O67" t="str">
        <f t="shared" si="13"/>
        <v>((classification_ipcr:(e21b*) OR classification_ipcr:(e21c*)))</v>
      </c>
    </row>
    <row r="68" spans="1:15" x14ac:dyDescent="0.3">
      <c r="A68" t="s">
        <v>139</v>
      </c>
      <c r="B68" t="s">
        <v>436</v>
      </c>
      <c r="E68" t="s">
        <v>191</v>
      </c>
      <c r="I68" t="str">
        <f t="shared" si="14"/>
        <v/>
      </c>
      <c r="J68" t="str">
        <f t="shared" si="15"/>
        <v/>
      </c>
      <c r="K68" t="str">
        <f t="shared" si="12"/>
        <v>(classification_ipcr:(c10l3/*))</v>
      </c>
      <c r="L68" t="str">
        <f t="shared" si="16"/>
        <v/>
      </c>
      <c r="M68" t="str">
        <f t="shared" si="17"/>
        <v/>
      </c>
      <c r="N68" t="str">
        <f t="shared" si="18"/>
        <v/>
      </c>
      <c r="O68" t="str">
        <f t="shared" si="13"/>
        <v>((classification_ipcr:(c10l3/*)))</v>
      </c>
    </row>
    <row r="69" spans="1:15" x14ac:dyDescent="0.3">
      <c r="A69" t="s">
        <v>140</v>
      </c>
      <c r="B69" t="s">
        <v>436</v>
      </c>
      <c r="E69" t="s">
        <v>190</v>
      </c>
      <c r="I69" t="str">
        <f t="shared" si="14"/>
        <v/>
      </c>
      <c r="J69" t="str">
        <f t="shared" si="15"/>
        <v/>
      </c>
      <c r="K69" t="str">
        <f t="shared" si="12"/>
        <v>(classification_ipcr:(f17d3/*))</v>
      </c>
      <c r="L69" t="str">
        <f t="shared" si="16"/>
        <v/>
      </c>
      <c r="M69" t="str">
        <f t="shared" si="17"/>
        <v/>
      </c>
      <c r="N69" t="str">
        <f t="shared" si="18"/>
        <v/>
      </c>
      <c r="O69" t="str">
        <f t="shared" si="13"/>
        <v>((classification_ipcr:(f17d3/*)))</v>
      </c>
    </row>
    <row r="70" spans="1:15" x14ac:dyDescent="0.3">
      <c r="A70" t="s">
        <v>182</v>
      </c>
      <c r="B70" t="s">
        <v>183</v>
      </c>
      <c r="E70" t="s">
        <v>187</v>
      </c>
      <c r="I70" t="str">
        <f t="shared" si="14"/>
        <v/>
      </c>
      <c r="J70" t="str">
        <f t="shared" si="15"/>
        <v/>
      </c>
      <c r="K70" t="str">
        <f t="shared" si="12"/>
        <v>(classification_ipcr:(h01m8/*))</v>
      </c>
      <c r="L70" t="str">
        <f t="shared" si="16"/>
        <v/>
      </c>
      <c r="M70" t="str">
        <f t="shared" si="17"/>
        <v/>
      </c>
      <c r="N70" t="str">
        <f t="shared" si="18"/>
        <v/>
      </c>
      <c r="O70" t="str">
        <f t="shared" si="13"/>
        <v>((classification_ipcr:(h01m8/*)))</v>
      </c>
    </row>
    <row r="71" spans="1:15" x14ac:dyDescent="0.3">
      <c r="A71" t="s">
        <v>185</v>
      </c>
      <c r="B71" t="s">
        <v>183</v>
      </c>
      <c r="E71" t="s">
        <v>186</v>
      </c>
      <c r="I71" t="str">
        <f t="shared" si="14"/>
        <v/>
      </c>
      <c r="J71" t="str">
        <f t="shared" si="15"/>
        <v/>
      </c>
      <c r="K71" t="str">
        <f t="shared" si="12"/>
        <v>(classification_ipcr:(c01b3/*))</v>
      </c>
      <c r="L71" t="str">
        <f t="shared" si="16"/>
        <v/>
      </c>
      <c r="M71" t="str">
        <f t="shared" si="17"/>
        <v/>
      </c>
      <c r="N71" t="str">
        <f t="shared" si="18"/>
        <v/>
      </c>
      <c r="O71" t="str">
        <f t="shared" si="13"/>
        <v>((classification_ipcr:(c01b3/*)))</v>
      </c>
    </row>
    <row r="72" spans="1:15" x14ac:dyDescent="0.3">
      <c r="A72" t="s">
        <v>184</v>
      </c>
      <c r="B72" t="s">
        <v>183</v>
      </c>
      <c r="E72" t="s">
        <v>188</v>
      </c>
      <c r="I72" t="str">
        <f t="shared" si="14"/>
        <v/>
      </c>
      <c r="J72" t="str">
        <f t="shared" si="15"/>
        <v/>
      </c>
      <c r="K72" t="str">
        <f t="shared" si="12"/>
        <v>(classification_ipcr:(c25b1/*))</v>
      </c>
      <c r="L72" t="str">
        <f t="shared" si="16"/>
        <v/>
      </c>
      <c r="M72" t="str">
        <f t="shared" si="17"/>
        <v/>
      </c>
      <c r="N72" t="str">
        <f t="shared" si="18"/>
        <v/>
      </c>
      <c r="O72" t="str">
        <f t="shared" si="13"/>
        <v>((classification_ipcr:(c25b1/*)))</v>
      </c>
    </row>
    <row r="73" spans="1:15" x14ac:dyDescent="0.3">
      <c r="A73" t="s">
        <v>428</v>
      </c>
      <c r="B73" t="s">
        <v>195</v>
      </c>
      <c r="E73" t="s">
        <v>196</v>
      </c>
      <c r="I73" t="str">
        <f t="shared" si="14"/>
        <v/>
      </c>
      <c r="J73" t="str">
        <f t="shared" si="15"/>
        <v/>
      </c>
      <c r="K73" t="str">
        <f t="shared" si="12"/>
        <v>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 c12n15/24*) OR classification_ipcr:( c12n15/25*) OR classification_ipcr:( c12n15/26*) OR classification_ipcr:( c12n15/27*) OR classification_ipcr:( c12n15/28*) OR classification_ipcr:( c12n15/3*) OR classification_ipcr:( c12n15/40*) OR classification_ipcr:( c12n15/41*) OR classification_ipcr:( c12n15/43*) OR classification_ipcr:( c12n15/44*) OR classification_ipcr:( c12n15/45*) OR classification_ipcr:( c12n15/46*) OR classification_ipcr:( c12n15/47*) OR classification_ipcr:( c12n15/48*) OR classification_ipcr:( c12n15/49*) OR classification_ipcr:(c12n15/6*) OR classification_ipcr:( c12n15/7*) OR classification_ipcr:( c12n15/86*) OR classification_ipcr:( c12n15/9*))</v>
      </c>
      <c r="L73" t="str">
        <f t="shared" si="16"/>
        <v/>
      </c>
      <c r="M73" t="str">
        <f t="shared" si="17"/>
        <v/>
      </c>
      <c r="N73" t="str">
        <f t="shared" si="18"/>
        <v/>
      </c>
      <c r="O73" t="str">
        <f t="shared" si="13"/>
        <v>((classification_ipcr:(c12n15/01*)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 c12n15/24*) OR classification_ipcr:( c12n15/25*) OR classification_ipcr:( c12n15/26*) OR classification_ipcr:( c12n15/27*) OR classification_ipcr:( c12n15/28*) OR classification_ipcr:( c12n15/3*) OR classification_ipcr:( c12n15/40*) OR classification_ipcr:( c12n15/41*) OR classification_ipcr:( c12n15/43*) OR classification_ipcr:( c12n15/44*) OR classification_ipcr:( c12n15/45*) OR classification_ipcr:( c12n15/46*) OR classification_ipcr:( c12n15/47*) OR classification_ipcr:( c12n15/48*) OR classification_ipcr:( c12n15/49*) OR classification_ipcr:(c12n15/6*) OR classification_ipcr:( c12n15/7*) OR classification_ipcr:( c12n15/86*) OR classification_ipcr:( c12n15/9*)))</v>
      </c>
    </row>
    <row r="74" spans="1:15" x14ac:dyDescent="0.3">
      <c r="A74" t="s">
        <v>203</v>
      </c>
      <c r="B74" t="s">
        <v>204</v>
      </c>
      <c r="E74" t="s">
        <v>205</v>
      </c>
      <c r="I74" t="str">
        <f t="shared" si="14"/>
        <v/>
      </c>
      <c r="J74" t="str">
        <f t="shared" si="15"/>
        <v/>
      </c>
      <c r="K74" t="str">
        <f t="shared" si="12"/>
        <v>(classification_ipcr:(f01k17*))</v>
      </c>
      <c r="L74" t="str">
        <f t="shared" si="16"/>
        <v/>
      </c>
      <c r="M74" t="str">
        <f t="shared" si="17"/>
        <v/>
      </c>
      <c r="N74" t="str">
        <f t="shared" si="18"/>
        <v/>
      </c>
      <c r="O74" t="str">
        <f t="shared" si="13"/>
        <v>((classification_ipcr:(f01k17*)))</v>
      </c>
    </row>
    <row r="75" spans="1:15" x14ac:dyDescent="0.3">
      <c r="A75" t="s">
        <v>206</v>
      </c>
      <c r="B75" t="s">
        <v>207</v>
      </c>
      <c r="E75" t="s">
        <v>208</v>
      </c>
      <c r="I75" t="str">
        <f t="shared" si="14"/>
        <v/>
      </c>
      <c r="J75" t="str">
        <f t="shared" si="15"/>
        <v/>
      </c>
      <c r="K75" t="str">
        <f t="shared" si="12"/>
        <v>(classification_ipcr:(f24s20/06*))</v>
      </c>
      <c r="L75" t="str">
        <f t="shared" si="16"/>
        <v/>
      </c>
      <c r="M75" t="str">
        <f t="shared" si="17"/>
        <v/>
      </c>
      <c r="N75" t="str">
        <f t="shared" si="18"/>
        <v/>
      </c>
      <c r="O75" t="str">
        <f t="shared" si="13"/>
        <v>((classification_ipcr:(f24s20/06*)))</v>
      </c>
    </row>
    <row r="76" spans="1:15" x14ac:dyDescent="0.3">
      <c r="A76" t="s">
        <v>209</v>
      </c>
      <c r="B76" t="s">
        <v>207</v>
      </c>
      <c r="E76" t="s">
        <v>210</v>
      </c>
      <c r="I76" t="str">
        <f t="shared" si="14"/>
        <v/>
      </c>
      <c r="J76" t="str">
        <f t="shared" si="15"/>
        <v/>
      </c>
      <c r="K76" t="str">
        <f t="shared" si="12"/>
        <v>(classification_ipcr:(f24h4*) OR classification_ipcr:(f24h6*) OR classification_ipcr:(f24h7*) OR classification_ipcr:(f24h8*))</v>
      </c>
      <c r="L76" t="str">
        <f t="shared" si="16"/>
        <v/>
      </c>
      <c r="M76" t="str">
        <f t="shared" si="17"/>
        <v/>
      </c>
      <c r="N76" t="str">
        <f t="shared" si="18"/>
        <v/>
      </c>
      <c r="O76" t="str">
        <f t="shared" si="13"/>
        <v>((classification_ipcr:(f24h4*) OR classification_ipcr:(f24h6*) OR classification_ipcr:(f24h7*) OR classification_ipcr:(f24h8*)))</v>
      </c>
    </row>
    <row r="77" spans="1:15" x14ac:dyDescent="0.3">
      <c r="A77" t="s">
        <v>212</v>
      </c>
      <c r="B77" t="s">
        <v>207</v>
      </c>
      <c r="E77" t="s">
        <v>211</v>
      </c>
      <c r="I77" t="str">
        <f t="shared" si="14"/>
        <v/>
      </c>
      <c r="J77" t="str">
        <f t="shared" si="15"/>
        <v/>
      </c>
      <c r="K77" t="str">
        <f t="shared" si="12"/>
        <v>(classification_ipcr:(f25b30*))</v>
      </c>
      <c r="L77" t="str">
        <f t="shared" si="16"/>
        <v/>
      </c>
      <c r="M77" t="str">
        <f t="shared" si="17"/>
        <v/>
      </c>
      <c r="N77" t="str">
        <f t="shared" si="18"/>
        <v/>
      </c>
      <c r="O77" t="str">
        <f t="shared" si="13"/>
        <v>((classification_ipcr:(f25b30*)))</v>
      </c>
    </row>
    <row r="78" spans="1:15" x14ac:dyDescent="0.3">
      <c r="A78" t="s">
        <v>213</v>
      </c>
      <c r="B78" t="s">
        <v>207</v>
      </c>
      <c r="E78" t="s">
        <v>214</v>
      </c>
      <c r="I78" t="str">
        <f t="shared" si="14"/>
        <v/>
      </c>
      <c r="J78" t="str">
        <f t="shared" si="15"/>
        <v/>
      </c>
      <c r="K78" t="str">
        <f t="shared" si="12"/>
        <v>(classification_ipcr:(g02f1/15*))</v>
      </c>
      <c r="L78" t="str">
        <f t="shared" si="16"/>
        <v/>
      </c>
      <c r="M78" t="str">
        <f t="shared" si="17"/>
        <v/>
      </c>
      <c r="N78" t="str">
        <f t="shared" si="18"/>
        <v/>
      </c>
      <c r="O78" t="str">
        <f t="shared" si="13"/>
        <v>((classification_ipcr:(g02f1/15*)))</v>
      </c>
    </row>
    <row r="79" spans="1:15" x14ac:dyDescent="0.3">
      <c r="A79" t="s">
        <v>227</v>
      </c>
      <c r="B79" t="s">
        <v>228</v>
      </c>
      <c r="E79" t="s">
        <v>229</v>
      </c>
      <c r="I79" t="str">
        <f t="shared" si="14"/>
        <v/>
      </c>
      <c r="J79" t="str">
        <f t="shared" si="15"/>
        <v/>
      </c>
      <c r="K79" t="str">
        <f t="shared" si="12"/>
        <v>(classification_ipcr:(a01h4*) OR classification_ipcr:(a01h5*) OR classification_ipcr:(a01h6*))</v>
      </c>
      <c r="L79" t="str">
        <f t="shared" si="16"/>
        <v/>
      </c>
      <c r="M79" t="str">
        <f t="shared" si="17"/>
        <v/>
      </c>
      <c r="N79" t="str">
        <f t="shared" si="18"/>
        <v/>
      </c>
      <c r="O79" t="str">
        <f t="shared" si="13"/>
        <v>((classification_ipcr:(a01h4*) OR classification_ipcr:(a01h5*) OR classification_ipcr:(a01h6*)))</v>
      </c>
    </row>
    <row r="80" spans="1:15" x14ac:dyDescent="0.3">
      <c r="A80" t="s">
        <v>230</v>
      </c>
      <c r="B80" t="s">
        <v>228</v>
      </c>
      <c r="E80" t="s">
        <v>231</v>
      </c>
      <c r="I80" t="str">
        <f t="shared" si="14"/>
        <v/>
      </c>
      <c r="J80" t="str">
        <f t="shared" si="15"/>
        <v/>
      </c>
      <c r="K80" t="str">
        <f t="shared" si="12"/>
        <v>(classification_ipcr:(a01g*))</v>
      </c>
      <c r="L80" t="str">
        <f t="shared" si="16"/>
        <v/>
      </c>
      <c r="M80" t="str">
        <f t="shared" si="17"/>
        <v/>
      </c>
      <c r="N80" t="str">
        <f t="shared" si="18"/>
        <v/>
      </c>
      <c r="O80" t="str">
        <f t="shared" si="13"/>
        <v>((classification_ipcr:(a01g*)))</v>
      </c>
    </row>
    <row r="81" spans="1:15" x14ac:dyDescent="0.3">
      <c r="A81" t="s">
        <v>233</v>
      </c>
      <c r="B81" t="s">
        <v>236</v>
      </c>
      <c r="E81" t="s">
        <v>235</v>
      </c>
      <c r="F81" t="s">
        <v>234</v>
      </c>
      <c r="I81" t="str">
        <f t="shared" si="14"/>
        <v/>
      </c>
      <c r="J81" t="str">
        <f t="shared" si="15"/>
        <v/>
      </c>
      <c r="K81" t="str">
        <f t="shared" si="12"/>
        <v>(classification_ipcr:(f03b*))</v>
      </c>
      <c r="L81" t="str">
        <f t="shared" si="16"/>
        <v>(title:("dam") OR abstract:("dam") OR claims:("dam"))</v>
      </c>
      <c r="M81" t="str">
        <f t="shared" si="17"/>
        <v/>
      </c>
      <c r="N81" t="str">
        <f t="shared" si="18"/>
        <v/>
      </c>
      <c r="O81" t="str">
        <f t="shared" si="13"/>
        <v>((classification_ipcr:(f03b*))) AND ((title:("dam") OR abstract:("dam") OR claims:("dam")))</v>
      </c>
    </row>
    <row r="82" spans="1:15" x14ac:dyDescent="0.3">
      <c r="A82" t="s">
        <v>238</v>
      </c>
      <c r="B82" t="s">
        <v>236</v>
      </c>
      <c r="E82" t="s">
        <v>237</v>
      </c>
      <c r="I82" t="str">
        <f t="shared" si="14"/>
        <v/>
      </c>
      <c r="J82" t="str">
        <f t="shared" si="15"/>
        <v/>
      </c>
      <c r="K82" t="str">
        <f t="shared" si="12"/>
        <v>(classification_ipcr:(e02b9*))</v>
      </c>
      <c r="L82" t="str">
        <f t="shared" si="16"/>
        <v/>
      </c>
      <c r="M82" t="str">
        <f t="shared" si="17"/>
        <v/>
      </c>
      <c r="N82" t="str">
        <f t="shared" si="18"/>
        <v/>
      </c>
      <c r="O82" t="str">
        <f t="shared" si="13"/>
        <v>((classification_ipcr:(e02b9*)))</v>
      </c>
    </row>
    <row r="83" spans="1:15" x14ac:dyDescent="0.3">
      <c r="A83" t="s">
        <v>241</v>
      </c>
      <c r="B83" t="s">
        <v>242</v>
      </c>
      <c r="E83" t="s">
        <v>239</v>
      </c>
      <c r="F83" t="s">
        <v>240</v>
      </c>
      <c r="I83" t="str">
        <f t="shared" si="14"/>
        <v/>
      </c>
      <c r="J83" t="str">
        <f t="shared" si="15"/>
        <v/>
      </c>
      <c r="K83" t="str">
        <f t="shared" si="12"/>
        <v>(classification_ipcr:(c12n9*))</v>
      </c>
      <c r="L83" t="str">
        <f t="shared" si="16"/>
        <v>(title:("industrial") OR title:("large scale production") OR abstract:("industrial") OR abstract:("large scale production") OR claims:("industrial") OR claims:("large scale production"))</v>
      </c>
      <c r="M83" t="str">
        <f t="shared" si="17"/>
        <v/>
      </c>
      <c r="N83" t="str">
        <f t="shared" si="18"/>
        <v/>
      </c>
      <c r="O83" t="str">
        <f t="shared" si="13"/>
        <v>((classification_ipcr:(c12n9*))) AND ((title:("industrial") OR title:("large scale production") OR abstract:("industrial") OR abstract:("large scale production") OR claims:("industrial") OR claims:("large scale production")))</v>
      </c>
    </row>
    <row r="84" spans="1:15" x14ac:dyDescent="0.3">
      <c r="A84" t="s">
        <v>243</v>
      </c>
      <c r="B84" t="s">
        <v>242</v>
      </c>
      <c r="E84" t="s">
        <v>99</v>
      </c>
      <c r="F84" t="s">
        <v>240</v>
      </c>
      <c r="I84" t="str">
        <f t="shared" si="14"/>
        <v/>
      </c>
      <c r="J84" t="str">
        <f t="shared" si="15"/>
        <v/>
      </c>
      <c r="K84" t="str">
        <f t="shared" si="12"/>
        <v>(classification_ipcr:(c12n15*))</v>
      </c>
      <c r="L84" t="str">
        <f t="shared" si="16"/>
        <v>(title:("industrial") OR title:("large scale production") OR abstract:("industrial") OR abstract:("large scale production") OR claims:("industrial") OR claims:("large scale production"))</v>
      </c>
      <c r="M84" t="str">
        <f t="shared" si="17"/>
        <v/>
      </c>
      <c r="N84" t="str">
        <f t="shared" si="18"/>
        <v/>
      </c>
      <c r="O84" t="str">
        <f t="shared" si="13"/>
        <v>((classification_ipcr:(c12n15*))) AND ((title:("industrial") OR title:("large scale production") OR abstract:("industrial") OR abstract:("large scale production") OR claims:("industrial") OR claims:("large scale production")))</v>
      </c>
    </row>
    <row r="85" spans="1:15" x14ac:dyDescent="0.3">
      <c r="A85" t="s">
        <v>244</v>
      </c>
      <c r="B85" t="s">
        <v>245</v>
      </c>
      <c r="E85" t="s">
        <v>246</v>
      </c>
      <c r="I85" t="str">
        <f t="shared" si="14"/>
        <v/>
      </c>
      <c r="J85" t="str">
        <f t="shared" si="15"/>
        <v/>
      </c>
      <c r="K85" t="str">
        <f t="shared" si="12"/>
        <v>(classification_ipcr:(a61p31*) OR classification_ipcr:(a61p33*))</v>
      </c>
      <c r="L85" t="str">
        <f t="shared" si="16"/>
        <v/>
      </c>
      <c r="M85" t="str">
        <f t="shared" si="17"/>
        <v/>
      </c>
      <c r="N85" t="str">
        <f t="shared" si="18"/>
        <v/>
      </c>
      <c r="O85" t="str">
        <f t="shared" si="13"/>
        <v>((classification_ipcr:(a61p31*) OR classification_ipcr:(a61p33*)))</v>
      </c>
    </row>
    <row r="86" spans="1:15" x14ac:dyDescent="0.3">
      <c r="A86" t="s">
        <v>247</v>
      </c>
      <c r="B86" t="s">
        <v>245</v>
      </c>
      <c r="D86" t="s">
        <v>248</v>
      </c>
      <c r="I86" t="str">
        <f t="shared" si="14"/>
        <v/>
      </c>
      <c r="J86" t="str">
        <f t="shared" si="15"/>
        <v>(classification_ipcr:("g16h50/80"))</v>
      </c>
      <c r="K86" t="str">
        <f t="shared" si="12"/>
        <v/>
      </c>
      <c r="L86" t="str">
        <f t="shared" si="16"/>
        <v/>
      </c>
      <c r="M86" t="str">
        <f t="shared" si="17"/>
        <v/>
      </c>
      <c r="N86" t="str">
        <f t="shared" si="18"/>
        <v/>
      </c>
      <c r="O86" t="str">
        <f t="shared" si="13"/>
        <v>((classification_ipcr:("g16h50/80")))</v>
      </c>
    </row>
    <row r="87" spans="1:15" x14ac:dyDescent="0.3">
      <c r="A87" t="s">
        <v>249</v>
      </c>
      <c r="B87" t="s">
        <v>250</v>
      </c>
      <c r="E87" t="s">
        <v>251</v>
      </c>
      <c r="I87" t="str">
        <f t="shared" si="14"/>
        <v/>
      </c>
      <c r="J87" t="str">
        <f t="shared" si="15"/>
        <v/>
      </c>
      <c r="K87" t="str">
        <f t="shared" si="12"/>
        <v>(classification_ipcr:(g16y*))</v>
      </c>
      <c r="L87" t="str">
        <f t="shared" si="16"/>
        <v/>
      </c>
      <c r="M87" t="str">
        <f t="shared" si="17"/>
        <v/>
      </c>
      <c r="N87" t="str">
        <f t="shared" si="18"/>
        <v/>
      </c>
      <c r="O87" t="str">
        <f t="shared" si="13"/>
        <v>((classification_ipcr:(g16y*)))</v>
      </c>
    </row>
    <row r="88" spans="1:15" x14ac:dyDescent="0.3">
      <c r="A88" t="s">
        <v>59</v>
      </c>
      <c r="B88" t="s">
        <v>60</v>
      </c>
      <c r="D88" t="s">
        <v>58</v>
      </c>
      <c r="I88" t="str">
        <f t="shared" si="14"/>
        <v/>
      </c>
      <c r="J88" t="str">
        <f t="shared" si="15"/>
        <v>(classification_ipcr:("f04d13/08"))</v>
      </c>
      <c r="K88" t="str">
        <f t="shared" si="12"/>
        <v/>
      </c>
      <c r="L88" t="str">
        <f t="shared" si="16"/>
        <v/>
      </c>
      <c r="M88" t="str">
        <f t="shared" si="17"/>
        <v/>
      </c>
      <c r="N88" t="str">
        <f t="shared" si="18"/>
        <v/>
      </c>
      <c r="O88" t="str">
        <f t="shared" si="13"/>
        <v>((classification_ipcr:("f04d13/08")))</v>
      </c>
    </row>
    <row r="89" spans="1:15" x14ac:dyDescent="0.3">
      <c r="A89" t="s">
        <v>61</v>
      </c>
      <c r="B89" t="s">
        <v>60</v>
      </c>
      <c r="D89" t="s">
        <v>62</v>
      </c>
      <c r="I89" t="str">
        <f t="shared" si="14"/>
        <v/>
      </c>
      <c r="J89" t="str">
        <f t="shared" si="15"/>
        <v>(classification_ipcr:("h01b7/14"))</v>
      </c>
      <c r="K89" t="str">
        <f t="shared" si="12"/>
        <v/>
      </c>
      <c r="L89" t="str">
        <f t="shared" si="16"/>
        <v/>
      </c>
      <c r="M89" t="str">
        <f t="shared" si="17"/>
        <v/>
      </c>
      <c r="N89" t="str">
        <f t="shared" si="18"/>
        <v/>
      </c>
      <c r="O89" t="str">
        <f t="shared" si="13"/>
        <v>((classification_ipcr:("h01b7/14")))</v>
      </c>
    </row>
    <row r="90" spans="1:15" x14ac:dyDescent="0.3">
      <c r="A90" t="s">
        <v>63</v>
      </c>
      <c r="B90" t="s">
        <v>60</v>
      </c>
      <c r="E90" t="s">
        <v>64</v>
      </c>
      <c r="I90" t="str">
        <f t="shared" si="14"/>
        <v/>
      </c>
      <c r="J90" t="str">
        <f t="shared" si="15"/>
        <v/>
      </c>
      <c r="K90" t="str">
        <f t="shared" si="12"/>
        <v>(classification_ipcr:(b63*))</v>
      </c>
      <c r="L90" t="str">
        <f t="shared" si="16"/>
        <v/>
      </c>
      <c r="M90" t="str">
        <f t="shared" si="17"/>
        <v/>
      </c>
      <c r="N90" t="str">
        <f t="shared" si="18"/>
        <v/>
      </c>
      <c r="O90" t="str">
        <f t="shared" si="13"/>
        <v>((classification_ipcr:(b63*)))</v>
      </c>
    </row>
    <row r="91" spans="1:15" x14ac:dyDescent="0.3">
      <c r="A91" t="s">
        <v>429</v>
      </c>
      <c r="B91" t="s">
        <v>253</v>
      </c>
      <c r="E91" t="s">
        <v>252</v>
      </c>
      <c r="I91" t="str">
        <f t="shared" si="14"/>
        <v/>
      </c>
      <c r="J91" t="str">
        <f t="shared" si="15"/>
        <v/>
      </c>
      <c r="K91" t="str">
        <f t="shared" si="12"/>
        <v>(classification_ipcr:(a61b*))</v>
      </c>
      <c r="L91" t="str">
        <f t="shared" si="16"/>
        <v/>
      </c>
      <c r="M91" t="str">
        <f t="shared" si="17"/>
        <v/>
      </c>
      <c r="N91" t="str">
        <f t="shared" si="18"/>
        <v/>
      </c>
      <c r="O91" t="str">
        <f t="shared" si="13"/>
        <v>((classification_ipcr:(a61b*)))</v>
      </c>
    </row>
    <row r="92" spans="1:15" x14ac:dyDescent="0.3">
      <c r="A92" t="s">
        <v>255</v>
      </c>
      <c r="B92" t="s">
        <v>253</v>
      </c>
      <c r="E92" t="s">
        <v>254</v>
      </c>
      <c r="I92" t="str">
        <f t="shared" si="14"/>
        <v/>
      </c>
      <c r="J92" t="str">
        <f t="shared" si="15"/>
        <v/>
      </c>
      <c r="K92" t="str">
        <f t="shared" si="12"/>
        <v>(classification_ipcr:(a61n1*))</v>
      </c>
      <c r="L92" t="str">
        <f t="shared" si="16"/>
        <v/>
      </c>
      <c r="M92" t="str">
        <f t="shared" si="17"/>
        <v/>
      </c>
      <c r="N92" t="str">
        <f t="shared" si="18"/>
        <v/>
      </c>
      <c r="O92" t="str">
        <f t="shared" si="13"/>
        <v>((classification_ipcr:(a61n1*)))</v>
      </c>
    </row>
    <row r="93" spans="1:15" x14ac:dyDescent="0.3">
      <c r="A93" t="s">
        <v>256</v>
      </c>
      <c r="B93" t="s">
        <v>253</v>
      </c>
      <c r="E93" t="s">
        <v>257</v>
      </c>
      <c r="I93" t="str">
        <f t="shared" si="14"/>
        <v/>
      </c>
      <c r="J93" t="str">
        <f t="shared" si="15"/>
        <v/>
      </c>
      <c r="K93" t="str">
        <f t="shared" si="12"/>
        <v>(classification_ipcr:(a61f2*))</v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3"/>
        <v>((classification_ipcr:(a61f2*)))</v>
      </c>
    </row>
    <row r="94" spans="1:15" x14ac:dyDescent="0.3">
      <c r="A94" t="s">
        <v>260</v>
      </c>
      <c r="B94" t="s">
        <v>261</v>
      </c>
      <c r="E94" t="s">
        <v>258</v>
      </c>
      <c r="F94" t="s">
        <v>259</v>
      </c>
      <c r="I94" t="str">
        <f t="shared" si="14"/>
        <v/>
      </c>
      <c r="J94" t="str">
        <f t="shared" si="15"/>
        <v/>
      </c>
      <c r="K94" t="str">
        <f t="shared" si="12"/>
        <v>(classification_ipcr:(b01l3*))</v>
      </c>
      <c r="L94" t="str">
        <f t="shared" si="16"/>
        <v>(title:("micrometer") OR title:("micro meter") OR title:("nanometer") OR title:("nano meter") OR title:("micrometre") OR title:("micro metre") OR title:("nanometre") OR title:("nano metre") OR abstract:("micrometer") OR abstract:("micro meter") OR abstract:("nanometer") OR abstract:("nano meter") OR abstract:("micrometre") OR abstract:("micro metre") OR abstract:("nanometre") OR abstract:("nano metre") OR claims:("micrometer") OR claims:("micro meter") OR claims:("nanometer") OR claims:("nano meter") OR claims:("micrometre") OR claims:("micro metre") OR claims:("nanometre") OR claims:("nano metre"))</v>
      </c>
      <c r="M94" t="str">
        <f t="shared" si="17"/>
        <v/>
      </c>
      <c r="N94" t="str">
        <f t="shared" si="18"/>
        <v/>
      </c>
      <c r="O94" t="str">
        <f t="shared" si="13"/>
        <v>((classification_ipcr:(b01l3*))) AND ((title:("micrometer") OR title:("micro meter") OR title:("nanometer") OR title:("nano meter") OR title:("micrometre") OR title:("micro metre") OR title:("nanometre") OR title:("nano metre") OR abstract:("micrometer") OR abstract:("micro meter") OR abstract:("nanometer") OR abstract:("nano meter") OR abstract:("micrometre") OR abstract:("micro metre") OR abstract:("nanometre") OR abstract:("nano metre") OR claims:("micrometer") OR claims:("micro meter") OR claims:("nanometer") OR claims:("nano meter") OR claims:("micrometre") OR claims:("micro metre") OR claims:("nanometre") OR claims:("nano metre")))</v>
      </c>
    </row>
    <row r="95" spans="1:15" x14ac:dyDescent="0.3">
      <c r="A95" t="s">
        <v>66</v>
      </c>
      <c r="B95" t="s">
        <v>65</v>
      </c>
      <c r="D95" t="s">
        <v>67</v>
      </c>
      <c r="I95" t="str">
        <f t="shared" si="14"/>
        <v/>
      </c>
      <c r="J95" t="str">
        <f t="shared" si="15"/>
        <v>(classification_ipcr:("c01b32/15") OR classification_ipcr:("c01b32/16") OR classification_ipcr:("c01b32/17") OR classification_ipcr:("c01b32/18") OR classification_ipcr:("c01b32/19"))</v>
      </c>
      <c r="K95" t="str">
        <f t="shared" si="12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3"/>
        <v>((classification_ipcr:("c01b32/15") OR classification_ipcr:("c01b32/16") OR classification_ipcr:("c01b32/17") OR classification_ipcr:("c01b32/18") OR classification_ipcr:("c01b32/19")))</v>
      </c>
    </row>
    <row r="96" spans="1:15" x14ac:dyDescent="0.3">
      <c r="A96" t="s">
        <v>262</v>
      </c>
      <c r="B96" t="s">
        <v>264</v>
      </c>
      <c r="E96" t="s">
        <v>263</v>
      </c>
      <c r="I96" t="str">
        <f t="shared" si="14"/>
        <v/>
      </c>
      <c r="J96" t="str">
        <f t="shared" si="15"/>
        <v/>
      </c>
      <c r="K96" t="str">
        <f t="shared" si="12"/>
        <v>(classification_ipcr:(a61p25*))</v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3"/>
        <v>((classification_ipcr:(a61p25*)))</v>
      </c>
    </row>
    <row r="97" spans="1:15" x14ac:dyDescent="0.3">
      <c r="A97" t="s">
        <v>424</v>
      </c>
      <c r="B97" t="s">
        <v>47</v>
      </c>
      <c r="D97" t="s">
        <v>425</v>
      </c>
      <c r="J97" t="str">
        <f t="shared" si="15"/>
        <v>(classification_ipcr:("h01m50/249"))</v>
      </c>
      <c r="K97" t="str">
        <f t="shared" si="12"/>
        <v/>
      </c>
      <c r="L97" t="str">
        <f t="shared" si="16"/>
        <v/>
      </c>
      <c r="O97" t="str">
        <f t="shared" si="13"/>
        <v>((classification_ipcr:("h01m50/249")))</v>
      </c>
    </row>
    <row r="98" spans="1:15" x14ac:dyDescent="0.3">
      <c r="A98" t="s">
        <v>427</v>
      </c>
      <c r="B98" t="s">
        <v>47</v>
      </c>
      <c r="E98" t="s">
        <v>426</v>
      </c>
      <c r="J98" t="str">
        <f t="shared" si="15"/>
        <v/>
      </c>
      <c r="K98" t="str">
        <f t="shared" si="12"/>
        <v>(classification_ipcr:(b60w20*))</v>
      </c>
      <c r="L98" t="str">
        <f t="shared" si="16"/>
        <v/>
      </c>
      <c r="O98" t="str">
        <f t="shared" si="13"/>
        <v>((classification_ipcr:(b60w20*)))</v>
      </c>
    </row>
    <row r="99" spans="1:15" x14ac:dyDescent="0.3">
      <c r="A99" t="s">
        <v>49</v>
      </c>
      <c r="B99" t="s">
        <v>47</v>
      </c>
      <c r="E99" t="s">
        <v>48</v>
      </c>
      <c r="I99" t="str">
        <f>IF(C99="", "", CONCATENATE("(title:(""",SUBSTITUTE(C99,"; ",""") OR title:("""),""")",
" OR abstract:(""",SUBSTITUTE(C99,"; ",""") OR abstract:("""),""")",
" OR claims:(""",SUBSTITUTE(C99,"; ",""") OR claims:("""),"""))"))</f>
        <v/>
      </c>
      <c r="J99" t="str">
        <f t="shared" si="15"/>
        <v/>
      </c>
      <c r="K99" t="str">
        <f t="shared" si="12"/>
        <v>(classification_ipcr:(b60l58*))</v>
      </c>
      <c r="L99" t="str">
        <f t="shared" si="16"/>
        <v/>
      </c>
      <c r="M99" t="str">
        <f>IF(G99="", "", CONCATENATE("(classification_ipcr:(""",SUBSTITUTE(G99,"; ",""") OR classification_ipcr:("""),"""))"))</f>
        <v/>
      </c>
      <c r="N99" t="str">
        <f>IF(H99="", "", CONCATENATE("(classification_ipcr:(",SUBSTITUTE(H99,"; ","*) OR classification_ipcr:("),"*))"))</f>
        <v/>
      </c>
      <c r="O99" t="str">
        <f t="shared" si="13"/>
        <v>((classification_ipcr:(b60l58*)))</v>
      </c>
    </row>
    <row r="100" spans="1:15" x14ac:dyDescent="0.3">
      <c r="A100" t="s">
        <v>432</v>
      </c>
      <c r="B100" t="s">
        <v>280</v>
      </c>
      <c r="E100" t="s">
        <v>430</v>
      </c>
      <c r="I100" t="str">
        <f>IF(C100="", "", CONCATENATE("(title:(""",SUBSTITUTE(C100,"; ",""") OR title:("""),""")",
" OR abstract:(""",SUBSTITUTE(C100,"; ",""") OR abstract:("""),""")",
" OR claims:(""",SUBSTITUTE(C100,"; ",""") OR claims:("""),"""))"))</f>
        <v/>
      </c>
      <c r="J100" t="str">
        <f t="shared" si="15"/>
        <v/>
      </c>
      <c r="K100" t="str">
        <f t="shared" si="12"/>
        <v>(classification_ipcr:(g21c*) OR classification_ipcr:(g21d*))</v>
      </c>
      <c r="L100" t="str">
        <f t="shared" si="16"/>
        <v/>
      </c>
      <c r="M100" t="str">
        <f>IF(G100="", "", CONCATENATE("(classification_ipcr:(""",SUBSTITUTE(G100,"; ",""") OR classification_ipcr:("""),"""))"))</f>
        <v/>
      </c>
      <c r="N100" t="str">
        <f>IF(H100="", "", CONCATENATE("(classification_ipcr:(",SUBSTITUTE(H100,"; ","*) OR classification_ipcr:("),"*))"))</f>
        <v/>
      </c>
      <c r="O100" t="str">
        <f t="shared" si="13"/>
        <v>((classification_ipcr:(g21c*) OR classification_ipcr:(g21d*)))</v>
      </c>
    </row>
    <row r="101" spans="1:15" x14ac:dyDescent="0.3">
      <c r="A101" t="s">
        <v>433</v>
      </c>
      <c r="B101" t="s">
        <v>280</v>
      </c>
      <c r="E101" t="s">
        <v>431</v>
      </c>
      <c r="I101" t="str">
        <f>IF(C101="", "", CONCATENATE("(title:(""",SUBSTITUTE(C101,"; ",""") OR title:("""),""")",
" OR abstract:(""",SUBSTITUTE(C101,"; ",""") OR abstract:("""),""")",
" OR claims:(""",SUBSTITUTE(C101,"; ",""") OR claims:("""),"""))"))</f>
        <v/>
      </c>
      <c r="J101" t="str">
        <f t="shared" si="15"/>
        <v/>
      </c>
      <c r="K101" t="str">
        <f t="shared" si="12"/>
        <v>(classification_ipcr:(g21b*))</v>
      </c>
      <c r="L101" t="str">
        <f t="shared" si="16"/>
        <v/>
      </c>
      <c r="M101" t="str">
        <f>IF(G101="", "", CONCATENATE("(classification_ipcr:(""",SUBSTITUTE(G101,"; ",""") OR classification_ipcr:("""),"""))"))</f>
        <v/>
      </c>
      <c r="N101" t="str">
        <f>IF(H101="", "", CONCATENATE("(classification_ipcr:(",SUBSTITUTE(H101,"; ","*) OR classification_ipcr:("),"*))"))</f>
        <v/>
      </c>
      <c r="O101" t="str">
        <f t="shared" si="13"/>
        <v>((classification_ipcr:(g21b*)))</v>
      </c>
    </row>
    <row r="102" spans="1:15" x14ac:dyDescent="0.3">
      <c r="A102" s="3" t="s">
        <v>312</v>
      </c>
      <c r="B102" s="3" t="s">
        <v>311</v>
      </c>
      <c r="C102" s="3"/>
      <c r="D102" s="3"/>
      <c r="E102" s="3" t="s">
        <v>313</v>
      </c>
      <c r="F102" s="3"/>
      <c r="G102" s="3"/>
      <c r="H102" s="3"/>
      <c r="I102" s="3" t="str">
        <f>IF(C102="", "", CONCATENATE("(title:(""",SUBSTITUTE(C102,"; ",""") OR title:("""),""")",
" OR abstract:(""",SUBSTITUTE(C102,"; ",""") OR abstract:("""),""")",
" OR claims:(""",SUBSTITUTE(C102,"; ",""") OR claims:("""),"""))"))</f>
        <v/>
      </c>
      <c r="J102" s="3" t="str">
        <f t="shared" si="15"/>
        <v/>
      </c>
      <c r="K102" s="3" t="str">
        <f t="shared" si="12"/>
        <v>(classification_ipcr:(a61b17/4*))</v>
      </c>
      <c r="L102" s="3" t="str">
        <f t="shared" si="16"/>
        <v/>
      </c>
      <c r="M102" s="3" t="str">
        <f>IF(G102="", "", CONCATENATE("(classification_ipcr:(""",SUBSTITUTE(G102,"; ",""") OR classification_ipcr:("""),"""))"))</f>
        <v/>
      </c>
      <c r="N102" s="3" t="str">
        <f>IF(H102="", "", CONCATENATE("(classification_ipcr:(",SUBSTITUTE(H102,"; ","*) OR classification_ipcr:("),"*))"))</f>
        <v/>
      </c>
      <c r="O102" s="3" t="str">
        <f t="shared" si="13"/>
        <v>((classification_ipcr:(a61b17/4*)))</v>
      </c>
    </row>
    <row r="103" spans="1:15" x14ac:dyDescent="0.3">
      <c r="A103" t="s">
        <v>317</v>
      </c>
      <c r="B103" t="s">
        <v>311</v>
      </c>
      <c r="E103" t="s">
        <v>318</v>
      </c>
      <c r="K103" t="str">
        <f t="shared" si="12"/>
        <v>(classification_ipcr:(a61p15*))</v>
      </c>
      <c r="O103" t="str">
        <f t="shared" si="13"/>
        <v>((classification_ipcr:(a61p15*)))</v>
      </c>
    </row>
    <row r="104" spans="1:15" x14ac:dyDescent="0.3">
      <c r="A104" t="s">
        <v>200</v>
      </c>
      <c r="B104" t="s">
        <v>201</v>
      </c>
      <c r="E104" t="s">
        <v>202</v>
      </c>
      <c r="I104" t="str">
        <f t="shared" ref="I104:I167" si="19">IF(C104="", "", CONCATENATE("(title:(""",SUBSTITUTE(C104,"; ",""") OR title:("""),""")",
" OR abstract:(""",SUBSTITUTE(C104,"; ",""") OR abstract:("""),""")",
" OR claims:(""",SUBSTITUTE(C104,"; ",""") OR claims:("""),"""))"))</f>
        <v/>
      </c>
      <c r="J104" t="str">
        <f t="shared" ref="J104:J167" si="20">IF(D104="", "", CONCATENATE("(classification_ipcr:(""",SUBSTITUTE(D104,"; ",""") OR classification_ipcr:("""),"""))"))</f>
        <v/>
      </c>
      <c r="K104" t="str">
        <f t="shared" si="12"/>
        <v>(classification_ipcr:(g16b05*) OR classification_ipcr:(g16b20*) OR classification_ipcr:(g16b25*) OR classification_ipcr:(g16b30*))</v>
      </c>
      <c r="L104" t="str">
        <f t="shared" ref="L104:L167" si="21">IF(F104="", "", CONCATENATE("(title:(""",SUBSTITUTE(F104,"; ",""") OR title:("""),""")",
" OR abstract:(""",SUBSTITUTE(F104,"; ",""") OR abstract:("""),""")",
" OR claims:(""",SUBSTITUTE(F104,"; ",""") OR claims:("""),"""))"))</f>
        <v/>
      </c>
      <c r="M104" t="str">
        <f t="shared" ref="M104:M167" si="22">IF(G104="", "", CONCATENATE("(classification_ipcr:(""",SUBSTITUTE(G104,"; ",""") OR classification_ipcr:("""),"""))"))</f>
        <v/>
      </c>
      <c r="N104" t="str">
        <f t="shared" ref="N104:N167" si="23">IF(H104="", "", CONCATENATE("(classification_ipcr:(",SUBSTITUTE(H104,"; ","*) OR classification_ipcr:("),"*))"))</f>
        <v/>
      </c>
      <c r="O104" t="str">
        <f t="shared" si="13"/>
        <v>((classification_ipcr:(g16b05*) OR classification_ipcr:(g16b20*) OR classification_ipcr:(g16b25*) OR classification_ipcr:(g16b30*)))</v>
      </c>
    </row>
    <row r="105" spans="1:15" s="3" customFormat="1" x14ac:dyDescent="0.3">
      <c r="A105" t="s">
        <v>281</v>
      </c>
      <c r="B105" t="s">
        <v>283</v>
      </c>
      <c r="C105"/>
      <c r="D105"/>
      <c r="E105" t="s">
        <v>282</v>
      </c>
      <c r="F105"/>
      <c r="G105"/>
      <c r="H105"/>
      <c r="I105" t="str">
        <f t="shared" si="19"/>
        <v/>
      </c>
      <c r="J105" t="str">
        <f t="shared" si="20"/>
        <v/>
      </c>
      <c r="K105" t="str">
        <f t="shared" si="12"/>
        <v>(classification_ipcr:(a61p35*))</v>
      </c>
      <c r="L105" t="str">
        <f t="shared" si="21"/>
        <v/>
      </c>
      <c r="M105" t="str">
        <f t="shared" si="22"/>
        <v/>
      </c>
      <c r="N105" t="str">
        <f t="shared" si="23"/>
        <v/>
      </c>
      <c r="O105" t="str">
        <f t="shared" si="13"/>
        <v>((classification_ipcr:(a61p35*)))</v>
      </c>
    </row>
    <row r="106" spans="1:15" x14ac:dyDescent="0.3">
      <c r="A106" t="s">
        <v>285</v>
      </c>
      <c r="B106" t="s">
        <v>284</v>
      </c>
      <c r="E106" t="s">
        <v>286</v>
      </c>
      <c r="I106" t="str">
        <f t="shared" si="19"/>
        <v/>
      </c>
      <c r="J106" t="str">
        <f t="shared" si="20"/>
        <v/>
      </c>
      <c r="K106" t="str">
        <f t="shared" si="12"/>
        <v>(classification_ipcr:(f21y*))</v>
      </c>
      <c r="L106" t="str">
        <f t="shared" si="21"/>
        <v/>
      </c>
      <c r="M106" t="str">
        <f t="shared" si="22"/>
        <v/>
      </c>
      <c r="N106" t="str">
        <f t="shared" si="23"/>
        <v/>
      </c>
      <c r="O106" t="str">
        <f t="shared" si="13"/>
        <v>((classification_ipcr:(f21y*)))</v>
      </c>
    </row>
    <row r="107" spans="1:15" x14ac:dyDescent="0.3">
      <c r="A107" t="s">
        <v>288</v>
      </c>
      <c r="B107" t="s">
        <v>287</v>
      </c>
      <c r="E107" t="s">
        <v>289</v>
      </c>
      <c r="F107" t="s">
        <v>290</v>
      </c>
      <c r="I107" t="str">
        <f t="shared" si="19"/>
        <v/>
      </c>
      <c r="J107" t="str">
        <f t="shared" si="20"/>
        <v/>
      </c>
      <c r="K107" t="str">
        <f t="shared" si="12"/>
        <v>(classification_ipcr:(h01l21*) OR classification_ipcr:(h01l27*) OR classification_ipcr:(h01l29*))</v>
      </c>
      <c r="L107" t="str">
        <f t="shared" si="21"/>
        <v>(title:("solar") OR title:("sun") OR abstract:("solar") OR abstract:("sun") OR claims:("solar") OR claims:("sun"))</v>
      </c>
      <c r="M107" t="str">
        <f t="shared" si="22"/>
        <v/>
      </c>
      <c r="N107" t="str">
        <f t="shared" si="23"/>
        <v/>
      </c>
      <c r="O107" t="str">
        <f t="shared" si="13"/>
        <v>((classification_ipcr:(h01l21*) OR classification_ipcr:(h01l27*) OR classification_ipcr:(h01l29*))) AND ((title:("solar") OR title:("sun") OR abstract:("solar") OR abstract:("sun") OR claims:("solar") OR claims:("sun")))</v>
      </c>
    </row>
    <row r="108" spans="1:15" x14ac:dyDescent="0.3">
      <c r="A108" s="3" t="s">
        <v>292</v>
      </c>
      <c r="B108" s="3" t="s">
        <v>293</v>
      </c>
      <c r="C108" s="3"/>
      <c r="D108" s="3"/>
      <c r="E108" s="3" t="s">
        <v>291</v>
      </c>
      <c r="F108" s="3"/>
      <c r="G108" s="3"/>
      <c r="H108" s="3"/>
      <c r="I108" s="3" t="str">
        <f t="shared" si="19"/>
        <v/>
      </c>
      <c r="J108" s="3" t="str">
        <f t="shared" si="20"/>
        <v/>
      </c>
      <c r="K108" s="3" t="str">
        <f t="shared" si="12"/>
        <v>(classification_ipcr:(f24f110/5*) OR classification_ipcr:(f24f110/6*) OR classification_ipcr:(f24f110/7*))</v>
      </c>
      <c r="L108" s="3" t="str">
        <f t="shared" si="21"/>
        <v/>
      </c>
      <c r="M108" s="3" t="str">
        <f t="shared" si="22"/>
        <v/>
      </c>
      <c r="N108" s="3" t="str">
        <f t="shared" si="23"/>
        <v/>
      </c>
      <c r="O108" s="3" t="str">
        <f t="shared" si="13"/>
        <v>((classification_ipcr:(f24f110/5*) OR classification_ipcr:(f24f110/6*) OR classification_ipcr:(f24f110/7*)))</v>
      </c>
    </row>
    <row r="109" spans="1:15" x14ac:dyDescent="0.3">
      <c r="A109" t="s">
        <v>294</v>
      </c>
      <c r="B109" t="s">
        <v>298</v>
      </c>
      <c r="D109" t="s">
        <v>295</v>
      </c>
      <c r="I109" t="str">
        <f t="shared" si="19"/>
        <v/>
      </c>
      <c r="J109" t="str">
        <f t="shared" si="20"/>
        <v>(classification_ipcr:("g06f119/04") OR classification_ipcr:("g06f119/20"))</v>
      </c>
      <c r="K109" t="str">
        <f t="shared" si="12"/>
        <v/>
      </c>
      <c r="L109" t="str">
        <f t="shared" si="21"/>
        <v/>
      </c>
      <c r="M109" t="str">
        <f t="shared" si="22"/>
        <v/>
      </c>
      <c r="N109" t="str">
        <f t="shared" si="23"/>
        <v/>
      </c>
      <c r="O109" t="str">
        <f t="shared" si="13"/>
        <v>((classification_ipcr:("g06f119/04") OR classification_ipcr:("g06f119/20")))</v>
      </c>
    </row>
    <row r="110" spans="1:15" x14ac:dyDescent="0.3">
      <c r="A110" t="s">
        <v>297</v>
      </c>
      <c r="B110" t="s">
        <v>298</v>
      </c>
      <c r="D110" t="s">
        <v>296</v>
      </c>
      <c r="I110" t="str">
        <f t="shared" si="19"/>
        <v/>
      </c>
      <c r="J110" t="str">
        <f t="shared" si="20"/>
        <v>(classification_ipcr:("g05b23/00"))</v>
      </c>
      <c r="K110" t="str">
        <f t="shared" si="12"/>
        <v/>
      </c>
      <c r="L110" t="str">
        <f t="shared" si="21"/>
        <v/>
      </c>
      <c r="M110" t="str">
        <f t="shared" si="22"/>
        <v/>
      </c>
      <c r="N110" t="str">
        <f t="shared" si="23"/>
        <v/>
      </c>
      <c r="O110" t="str">
        <f t="shared" si="13"/>
        <v>((classification_ipcr:("g05b23/00")))</v>
      </c>
    </row>
    <row r="111" spans="1:15" x14ac:dyDescent="0.3">
      <c r="A111" t="s">
        <v>300</v>
      </c>
      <c r="B111" t="s">
        <v>301</v>
      </c>
      <c r="D111" t="s">
        <v>299</v>
      </c>
      <c r="I111" t="str">
        <f t="shared" si="19"/>
        <v/>
      </c>
      <c r="J111" t="str">
        <f t="shared" si="20"/>
        <v>(classification_ipcr:("h04b10/70"))</v>
      </c>
      <c r="K111" t="str">
        <f t="shared" si="12"/>
        <v/>
      </c>
      <c r="L111" t="str">
        <f t="shared" si="21"/>
        <v/>
      </c>
      <c r="M111" t="str">
        <f t="shared" si="22"/>
        <v/>
      </c>
      <c r="N111" t="str">
        <f t="shared" si="23"/>
        <v/>
      </c>
      <c r="O111" t="str">
        <f t="shared" si="13"/>
        <v>((classification_ipcr:("h04b10/70")))</v>
      </c>
    </row>
    <row r="112" spans="1:15" x14ac:dyDescent="0.3">
      <c r="A112" t="s">
        <v>302</v>
      </c>
      <c r="B112" t="s">
        <v>303</v>
      </c>
      <c r="E112" t="s">
        <v>304</v>
      </c>
      <c r="I112" t="str">
        <f t="shared" si="19"/>
        <v/>
      </c>
      <c r="J112" t="str">
        <f t="shared" si="20"/>
        <v/>
      </c>
      <c r="K112" t="str">
        <f t="shared" si="12"/>
        <v>(classification_ipcr:(g06n10*))</v>
      </c>
      <c r="L112" t="str">
        <f t="shared" si="21"/>
        <v/>
      </c>
      <c r="M112" t="str">
        <f t="shared" si="22"/>
        <v/>
      </c>
      <c r="N112" t="str">
        <f t="shared" si="23"/>
        <v/>
      </c>
      <c r="O112" t="str">
        <f t="shared" si="13"/>
        <v>((classification_ipcr:(g06n10*)))</v>
      </c>
    </row>
    <row r="113" spans="1:15" x14ac:dyDescent="0.3">
      <c r="A113" t="s">
        <v>307</v>
      </c>
      <c r="B113" t="s">
        <v>303</v>
      </c>
      <c r="E113" t="s">
        <v>305</v>
      </c>
      <c r="F113" t="s">
        <v>306</v>
      </c>
      <c r="I113" t="str">
        <f t="shared" si="19"/>
        <v/>
      </c>
      <c r="J113" t="str">
        <f t="shared" si="20"/>
        <v/>
      </c>
      <c r="K113" t="str">
        <f t="shared" si="12"/>
        <v>(classification_ipcr:(h01l39*))</v>
      </c>
      <c r="L113" t="str">
        <f t="shared" si="21"/>
        <v>(title:("quantum") OR abstract:("quantum") OR claims:("quantum"))</v>
      </c>
      <c r="M113" t="str">
        <f t="shared" si="22"/>
        <v/>
      </c>
      <c r="N113" t="str">
        <f t="shared" si="23"/>
        <v/>
      </c>
      <c r="O113" t="str">
        <f t="shared" si="13"/>
        <v>((classification_ipcr:(h01l39*))) AND ((title:("quantum") OR abstract:("quantum") OR claims:("quantum")))</v>
      </c>
    </row>
    <row r="114" spans="1:15" x14ac:dyDescent="0.3">
      <c r="A114" t="s">
        <v>232</v>
      </c>
      <c r="B114" t="s">
        <v>222</v>
      </c>
      <c r="E114" t="s">
        <v>221</v>
      </c>
      <c r="I114" t="str">
        <f t="shared" si="19"/>
        <v/>
      </c>
      <c r="J114" t="str">
        <f t="shared" si="20"/>
        <v/>
      </c>
      <c r="K114" t="str">
        <f t="shared" si="12"/>
        <v>(classification_ipcr:(b60l13*) OR classification_ipcr:(b60l5*))</v>
      </c>
      <c r="L114" t="str">
        <f t="shared" si="21"/>
        <v/>
      </c>
      <c r="M114" t="str">
        <f t="shared" si="22"/>
        <v/>
      </c>
      <c r="N114" t="str">
        <f t="shared" si="23"/>
        <v/>
      </c>
      <c r="O114" t="str">
        <f t="shared" si="13"/>
        <v>((classification_ipcr:(b60l13*) OR classification_ipcr:(b60l5*)))</v>
      </c>
    </row>
    <row r="115" spans="1:15" s="3" customFormat="1" x14ac:dyDescent="0.3">
      <c r="A115" t="s">
        <v>223</v>
      </c>
      <c r="B115" t="s">
        <v>222</v>
      </c>
      <c r="C115"/>
      <c r="D115"/>
      <c r="E115" t="s">
        <v>224</v>
      </c>
      <c r="F115"/>
      <c r="G115"/>
      <c r="H115"/>
      <c r="I115" t="str">
        <f t="shared" si="19"/>
        <v/>
      </c>
      <c r="J115" t="str">
        <f t="shared" si="20"/>
        <v/>
      </c>
      <c r="K115" t="str">
        <f t="shared" si="12"/>
        <v>(classification_ipcr:(b61*))</v>
      </c>
      <c r="L115" t="str">
        <f t="shared" si="21"/>
        <v/>
      </c>
      <c r="M115" t="str">
        <f t="shared" si="22"/>
        <v/>
      </c>
      <c r="N115" t="str">
        <f t="shared" si="23"/>
        <v/>
      </c>
      <c r="O115" t="str">
        <f t="shared" si="13"/>
        <v>((classification_ipcr:(b61*)))</v>
      </c>
    </row>
    <row r="116" spans="1:15" x14ac:dyDescent="0.3">
      <c r="A116" t="s">
        <v>225</v>
      </c>
      <c r="B116" t="s">
        <v>222</v>
      </c>
      <c r="E116" t="s">
        <v>226</v>
      </c>
      <c r="I116" t="str">
        <f t="shared" si="19"/>
        <v/>
      </c>
      <c r="J116" t="str">
        <f t="shared" si="20"/>
        <v/>
      </c>
      <c r="K116" t="str">
        <f t="shared" si="12"/>
        <v>(classification_ipcr:(e01b*))</v>
      </c>
      <c r="L116" t="str">
        <f t="shared" si="21"/>
        <v/>
      </c>
      <c r="M116" t="str">
        <f t="shared" si="22"/>
        <v/>
      </c>
      <c r="N116" t="str">
        <f t="shared" si="23"/>
        <v/>
      </c>
      <c r="O116" t="str">
        <f t="shared" si="13"/>
        <v>((classification_ipcr:(e01b*)))</v>
      </c>
    </row>
    <row r="117" spans="1:15" x14ac:dyDescent="0.3">
      <c r="A117" t="s">
        <v>308</v>
      </c>
      <c r="B117" t="s">
        <v>310</v>
      </c>
      <c r="D117" t="s">
        <v>309</v>
      </c>
      <c r="I117" t="str">
        <f t="shared" si="19"/>
        <v/>
      </c>
      <c r="J117" t="str">
        <f t="shared" si="20"/>
        <v>(classification_ipcr:("g06v20/13") OR classification_ipcr:("g06v20/17"))</v>
      </c>
      <c r="K117" t="str">
        <f t="shared" si="12"/>
        <v/>
      </c>
      <c r="L117" t="str">
        <f t="shared" si="21"/>
        <v/>
      </c>
      <c r="M117" t="str">
        <f t="shared" si="22"/>
        <v/>
      </c>
      <c r="N117" t="str">
        <f t="shared" si="23"/>
        <v/>
      </c>
      <c r="O117" t="str">
        <f t="shared" si="13"/>
        <v>((classification_ipcr:("g06v20/13") OR classification_ipcr:("g06v20/17")))</v>
      </c>
    </row>
    <row r="118" spans="1:15" x14ac:dyDescent="0.3">
      <c r="A118" t="s">
        <v>316</v>
      </c>
      <c r="B118" t="s">
        <v>315</v>
      </c>
      <c r="E118" t="s">
        <v>314</v>
      </c>
      <c r="I118" t="str">
        <f t="shared" si="19"/>
        <v/>
      </c>
      <c r="J118" t="str">
        <f t="shared" si="20"/>
        <v/>
      </c>
      <c r="K118" t="str">
        <f t="shared" si="12"/>
        <v>(classification_ipcr:(a61p11*))</v>
      </c>
      <c r="L118" t="str">
        <f t="shared" si="21"/>
        <v/>
      </c>
      <c r="M118" t="str">
        <f t="shared" si="22"/>
        <v/>
      </c>
      <c r="N118" t="str">
        <f t="shared" si="23"/>
        <v/>
      </c>
      <c r="O118" t="str">
        <f t="shared" si="13"/>
        <v>((classification_ipcr:(a61p11*)))</v>
      </c>
    </row>
    <row r="119" spans="1:15" x14ac:dyDescent="0.3">
      <c r="A119" t="s">
        <v>320</v>
      </c>
      <c r="B119" t="s">
        <v>319</v>
      </c>
      <c r="E119" t="s">
        <v>321</v>
      </c>
      <c r="I119" t="str">
        <f t="shared" si="19"/>
        <v/>
      </c>
      <c r="J119" t="str">
        <f t="shared" si="20"/>
        <v/>
      </c>
      <c r="K119" t="str">
        <f t="shared" si="12"/>
        <v>(classification_ipcr:(b25j9*) OR classification_ipcr:(b25j11*) OR classification_ipcr:(b25j13*) OR classification_ipcr:(b25j19*))</v>
      </c>
      <c r="L119" t="str">
        <f t="shared" si="21"/>
        <v/>
      </c>
      <c r="M119" t="str">
        <f t="shared" si="22"/>
        <v/>
      </c>
      <c r="N119" t="str">
        <f t="shared" si="23"/>
        <v/>
      </c>
      <c r="O119" t="str">
        <f t="shared" si="13"/>
        <v>((classification_ipcr:(b25j9*) OR classification_ipcr:(b25j11*) OR classification_ipcr:(b25j13*) OR classification_ipcr:(b25j19*)))</v>
      </c>
    </row>
    <row r="120" spans="1:15" x14ac:dyDescent="0.3">
      <c r="A120" t="s">
        <v>322</v>
      </c>
      <c r="B120" t="s">
        <v>319</v>
      </c>
      <c r="E120" t="s">
        <v>323</v>
      </c>
      <c r="I120" t="str">
        <f t="shared" si="19"/>
        <v/>
      </c>
      <c r="J120" t="str">
        <f t="shared" si="20"/>
        <v/>
      </c>
      <c r="K120" t="str">
        <f t="shared" si="12"/>
        <v>(classification_ipcr:(a61b34*))</v>
      </c>
      <c r="L120" t="str">
        <f t="shared" si="21"/>
        <v/>
      </c>
      <c r="M120" t="str">
        <f t="shared" si="22"/>
        <v/>
      </c>
      <c r="N120" t="str">
        <f t="shared" si="23"/>
        <v/>
      </c>
      <c r="O120" t="str">
        <f t="shared" si="13"/>
        <v>((classification_ipcr:(a61b34*)))</v>
      </c>
    </row>
    <row r="121" spans="1:15" x14ac:dyDescent="0.3">
      <c r="A121" t="s">
        <v>324</v>
      </c>
      <c r="B121" t="s">
        <v>325</v>
      </c>
      <c r="E121" t="s">
        <v>326</v>
      </c>
      <c r="I121" t="str">
        <f t="shared" si="19"/>
        <v/>
      </c>
      <c r="J121" t="str">
        <f t="shared" si="20"/>
        <v/>
      </c>
      <c r="K121" t="str">
        <f t="shared" si="12"/>
        <v>(classification_ipcr:(a01h1*))</v>
      </c>
      <c r="L121" t="str">
        <f t="shared" si="21"/>
        <v/>
      </c>
      <c r="M121" t="str">
        <f t="shared" si="22"/>
        <v/>
      </c>
      <c r="N121" t="str">
        <f t="shared" si="23"/>
        <v/>
      </c>
      <c r="O121" t="str">
        <f t="shared" si="13"/>
        <v>((classification_ipcr:(a01h1*)))</v>
      </c>
    </row>
    <row r="122" spans="1:15" s="3" customFormat="1" x14ac:dyDescent="0.3">
      <c r="A122" s="3" t="s">
        <v>328</v>
      </c>
      <c r="B122" s="3" t="s">
        <v>325</v>
      </c>
      <c r="E122" s="3" t="s">
        <v>327</v>
      </c>
      <c r="I122" s="3" t="str">
        <f t="shared" si="19"/>
        <v/>
      </c>
      <c r="J122" s="3" t="str">
        <f t="shared" si="20"/>
        <v/>
      </c>
      <c r="K122" s="3" t="str">
        <f t="shared" si="12"/>
        <v>(classification_ipcr:(a01h5/10*))</v>
      </c>
      <c r="L122" s="3" t="str">
        <f t="shared" si="21"/>
        <v/>
      </c>
      <c r="M122" s="3" t="str">
        <f t="shared" si="22"/>
        <v/>
      </c>
      <c r="N122" s="3" t="str">
        <f t="shared" si="23"/>
        <v/>
      </c>
      <c r="O122" s="3" t="str">
        <f t="shared" si="13"/>
        <v>((classification_ipcr:(a01h5/10*)))</v>
      </c>
    </row>
    <row r="123" spans="1:15" x14ac:dyDescent="0.3">
      <c r="A123" t="s">
        <v>330</v>
      </c>
      <c r="B123" t="s">
        <v>325</v>
      </c>
      <c r="E123" t="s">
        <v>329</v>
      </c>
      <c r="I123" t="str">
        <f t="shared" si="19"/>
        <v/>
      </c>
      <c r="J123" t="str">
        <f t="shared" si="20"/>
        <v/>
      </c>
      <c r="K123" t="str">
        <f t="shared" si="12"/>
        <v>(classification_ipcr:(a01h6*))</v>
      </c>
      <c r="L123" t="str">
        <f t="shared" si="21"/>
        <v/>
      </c>
      <c r="M123" t="str">
        <f t="shared" si="22"/>
        <v/>
      </c>
      <c r="N123" t="str">
        <f t="shared" si="23"/>
        <v/>
      </c>
      <c r="O123" t="str">
        <f t="shared" si="13"/>
        <v>((classification_ipcr:(a01h6*)))</v>
      </c>
    </row>
    <row r="124" spans="1:15" x14ac:dyDescent="0.3">
      <c r="A124" t="s">
        <v>332</v>
      </c>
      <c r="B124" t="s">
        <v>325</v>
      </c>
      <c r="D124" t="s">
        <v>331</v>
      </c>
      <c r="I124" t="str">
        <f t="shared" si="19"/>
        <v/>
      </c>
      <c r="J124" t="str">
        <f t="shared" si="20"/>
        <v>(classification_ipcr:("c12n15/82"))</v>
      </c>
      <c r="K124" t="str">
        <f t="shared" si="12"/>
        <v/>
      </c>
      <c r="L124" t="str">
        <f t="shared" si="21"/>
        <v/>
      </c>
      <c r="M124" t="str">
        <f t="shared" si="22"/>
        <v/>
      </c>
      <c r="N124" t="str">
        <f t="shared" si="23"/>
        <v/>
      </c>
      <c r="O124" t="str">
        <f t="shared" si="13"/>
        <v>((classification_ipcr:("c12n15/82")))</v>
      </c>
    </row>
    <row r="125" spans="1:15" x14ac:dyDescent="0.3">
      <c r="A125" t="s">
        <v>347</v>
      </c>
      <c r="B125" t="s">
        <v>350</v>
      </c>
      <c r="D125" t="s">
        <v>348</v>
      </c>
      <c r="I125" t="str">
        <f t="shared" si="19"/>
        <v/>
      </c>
      <c r="J125" t="str">
        <f t="shared" si="20"/>
        <v>(classification_ipcr:("c07c245/08"))</v>
      </c>
      <c r="K125" t="str">
        <f t="shared" si="12"/>
        <v/>
      </c>
      <c r="L125" t="str">
        <f t="shared" si="21"/>
        <v/>
      </c>
      <c r="M125" t="str">
        <f t="shared" si="22"/>
        <v/>
      </c>
      <c r="N125" t="str">
        <f t="shared" si="23"/>
        <v/>
      </c>
      <c r="O125" t="str">
        <f t="shared" si="13"/>
        <v>((classification_ipcr:("c07c245/08")))</v>
      </c>
    </row>
    <row r="126" spans="1:15" x14ac:dyDescent="0.3">
      <c r="A126" t="s">
        <v>349</v>
      </c>
      <c r="B126" t="s">
        <v>350</v>
      </c>
      <c r="D126" t="s">
        <v>346</v>
      </c>
      <c r="I126" t="str">
        <f t="shared" si="19"/>
        <v/>
      </c>
      <c r="J126" t="str">
        <f t="shared" si="20"/>
        <v>(classification_ipcr:("c08g83/00"))</v>
      </c>
      <c r="K126" t="str">
        <f t="shared" si="12"/>
        <v/>
      </c>
      <c r="L126" t="str">
        <f t="shared" si="21"/>
        <v/>
      </c>
      <c r="M126" t="str">
        <f t="shared" si="22"/>
        <v/>
      </c>
      <c r="N126" t="str">
        <f t="shared" si="23"/>
        <v/>
      </c>
      <c r="O126" t="str">
        <f t="shared" si="13"/>
        <v>((classification_ipcr:("c08g83/00")))</v>
      </c>
    </row>
    <row r="127" spans="1:15" x14ac:dyDescent="0.3">
      <c r="A127" t="s">
        <v>333</v>
      </c>
      <c r="B127" t="s">
        <v>334</v>
      </c>
      <c r="E127" t="s">
        <v>335</v>
      </c>
      <c r="I127" t="str">
        <f t="shared" si="19"/>
        <v/>
      </c>
      <c r="J127" t="str">
        <f t="shared" si="20"/>
        <v/>
      </c>
      <c r="K127" t="str">
        <f t="shared" si="12"/>
        <v>(classification_ipcr:(f24f1*))</v>
      </c>
      <c r="L127" t="str">
        <f t="shared" si="21"/>
        <v/>
      </c>
      <c r="M127" t="str">
        <f t="shared" si="22"/>
        <v/>
      </c>
      <c r="N127" t="str">
        <f t="shared" si="23"/>
        <v/>
      </c>
      <c r="O127" t="str">
        <f t="shared" si="13"/>
        <v>((classification_ipcr:(f24f1*)))</v>
      </c>
    </row>
    <row r="128" spans="1:15" s="3" customFormat="1" x14ac:dyDescent="0.3">
      <c r="A128" t="s">
        <v>336</v>
      </c>
      <c r="B128" t="s">
        <v>334</v>
      </c>
      <c r="C128"/>
      <c r="D128"/>
      <c r="E128" t="s">
        <v>337</v>
      </c>
      <c r="F128"/>
      <c r="G128"/>
      <c r="H128"/>
      <c r="I128" t="str">
        <f t="shared" si="19"/>
        <v/>
      </c>
      <c r="J128" t="str">
        <f t="shared" si="20"/>
        <v/>
      </c>
      <c r="K128" t="str">
        <f t="shared" si="12"/>
        <v>(classification_ipcr:(b01d24*) OR classification_ipcr:(b01d25*) OR classification_ipcr:(b01d27*) OR classification_ipcr:(b01d29*) OR classification_ipcr:(b01d3*) OR classification_ipcr:(b01d41*))</v>
      </c>
      <c r="L128" t="str">
        <f t="shared" si="21"/>
        <v/>
      </c>
      <c r="M128" t="str">
        <f t="shared" si="22"/>
        <v/>
      </c>
      <c r="N128" t="str">
        <f t="shared" si="23"/>
        <v/>
      </c>
      <c r="O128" t="str">
        <f t="shared" si="13"/>
        <v>((classification_ipcr:(b01d24*) OR classification_ipcr:(b01d25*) OR classification_ipcr:(b01d27*) OR classification_ipcr:(b01d29*) OR classification_ipcr:(b01d3*) OR classification_ipcr:(b01d41*)))</v>
      </c>
    </row>
    <row r="129" spans="1:15" x14ac:dyDescent="0.3">
      <c r="A129" t="s">
        <v>340</v>
      </c>
      <c r="B129" t="s">
        <v>334</v>
      </c>
      <c r="E129" t="s">
        <v>53</v>
      </c>
      <c r="I129" t="str">
        <f t="shared" si="19"/>
        <v/>
      </c>
      <c r="J129" t="str">
        <f t="shared" si="20"/>
        <v/>
      </c>
      <c r="K129" t="str">
        <f t="shared" si="12"/>
        <v>(classification_ipcr:(b01d53*))</v>
      </c>
      <c r="L129" t="str">
        <f t="shared" si="21"/>
        <v/>
      </c>
      <c r="M129" t="str">
        <f t="shared" si="22"/>
        <v/>
      </c>
      <c r="N129" t="str">
        <f t="shared" si="23"/>
        <v/>
      </c>
      <c r="O129" t="str">
        <f t="shared" si="13"/>
        <v>((classification_ipcr:(b01d53*)))</v>
      </c>
    </row>
    <row r="130" spans="1:15" x14ac:dyDescent="0.3">
      <c r="A130" t="s">
        <v>338</v>
      </c>
      <c r="B130" t="s">
        <v>334</v>
      </c>
      <c r="E130" t="s">
        <v>339</v>
      </c>
      <c r="I130" t="str">
        <f t="shared" si="19"/>
        <v/>
      </c>
      <c r="J130" t="str">
        <f t="shared" si="20"/>
        <v/>
      </c>
      <c r="K130" t="str">
        <f t="shared" ref="K130:K193" si="24">IF(E130="", "", CONCATENATE("(classification_ipcr:(",SUBSTITUTE(E130,"; ","*) OR classification_ipcr:("),"*))"))</f>
        <v>(classification_ipcr:(b01d6*) OR classification_ipcr:(b01d7*))</v>
      </c>
      <c r="L130" t="str">
        <f t="shared" si="21"/>
        <v/>
      </c>
      <c r="M130" t="str">
        <f t="shared" si="22"/>
        <v/>
      </c>
      <c r="N130" t="str">
        <f t="shared" si="23"/>
        <v/>
      </c>
      <c r="O130" t="str">
        <f t="shared" ref="O130:O193" si="25">CONCATENATE("(",
I130, IF(OR(I130="", AND(J130="", K130="")), "", " OR "),
J130, IF(OR(J130="", K130=""), "", " OR "),
K130,
IF(AND(L130="", M130="", N130=""), "", ") AND ("),
L130, IF(OR(L130="", AND(M130="", N130="")), "", " OR "), M130,
IF(OR(M130="", N130=""), "", " OR "),
N130, ")")</f>
        <v>((classification_ipcr:(b01d6*) OR classification_ipcr:(b01d7*)))</v>
      </c>
    </row>
    <row r="131" spans="1:15" x14ac:dyDescent="0.3">
      <c r="A131" t="s">
        <v>265</v>
      </c>
      <c r="B131" t="s">
        <v>275</v>
      </c>
      <c r="D131" t="s">
        <v>266</v>
      </c>
      <c r="I131" t="str">
        <f t="shared" si="19"/>
        <v/>
      </c>
      <c r="J131" t="str">
        <f t="shared" si="20"/>
        <v>(classification_ipcr:("b64d1/18"))</v>
      </c>
      <c r="K131" t="str">
        <f t="shared" si="24"/>
        <v/>
      </c>
      <c r="L131" t="str">
        <f t="shared" si="21"/>
        <v/>
      </c>
      <c r="M131" t="str">
        <f t="shared" si="22"/>
        <v/>
      </c>
      <c r="N131" t="str">
        <f t="shared" si="23"/>
        <v/>
      </c>
      <c r="O131" t="str">
        <f t="shared" si="25"/>
        <v>((classification_ipcr:("b64d1/18")))</v>
      </c>
    </row>
    <row r="132" spans="1:15" x14ac:dyDescent="0.3">
      <c r="A132" s="3" t="s">
        <v>267</v>
      </c>
      <c r="B132" s="3" t="s">
        <v>275</v>
      </c>
      <c r="C132" s="3"/>
      <c r="D132" s="3"/>
      <c r="E132" s="3" t="s">
        <v>268</v>
      </c>
      <c r="F132" s="3" t="s">
        <v>279</v>
      </c>
      <c r="G132" s="3"/>
      <c r="H132" s="3"/>
      <c r="I132" s="3" t="str">
        <f t="shared" si="19"/>
        <v/>
      </c>
      <c r="J132" s="3" t="str">
        <f t="shared" si="20"/>
        <v/>
      </c>
      <c r="K132" s="3" t="str">
        <f t="shared" si="24"/>
        <v>(classification_ipcr:(g05d1/*) OR classification_ipcr:(g05d3/*))</v>
      </c>
      <c r="L132" s="3" t="str">
        <f t="shared" si="21"/>
        <v>(title:("agriculture") OR title:("crop") OR title:("fertilizer") OR title:("pesticide") OR title:("farm") OR abstract:("agriculture") OR abstract:("crop") OR abstract:("fertilizer") OR abstract:("pesticide") OR abstract:("farm") OR claims:("agriculture") OR claims:("crop") OR claims:("fertilizer") OR claims:("pesticide") OR claims:("farm"))</v>
      </c>
      <c r="M132" s="3" t="str">
        <f t="shared" si="22"/>
        <v/>
      </c>
      <c r="N132" s="3" t="str">
        <f t="shared" si="23"/>
        <v/>
      </c>
      <c r="O132" s="3" t="str">
        <f t="shared" si="25"/>
        <v>((classification_ipcr:(g05d1/*) OR classification_ipcr:(g05d3/*))) AND ((title:("agriculture") OR title:("crop") OR title:("fertilizer") OR title:("pesticide") OR title:("farm") OR abstract:("agriculture") OR abstract:("crop") OR abstract:("fertilizer") OR abstract:("pesticide") OR abstract:("farm") OR claims:("agriculture") OR claims:("crop") OR claims:("fertilizer") OR claims:("pesticide") OR claims:("farm")))</v>
      </c>
    </row>
    <row r="133" spans="1:15" x14ac:dyDescent="0.3">
      <c r="A133" t="s">
        <v>269</v>
      </c>
      <c r="B133" t="s">
        <v>275</v>
      </c>
      <c r="E133" t="s">
        <v>270</v>
      </c>
      <c r="F133" t="s">
        <v>279</v>
      </c>
      <c r="I133" t="str">
        <f t="shared" si="19"/>
        <v/>
      </c>
      <c r="J133" t="str">
        <f t="shared" si="20"/>
        <v/>
      </c>
      <c r="K133" t="str">
        <f t="shared" si="24"/>
        <v>(classification_ipcr:(b64*))</v>
      </c>
      <c r="L133" t="str">
        <f t="shared" si="21"/>
        <v>(title:("agriculture") OR title:("crop") OR title:("fertilizer") OR title:("pesticide") OR title:("farm") OR abstract:("agriculture") OR abstract:("crop") OR abstract:("fertilizer") OR abstract:("pesticide") OR abstract:("farm") OR claims:("agriculture") OR claims:("crop") OR claims:("fertilizer") OR claims:("pesticide") OR claims:("farm"))</v>
      </c>
      <c r="M133" t="str">
        <f t="shared" si="22"/>
        <v/>
      </c>
      <c r="N133" t="str">
        <f t="shared" si="23"/>
        <v/>
      </c>
      <c r="O133" t="str">
        <f t="shared" si="25"/>
        <v>((classification_ipcr:(b64*))) AND ((title:("agriculture") OR title:("crop") OR title:("fertilizer") OR title:("pesticide") OR title:("farm") OR abstract:("agriculture") OR abstract:("crop") OR abstract:("fertilizer") OR abstract:("pesticide") OR abstract:("farm") OR claims:("agriculture") OR claims:("crop") OR claims:("fertilizer") OR claims:("pesticide") OR claims:("farm")))</v>
      </c>
    </row>
    <row r="134" spans="1:15" x14ac:dyDescent="0.3">
      <c r="A134" t="s">
        <v>271</v>
      </c>
      <c r="B134" t="s">
        <v>275</v>
      </c>
      <c r="D134" t="s">
        <v>272</v>
      </c>
      <c r="I134" t="str">
        <f t="shared" si="19"/>
        <v/>
      </c>
      <c r="J134" t="str">
        <f t="shared" si="20"/>
        <v>(classification_ipcr:("a01b69/04"))</v>
      </c>
      <c r="K134" t="str">
        <f t="shared" si="24"/>
        <v/>
      </c>
      <c r="L134" t="str">
        <f t="shared" si="21"/>
        <v/>
      </c>
      <c r="M134" t="str">
        <f t="shared" si="22"/>
        <v/>
      </c>
      <c r="N134" t="str">
        <f t="shared" si="23"/>
        <v/>
      </c>
      <c r="O134" t="str">
        <f t="shared" si="25"/>
        <v>((classification_ipcr:("a01b69/04")))</v>
      </c>
    </row>
    <row r="135" spans="1:15" x14ac:dyDescent="0.3">
      <c r="A135" t="s">
        <v>273</v>
      </c>
      <c r="B135" t="s">
        <v>275</v>
      </c>
      <c r="D135" t="s">
        <v>274</v>
      </c>
      <c r="I135" t="str">
        <f t="shared" si="19"/>
        <v/>
      </c>
      <c r="J135" t="str">
        <f t="shared" si="20"/>
        <v>(classification_ipcr:("a01d46/30"))</v>
      </c>
      <c r="K135" t="str">
        <f t="shared" si="24"/>
        <v/>
      </c>
      <c r="L135" t="str">
        <f t="shared" si="21"/>
        <v/>
      </c>
      <c r="M135" t="str">
        <f t="shared" si="22"/>
        <v/>
      </c>
      <c r="N135" t="str">
        <f t="shared" si="23"/>
        <v/>
      </c>
      <c r="O135" t="str">
        <f t="shared" si="25"/>
        <v>((classification_ipcr:("a01d46/30")))</v>
      </c>
    </row>
    <row r="136" spans="1:15" x14ac:dyDescent="0.3">
      <c r="A136" t="s">
        <v>276</v>
      </c>
      <c r="B136" t="s">
        <v>275</v>
      </c>
      <c r="E136" t="s">
        <v>277</v>
      </c>
      <c r="F136" t="s">
        <v>278</v>
      </c>
      <c r="I136" t="str">
        <f t="shared" si="19"/>
        <v/>
      </c>
      <c r="J136" t="str">
        <f t="shared" si="20"/>
        <v/>
      </c>
      <c r="K136" t="str">
        <f t="shared" si="24"/>
        <v>(classification_ipcr:(g06k9*))</v>
      </c>
      <c r="L136" t="str">
        <f t="shared" si="21"/>
        <v>(title:("agriculture") OR title:("farm") OR title:("fertilizer") OR title:("pesticide") OR abstract:("agriculture") OR abstract:("farm") OR abstract:("fertilizer") OR abstract:("pesticide") OR claims:("agriculture") OR claims:("farm") OR claims:("fertilizer") OR claims:("pesticide"))</v>
      </c>
      <c r="M136" t="str">
        <f t="shared" si="22"/>
        <v/>
      </c>
      <c r="N136" t="str">
        <f t="shared" si="23"/>
        <v/>
      </c>
      <c r="O136" t="str">
        <f t="shared" si="25"/>
        <v>((classification_ipcr:(g06k9*))) AND ((title:("agriculture") OR title:("farm") OR title:("fertilizer") OR title:("pesticide") OR abstract:("agriculture") OR abstract:("farm") OR abstract:("fertilizer") OR abstract:("pesticide") OR claims:("agriculture") OR claims:("farm") OR claims:("fertilizer") OR claims:("pesticide")))</v>
      </c>
    </row>
    <row r="137" spans="1:15" x14ac:dyDescent="0.3">
      <c r="A137" t="s">
        <v>341</v>
      </c>
      <c r="B137" t="s">
        <v>342</v>
      </c>
      <c r="E137" t="s">
        <v>343</v>
      </c>
      <c r="I137" t="str">
        <f t="shared" si="19"/>
        <v/>
      </c>
      <c r="J137" t="str">
        <f t="shared" si="20"/>
        <v/>
      </c>
      <c r="K137" t="str">
        <f t="shared" si="24"/>
        <v>(classification_ipcr:(h02j3*))</v>
      </c>
      <c r="L137" t="str">
        <f t="shared" si="21"/>
        <v/>
      </c>
      <c r="M137" t="str">
        <f t="shared" si="22"/>
        <v/>
      </c>
      <c r="N137" t="str">
        <f t="shared" si="23"/>
        <v/>
      </c>
      <c r="O137" t="str">
        <f t="shared" si="25"/>
        <v>((classification_ipcr:(h02j3*)))</v>
      </c>
    </row>
    <row r="138" spans="1:15" x14ac:dyDescent="0.3">
      <c r="A138" t="s">
        <v>344</v>
      </c>
      <c r="B138" t="s">
        <v>342</v>
      </c>
      <c r="E138" t="s">
        <v>345</v>
      </c>
      <c r="I138" t="str">
        <f t="shared" si="19"/>
        <v/>
      </c>
      <c r="J138" t="str">
        <f t="shared" si="20"/>
        <v/>
      </c>
      <c r="K138" t="str">
        <f t="shared" si="24"/>
        <v>(classification_ipcr:(h02j13*))</v>
      </c>
      <c r="L138" t="str">
        <f t="shared" si="21"/>
        <v/>
      </c>
      <c r="M138" t="str">
        <f t="shared" si="22"/>
        <v/>
      </c>
      <c r="N138" t="str">
        <f t="shared" si="23"/>
        <v/>
      </c>
      <c r="O138" t="str">
        <f t="shared" si="25"/>
        <v>((classification_ipcr:(h02j13*)))</v>
      </c>
    </row>
    <row r="139" spans="1:15" s="3" customFormat="1" x14ac:dyDescent="0.3">
      <c r="A139" s="3" t="s">
        <v>351</v>
      </c>
      <c r="B139" s="3" t="s">
        <v>352</v>
      </c>
      <c r="E139" s="3" t="s">
        <v>353</v>
      </c>
      <c r="I139" s="3" t="str">
        <f t="shared" si="19"/>
        <v/>
      </c>
      <c r="J139" s="3" t="str">
        <f t="shared" si="20"/>
        <v/>
      </c>
      <c r="K139" s="3" t="str">
        <f t="shared" si="24"/>
        <v>(classification_ipcr:(a01g24/2*))</v>
      </c>
      <c r="L139" s="3" t="str">
        <f t="shared" si="21"/>
        <v/>
      </c>
      <c r="M139" s="3" t="str">
        <f t="shared" si="22"/>
        <v/>
      </c>
      <c r="N139" s="3" t="str">
        <f t="shared" si="23"/>
        <v/>
      </c>
      <c r="O139" s="3" t="str">
        <f t="shared" si="25"/>
        <v>((classification_ipcr:(a01g24/2*)))</v>
      </c>
    </row>
    <row r="140" spans="1:15" x14ac:dyDescent="0.3">
      <c r="A140" t="s">
        <v>354</v>
      </c>
      <c r="B140" t="s">
        <v>352</v>
      </c>
      <c r="D140" t="s">
        <v>355</v>
      </c>
      <c r="I140" t="str">
        <f t="shared" si="19"/>
        <v/>
      </c>
      <c r="J140" t="str">
        <f t="shared" si="20"/>
        <v>(classification_ipcr:("c05g3/80"))</v>
      </c>
      <c r="K140" t="str">
        <f t="shared" si="24"/>
        <v/>
      </c>
      <c r="L140" t="str">
        <f t="shared" si="21"/>
        <v/>
      </c>
      <c r="M140" t="str">
        <f t="shared" si="22"/>
        <v/>
      </c>
      <c r="N140" t="str">
        <f t="shared" si="23"/>
        <v/>
      </c>
      <c r="O140" t="str">
        <f t="shared" si="25"/>
        <v>((classification_ipcr:("c05g3/80")))</v>
      </c>
    </row>
    <row r="141" spans="1:15" x14ac:dyDescent="0.3">
      <c r="A141" t="s">
        <v>357</v>
      </c>
      <c r="B141" t="s">
        <v>352</v>
      </c>
      <c r="E141" t="s">
        <v>356</v>
      </c>
      <c r="I141" t="str">
        <f t="shared" si="19"/>
        <v/>
      </c>
      <c r="J141" t="str">
        <f t="shared" si="20"/>
        <v/>
      </c>
      <c r="K141" t="str">
        <f t="shared" si="24"/>
        <v>(classification_ipcr:(c09k17*))</v>
      </c>
      <c r="L141" t="str">
        <f t="shared" si="21"/>
        <v/>
      </c>
      <c r="M141" t="str">
        <f t="shared" si="22"/>
        <v/>
      </c>
      <c r="N141" t="str">
        <f t="shared" si="23"/>
        <v/>
      </c>
      <c r="O141" t="str">
        <f t="shared" si="25"/>
        <v>((classification_ipcr:(c09k17*)))</v>
      </c>
    </row>
    <row r="142" spans="1:15" x14ac:dyDescent="0.3">
      <c r="A142" t="s">
        <v>358</v>
      </c>
      <c r="B142" t="s">
        <v>359</v>
      </c>
      <c r="E142" t="s">
        <v>360</v>
      </c>
      <c r="I142" t="str">
        <f t="shared" si="19"/>
        <v/>
      </c>
      <c r="J142" t="str">
        <f t="shared" si="20"/>
        <v/>
      </c>
      <c r="K142" t="str">
        <f t="shared" si="24"/>
        <v>(classification_ipcr:(h20s*))</v>
      </c>
      <c r="L142" t="str">
        <f t="shared" si="21"/>
        <v/>
      </c>
      <c r="M142" t="str">
        <f t="shared" si="22"/>
        <v/>
      </c>
      <c r="N142" t="str">
        <f t="shared" si="23"/>
        <v/>
      </c>
      <c r="O142" t="str">
        <f t="shared" si="25"/>
        <v>((classification_ipcr:(h20s*)))</v>
      </c>
    </row>
    <row r="143" spans="1:15" x14ac:dyDescent="0.3">
      <c r="A143" t="s">
        <v>363</v>
      </c>
      <c r="B143" t="s">
        <v>362</v>
      </c>
      <c r="E143" t="s">
        <v>361</v>
      </c>
      <c r="I143" t="str">
        <f t="shared" si="19"/>
        <v/>
      </c>
      <c r="J143" t="str">
        <f t="shared" si="20"/>
        <v/>
      </c>
      <c r="K143" t="str">
        <f t="shared" si="24"/>
        <v>(classification_ipcr:(g01s19*))</v>
      </c>
      <c r="L143" t="str">
        <f t="shared" si="21"/>
        <v/>
      </c>
      <c r="M143" t="str">
        <f t="shared" si="22"/>
        <v/>
      </c>
      <c r="N143" t="str">
        <f t="shared" si="23"/>
        <v/>
      </c>
      <c r="O143" t="str">
        <f t="shared" si="25"/>
        <v>((classification_ipcr:(g01s19*)))</v>
      </c>
    </row>
    <row r="144" spans="1:15" x14ac:dyDescent="0.3">
      <c r="A144" t="s">
        <v>364</v>
      </c>
      <c r="B144" t="s">
        <v>362</v>
      </c>
      <c r="E144" t="s">
        <v>367</v>
      </c>
      <c r="I144" t="str">
        <f t="shared" si="19"/>
        <v/>
      </c>
      <c r="J144" t="str">
        <f t="shared" si="20"/>
        <v/>
      </c>
      <c r="K144" t="str">
        <f t="shared" si="24"/>
        <v>(classification_ipcr:(b64g*))</v>
      </c>
      <c r="L144" t="str">
        <f t="shared" si="21"/>
        <v/>
      </c>
      <c r="M144" t="str">
        <f t="shared" si="22"/>
        <v/>
      </c>
      <c r="N144" t="str">
        <f t="shared" si="23"/>
        <v/>
      </c>
      <c r="O144" t="str">
        <f t="shared" si="25"/>
        <v>((classification_ipcr:(b64g*)))</v>
      </c>
    </row>
    <row r="145" spans="1:15" x14ac:dyDescent="0.3">
      <c r="A145" t="s">
        <v>365</v>
      </c>
      <c r="B145" t="s">
        <v>362</v>
      </c>
      <c r="E145" t="s">
        <v>366</v>
      </c>
      <c r="I145" t="str">
        <f t="shared" si="19"/>
        <v/>
      </c>
      <c r="J145" t="str">
        <f t="shared" si="20"/>
        <v/>
      </c>
      <c r="K145" t="str">
        <f t="shared" si="24"/>
        <v>(classification_ipcr:(e21c51*))</v>
      </c>
      <c r="L145" t="str">
        <f t="shared" si="21"/>
        <v/>
      </c>
      <c r="M145" t="str">
        <f t="shared" si="22"/>
        <v/>
      </c>
      <c r="N145" t="str">
        <f t="shared" si="23"/>
        <v/>
      </c>
      <c r="O145" t="str">
        <f t="shared" si="25"/>
        <v>((classification_ipcr:(e21c51*)))</v>
      </c>
    </row>
    <row r="146" spans="1:15" x14ac:dyDescent="0.3">
      <c r="A146" t="s">
        <v>368</v>
      </c>
      <c r="B146" t="s">
        <v>369</v>
      </c>
      <c r="E146" t="s">
        <v>370</v>
      </c>
      <c r="I146" t="str">
        <f t="shared" si="19"/>
        <v/>
      </c>
      <c r="J146" t="str">
        <f t="shared" si="20"/>
        <v/>
      </c>
      <c r="K146" t="str">
        <f t="shared" si="24"/>
        <v>(classification_ipcr:(a63b*))</v>
      </c>
      <c r="L146" t="str">
        <f t="shared" si="21"/>
        <v/>
      </c>
      <c r="M146" t="str">
        <f t="shared" si="22"/>
        <v/>
      </c>
      <c r="N146" t="str">
        <f t="shared" si="23"/>
        <v/>
      </c>
      <c r="O146" t="str">
        <f t="shared" si="25"/>
        <v>((classification_ipcr:(a63b*)))</v>
      </c>
    </row>
    <row r="147" spans="1:15" x14ac:dyDescent="0.3">
      <c r="A147" t="s">
        <v>372</v>
      </c>
      <c r="B147" t="s">
        <v>369</v>
      </c>
      <c r="E147" t="s">
        <v>371</v>
      </c>
      <c r="I147" t="str">
        <f t="shared" si="19"/>
        <v/>
      </c>
      <c r="J147" t="str">
        <f t="shared" si="20"/>
        <v/>
      </c>
      <c r="K147" t="str">
        <f t="shared" si="24"/>
        <v>(classification_ipcr:(a43b5*))</v>
      </c>
      <c r="L147" t="str">
        <f t="shared" si="21"/>
        <v/>
      </c>
      <c r="M147" t="str">
        <f t="shared" si="22"/>
        <v/>
      </c>
      <c r="N147" t="str">
        <f t="shared" si="23"/>
        <v/>
      </c>
      <c r="O147" t="str">
        <f t="shared" si="25"/>
        <v>((classification_ipcr:(a43b5*)))</v>
      </c>
    </row>
    <row r="148" spans="1:15" s="3" customFormat="1" x14ac:dyDescent="0.3">
      <c r="A148" s="3" t="s">
        <v>373</v>
      </c>
      <c r="B148" s="3" t="s">
        <v>369</v>
      </c>
      <c r="E148" s="3" t="s">
        <v>378</v>
      </c>
      <c r="I148" s="3" t="str">
        <f t="shared" si="19"/>
        <v/>
      </c>
      <c r="J148" s="3" t="str">
        <f t="shared" si="20"/>
        <v/>
      </c>
      <c r="K148" s="3" t="str">
        <f t="shared" si="24"/>
        <v>(classification_ipcr:(g01s19/19*))</v>
      </c>
      <c r="L148" s="3" t="str">
        <f t="shared" si="21"/>
        <v/>
      </c>
      <c r="M148" s="3" t="str">
        <f t="shared" si="22"/>
        <v/>
      </c>
      <c r="N148" s="3" t="str">
        <f t="shared" si="23"/>
        <v/>
      </c>
      <c r="O148" s="3" t="str">
        <f t="shared" si="25"/>
        <v>((classification_ipcr:(g01s19/19*)))</v>
      </c>
    </row>
    <row r="149" spans="1:15" s="3" customFormat="1" x14ac:dyDescent="0.3">
      <c r="A149" s="3" t="s">
        <v>374</v>
      </c>
      <c r="B149" s="3" t="s">
        <v>369</v>
      </c>
      <c r="E149" s="3" t="s">
        <v>379</v>
      </c>
      <c r="I149" s="3" t="str">
        <f t="shared" si="19"/>
        <v/>
      </c>
      <c r="J149" s="3" t="str">
        <f t="shared" si="20"/>
        <v/>
      </c>
      <c r="K149" s="3" t="str">
        <f t="shared" si="24"/>
        <v>(classification_ipcr:(a41d1/08*))</v>
      </c>
      <c r="L149" s="3" t="str">
        <f t="shared" si="21"/>
        <v/>
      </c>
      <c r="M149" s="3" t="str">
        <f t="shared" si="22"/>
        <v/>
      </c>
      <c r="N149" s="3" t="str">
        <f t="shared" si="23"/>
        <v/>
      </c>
      <c r="O149" s="3" t="str">
        <f t="shared" si="25"/>
        <v>((classification_ipcr:(a41d1/08*)))</v>
      </c>
    </row>
    <row r="150" spans="1:15" s="3" customFormat="1" x14ac:dyDescent="0.3">
      <c r="A150" s="3" t="s">
        <v>375</v>
      </c>
      <c r="B150" s="3" t="s">
        <v>369</v>
      </c>
      <c r="E150" s="3" t="s">
        <v>376</v>
      </c>
      <c r="F150" s="3" t="s">
        <v>377</v>
      </c>
      <c r="I150" s="3" t="str">
        <f t="shared" si="19"/>
        <v/>
      </c>
      <c r="J150" s="3" t="str">
        <f t="shared" si="20"/>
        <v/>
      </c>
      <c r="K150" s="3" t="str">
        <f t="shared" si="24"/>
        <v>(classification_ipcr:(a61*))</v>
      </c>
      <c r="L150" s="3" t="str">
        <f t="shared" si="21"/>
        <v>(title:("sport") OR abstract:("sport") OR claims:("sport"))</v>
      </c>
      <c r="M150" s="3" t="str">
        <f t="shared" si="22"/>
        <v/>
      </c>
      <c r="N150" s="3" t="str">
        <f t="shared" si="23"/>
        <v/>
      </c>
      <c r="O150" s="3" t="str">
        <f t="shared" si="25"/>
        <v>((classification_ipcr:(a61*))) AND ((title:("sport") OR abstract:("sport") OR claims:("sport")))</v>
      </c>
    </row>
    <row r="151" spans="1:15" s="3" customFormat="1" x14ac:dyDescent="0.3">
      <c r="A151" s="3" t="s">
        <v>380</v>
      </c>
      <c r="B151" s="3" t="s">
        <v>382</v>
      </c>
      <c r="E151" s="3" t="s">
        <v>381</v>
      </c>
      <c r="I151" s="3" t="str">
        <f t="shared" si="19"/>
        <v/>
      </c>
      <c r="J151" s="3" t="str">
        <f t="shared" si="20"/>
        <v/>
      </c>
      <c r="K151" s="3" t="str">
        <f t="shared" si="24"/>
        <v>(classification_ipcr:(c12n5/071*) OR classification_ipcr:(c12n5/073*) OR classification_ipcr:(c12n5/074*) OR classification_ipcr:(c12n5/075*) OR classification_ipcr:(c12n5/076*) OR classification_ipcr:(c12n5/077*) OR classification_ipcr:(c12n5/078*) OR classification_ipcr:(c12n5/079*) OR classification_ipcr:(c12n5/09*) OR classification_ipcr:(c12n5/10*) OR classification_ipcr:(c12n5/12*) OR classification_ipcr:(c12n5/22*) OR classification_ipcr:(c12n5/24*) OR classification_ipcr:(c12n5/26*) OR classification_ipcr:(c12n5/28*))</v>
      </c>
      <c r="L151" s="3" t="str">
        <f t="shared" si="21"/>
        <v/>
      </c>
      <c r="M151" s="3" t="str">
        <f t="shared" si="22"/>
        <v/>
      </c>
      <c r="N151" s="3" t="str">
        <f t="shared" si="23"/>
        <v/>
      </c>
      <c r="O151" s="3" t="str">
        <f t="shared" si="25"/>
        <v>((classification_ipcr:(c12n5/071*) OR classification_ipcr:(c12n5/073*) OR classification_ipcr:(c12n5/074*) OR classification_ipcr:(c12n5/075*) OR classification_ipcr:(c12n5/076*) OR classification_ipcr:(c12n5/077*) OR classification_ipcr:(c12n5/078*) OR classification_ipcr:(c12n5/079*) OR classification_ipcr:(c12n5/09*) OR classification_ipcr:(c12n5/10*) OR classification_ipcr:(c12n5/12*) OR classification_ipcr:(c12n5/22*) OR classification_ipcr:(c12n5/24*) OR classification_ipcr:(c12n5/26*) OR classification_ipcr:(c12n5/28*)))</v>
      </c>
    </row>
    <row r="152" spans="1:15" s="3" customFormat="1" x14ac:dyDescent="0.3">
      <c r="A152" s="3" t="s">
        <v>383</v>
      </c>
      <c r="B152" s="3" t="s">
        <v>382</v>
      </c>
      <c r="D152" s="3" t="s">
        <v>384</v>
      </c>
      <c r="I152" s="3" t="str">
        <f t="shared" si="19"/>
        <v/>
      </c>
      <c r="J152" s="3" t="str">
        <f t="shared" si="20"/>
        <v>(classification_ipcr:("a61k35/28") OR classification_ipcr:("a61k35/30") OR classification_ipcr:("a61k35/34") OR classification_ipcr:("a61k35/50") OR classification_ipcr:("a61k35/51") OR classification_ipcr:("a61k35/545"))</v>
      </c>
      <c r="K152" s="3" t="str">
        <f t="shared" si="24"/>
        <v/>
      </c>
      <c r="L152" s="3" t="str">
        <f t="shared" si="21"/>
        <v/>
      </c>
      <c r="M152" s="3" t="str">
        <f t="shared" si="22"/>
        <v/>
      </c>
      <c r="N152" s="3" t="str">
        <f t="shared" si="23"/>
        <v/>
      </c>
      <c r="O152" s="3" t="str">
        <f t="shared" si="25"/>
        <v>((classification_ipcr:("a61k35/28") OR classification_ipcr:("a61k35/30") OR classification_ipcr:("a61k35/34") OR classification_ipcr:("a61k35/50") OR classification_ipcr:("a61k35/51") OR classification_ipcr:("a61k35/545")))</v>
      </c>
    </row>
    <row r="153" spans="1:15" s="3" customFormat="1" x14ac:dyDescent="0.3">
      <c r="A153" s="3" t="s">
        <v>386</v>
      </c>
      <c r="B153" s="3" t="s">
        <v>393</v>
      </c>
      <c r="E153" s="3" t="s">
        <v>385</v>
      </c>
      <c r="I153" s="3" t="str">
        <f t="shared" si="19"/>
        <v/>
      </c>
      <c r="J153" s="3" t="str">
        <f t="shared" si="20"/>
        <v/>
      </c>
      <c r="K153" s="3" t="str">
        <f t="shared" si="24"/>
        <v>(classification_ipcr:(c21d1/*) OR classification_ipcr:(c21d3*) OR classification_ipcr:(c21d6*) OR classification_ipcr:(c21d8*) OR classification_ipcr:(c21d9*) OR classification_ipcr:(c21d11*))</v>
      </c>
      <c r="L153" s="3" t="str">
        <f t="shared" si="21"/>
        <v/>
      </c>
      <c r="M153" s="3" t="str">
        <f t="shared" si="22"/>
        <v/>
      </c>
      <c r="N153" s="3" t="str">
        <f t="shared" si="23"/>
        <v/>
      </c>
      <c r="O153" s="3" t="str">
        <f t="shared" si="25"/>
        <v>((classification_ipcr:(c21d1/*) OR classification_ipcr:(c21d3*) OR classification_ipcr:(c21d6*) OR classification_ipcr:(c21d8*) OR classification_ipcr:(c21d9*) OR classification_ipcr:(c21d11*)))</v>
      </c>
    </row>
    <row r="154" spans="1:15" x14ac:dyDescent="0.3">
      <c r="A154" s="3" t="s">
        <v>387</v>
      </c>
      <c r="B154" t="s">
        <v>393</v>
      </c>
      <c r="E154" t="s">
        <v>388</v>
      </c>
      <c r="I154" t="str">
        <f t="shared" si="19"/>
        <v/>
      </c>
      <c r="J154" t="str">
        <f t="shared" si="20"/>
        <v/>
      </c>
      <c r="K154" t="str">
        <f t="shared" si="24"/>
        <v>(classification_ipcr:(c22c38*))</v>
      </c>
      <c r="L154" t="str">
        <f t="shared" si="21"/>
        <v/>
      </c>
      <c r="M154" t="str">
        <f t="shared" si="22"/>
        <v/>
      </c>
      <c r="N154" t="str">
        <f t="shared" si="23"/>
        <v/>
      </c>
      <c r="O154" t="str">
        <f t="shared" si="25"/>
        <v>((classification_ipcr:(c22c38*)))</v>
      </c>
    </row>
    <row r="155" spans="1:15" x14ac:dyDescent="0.3">
      <c r="A155" s="3" t="s">
        <v>389</v>
      </c>
      <c r="B155" t="s">
        <v>393</v>
      </c>
      <c r="E155" t="s">
        <v>390</v>
      </c>
      <c r="I155" t="str">
        <f t="shared" si="19"/>
        <v/>
      </c>
      <c r="J155" t="str">
        <f t="shared" si="20"/>
        <v/>
      </c>
      <c r="K155" t="str">
        <f t="shared" si="24"/>
        <v>(classification_ipcr:(c03b27*))</v>
      </c>
      <c r="L155" t="str">
        <f t="shared" si="21"/>
        <v/>
      </c>
      <c r="M155" t="str">
        <f t="shared" si="22"/>
        <v/>
      </c>
      <c r="N155" t="str">
        <f t="shared" si="23"/>
        <v/>
      </c>
      <c r="O155" t="str">
        <f t="shared" si="25"/>
        <v>((classification_ipcr:(c03b27*)))</v>
      </c>
    </row>
    <row r="156" spans="1:15" x14ac:dyDescent="0.3">
      <c r="A156" s="3" t="s">
        <v>391</v>
      </c>
      <c r="B156" t="s">
        <v>393</v>
      </c>
      <c r="E156" t="s">
        <v>392</v>
      </c>
      <c r="I156" t="str">
        <f t="shared" si="19"/>
        <v/>
      </c>
      <c r="J156" t="str">
        <f t="shared" si="20"/>
        <v/>
      </c>
      <c r="K156" t="str">
        <f t="shared" si="24"/>
        <v>(classification_ipcr:(c04b7*)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</v>
      </c>
      <c r="L156" t="str">
        <f t="shared" si="21"/>
        <v/>
      </c>
      <c r="M156" t="str">
        <f t="shared" si="22"/>
        <v/>
      </c>
      <c r="N156" t="str">
        <f t="shared" si="23"/>
        <v/>
      </c>
      <c r="O156" t="str">
        <f t="shared" si="25"/>
        <v>((classification_ipcr:(c04b7*)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classification_ipcr:(c04b30*)))</v>
      </c>
    </row>
    <row r="157" spans="1:15" x14ac:dyDescent="0.3">
      <c r="A157" s="3" t="s">
        <v>397</v>
      </c>
      <c r="B157" t="s">
        <v>396</v>
      </c>
      <c r="E157" t="s">
        <v>395</v>
      </c>
      <c r="F157" t="s">
        <v>394</v>
      </c>
      <c r="I157" t="str">
        <f t="shared" si="19"/>
        <v/>
      </c>
      <c r="J157" t="str">
        <f t="shared" si="20"/>
        <v/>
      </c>
      <c r="K157" t="str">
        <f t="shared" si="24"/>
        <v>(classification_ipcr:(g16h*))</v>
      </c>
      <c r="L157" t="str">
        <f t="shared" si="21"/>
        <v>(title:("remote") OR abstract:("remote") OR claims:("remote"))</v>
      </c>
      <c r="M157" t="str">
        <f t="shared" si="22"/>
        <v/>
      </c>
      <c r="N157" t="str">
        <f t="shared" si="23"/>
        <v/>
      </c>
      <c r="O157" t="str">
        <f t="shared" si="25"/>
        <v>((classification_ipcr:(g16h*))) AND ((title:("remote") OR abstract:("remote") OR claims:("remote")))</v>
      </c>
    </row>
    <row r="158" spans="1:15" x14ac:dyDescent="0.3">
      <c r="A158" s="3" t="s">
        <v>398</v>
      </c>
      <c r="B158" t="s">
        <v>399</v>
      </c>
      <c r="E158" t="s">
        <v>400</v>
      </c>
      <c r="I158" t="str">
        <f t="shared" si="19"/>
        <v/>
      </c>
      <c r="J158" t="str">
        <f t="shared" si="20"/>
        <v/>
      </c>
      <c r="K158" t="str">
        <f t="shared" si="24"/>
        <v>(classification_ipcr:(c23c16*))</v>
      </c>
      <c r="L158" t="str">
        <f t="shared" si="21"/>
        <v/>
      </c>
      <c r="M158" t="str">
        <f t="shared" si="22"/>
        <v/>
      </c>
      <c r="N158" t="str">
        <f t="shared" si="23"/>
        <v/>
      </c>
      <c r="O158" t="str">
        <f t="shared" si="25"/>
        <v>((classification_ipcr:(c23c16*)))</v>
      </c>
    </row>
    <row r="159" spans="1:15" x14ac:dyDescent="0.3">
      <c r="A159" s="3" t="s">
        <v>401</v>
      </c>
      <c r="B159" t="s">
        <v>399</v>
      </c>
      <c r="E159" t="s">
        <v>402</v>
      </c>
      <c r="I159" t="str">
        <f t="shared" si="19"/>
        <v/>
      </c>
      <c r="J159" t="str">
        <f t="shared" si="20"/>
        <v/>
      </c>
      <c r="K159" t="str">
        <f t="shared" si="24"/>
        <v>(classification_ipcr:(c23c14*))</v>
      </c>
      <c r="L159" t="str">
        <f t="shared" si="21"/>
        <v/>
      </c>
      <c r="M159" t="str">
        <f t="shared" si="22"/>
        <v/>
      </c>
      <c r="N159" t="str">
        <f t="shared" si="23"/>
        <v/>
      </c>
      <c r="O159" t="str">
        <f t="shared" si="25"/>
        <v>((classification_ipcr:(c23c14*)))</v>
      </c>
    </row>
    <row r="160" spans="1:15" x14ac:dyDescent="0.3">
      <c r="A160" s="3" t="s">
        <v>403</v>
      </c>
      <c r="B160" t="s">
        <v>405</v>
      </c>
      <c r="E160" t="s">
        <v>30</v>
      </c>
      <c r="F160" t="s">
        <v>404</v>
      </c>
      <c r="I160" t="str">
        <f t="shared" si="19"/>
        <v/>
      </c>
      <c r="J160" t="str">
        <f t="shared" si="20"/>
        <v/>
      </c>
      <c r="K160" t="str">
        <f t="shared" si="24"/>
        <v>(classification_ipcr:(b64c*))</v>
      </c>
      <c r="L160" t="str">
        <f t="shared" si="21"/>
        <v>(title:("unmanned") OR abstract:("unmanned") OR claims:("unmanned"))</v>
      </c>
      <c r="M160" t="str">
        <f t="shared" si="22"/>
        <v/>
      </c>
      <c r="N160" t="str">
        <f t="shared" si="23"/>
        <v/>
      </c>
      <c r="O160" t="str">
        <f t="shared" si="25"/>
        <v>((classification_ipcr:(b64c*))) AND ((title:("unmanned") OR abstract:("unmanned") OR claims:("unmanned")))</v>
      </c>
    </row>
    <row r="161" spans="1:15" x14ac:dyDescent="0.3">
      <c r="A161" s="3" t="s">
        <v>408</v>
      </c>
      <c r="B161" t="s">
        <v>406</v>
      </c>
      <c r="E161" t="s">
        <v>407</v>
      </c>
      <c r="I161" t="str">
        <f t="shared" si="19"/>
        <v/>
      </c>
      <c r="J161" t="str">
        <f t="shared" si="20"/>
        <v/>
      </c>
      <c r="K161" t="str">
        <f t="shared" si="24"/>
        <v>(classification_ipcr:(g06t19*))</v>
      </c>
      <c r="L161" t="str">
        <f t="shared" si="21"/>
        <v/>
      </c>
      <c r="M161" t="str">
        <f t="shared" si="22"/>
        <v/>
      </c>
      <c r="N161" t="str">
        <f t="shared" si="23"/>
        <v/>
      </c>
      <c r="O161" t="str">
        <f t="shared" si="25"/>
        <v>((classification_ipcr:(g06t19*)))</v>
      </c>
    </row>
    <row r="162" spans="1:15" x14ac:dyDescent="0.3">
      <c r="A162" s="3" t="s">
        <v>411</v>
      </c>
      <c r="B162" t="s">
        <v>409</v>
      </c>
      <c r="E162" t="s">
        <v>410</v>
      </c>
      <c r="I162" t="str">
        <f t="shared" si="19"/>
        <v/>
      </c>
      <c r="J162" t="str">
        <f t="shared" si="20"/>
        <v/>
      </c>
      <c r="K162" t="str">
        <f t="shared" si="24"/>
        <v>(classification_ipcr:(c04b18*))</v>
      </c>
      <c r="L162" t="str">
        <f t="shared" si="21"/>
        <v/>
      </c>
      <c r="M162" t="str">
        <f t="shared" si="22"/>
        <v/>
      </c>
      <c r="N162" t="str">
        <f t="shared" si="23"/>
        <v/>
      </c>
      <c r="O162" t="str">
        <f t="shared" si="25"/>
        <v>((classification_ipcr:(c04b18*)))</v>
      </c>
    </row>
    <row r="163" spans="1:15" x14ac:dyDescent="0.3">
      <c r="A163" s="3" t="s">
        <v>412</v>
      </c>
      <c r="B163" t="s">
        <v>409</v>
      </c>
      <c r="E163" t="s">
        <v>413</v>
      </c>
      <c r="I163" t="str">
        <f t="shared" si="19"/>
        <v/>
      </c>
      <c r="J163" t="str">
        <f t="shared" si="20"/>
        <v/>
      </c>
      <c r="K163" t="str">
        <f t="shared" si="24"/>
        <v>(classification_ipcr:(c02f103/06*) OR classification_ipcr:(c02f103/1*) OR classification_ipcr:(c02f103/2*) OR classification_ipcr:(c02f103/3*) OR classification_ipcr:(c02f103/40*))</v>
      </c>
      <c r="L163" t="str">
        <f t="shared" si="21"/>
        <v/>
      </c>
      <c r="M163" t="str">
        <f t="shared" si="22"/>
        <v/>
      </c>
      <c r="N163" t="str">
        <f t="shared" si="23"/>
        <v/>
      </c>
      <c r="O163" t="str">
        <f t="shared" si="25"/>
        <v>((classification_ipcr:(c02f103/06*) OR classification_ipcr:(c02f103/1*) OR classification_ipcr:(c02f103/2*) OR classification_ipcr:(c02f103/3*) OR classification_ipcr:(c02f103/40*)))</v>
      </c>
    </row>
    <row r="164" spans="1:15" x14ac:dyDescent="0.3">
      <c r="A164" s="3" t="s">
        <v>414</v>
      </c>
      <c r="B164" t="s">
        <v>409</v>
      </c>
      <c r="E164" t="s">
        <v>415</v>
      </c>
      <c r="I164" t="str">
        <f t="shared" si="19"/>
        <v/>
      </c>
      <c r="J164" t="str">
        <f t="shared" si="20"/>
        <v/>
      </c>
      <c r="K164" t="str">
        <f t="shared" si="24"/>
        <v>(classification_ipcr:(c02f101*))</v>
      </c>
      <c r="L164" t="str">
        <f t="shared" si="21"/>
        <v/>
      </c>
      <c r="M164" t="str">
        <f t="shared" si="22"/>
        <v/>
      </c>
      <c r="N164" t="str">
        <f t="shared" si="23"/>
        <v/>
      </c>
      <c r="O164" t="str">
        <f t="shared" si="25"/>
        <v>((classification_ipcr:(c02f101*)))</v>
      </c>
    </row>
    <row r="165" spans="1:15" x14ac:dyDescent="0.3">
      <c r="A165" s="3" t="s">
        <v>417</v>
      </c>
      <c r="B165" t="s">
        <v>409</v>
      </c>
      <c r="E165" t="s">
        <v>416</v>
      </c>
      <c r="I165" t="str">
        <f t="shared" si="19"/>
        <v/>
      </c>
      <c r="J165" t="str">
        <f t="shared" si="20"/>
        <v/>
      </c>
      <c r="K165" t="str">
        <f t="shared" si="24"/>
        <v>(classification_ipcr:(c02f11*))</v>
      </c>
      <c r="L165" t="str">
        <f t="shared" si="21"/>
        <v/>
      </c>
      <c r="M165" t="str">
        <f t="shared" si="22"/>
        <v/>
      </c>
      <c r="N165" t="str">
        <f t="shared" si="23"/>
        <v/>
      </c>
      <c r="O165" t="str">
        <f t="shared" si="25"/>
        <v>((classification_ipcr:(c02f11*)))</v>
      </c>
    </row>
    <row r="166" spans="1:15" x14ac:dyDescent="0.3">
      <c r="A166" s="3" t="s">
        <v>419</v>
      </c>
      <c r="B166" t="s">
        <v>422</v>
      </c>
      <c r="E166" t="s">
        <v>395</v>
      </c>
      <c r="F166" t="s">
        <v>418</v>
      </c>
      <c r="I166" t="str">
        <f t="shared" si="19"/>
        <v/>
      </c>
      <c r="J166" t="str">
        <f t="shared" si="20"/>
        <v/>
      </c>
      <c r="K166" t="str">
        <f t="shared" si="24"/>
        <v>(classification_ipcr:(g16h*))</v>
      </c>
      <c r="L166" t="str">
        <f t="shared" si="21"/>
        <v>(title:("clothes") OR title:("pants") OR title:("shirt") OR title:("underwear") OR title:("shoes") OR title:("garment") OR title:("wearable") OR abstract:("clothes") OR abstract:("pants") OR abstract:("shirt") OR abstract:("underwear") OR abstract:("shoes") OR abstract:("garment") OR abstract:("wearable") OR claims:("clothes") OR claims:("pants") OR claims:("shirt") OR claims:("underwear") OR claims:("shoes") OR claims:("garment") OR claims:("wearable"))</v>
      </c>
      <c r="M166" t="str">
        <f t="shared" si="22"/>
        <v/>
      </c>
      <c r="N166" t="str">
        <f t="shared" si="23"/>
        <v/>
      </c>
      <c r="O166" t="str">
        <f t="shared" si="25"/>
        <v>((classification_ipcr:(g16h*))) AND ((title:("clothes") OR title:("pants") OR title:("shirt") OR title:("underwear") OR title:("shoes") OR title:("garment") OR title:("wearable") OR abstract:("clothes") OR abstract:("pants") OR abstract:("shirt") OR abstract:("underwear") OR abstract:("shoes") OR abstract:("garment") OR abstract:("wearable") OR claims:("clothes") OR claims:("pants") OR claims:("shirt") OR claims:("underwear") OR claims:("shoes") OR claims:("garment") OR claims:("wearable")))</v>
      </c>
    </row>
    <row r="167" spans="1:15" x14ac:dyDescent="0.3">
      <c r="A167" s="3" t="s">
        <v>420</v>
      </c>
      <c r="B167" t="s">
        <v>423</v>
      </c>
      <c r="E167" t="s">
        <v>421</v>
      </c>
      <c r="I167" t="str">
        <f t="shared" si="19"/>
        <v/>
      </c>
      <c r="J167" t="str">
        <f t="shared" si="20"/>
        <v/>
      </c>
      <c r="K167" t="str">
        <f t="shared" si="24"/>
        <v>(classification_ipcr:(f03d*))</v>
      </c>
      <c r="L167" t="str">
        <f t="shared" si="21"/>
        <v/>
      </c>
      <c r="M167" t="str">
        <f t="shared" si="22"/>
        <v/>
      </c>
      <c r="N167" t="str">
        <f t="shared" si="23"/>
        <v/>
      </c>
      <c r="O167" t="str">
        <f t="shared" si="25"/>
        <v>((classification_ipcr:(f03d*)))</v>
      </c>
    </row>
    <row r="168" spans="1:15" x14ac:dyDescent="0.3">
      <c r="I168" t="str">
        <f t="shared" ref="I168:I231" si="26">IF(C168="", "", CONCATENATE("(title:(""",SUBSTITUTE(C168,"; ",""") OR title:("""),""")",
" OR abstract:(""",SUBSTITUTE(C168,"; ",""") OR abstract:("""),""")",
" OR claims:(""",SUBSTITUTE(C168,"; ",""") OR claims:("""),"""))"))</f>
        <v/>
      </c>
      <c r="J168" t="str">
        <f t="shared" ref="J168:J231" si="27">IF(D168="", "", CONCATENATE("(classification_ipcr:(""",SUBSTITUTE(D168,"; ",""") OR classification_ipcr:("""),"""))"))</f>
        <v/>
      </c>
      <c r="K168" t="str">
        <f t="shared" si="24"/>
        <v/>
      </c>
      <c r="L168" t="str">
        <f t="shared" ref="L168:L231" si="28">IF(F168="", "", CONCATENATE("(title:(""",SUBSTITUTE(F168,"; ",""") OR title:("""),""")",
" OR abstract:(""",SUBSTITUTE(F168,"; ",""") OR abstract:("""),""")",
" OR claims:(""",SUBSTITUTE(F168,"; ",""") OR claims:("""),"""))"))</f>
        <v/>
      </c>
      <c r="M168" t="str">
        <f t="shared" ref="M168:M231" si="29">IF(G168="", "", CONCATENATE("(classification_ipcr:(""",SUBSTITUTE(G168,"; ",""") OR classification_ipcr:("""),"""))"))</f>
        <v/>
      </c>
      <c r="N168" t="str">
        <f t="shared" ref="N168:N231" si="30">IF(H168="", "", CONCATENATE("(classification_ipcr:(",SUBSTITUTE(H168,"; ","*) OR classification_ipcr:("),"*))"))</f>
        <v/>
      </c>
      <c r="O168" t="str">
        <f t="shared" si="25"/>
        <v>()</v>
      </c>
    </row>
    <row r="169" spans="1:15" x14ac:dyDescent="0.3">
      <c r="I169" t="str">
        <f t="shared" si="26"/>
        <v/>
      </c>
      <c r="J169" t="str">
        <f t="shared" si="27"/>
        <v/>
      </c>
      <c r="K169" t="str">
        <f t="shared" si="24"/>
        <v/>
      </c>
      <c r="L169" t="str">
        <f t="shared" si="28"/>
        <v/>
      </c>
      <c r="M169" t="str">
        <f t="shared" si="29"/>
        <v/>
      </c>
      <c r="N169" t="str">
        <f t="shared" si="30"/>
        <v/>
      </c>
      <c r="O169" t="str">
        <f t="shared" si="25"/>
        <v>()</v>
      </c>
    </row>
    <row r="170" spans="1:15" x14ac:dyDescent="0.3">
      <c r="I170" t="str">
        <f t="shared" si="26"/>
        <v/>
      </c>
      <c r="J170" t="str">
        <f t="shared" si="27"/>
        <v/>
      </c>
      <c r="K170" t="str">
        <f t="shared" si="24"/>
        <v/>
      </c>
      <c r="L170" t="str">
        <f t="shared" si="28"/>
        <v/>
      </c>
      <c r="M170" t="str">
        <f t="shared" si="29"/>
        <v/>
      </c>
      <c r="N170" t="str">
        <f t="shared" si="30"/>
        <v/>
      </c>
      <c r="O170" t="str">
        <f t="shared" si="25"/>
        <v>()</v>
      </c>
    </row>
    <row r="171" spans="1:15" x14ac:dyDescent="0.3">
      <c r="I171" t="str">
        <f t="shared" si="26"/>
        <v/>
      </c>
      <c r="J171" t="str">
        <f t="shared" si="27"/>
        <v/>
      </c>
      <c r="K171" t="str">
        <f t="shared" si="24"/>
        <v/>
      </c>
      <c r="L171" t="str">
        <f t="shared" si="28"/>
        <v/>
      </c>
      <c r="M171" t="str">
        <f t="shared" si="29"/>
        <v/>
      </c>
      <c r="N171" t="str">
        <f t="shared" si="30"/>
        <v/>
      </c>
      <c r="O171" t="str">
        <f t="shared" si="25"/>
        <v>()</v>
      </c>
    </row>
    <row r="172" spans="1:15" x14ac:dyDescent="0.3">
      <c r="I172" t="str">
        <f t="shared" si="26"/>
        <v/>
      </c>
      <c r="J172" t="str">
        <f t="shared" si="27"/>
        <v/>
      </c>
      <c r="K172" t="str">
        <f t="shared" si="24"/>
        <v/>
      </c>
      <c r="L172" t="str">
        <f t="shared" si="28"/>
        <v/>
      </c>
      <c r="M172" t="str">
        <f t="shared" si="29"/>
        <v/>
      </c>
      <c r="N172" t="str">
        <f t="shared" si="30"/>
        <v/>
      </c>
      <c r="O172" t="str">
        <f t="shared" si="25"/>
        <v>()</v>
      </c>
    </row>
    <row r="173" spans="1:15" x14ac:dyDescent="0.3">
      <c r="I173" t="str">
        <f t="shared" si="26"/>
        <v/>
      </c>
      <c r="J173" t="str">
        <f t="shared" si="27"/>
        <v/>
      </c>
      <c r="K173" t="str">
        <f t="shared" si="24"/>
        <v/>
      </c>
      <c r="L173" t="str">
        <f t="shared" si="28"/>
        <v/>
      </c>
      <c r="M173" t="str">
        <f t="shared" si="29"/>
        <v/>
      </c>
      <c r="N173" t="str">
        <f t="shared" si="30"/>
        <v/>
      </c>
      <c r="O173" t="str">
        <f t="shared" si="25"/>
        <v>()</v>
      </c>
    </row>
    <row r="174" spans="1:15" x14ac:dyDescent="0.3">
      <c r="I174" t="str">
        <f t="shared" si="26"/>
        <v/>
      </c>
      <c r="J174" t="str">
        <f t="shared" si="27"/>
        <v/>
      </c>
      <c r="K174" t="str">
        <f t="shared" si="24"/>
        <v/>
      </c>
      <c r="L174" t="str">
        <f t="shared" si="28"/>
        <v/>
      </c>
      <c r="M174" t="str">
        <f t="shared" si="29"/>
        <v/>
      </c>
      <c r="N174" t="str">
        <f t="shared" si="30"/>
        <v/>
      </c>
      <c r="O174" t="str">
        <f t="shared" si="25"/>
        <v>()</v>
      </c>
    </row>
    <row r="175" spans="1:15" x14ac:dyDescent="0.3">
      <c r="I175" t="str">
        <f t="shared" si="26"/>
        <v/>
      </c>
      <c r="J175" t="str">
        <f t="shared" si="27"/>
        <v/>
      </c>
      <c r="K175" t="str">
        <f t="shared" si="24"/>
        <v/>
      </c>
      <c r="L175" t="str">
        <f t="shared" si="28"/>
        <v/>
      </c>
      <c r="M175" t="str">
        <f t="shared" si="29"/>
        <v/>
      </c>
      <c r="N175" t="str">
        <f t="shared" si="30"/>
        <v/>
      </c>
      <c r="O175" t="str">
        <f t="shared" si="25"/>
        <v>()</v>
      </c>
    </row>
    <row r="176" spans="1:15" x14ac:dyDescent="0.3">
      <c r="I176" t="str">
        <f t="shared" si="26"/>
        <v/>
      </c>
      <c r="J176" t="str">
        <f t="shared" si="27"/>
        <v/>
      </c>
      <c r="K176" t="str">
        <f t="shared" si="24"/>
        <v/>
      </c>
      <c r="L176" t="str">
        <f t="shared" si="28"/>
        <v/>
      </c>
      <c r="M176" t="str">
        <f t="shared" si="29"/>
        <v/>
      </c>
      <c r="N176" t="str">
        <f t="shared" si="30"/>
        <v/>
      </c>
      <c r="O176" t="str">
        <f t="shared" si="25"/>
        <v>()</v>
      </c>
    </row>
    <row r="177" spans="9:15" x14ac:dyDescent="0.3">
      <c r="I177" t="str">
        <f t="shared" si="26"/>
        <v/>
      </c>
      <c r="J177" t="str">
        <f t="shared" si="27"/>
        <v/>
      </c>
      <c r="K177" t="str">
        <f t="shared" si="24"/>
        <v/>
      </c>
      <c r="L177" t="str">
        <f t="shared" si="28"/>
        <v/>
      </c>
      <c r="M177" t="str">
        <f t="shared" si="29"/>
        <v/>
      </c>
      <c r="N177" t="str">
        <f t="shared" si="30"/>
        <v/>
      </c>
      <c r="O177" t="str">
        <f t="shared" si="25"/>
        <v>()</v>
      </c>
    </row>
    <row r="178" spans="9:15" x14ac:dyDescent="0.3">
      <c r="I178" t="str">
        <f t="shared" si="26"/>
        <v/>
      </c>
      <c r="J178" t="str">
        <f t="shared" si="27"/>
        <v/>
      </c>
      <c r="K178" t="str">
        <f t="shared" si="24"/>
        <v/>
      </c>
      <c r="L178" t="str">
        <f t="shared" si="28"/>
        <v/>
      </c>
      <c r="M178" t="str">
        <f t="shared" si="29"/>
        <v/>
      </c>
      <c r="N178" t="str">
        <f t="shared" si="30"/>
        <v/>
      </c>
      <c r="O178" t="str">
        <f t="shared" si="25"/>
        <v>()</v>
      </c>
    </row>
    <row r="179" spans="9:15" x14ac:dyDescent="0.3">
      <c r="I179" t="str">
        <f t="shared" si="26"/>
        <v/>
      </c>
      <c r="J179" t="str">
        <f t="shared" si="27"/>
        <v/>
      </c>
      <c r="K179" t="str">
        <f t="shared" si="24"/>
        <v/>
      </c>
      <c r="L179" t="str">
        <f t="shared" si="28"/>
        <v/>
      </c>
      <c r="M179" t="str">
        <f t="shared" si="29"/>
        <v/>
      </c>
      <c r="N179" t="str">
        <f t="shared" si="30"/>
        <v/>
      </c>
      <c r="O179" t="str">
        <f t="shared" si="25"/>
        <v>()</v>
      </c>
    </row>
    <row r="180" spans="9:15" x14ac:dyDescent="0.3">
      <c r="I180" t="str">
        <f t="shared" si="26"/>
        <v/>
      </c>
      <c r="J180" t="str">
        <f t="shared" si="27"/>
        <v/>
      </c>
      <c r="K180" t="str">
        <f t="shared" si="24"/>
        <v/>
      </c>
      <c r="L180" t="str">
        <f t="shared" si="28"/>
        <v/>
      </c>
      <c r="M180" t="str">
        <f t="shared" si="29"/>
        <v/>
      </c>
      <c r="N180" t="str">
        <f t="shared" si="30"/>
        <v/>
      </c>
      <c r="O180" t="str">
        <f t="shared" si="25"/>
        <v>()</v>
      </c>
    </row>
    <row r="181" spans="9:15" x14ac:dyDescent="0.3">
      <c r="I181" t="str">
        <f t="shared" si="26"/>
        <v/>
      </c>
      <c r="J181" t="str">
        <f t="shared" si="27"/>
        <v/>
      </c>
      <c r="K181" t="str">
        <f t="shared" si="24"/>
        <v/>
      </c>
      <c r="L181" t="str">
        <f t="shared" si="28"/>
        <v/>
      </c>
      <c r="M181" t="str">
        <f t="shared" si="29"/>
        <v/>
      </c>
      <c r="N181" t="str">
        <f t="shared" si="30"/>
        <v/>
      </c>
      <c r="O181" t="str">
        <f t="shared" si="25"/>
        <v>()</v>
      </c>
    </row>
    <row r="182" spans="9:15" x14ac:dyDescent="0.3">
      <c r="I182" t="str">
        <f t="shared" si="26"/>
        <v/>
      </c>
      <c r="J182" t="str">
        <f t="shared" si="27"/>
        <v/>
      </c>
      <c r="K182" t="str">
        <f t="shared" si="24"/>
        <v/>
      </c>
      <c r="L182" t="str">
        <f t="shared" si="28"/>
        <v/>
      </c>
      <c r="M182" t="str">
        <f t="shared" si="29"/>
        <v/>
      </c>
      <c r="N182" t="str">
        <f t="shared" si="30"/>
        <v/>
      </c>
      <c r="O182" t="str">
        <f t="shared" si="25"/>
        <v>()</v>
      </c>
    </row>
    <row r="183" spans="9:15" x14ac:dyDescent="0.3">
      <c r="I183" t="str">
        <f t="shared" si="26"/>
        <v/>
      </c>
      <c r="J183" t="str">
        <f t="shared" si="27"/>
        <v/>
      </c>
      <c r="K183" t="str">
        <f t="shared" si="24"/>
        <v/>
      </c>
      <c r="L183" t="str">
        <f t="shared" si="28"/>
        <v/>
      </c>
      <c r="M183" t="str">
        <f t="shared" si="29"/>
        <v/>
      </c>
      <c r="N183" t="str">
        <f t="shared" si="30"/>
        <v/>
      </c>
      <c r="O183" t="str">
        <f t="shared" si="25"/>
        <v>()</v>
      </c>
    </row>
    <row r="184" spans="9:15" x14ac:dyDescent="0.3">
      <c r="I184" t="str">
        <f t="shared" si="26"/>
        <v/>
      </c>
      <c r="J184" t="str">
        <f t="shared" si="27"/>
        <v/>
      </c>
      <c r="K184" t="str">
        <f t="shared" si="24"/>
        <v/>
      </c>
      <c r="L184" t="str">
        <f t="shared" si="28"/>
        <v/>
      </c>
      <c r="M184" t="str">
        <f t="shared" si="29"/>
        <v/>
      </c>
      <c r="N184" t="str">
        <f t="shared" si="30"/>
        <v/>
      </c>
      <c r="O184" t="str">
        <f t="shared" si="25"/>
        <v>()</v>
      </c>
    </row>
    <row r="185" spans="9:15" x14ac:dyDescent="0.3">
      <c r="I185" t="str">
        <f t="shared" si="26"/>
        <v/>
      </c>
      <c r="J185" t="str">
        <f t="shared" si="27"/>
        <v/>
      </c>
      <c r="K185" t="str">
        <f t="shared" si="24"/>
        <v/>
      </c>
      <c r="L185" t="str">
        <f t="shared" si="28"/>
        <v/>
      </c>
      <c r="M185" t="str">
        <f t="shared" si="29"/>
        <v/>
      </c>
      <c r="N185" t="str">
        <f t="shared" si="30"/>
        <v/>
      </c>
      <c r="O185" t="str">
        <f t="shared" si="25"/>
        <v>()</v>
      </c>
    </row>
    <row r="186" spans="9:15" x14ac:dyDescent="0.3">
      <c r="I186" t="str">
        <f t="shared" si="26"/>
        <v/>
      </c>
      <c r="J186" t="str">
        <f t="shared" si="27"/>
        <v/>
      </c>
      <c r="K186" t="str">
        <f t="shared" si="24"/>
        <v/>
      </c>
      <c r="L186" t="str">
        <f t="shared" si="28"/>
        <v/>
      </c>
      <c r="M186" t="str">
        <f t="shared" si="29"/>
        <v/>
      </c>
      <c r="N186" t="str">
        <f t="shared" si="30"/>
        <v/>
      </c>
      <c r="O186" t="str">
        <f t="shared" si="25"/>
        <v>()</v>
      </c>
    </row>
    <row r="187" spans="9:15" x14ac:dyDescent="0.3">
      <c r="I187" t="str">
        <f t="shared" si="26"/>
        <v/>
      </c>
      <c r="J187" t="str">
        <f t="shared" si="27"/>
        <v/>
      </c>
      <c r="K187" t="str">
        <f t="shared" si="24"/>
        <v/>
      </c>
      <c r="L187" t="str">
        <f t="shared" si="28"/>
        <v/>
      </c>
      <c r="M187" t="str">
        <f t="shared" si="29"/>
        <v/>
      </c>
      <c r="N187" t="str">
        <f t="shared" si="30"/>
        <v/>
      </c>
      <c r="O187" t="str">
        <f t="shared" si="25"/>
        <v>()</v>
      </c>
    </row>
    <row r="188" spans="9:15" x14ac:dyDescent="0.3">
      <c r="I188" t="str">
        <f t="shared" si="26"/>
        <v/>
      </c>
      <c r="J188" t="str">
        <f t="shared" si="27"/>
        <v/>
      </c>
      <c r="K188" t="str">
        <f t="shared" si="24"/>
        <v/>
      </c>
      <c r="L188" t="str">
        <f t="shared" si="28"/>
        <v/>
      </c>
      <c r="M188" t="str">
        <f t="shared" si="29"/>
        <v/>
      </c>
      <c r="N188" t="str">
        <f t="shared" si="30"/>
        <v/>
      </c>
      <c r="O188" t="str">
        <f t="shared" si="25"/>
        <v>()</v>
      </c>
    </row>
    <row r="189" spans="9:15" x14ac:dyDescent="0.3">
      <c r="I189" t="str">
        <f t="shared" si="26"/>
        <v/>
      </c>
      <c r="J189" t="str">
        <f t="shared" si="27"/>
        <v/>
      </c>
      <c r="K189" t="str">
        <f t="shared" si="24"/>
        <v/>
      </c>
      <c r="L189" t="str">
        <f t="shared" si="28"/>
        <v/>
      </c>
      <c r="M189" t="str">
        <f t="shared" si="29"/>
        <v/>
      </c>
      <c r="N189" t="str">
        <f t="shared" si="30"/>
        <v/>
      </c>
      <c r="O189" t="str">
        <f t="shared" si="25"/>
        <v>()</v>
      </c>
    </row>
    <row r="190" spans="9:15" x14ac:dyDescent="0.3">
      <c r="I190" t="str">
        <f t="shared" si="26"/>
        <v/>
      </c>
      <c r="J190" t="str">
        <f t="shared" si="27"/>
        <v/>
      </c>
      <c r="K190" t="str">
        <f t="shared" si="24"/>
        <v/>
      </c>
      <c r="L190" t="str">
        <f t="shared" si="28"/>
        <v/>
      </c>
      <c r="M190" t="str">
        <f t="shared" si="29"/>
        <v/>
      </c>
      <c r="N190" t="str">
        <f t="shared" si="30"/>
        <v/>
      </c>
      <c r="O190" t="str">
        <f t="shared" si="25"/>
        <v>()</v>
      </c>
    </row>
    <row r="191" spans="9:15" x14ac:dyDescent="0.3">
      <c r="I191" t="str">
        <f t="shared" si="26"/>
        <v/>
      </c>
      <c r="J191" t="str">
        <f t="shared" si="27"/>
        <v/>
      </c>
      <c r="K191" t="str">
        <f t="shared" si="24"/>
        <v/>
      </c>
      <c r="L191" t="str">
        <f t="shared" si="28"/>
        <v/>
      </c>
      <c r="M191" t="str">
        <f t="shared" si="29"/>
        <v/>
      </c>
      <c r="N191" t="str">
        <f t="shared" si="30"/>
        <v/>
      </c>
      <c r="O191" t="str">
        <f t="shared" si="25"/>
        <v>()</v>
      </c>
    </row>
    <row r="192" spans="9:15" x14ac:dyDescent="0.3">
      <c r="I192" t="str">
        <f t="shared" si="26"/>
        <v/>
      </c>
      <c r="J192" t="str">
        <f t="shared" si="27"/>
        <v/>
      </c>
      <c r="K192" t="str">
        <f t="shared" si="24"/>
        <v/>
      </c>
      <c r="L192" t="str">
        <f t="shared" si="28"/>
        <v/>
      </c>
      <c r="M192" t="str">
        <f t="shared" si="29"/>
        <v/>
      </c>
      <c r="N192" t="str">
        <f t="shared" si="30"/>
        <v/>
      </c>
      <c r="O192" t="str">
        <f t="shared" si="25"/>
        <v>()</v>
      </c>
    </row>
    <row r="193" spans="9:15" x14ac:dyDescent="0.3">
      <c r="I193" t="str">
        <f t="shared" si="26"/>
        <v/>
      </c>
      <c r="J193" t="str">
        <f t="shared" si="27"/>
        <v/>
      </c>
      <c r="K193" t="str">
        <f t="shared" si="24"/>
        <v/>
      </c>
      <c r="L193" t="str">
        <f t="shared" si="28"/>
        <v/>
      </c>
      <c r="M193" t="str">
        <f t="shared" si="29"/>
        <v/>
      </c>
      <c r="N193" t="str">
        <f t="shared" si="30"/>
        <v/>
      </c>
      <c r="O193" t="str">
        <f t="shared" si="25"/>
        <v>()</v>
      </c>
    </row>
    <row r="194" spans="9:15" x14ac:dyDescent="0.3">
      <c r="I194" t="str">
        <f t="shared" si="26"/>
        <v/>
      </c>
      <c r="J194" t="str">
        <f t="shared" si="27"/>
        <v/>
      </c>
      <c r="K194" t="str">
        <f t="shared" ref="K194:K257" si="31">IF(E194="", "", CONCATENATE("(classification_ipcr:(",SUBSTITUTE(E194,"; ","*) OR classification_ipcr:("),"*))"))</f>
        <v/>
      </c>
      <c r="L194" t="str">
        <f t="shared" si="28"/>
        <v/>
      </c>
      <c r="M194" t="str">
        <f t="shared" si="29"/>
        <v/>
      </c>
      <c r="N194" t="str">
        <f t="shared" si="30"/>
        <v/>
      </c>
      <c r="O194" t="str">
        <f t="shared" ref="O194:O257" si="32">CONCATENATE("(",
I194, IF(OR(I194="", AND(J194="", K194="")), "", " OR "),
J194, IF(OR(J194="", K194=""), "", " OR "),
K194,
IF(AND(L194="", M194="", N194=""), "", ") AND ("),
L194, IF(OR(L194="", AND(M194="", N194="")), "", " OR "), M194,
IF(OR(M194="", N194=""), "", " OR "),
N194, ")")</f>
        <v>()</v>
      </c>
    </row>
    <row r="195" spans="9:15" x14ac:dyDescent="0.3">
      <c r="I195" t="str">
        <f t="shared" si="26"/>
        <v/>
      </c>
      <c r="J195" t="str">
        <f t="shared" si="27"/>
        <v/>
      </c>
      <c r="K195" t="str">
        <f t="shared" si="31"/>
        <v/>
      </c>
      <c r="L195" t="str">
        <f t="shared" si="28"/>
        <v/>
      </c>
      <c r="M195" t="str">
        <f t="shared" si="29"/>
        <v/>
      </c>
      <c r="N195" t="str">
        <f t="shared" si="30"/>
        <v/>
      </c>
      <c r="O195" t="str">
        <f t="shared" si="32"/>
        <v>()</v>
      </c>
    </row>
    <row r="196" spans="9:15" x14ac:dyDescent="0.3">
      <c r="I196" t="str">
        <f t="shared" si="26"/>
        <v/>
      </c>
      <c r="J196" t="str">
        <f t="shared" si="27"/>
        <v/>
      </c>
      <c r="K196" t="str">
        <f t="shared" si="31"/>
        <v/>
      </c>
      <c r="L196" t="str">
        <f t="shared" si="28"/>
        <v/>
      </c>
      <c r="M196" t="str">
        <f t="shared" si="29"/>
        <v/>
      </c>
      <c r="N196" t="str">
        <f t="shared" si="30"/>
        <v/>
      </c>
      <c r="O196" t="str">
        <f t="shared" si="32"/>
        <v>()</v>
      </c>
    </row>
    <row r="197" spans="9:15" x14ac:dyDescent="0.3">
      <c r="I197" t="str">
        <f t="shared" si="26"/>
        <v/>
      </c>
      <c r="J197" t="str">
        <f t="shared" si="27"/>
        <v/>
      </c>
      <c r="K197" t="str">
        <f t="shared" si="31"/>
        <v/>
      </c>
      <c r="L197" t="str">
        <f t="shared" si="28"/>
        <v/>
      </c>
      <c r="M197" t="str">
        <f t="shared" si="29"/>
        <v/>
      </c>
      <c r="N197" t="str">
        <f t="shared" si="30"/>
        <v/>
      </c>
      <c r="O197" t="str">
        <f t="shared" si="32"/>
        <v>()</v>
      </c>
    </row>
    <row r="198" spans="9:15" x14ac:dyDescent="0.3">
      <c r="I198" t="str">
        <f t="shared" si="26"/>
        <v/>
      </c>
      <c r="J198" t="str">
        <f t="shared" si="27"/>
        <v/>
      </c>
      <c r="K198" t="str">
        <f t="shared" si="31"/>
        <v/>
      </c>
      <c r="L198" t="str">
        <f t="shared" si="28"/>
        <v/>
      </c>
      <c r="M198" t="str">
        <f t="shared" si="29"/>
        <v/>
      </c>
      <c r="N198" t="str">
        <f t="shared" si="30"/>
        <v/>
      </c>
      <c r="O198" t="str">
        <f t="shared" si="32"/>
        <v>()</v>
      </c>
    </row>
    <row r="199" spans="9:15" x14ac:dyDescent="0.3">
      <c r="I199" t="str">
        <f t="shared" si="26"/>
        <v/>
      </c>
      <c r="J199" t="str">
        <f t="shared" si="27"/>
        <v/>
      </c>
      <c r="K199" t="str">
        <f t="shared" si="31"/>
        <v/>
      </c>
      <c r="L199" t="str">
        <f t="shared" si="28"/>
        <v/>
      </c>
      <c r="M199" t="str">
        <f t="shared" si="29"/>
        <v/>
      </c>
      <c r="N199" t="str">
        <f t="shared" si="30"/>
        <v/>
      </c>
      <c r="O199" t="str">
        <f t="shared" si="32"/>
        <v>()</v>
      </c>
    </row>
    <row r="200" spans="9:15" x14ac:dyDescent="0.3">
      <c r="I200" t="str">
        <f t="shared" si="26"/>
        <v/>
      </c>
      <c r="J200" t="str">
        <f t="shared" si="27"/>
        <v/>
      </c>
      <c r="K200" t="str">
        <f t="shared" si="31"/>
        <v/>
      </c>
      <c r="L200" t="str">
        <f t="shared" si="28"/>
        <v/>
      </c>
      <c r="M200" t="str">
        <f t="shared" si="29"/>
        <v/>
      </c>
      <c r="N200" t="str">
        <f t="shared" si="30"/>
        <v/>
      </c>
      <c r="O200" t="str">
        <f t="shared" si="32"/>
        <v>()</v>
      </c>
    </row>
    <row r="201" spans="9:15" x14ac:dyDescent="0.3">
      <c r="I201" t="str">
        <f t="shared" si="26"/>
        <v/>
      </c>
      <c r="J201" t="str">
        <f t="shared" si="27"/>
        <v/>
      </c>
      <c r="K201" t="str">
        <f t="shared" si="31"/>
        <v/>
      </c>
      <c r="L201" t="str">
        <f t="shared" si="28"/>
        <v/>
      </c>
      <c r="M201" t="str">
        <f t="shared" si="29"/>
        <v/>
      </c>
      <c r="N201" t="str">
        <f t="shared" si="30"/>
        <v/>
      </c>
      <c r="O201" t="str">
        <f t="shared" si="32"/>
        <v>()</v>
      </c>
    </row>
    <row r="202" spans="9:15" x14ac:dyDescent="0.3">
      <c r="I202" t="str">
        <f t="shared" si="26"/>
        <v/>
      </c>
      <c r="J202" t="str">
        <f t="shared" si="27"/>
        <v/>
      </c>
      <c r="K202" t="str">
        <f t="shared" si="31"/>
        <v/>
      </c>
      <c r="L202" t="str">
        <f t="shared" si="28"/>
        <v/>
      </c>
      <c r="M202" t="str">
        <f t="shared" si="29"/>
        <v/>
      </c>
      <c r="N202" t="str">
        <f t="shared" si="30"/>
        <v/>
      </c>
      <c r="O202" t="str">
        <f t="shared" si="32"/>
        <v>()</v>
      </c>
    </row>
    <row r="203" spans="9:15" x14ac:dyDescent="0.3">
      <c r="I203" t="str">
        <f t="shared" si="26"/>
        <v/>
      </c>
      <c r="J203" t="str">
        <f t="shared" si="27"/>
        <v/>
      </c>
      <c r="K203" t="str">
        <f t="shared" si="31"/>
        <v/>
      </c>
      <c r="L203" t="str">
        <f t="shared" si="28"/>
        <v/>
      </c>
      <c r="M203" t="str">
        <f t="shared" si="29"/>
        <v/>
      </c>
      <c r="N203" t="str">
        <f t="shared" si="30"/>
        <v/>
      </c>
      <c r="O203" t="str">
        <f t="shared" si="32"/>
        <v>()</v>
      </c>
    </row>
    <row r="204" spans="9:15" x14ac:dyDescent="0.3">
      <c r="I204" t="str">
        <f t="shared" si="26"/>
        <v/>
      </c>
      <c r="J204" t="str">
        <f t="shared" si="27"/>
        <v/>
      </c>
      <c r="K204" t="str">
        <f t="shared" si="31"/>
        <v/>
      </c>
      <c r="L204" t="str">
        <f t="shared" si="28"/>
        <v/>
      </c>
      <c r="M204" t="str">
        <f t="shared" si="29"/>
        <v/>
      </c>
      <c r="N204" t="str">
        <f t="shared" si="30"/>
        <v/>
      </c>
      <c r="O204" t="str">
        <f t="shared" si="32"/>
        <v>()</v>
      </c>
    </row>
    <row r="205" spans="9:15" x14ac:dyDescent="0.3">
      <c r="I205" t="str">
        <f t="shared" si="26"/>
        <v/>
      </c>
      <c r="J205" t="str">
        <f t="shared" si="27"/>
        <v/>
      </c>
      <c r="K205" t="str">
        <f t="shared" si="31"/>
        <v/>
      </c>
      <c r="L205" t="str">
        <f t="shared" si="28"/>
        <v/>
      </c>
      <c r="M205" t="str">
        <f t="shared" si="29"/>
        <v/>
      </c>
      <c r="N205" t="str">
        <f t="shared" si="30"/>
        <v/>
      </c>
      <c r="O205" t="str">
        <f t="shared" si="32"/>
        <v>()</v>
      </c>
    </row>
    <row r="206" spans="9:15" x14ac:dyDescent="0.3">
      <c r="I206" t="str">
        <f t="shared" si="26"/>
        <v/>
      </c>
      <c r="J206" t="str">
        <f t="shared" si="27"/>
        <v/>
      </c>
      <c r="K206" t="str">
        <f t="shared" si="31"/>
        <v/>
      </c>
      <c r="L206" t="str">
        <f t="shared" si="28"/>
        <v/>
      </c>
      <c r="M206" t="str">
        <f t="shared" si="29"/>
        <v/>
      </c>
      <c r="N206" t="str">
        <f t="shared" si="30"/>
        <v/>
      </c>
      <c r="O206" t="str">
        <f t="shared" si="32"/>
        <v>()</v>
      </c>
    </row>
    <row r="207" spans="9:15" x14ac:dyDescent="0.3">
      <c r="I207" t="str">
        <f t="shared" si="26"/>
        <v/>
      </c>
      <c r="J207" t="str">
        <f t="shared" si="27"/>
        <v/>
      </c>
      <c r="K207" t="str">
        <f t="shared" si="31"/>
        <v/>
      </c>
      <c r="L207" t="str">
        <f t="shared" si="28"/>
        <v/>
      </c>
      <c r="M207" t="str">
        <f t="shared" si="29"/>
        <v/>
      </c>
      <c r="N207" t="str">
        <f t="shared" si="30"/>
        <v/>
      </c>
      <c r="O207" t="str">
        <f t="shared" si="32"/>
        <v>()</v>
      </c>
    </row>
    <row r="208" spans="9:15" x14ac:dyDescent="0.3">
      <c r="I208" t="str">
        <f t="shared" si="26"/>
        <v/>
      </c>
      <c r="J208" t="str">
        <f t="shared" si="27"/>
        <v/>
      </c>
      <c r="K208" t="str">
        <f t="shared" si="31"/>
        <v/>
      </c>
      <c r="L208" t="str">
        <f t="shared" si="28"/>
        <v/>
      </c>
      <c r="M208" t="str">
        <f t="shared" si="29"/>
        <v/>
      </c>
      <c r="N208" t="str">
        <f t="shared" si="30"/>
        <v/>
      </c>
      <c r="O208" t="str">
        <f t="shared" si="32"/>
        <v>()</v>
      </c>
    </row>
    <row r="209" spans="9:15" x14ac:dyDescent="0.3">
      <c r="I209" t="str">
        <f t="shared" si="26"/>
        <v/>
      </c>
      <c r="J209" t="str">
        <f t="shared" si="27"/>
        <v/>
      </c>
      <c r="K209" t="str">
        <f t="shared" si="31"/>
        <v/>
      </c>
      <c r="L209" t="str">
        <f t="shared" si="28"/>
        <v/>
      </c>
      <c r="M209" t="str">
        <f t="shared" si="29"/>
        <v/>
      </c>
      <c r="N209" t="str">
        <f t="shared" si="30"/>
        <v/>
      </c>
      <c r="O209" t="str">
        <f t="shared" si="32"/>
        <v>()</v>
      </c>
    </row>
    <row r="210" spans="9:15" x14ac:dyDescent="0.3">
      <c r="I210" t="str">
        <f t="shared" si="26"/>
        <v/>
      </c>
      <c r="J210" t="str">
        <f t="shared" si="27"/>
        <v/>
      </c>
      <c r="K210" t="str">
        <f t="shared" si="31"/>
        <v/>
      </c>
      <c r="L210" t="str">
        <f t="shared" si="28"/>
        <v/>
      </c>
      <c r="M210" t="str">
        <f t="shared" si="29"/>
        <v/>
      </c>
      <c r="N210" t="str">
        <f t="shared" si="30"/>
        <v/>
      </c>
      <c r="O210" t="str">
        <f t="shared" si="32"/>
        <v>()</v>
      </c>
    </row>
    <row r="211" spans="9:15" x14ac:dyDescent="0.3">
      <c r="I211" t="str">
        <f t="shared" si="26"/>
        <v/>
      </c>
      <c r="J211" t="str">
        <f t="shared" si="27"/>
        <v/>
      </c>
      <c r="K211" t="str">
        <f t="shared" si="31"/>
        <v/>
      </c>
      <c r="L211" t="str">
        <f t="shared" si="28"/>
        <v/>
      </c>
      <c r="M211" t="str">
        <f t="shared" si="29"/>
        <v/>
      </c>
      <c r="N211" t="str">
        <f t="shared" si="30"/>
        <v/>
      </c>
      <c r="O211" t="str">
        <f t="shared" si="32"/>
        <v>()</v>
      </c>
    </row>
    <row r="212" spans="9:15" x14ac:dyDescent="0.3">
      <c r="I212" t="str">
        <f t="shared" si="26"/>
        <v/>
      </c>
      <c r="J212" t="str">
        <f t="shared" si="27"/>
        <v/>
      </c>
      <c r="K212" t="str">
        <f t="shared" si="31"/>
        <v/>
      </c>
      <c r="L212" t="str">
        <f t="shared" si="28"/>
        <v/>
      </c>
      <c r="M212" t="str">
        <f t="shared" si="29"/>
        <v/>
      </c>
      <c r="N212" t="str">
        <f t="shared" si="30"/>
        <v/>
      </c>
      <c r="O212" t="str">
        <f t="shared" si="32"/>
        <v>()</v>
      </c>
    </row>
    <row r="213" spans="9:15" x14ac:dyDescent="0.3">
      <c r="I213" t="str">
        <f t="shared" si="26"/>
        <v/>
      </c>
      <c r="J213" t="str">
        <f t="shared" si="27"/>
        <v/>
      </c>
      <c r="K213" t="str">
        <f t="shared" si="31"/>
        <v/>
      </c>
      <c r="L213" t="str">
        <f t="shared" si="28"/>
        <v/>
      </c>
      <c r="M213" t="str">
        <f t="shared" si="29"/>
        <v/>
      </c>
      <c r="N213" t="str">
        <f t="shared" si="30"/>
        <v/>
      </c>
      <c r="O213" t="str">
        <f t="shared" si="32"/>
        <v>()</v>
      </c>
    </row>
    <row r="214" spans="9:15" x14ac:dyDescent="0.3">
      <c r="I214" t="str">
        <f t="shared" si="26"/>
        <v/>
      </c>
      <c r="J214" t="str">
        <f t="shared" si="27"/>
        <v/>
      </c>
      <c r="K214" t="str">
        <f t="shared" si="31"/>
        <v/>
      </c>
      <c r="L214" t="str">
        <f t="shared" si="28"/>
        <v/>
      </c>
      <c r="M214" t="str">
        <f t="shared" si="29"/>
        <v/>
      </c>
      <c r="N214" t="str">
        <f t="shared" si="30"/>
        <v/>
      </c>
      <c r="O214" t="str">
        <f t="shared" si="32"/>
        <v>()</v>
      </c>
    </row>
    <row r="215" spans="9:15" x14ac:dyDescent="0.3">
      <c r="I215" t="str">
        <f t="shared" si="26"/>
        <v/>
      </c>
      <c r="J215" t="str">
        <f t="shared" si="27"/>
        <v/>
      </c>
      <c r="K215" t="str">
        <f t="shared" si="31"/>
        <v/>
      </c>
      <c r="L215" t="str">
        <f t="shared" si="28"/>
        <v/>
      </c>
      <c r="M215" t="str">
        <f t="shared" si="29"/>
        <v/>
      </c>
      <c r="N215" t="str">
        <f t="shared" si="30"/>
        <v/>
      </c>
      <c r="O215" t="str">
        <f t="shared" si="32"/>
        <v>()</v>
      </c>
    </row>
    <row r="216" spans="9:15" x14ac:dyDescent="0.3">
      <c r="I216" t="str">
        <f t="shared" si="26"/>
        <v/>
      </c>
      <c r="J216" t="str">
        <f t="shared" si="27"/>
        <v/>
      </c>
      <c r="K216" t="str">
        <f t="shared" si="31"/>
        <v/>
      </c>
      <c r="L216" t="str">
        <f t="shared" si="28"/>
        <v/>
      </c>
      <c r="M216" t="str">
        <f t="shared" si="29"/>
        <v/>
      </c>
      <c r="N216" t="str">
        <f t="shared" si="30"/>
        <v/>
      </c>
      <c r="O216" t="str">
        <f t="shared" si="32"/>
        <v>()</v>
      </c>
    </row>
    <row r="217" spans="9:15" x14ac:dyDescent="0.3">
      <c r="I217" t="str">
        <f t="shared" si="26"/>
        <v/>
      </c>
      <c r="J217" t="str">
        <f t="shared" si="27"/>
        <v/>
      </c>
      <c r="K217" t="str">
        <f t="shared" si="31"/>
        <v/>
      </c>
      <c r="L217" t="str">
        <f t="shared" si="28"/>
        <v/>
      </c>
      <c r="M217" t="str">
        <f t="shared" si="29"/>
        <v/>
      </c>
      <c r="N217" t="str">
        <f t="shared" si="30"/>
        <v/>
      </c>
      <c r="O217" t="str">
        <f t="shared" si="32"/>
        <v>()</v>
      </c>
    </row>
    <row r="218" spans="9:15" x14ac:dyDescent="0.3">
      <c r="I218" t="str">
        <f t="shared" si="26"/>
        <v/>
      </c>
      <c r="J218" t="str">
        <f t="shared" si="27"/>
        <v/>
      </c>
      <c r="K218" t="str">
        <f t="shared" si="31"/>
        <v/>
      </c>
      <c r="L218" t="str">
        <f t="shared" si="28"/>
        <v/>
      </c>
      <c r="M218" t="str">
        <f t="shared" si="29"/>
        <v/>
      </c>
      <c r="N218" t="str">
        <f t="shared" si="30"/>
        <v/>
      </c>
      <c r="O218" t="str">
        <f t="shared" si="32"/>
        <v>()</v>
      </c>
    </row>
    <row r="219" spans="9:15" x14ac:dyDescent="0.3">
      <c r="I219" t="str">
        <f t="shared" si="26"/>
        <v/>
      </c>
      <c r="J219" t="str">
        <f t="shared" si="27"/>
        <v/>
      </c>
      <c r="K219" t="str">
        <f t="shared" si="31"/>
        <v/>
      </c>
      <c r="L219" t="str">
        <f t="shared" si="28"/>
        <v/>
      </c>
      <c r="M219" t="str">
        <f t="shared" si="29"/>
        <v/>
      </c>
      <c r="N219" t="str">
        <f t="shared" si="30"/>
        <v/>
      </c>
      <c r="O219" t="str">
        <f t="shared" si="32"/>
        <v>()</v>
      </c>
    </row>
    <row r="220" spans="9:15" x14ac:dyDescent="0.3">
      <c r="I220" t="str">
        <f t="shared" si="26"/>
        <v/>
      </c>
      <c r="J220" t="str">
        <f t="shared" si="27"/>
        <v/>
      </c>
      <c r="K220" t="str">
        <f t="shared" si="31"/>
        <v/>
      </c>
      <c r="L220" t="str">
        <f t="shared" si="28"/>
        <v/>
      </c>
      <c r="M220" t="str">
        <f t="shared" si="29"/>
        <v/>
      </c>
      <c r="N220" t="str">
        <f t="shared" si="30"/>
        <v/>
      </c>
      <c r="O220" t="str">
        <f t="shared" si="32"/>
        <v>()</v>
      </c>
    </row>
    <row r="221" spans="9:15" x14ac:dyDescent="0.3">
      <c r="I221" t="str">
        <f t="shared" si="26"/>
        <v/>
      </c>
      <c r="J221" t="str">
        <f t="shared" si="27"/>
        <v/>
      </c>
      <c r="K221" t="str">
        <f t="shared" si="31"/>
        <v/>
      </c>
      <c r="L221" t="str">
        <f t="shared" si="28"/>
        <v/>
      </c>
      <c r="M221" t="str">
        <f t="shared" si="29"/>
        <v/>
      </c>
      <c r="N221" t="str">
        <f t="shared" si="30"/>
        <v/>
      </c>
      <c r="O221" t="str">
        <f t="shared" si="32"/>
        <v>()</v>
      </c>
    </row>
    <row r="222" spans="9:15" x14ac:dyDescent="0.3">
      <c r="I222" t="str">
        <f t="shared" si="26"/>
        <v/>
      </c>
      <c r="J222" t="str">
        <f t="shared" si="27"/>
        <v/>
      </c>
      <c r="K222" t="str">
        <f t="shared" si="31"/>
        <v/>
      </c>
      <c r="L222" t="str">
        <f t="shared" si="28"/>
        <v/>
      </c>
      <c r="M222" t="str">
        <f t="shared" si="29"/>
        <v/>
      </c>
      <c r="N222" t="str">
        <f t="shared" si="30"/>
        <v/>
      </c>
      <c r="O222" t="str">
        <f t="shared" si="32"/>
        <v>()</v>
      </c>
    </row>
    <row r="223" spans="9:15" x14ac:dyDescent="0.3">
      <c r="I223" t="str">
        <f t="shared" si="26"/>
        <v/>
      </c>
      <c r="J223" t="str">
        <f t="shared" si="27"/>
        <v/>
      </c>
      <c r="K223" t="str">
        <f t="shared" si="31"/>
        <v/>
      </c>
      <c r="L223" t="str">
        <f t="shared" si="28"/>
        <v/>
      </c>
      <c r="M223" t="str">
        <f t="shared" si="29"/>
        <v/>
      </c>
      <c r="N223" t="str">
        <f t="shared" si="30"/>
        <v/>
      </c>
      <c r="O223" t="str">
        <f t="shared" si="32"/>
        <v>()</v>
      </c>
    </row>
    <row r="224" spans="9:15" x14ac:dyDescent="0.3">
      <c r="I224" t="str">
        <f t="shared" si="26"/>
        <v/>
      </c>
      <c r="J224" t="str">
        <f t="shared" si="27"/>
        <v/>
      </c>
      <c r="K224" t="str">
        <f t="shared" si="31"/>
        <v/>
      </c>
      <c r="L224" t="str">
        <f t="shared" si="28"/>
        <v/>
      </c>
      <c r="M224" t="str">
        <f t="shared" si="29"/>
        <v/>
      </c>
      <c r="N224" t="str">
        <f t="shared" si="30"/>
        <v/>
      </c>
      <c r="O224" t="str">
        <f t="shared" si="32"/>
        <v>()</v>
      </c>
    </row>
    <row r="225" spans="9:15" x14ac:dyDescent="0.3">
      <c r="I225" t="str">
        <f t="shared" si="26"/>
        <v/>
      </c>
      <c r="J225" t="str">
        <f t="shared" si="27"/>
        <v/>
      </c>
      <c r="K225" t="str">
        <f t="shared" si="31"/>
        <v/>
      </c>
      <c r="L225" t="str">
        <f t="shared" si="28"/>
        <v/>
      </c>
      <c r="M225" t="str">
        <f t="shared" si="29"/>
        <v/>
      </c>
      <c r="N225" t="str">
        <f t="shared" si="30"/>
        <v/>
      </c>
      <c r="O225" t="str">
        <f t="shared" si="32"/>
        <v>()</v>
      </c>
    </row>
    <row r="226" spans="9:15" x14ac:dyDescent="0.3">
      <c r="I226" t="str">
        <f t="shared" si="26"/>
        <v/>
      </c>
      <c r="J226" t="str">
        <f t="shared" si="27"/>
        <v/>
      </c>
      <c r="K226" t="str">
        <f t="shared" si="31"/>
        <v/>
      </c>
      <c r="L226" t="str">
        <f t="shared" si="28"/>
        <v/>
      </c>
      <c r="M226" t="str">
        <f t="shared" si="29"/>
        <v/>
      </c>
      <c r="N226" t="str">
        <f t="shared" si="30"/>
        <v/>
      </c>
      <c r="O226" t="str">
        <f t="shared" si="32"/>
        <v>()</v>
      </c>
    </row>
    <row r="227" spans="9:15" x14ac:dyDescent="0.3">
      <c r="I227" t="str">
        <f t="shared" si="26"/>
        <v/>
      </c>
      <c r="J227" t="str">
        <f t="shared" si="27"/>
        <v/>
      </c>
      <c r="K227" t="str">
        <f t="shared" si="31"/>
        <v/>
      </c>
      <c r="L227" t="str">
        <f t="shared" si="28"/>
        <v/>
      </c>
      <c r="M227" t="str">
        <f t="shared" si="29"/>
        <v/>
      </c>
      <c r="N227" t="str">
        <f t="shared" si="30"/>
        <v/>
      </c>
      <c r="O227" t="str">
        <f t="shared" si="32"/>
        <v>()</v>
      </c>
    </row>
    <row r="228" spans="9:15" x14ac:dyDescent="0.3">
      <c r="I228" t="str">
        <f t="shared" si="26"/>
        <v/>
      </c>
      <c r="J228" t="str">
        <f t="shared" si="27"/>
        <v/>
      </c>
      <c r="K228" t="str">
        <f t="shared" si="31"/>
        <v/>
      </c>
      <c r="L228" t="str">
        <f t="shared" si="28"/>
        <v/>
      </c>
      <c r="M228" t="str">
        <f t="shared" si="29"/>
        <v/>
      </c>
      <c r="N228" t="str">
        <f t="shared" si="30"/>
        <v/>
      </c>
      <c r="O228" t="str">
        <f t="shared" si="32"/>
        <v>()</v>
      </c>
    </row>
    <row r="229" spans="9:15" x14ac:dyDescent="0.3">
      <c r="I229" t="str">
        <f t="shared" si="26"/>
        <v/>
      </c>
      <c r="J229" t="str">
        <f t="shared" si="27"/>
        <v/>
      </c>
      <c r="K229" t="str">
        <f t="shared" si="31"/>
        <v/>
      </c>
      <c r="L229" t="str">
        <f t="shared" si="28"/>
        <v/>
      </c>
      <c r="M229" t="str">
        <f t="shared" si="29"/>
        <v/>
      </c>
      <c r="N229" t="str">
        <f t="shared" si="30"/>
        <v/>
      </c>
      <c r="O229" t="str">
        <f t="shared" si="32"/>
        <v>()</v>
      </c>
    </row>
    <row r="230" spans="9:15" x14ac:dyDescent="0.3">
      <c r="I230" t="str">
        <f t="shared" si="26"/>
        <v/>
      </c>
      <c r="J230" t="str">
        <f t="shared" si="27"/>
        <v/>
      </c>
      <c r="K230" t="str">
        <f t="shared" si="31"/>
        <v/>
      </c>
      <c r="L230" t="str">
        <f t="shared" si="28"/>
        <v/>
      </c>
      <c r="M230" t="str">
        <f t="shared" si="29"/>
        <v/>
      </c>
      <c r="N230" t="str">
        <f t="shared" si="30"/>
        <v/>
      </c>
      <c r="O230" t="str">
        <f t="shared" si="32"/>
        <v>()</v>
      </c>
    </row>
    <row r="231" spans="9:15" x14ac:dyDescent="0.3">
      <c r="I231" t="str">
        <f t="shared" si="26"/>
        <v/>
      </c>
      <c r="J231" t="str">
        <f t="shared" si="27"/>
        <v/>
      </c>
      <c r="K231" t="str">
        <f t="shared" si="31"/>
        <v/>
      </c>
      <c r="L231" t="str">
        <f t="shared" si="28"/>
        <v/>
      </c>
      <c r="M231" t="str">
        <f t="shared" si="29"/>
        <v/>
      </c>
      <c r="N231" t="str">
        <f t="shared" si="30"/>
        <v/>
      </c>
      <c r="O231" t="str">
        <f t="shared" si="32"/>
        <v>()</v>
      </c>
    </row>
    <row r="232" spans="9:15" x14ac:dyDescent="0.3">
      <c r="I232" t="str">
        <f t="shared" ref="I232:I295" si="33">IF(C232="", "", CONCATENATE("(title:(""",SUBSTITUTE(C232,"; ",""") OR title:("""),""")",
" OR abstract:(""",SUBSTITUTE(C232,"; ",""") OR abstract:("""),""")",
" OR claims:(""",SUBSTITUTE(C232,"; ",""") OR claims:("""),"""))"))</f>
        <v/>
      </c>
      <c r="J232" t="str">
        <f t="shared" ref="J232:J295" si="34">IF(D232="", "", CONCATENATE("(classification_ipcr:(""",SUBSTITUTE(D232,"; ",""") OR classification_ipcr:("""),"""))"))</f>
        <v/>
      </c>
      <c r="K232" t="str">
        <f t="shared" si="31"/>
        <v/>
      </c>
      <c r="L232" t="str">
        <f t="shared" ref="L232:L295" si="35">IF(F232="", "", CONCATENATE("(title:(""",SUBSTITUTE(F232,"; ",""") OR title:("""),""")",
" OR abstract:(""",SUBSTITUTE(F232,"; ",""") OR abstract:("""),""")",
" OR claims:(""",SUBSTITUTE(F232,"; ",""") OR claims:("""),"""))"))</f>
        <v/>
      </c>
      <c r="M232" t="str">
        <f t="shared" ref="M232:M295" si="36">IF(G232="", "", CONCATENATE("(classification_ipcr:(""",SUBSTITUTE(G232,"; ",""") OR classification_ipcr:("""),"""))"))</f>
        <v/>
      </c>
      <c r="N232" t="str">
        <f t="shared" ref="N232:N295" si="37">IF(H232="", "", CONCATENATE("(classification_ipcr:(",SUBSTITUTE(H232,"; ","*) OR classification_ipcr:("),"*))"))</f>
        <v/>
      </c>
      <c r="O232" t="str">
        <f t="shared" si="32"/>
        <v>()</v>
      </c>
    </row>
    <row r="233" spans="9:15" x14ac:dyDescent="0.3">
      <c r="I233" t="str">
        <f t="shared" si="33"/>
        <v/>
      </c>
      <c r="J233" t="str">
        <f t="shared" si="34"/>
        <v/>
      </c>
      <c r="K233" t="str">
        <f t="shared" si="31"/>
        <v/>
      </c>
      <c r="L233" t="str">
        <f t="shared" si="35"/>
        <v/>
      </c>
      <c r="M233" t="str">
        <f t="shared" si="36"/>
        <v/>
      </c>
      <c r="N233" t="str">
        <f t="shared" si="37"/>
        <v/>
      </c>
      <c r="O233" t="str">
        <f t="shared" si="32"/>
        <v>()</v>
      </c>
    </row>
    <row r="234" spans="9:15" x14ac:dyDescent="0.3">
      <c r="I234" t="str">
        <f t="shared" si="33"/>
        <v/>
      </c>
      <c r="J234" t="str">
        <f t="shared" si="34"/>
        <v/>
      </c>
      <c r="K234" t="str">
        <f t="shared" si="31"/>
        <v/>
      </c>
      <c r="L234" t="str">
        <f t="shared" si="35"/>
        <v/>
      </c>
      <c r="M234" t="str">
        <f t="shared" si="36"/>
        <v/>
      </c>
      <c r="N234" t="str">
        <f t="shared" si="37"/>
        <v/>
      </c>
      <c r="O234" t="str">
        <f t="shared" si="32"/>
        <v>()</v>
      </c>
    </row>
    <row r="235" spans="9:15" x14ac:dyDescent="0.3">
      <c r="I235" t="str">
        <f t="shared" si="33"/>
        <v/>
      </c>
      <c r="J235" t="str">
        <f t="shared" si="34"/>
        <v/>
      </c>
      <c r="K235" t="str">
        <f t="shared" si="31"/>
        <v/>
      </c>
      <c r="L235" t="str">
        <f t="shared" si="35"/>
        <v/>
      </c>
      <c r="M235" t="str">
        <f t="shared" si="36"/>
        <v/>
      </c>
      <c r="N235" t="str">
        <f t="shared" si="37"/>
        <v/>
      </c>
      <c r="O235" t="str">
        <f t="shared" si="32"/>
        <v>()</v>
      </c>
    </row>
    <row r="236" spans="9:15" x14ac:dyDescent="0.3">
      <c r="I236" t="str">
        <f t="shared" si="33"/>
        <v/>
      </c>
      <c r="J236" t="str">
        <f t="shared" si="34"/>
        <v/>
      </c>
      <c r="K236" t="str">
        <f t="shared" si="31"/>
        <v/>
      </c>
      <c r="L236" t="str">
        <f t="shared" si="35"/>
        <v/>
      </c>
      <c r="M236" t="str">
        <f t="shared" si="36"/>
        <v/>
      </c>
      <c r="N236" t="str">
        <f t="shared" si="37"/>
        <v/>
      </c>
      <c r="O236" t="str">
        <f t="shared" si="32"/>
        <v>()</v>
      </c>
    </row>
    <row r="237" spans="9:15" x14ac:dyDescent="0.3">
      <c r="I237" t="str">
        <f t="shared" si="33"/>
        <v/>
      </c>
      <c r="J237" t="str">
        <f t="shared" si="34"/>
        <v/>
      </c>
      <c r="K237" t="str">
        <f t="shared" si="31"/>
        <v/>
      </c>
      <c r="L237" t="str">
        <f t="shared" si="35"/>
        <v/>
      </c>
      <c r="M237" t="str">
        <f t="shared" si="36"/>
        <v/>
      </c>
      <c r="N237" t="str">
        <f t="shared" si="37"/>
        <v/>
      </c>
      <c r="O237" t="str">
        <f t="shared" si="32"/>
        <v>()</v>
      </c>
    </row>
    <row r="238" spans="9:15" x14ac:dyDescent="0.3">
      <c r="I238" t="str">
        <f t="shared" si="33"/>
        <v/>
      </c>
      <c r="J238" t="str">
        <f t="shared" si="34"/>
        <v/>
      </c>
      <c r="K238" t="str">
        <f t="shared" si="31"/>
        <v/>
      </c>
      <c r="L238" t="str">
        <f t="shared" si="35"/>
        <v/>
      </c>
      <c r="M238" t="str">
        <f t="shared" si="36"/>
        <v/>
      </c>
      <c r="N238" t="str">
        <f t="shared" si="37"/>
        <v/>
      </c>
      <c r="O238" t="str">
        <f t="shared" si="32"/>
        <v>()</v>
      </c>
    </row>
    <row r="239" spans="9:15" x14ac:dyDescent="0.3">
      <c r="I239" t="str">
        <f t="shared" si="33"/>
        <v/>
      </c>
      <c r="J239" t="str">
        <f t="shared" si="34"/>
        <v/>
      </c>
      <c r="K239" t="str">
        <f t="shared" si="31"/>
        <v/>
      </c>
      <c r="L239" t="str">
        <f t="shared" si="35"/>
        <v/>
      </c>
      <c r="M239" t="str">
        <f t="shared" si="36"/>
        <v/>
      </c>
      <c r="N239" t="str">
        <f t="shared" si="37"/>
        <v/>
      </c>
      <c r="O239" t="str">
        <f t="shared" si="32"/>
        <v>()</v>
      </c>
    </row>
    <row r="240" spans="9:15" x14ac:dyDescent="0.3">
      <c r="I240" t="str">
        <f t="shared" si="33"/>
        <v/>
      </c>
      <c r="J240" t="str">
        <f t="shared" si="34"/>
        <v/>
      </c>
      <c r="K240" t="str">
        <f t="shared" si="31"/>
        <v/>
      </c>
      <c r="L240" t="str">
        <f t="shared" si="35"/>
        <v/>
      </c>
      <c r="M240" t="str">
        <f t="shared" si="36"/>
        <v/>
      </c>
      <c r="N240" t="str">
        <f t="shared" si="37"/>
        <v/>
      </c>
      <c r="O240" t="str">
        <f t="shared" si="32"/>
        <v>()</v>
      </c>
    </row>
    <row r="241" spans="9:15" x14ac:dyDescent="0.3">
      <c r="I241" t="str">
        <f t="shared" si="33"/>
        <v/>
      </c>
      <c r="J241" t="str">
        <f t="shared" si="34"/>
        <v/>
      </c>
      <c r="K241" t="str">
        <f t="shared" si="31"/>
        <v/>
      </c>
      <c r="L241" t="str">
        <f t="shared" si="35"/>
        <v/>
      </c>
      <c r="M241" t="str">
        <f t="shared" si="36"/>
        <v/>
      </c>
      <c r="N241" t="str">
        <f t="shared" si="37"/>
        <v/>
      </c>
      <c r="O241" t="str">
        <f t="shared" si="32"/>
        <v>()</v>
      </c>
    </row>
    <row r="242" spans="9:15" x14ac:dyDescent="0.3">
      <c r="I242" t="str">
        <f t="shared" si="33"/>
        <v/>
      </c>
      <c r="J242" t="str">
        <f t="shared" si="34"/>
        <v/>
      </c>
      <c r="K242" t="str">
        <f t="shared" si="31"/>
        <v/>
      </c>
      <c r="L242" t="str">
        <f t="shared" si="35"/>
        <v/>
      </c>
      <c r="M242" t="str">
        <f t="shared" si="36"/>
        <v/>
      </c>
      <c r="N242" t="str">
        <f t="shared" si="37"/>
        <v/>
      </c>
      <c r="O242" t="str">
        <f t="shared" si="32"/>
        <v>()</v>
      </c>
    </row>
    <row r="243" spans="9:15" x14ac:dyDescent="0.3">
      <c r="I243" t="str">
        <f t="shared" si="33"/>
        <v/>
      </c>
      <c r="J243" t="str">
        <f t="shared" si="34"/>
        <v/>
      </c>
      <c r="K243" t="str">
        <f t="shared" si="31"/>
        <v/>
      </c>
      <c r="L243" t="str">
        <f t="shared" si="35"/>
        <v/>
      </c>
      <c r="M243" t="str">
        <f t="shared" si="36"/>
        <v/>
      </c>
      <c r="N243" t="str">
        <f t="shared" si="37"/>
        <v/>
      </c>
      <c r="O243" t="str">
        <f t="shared" si="32"/>
        <v>()</v>
      </c>
    </row>
    <row r="244" spans="9:15" x14ac:dyDescent="0.3">
      <c r="I244" t="str">
        <f t="shared" si="33"/>
        <v/>
      </c>
      <c r="J244" t="str">
        <f t="shared" si="34"/>
        <v/>
      </c>
      <c r="K244" t="str">
        <f t="shared" si="31"/>
        <v/>
      </c>
      <c r="L244" t="str">
        <f t="shared" si="35"/>
        <v/>
      </c>
      <c r="M244" t="str">
        <f t="shared" si="36"/>
        <v/>
      </c>
      <c r="N244" t="str">
        <f t="shared" si="37"/>
        <v/>
      </c>
      <c r="O244" t="str">
        <f t="shared" si="32"/>
        <v>()</v>
      </c>
    </row>
    <row r="245" spans="9:15" x14ac:dyDescent="0.3">
      <c r="I245" t="str">
        <f t="shared" si="33"/>
        <v/>
      </c>
      <c r="J245" t="str">
        <f t="shared" si="34"/>
        <v/>
      </c>
      <c r="K245" t="str">
        <f t="shared" si="31"/>
        <v/>
      </c>
      <c r="L245" t="str">
        <f t="shared" si="35"/>
        <v/>
      </c>
      <c r="M245" t="str">
        <f t="shared" si="36"/>
        <v/>
      </c>
      <c r="N245" t="str">
        <f t="shared" si="37"/>
        <v/>
      </c>
      <c r="O245" t="str">
        <f t="shared" si="32"/>
        <v>()</v>
      </c>
    </row>
    <row r="246" spans="9:15" x14ac:dyDescent="0.3">
      <c r="I246" t="str">
        <f t="shared" si="33"/>
        <v/>
      </c>
      <c r="J246" t="str">
        <f t="shared" si="34"/>
        <v/>
      </c>
      <c r="K246" t="str">
        <f t="shared" si="31"/>
        <v/>
      </c>
      <c r="L246" t="str">
        <f t="shared" si="35"/>
        <v/>
      </c>
      <c r="M246" t="str">
        <f t="shared" si="36"/>
        <v/>
      </c>
      <c r="N246" t="str">
        <f t="shared" si="37"/>
        <v/>
      </c>
      <c r="O246" t="str">
        <f t="shared" si="32"/>
        <v>()</v>
      </c>
    </row>
    <row r="247" spans="9:15" x14ac:dyDescent="0.3">
      <c r="I247" t="str">
        <f t="shared" si="33"/>
        <v/>
      </c>
      <c r="J247" t="str">
        <f t="shared" si="34"/>
        <v/>
      </c>
      <c r="K247" t="str">
        <f t="shared" si="31"/>
        <v/>
      </c>
      <c r="L247" t="str">
        <f t="shared" si="35"/>
        <v/>
      </c>
      <c r="M247" t="str">
        <f t="shared" si="36"/>
        <v/>
      </c>
      <c r="N247" t="str">
        <f t="shared" si="37"/>
        <v/>
      </c>
      <c r="O247" t="str">
        <f t="shared" si="32"/>
        <v>()</v>
      </c>
    </row>
    <row r="248" spans="9:15" x14ac:dyDescent="0.3">
      <c r="I248" t="str">
        <f t="shared" si="33"/>
        <v/>
      </c>
      <c r="J248" t="str">
        <f t="shared" si="34"/>
        <v/>
      </c>
      <c r="K248" t="str">
        <f t="shared" si="31"/>
        <v/>
      </c>
      <c r="L248" t="str">
        <f t="shared" si="35"/>
        <v/>
      </c>
      <c r="M248" t="str">
        <f t="shared" si="36"/>
        <v/>
      </c>
      <c r="N248" t="str">
        <f t="shared" si="37"/>
        <v/>
      </c>
      <c r="O248" t="str">
        <f t="shared" si="32"/>
        <v>()</v>
      </c>
    </row>
    <row r="249" spans="9:15" x14ac:dyDescent="0.3">
      <c r="I249" t="str">
        <f t="shared" si="33"/>
        <v/>
      </c>
      <c r="J249" t="str">
        <f t="shared" si="34"/>
        <v/>
      </c>
      <c r="K249" t="str">
        <f t="shared" si="31"/>
        <v/>
      </c>
      <c r="L249" t="str">
        <f t="shared" si="35"/>
        <v/>
      </c>
      <c r="M249" t="str">
        <f t="shared" si="36"/>
        <v/>
      </c>
      <c r="N249" t="str">
        <f t="shared" si="37"/>
        <v/>
      </c>
      <c r="O249" t="str">
        <f t="shared" si="32"/>
        <v>()</v>
      </c>
    </row>
    <row r="250" spans="9:15" x14ac:dyDescent="0.3">
      <c r="I250" t="str">
        <f t="shared" si="33"/>
        <v/>
      </c>
      <c r="J250" t="str">
        <f t="shared" si="34"/>
        <v/>
      </c>
      <c r="K250" t="str">
        <f t="shared" si="31"/>
        <v/>
      </c>
      <c r="L250" t="str">
        <f t="shared" si="35"/>
        <v/>
      </c>
      <c r="M250" t="str">
        <f t="shared" si="36"/>
        <v/>
      </c>
      <c r="N250" t="str">
        <f t="shared" si="37"/>
        <v/>
      </c>
      <c r="O250" t="str">
        <f t="shared" si="32"/>
        <v>()</v>
      </c>
    </row>
    <row r="251" spans="9:15" x14ac:dyDescent="0.3">
      <c r="I251" t="str">
        <f t="shared" si="33"/>
        <v/>
      </c>
      <c r="J251" t="str">
        <f t="shared" si="34"/>
        <v/>
      </c>
      <c r="K251" t="str">
        <f t="shared" si="31"/>
        <v/>
      </c>
      <c r="L251" t="str">
        <f t="shared" si="35"/>
        <v/>
      </c>
      <c r="M251" t="str">
        <f t="shared" si="36"/>
        <v/>
      </c>
      <c r="N251" t="str">
        <f t="shared" si="37"/>
        <v/>
      </c>
      <c r="O251" t="str">
        <f t="shared" si="32"/>
        <v>()</v>
      </c>
    </row>
    <row r="252" spans="9:15" x14ac:dyDescent="0.3">
      <c r="I252" t="str">
        <f t="shared" si="33"/>
        <v/>
      </c>
      <c r="J252" t="str">
        <f t="shared" si="34"/>
        <v/>
      </c>
      <c r="K252" t="str">
        <f t="shared" si="31"/>
        <v/>
      </c>
      <c r="L252" t="str">
        <f t="shared" si="35"/>
        <v/>
      </c>
      <c r="M252" t="str">
        <f t="shared" si="36"/>
        <v/>
      </c>
      <c r="N252" t="str">
        <f t="shared" si="37"/>
        <v/>
      </c>
      <c r="O252" t="str">
        <f t="shared" si="32"/>
        <v>()</v>
      </c>
    </row>
    <row r="253" spans="9:15" x14ac:dyDescent="0.3">
      <c r="I253" t="str">
        <f t="shared" si="33"/>
        <v/>
      </c>
      <c r="J253" t="str">
        <f t="shared" si="34"/>
        <v/>
      </c>
      <c r="K253" t="str">
        <f t="shared" si="31"/>
        <v/>
      </c>
      <c r="L253" t="str">
        <f t="shared" si="35"/>
        <v/>
      </c>
      <c r="M253" t="str">
        <f t="shared" si="36"/>
        <v/>
      </c>
      <c r="N253" t="str">
        <f t="shared" si="37"/>
        <v/>
      </c>
      <c r="O253" t="str">
        <f t="shared" si="32"/>
        <v>()</v>
      </c>
    </row>
    <row r="254" spans="9:15" x14ac:dyDescent="0.3">
      <c r="I254" t="str">
        <f t="shared" si="33"/>
        <v/>
      </c>
      <c r="J254" t="str">
        <f t="shared" si="34"/>
        <v/>
      </c>
      <c r="K254" t="str">
        <f t="shared" si="31"/>
        <v/>
      </c>
      <c r="L254" t="str">
        <f t="shared" si="35"/>
        <v/>
      </c>
      <c r="M254" t="str">
        <f t="shared" si="36"/>
        <v/>
      </c>
      <c r="N254" t="str">
        <f t="shared" si="37"/>
        <v/>
      </c>
      <c r="O254" t="str">
        <f t="shared" si="32"/>
        <v>()</v>
      </c>
    </row>
    <row r="255" spans="9:15" x14ac:dyDescent="0.3">
      <c r="I255" t="str">
        <f t="shared" si="33"/>
        <v/>
      </c>
      <c r="J255" t="str">
        <f t="shared" si="34"/>
        <v/>
      </c>
      <c r="K255" t="str">
        <f t="shared" si="31"/>
        <v/>
      </c>
      <c r="L255" t="str">
        <f t="shared" si="35"/>
        <v/>
      </c>
      <c r="M255" t="str">
        <f t="shared" si="36"/>
        <v/>
      </c>
      <c r="N255" t="str">
        <f t="shared" si="37"/>
        <v/>
      </c>
      <c r="O255" t="str">
        <f t="shared" si="32"/>
        <v>()</v>
      </c>
    </row>
    <row r="256" spans="9:15" x14ac:dyDescent="0.3">
      <c r="I256" t="str">
        <f t="shared" si="33"/>
        <v/>
      </c>
      <c r="J256" t="str">
        <f t="shared" si="34"/>
        <v/>
      </c>
      <c r="K256" t="str">
        <f t="shared" si="31"/>
        <v/>
      </c>
      <c r="L256" t="str">
        <f t="shared" si="35"/>
        <v/>
      </c>
      <c r="M256" t="str">
        <f t="shared" si="36"/>
        <v/>
      </c>
      <c r="N256" t="str">
        <f t="shared" si="37"/>
        <v/>
      </c>
      <c r="O256" t="str">
        <f t="shared" si="32"/>
        <v>()</v>
      </c>
    </row>
    <row r="257" spans="9:15" x14ac:dyDescent="0.3">
      <c r="I257" t="str">
        <f t="shared" si="33"/>
        <v/>
      </c>
      <c r="J257" t="str">
        <f t="shared" si="34"/>
        <v/>
      </c>
      <c r="K257" t="str">
        <f t="shared" si="31"/>
        <v/>
      </c>
      <c r="L257" t="str">
        <f t="shared" si="35"/>
        <v/>
      </c>
      <c r="M257" t="str">
        <f t="shared" si="36"/>
        <v/>
      </c>
      <c r="N257" t="str">
        <f t="shared" si="37"/>
        <v/>
      </c>
      <c r="O257" t="str">
        <f t="shared" si="32"/>
        <v>()</v>
      </c>
    </row>
    <row r="258" spans="9:15" x14ac:dyDescent="0.3">
      <c r="I258" t="str">
        <f t="shared" si="33"/>
        <v/>
      </c>
      <c r="J258" t="str">
        <f t="shared" si="34"/>
        <v/>
      </c>
      <c r="K258" t="str">
        <f t="shared" ref="K258:K321" si="38">IF(E258="", "", CONCATENATE("(classification_ipcr:(",SUBSTITUTE(E258,"; ","*) OR classification_ipcr:("),"*))"))</f>
        <v/>
      </c>
      <c r="L258" t="str">
        <f t="shared" si="35"/>
        <v/>
      </c>
      <c r="M258" t="str">
        <f t="shared" si="36"/>
        <v/>
      </c>
      <c r="N258" t="str">
        <f t="shared" si="37"/>
        <v/>
      </c>
      <c r="O258" t="str">
        <f t="shared" ref="O258:O321" si="39">CONCATENATE("(",
I258, IF(OR(I258="", AND(J258="", K258="")), "", " OR "),
J258, IF(OR(J258="", K258=""), "", " OR "),
K258,
IF(AND(L258="", M258="", N258=""), "", ") AND ("),
L258, IF(OR(L258="", AND(M258="", N258="")), "", " OR "), M258,
IF(OR(M258="", N258=""), "", " OR "),
N258, ")")</f>
        <v>()</v>
      </c>
    </row>
    <row r="259" spans="9:15" x14ac:dyDescent="0.3">
      <c r="I259" t="str">
        <f t="shared" si="33"/>
        <v/>
      </c>
      <c r="J259" t="str">
        <f t="shared" si="34"/>
        <v/>
      </c>
      <c r="K259" t="str">
        <f t="shared" si="38"/>
        <v/>
      </c>
      <c r="L259" t="str">
        <f t="shared" si="35"/>
        <v/>
      </c>
      <c r="M259" t="str">
        <f t="shared" si="36"/>
        <v/>
      </c>
      <c r="N259" t="str">
        <f t="shared" si="37"/>
        <v/>
      </c>
      <c r="O259" t="str">
        <f t="shared" si="39"/>
        <v>()</v>
      </c>
    </row>
    <row r="260" spans="9:15" x14ac:dyDescent="0.3">
      <c r="I260" t="str">
        <f t="shared" si="33"/>
        <v/>
      </c>
      <c r="J260" t="str">
        <f t="shared" si="34"/>
        <v/>
      </c>
      <c r="K260" t="str">
        <f t="shared" si="38"/>
        <v/>
      </c>
      <c r="L260" t="str">
        <f t="shared" si="35"/>
        <v/>
      </c>
      <c r="M260" t="str">
        <f t="shared" si="36"/>
        <v/>
      </c>
      <c r="N260" t="str">
        <f t="shared" si="37"/>
        <v/>
      </c>
      <c r="O260" t="str">
        <f t="shared" si="39"/>
        <v>()</v>
      </c>
    </row>
    <row r="261" spans="9:15" x14ac:dyDescent="0.3">
      <c r="I261" t="str">
        <f t="shared" si="33"/>
        <v/>
      </c>
      <c r="J261" t="str">
        <f t="shared" si="34"/>
        <v/>
      </c>
      <c r="K261" t="str">
        <f t="shared" si="38"/>
        <v/>
      </c>
      <c r="L261" t="str">
        <f t="shared" si="35"/>
        <v/>
      </c>
      <c r="M261" t="str">
        <f t="shared" si="36"/>
        <v/>
      </c>
      <c r="N261" t="str">
        <f t="shared" si="37"/>
        <v/>
      </c>
      <c r="O261" t="str">
        <f t="shared" si="39"/>
        <v>()</v>
      </c>
    </row>
    <row r="262" spans="9:15" x14ac:dyDescent="0.3">
      <c r="I262" t="str">
        <f t="shared" si="33"/>
        <v/>
      </c>
      <c r="J262" t="str">
        <f t="shared" si="34"/>
        <v/>
      </c>
      <c r="K262" t="str">
        <f t="shared" si="38"/>
        <v/>
      </c>
      <c r="L262" t="str">
        <f t="shared" si="35"/>
        <v/>
      </c>
      <c r="M262" t="str">
        <f t="shared" si="36"/>
        <v/>
      </c>
      <c r="N262" t="str">
        <f t="shared" si="37"/>
        <v/>
      </c>
      <c r="O262" t="str">
        <f t="shared" si="39"/>
        <v>()</v>
      </c>
    </row>
    <row r="263" spans="9:15" x14ac:dyDescent="0.3">
      <c r="I263" t="str">
        <f t="shared" si="33"/>
        <v/>
      </c>
      <c r="J263" t="str">
        <f t="shared" si="34"/>
        <v/>
      </c>
      <c r="K263" t="str">
        <f t="shared" si="38"/>
        <v/>
      </c>
      <c r="L263" t="str">
        <f t="shared" si="35"/>
        <v/>
      </c>
      <c r="M263" t="str">
        <f t="shared" si="36"/>
        <v/>
      </c>
      <c r="N263" t="str">
        <f t="shared" si="37"/>
        <v/>
      </c>
      <c r="O263" t="str">
        <f t="shared" si="39"/>
        <v>()</v>
      </c>
    </row>
    <row r="264" spans="9:15" x14ac:dyDescent="0.3">
      <c r="I264" t="str">
        <f t="shared" si="33"/>
        <v/>
      </c>
      <c r="J264" t="str">
        <f t="shared" si="34"/>
        <v/>
      </c>
      <c r="K264" t="str">
        <f t="shared" si="38"/>
        <v/>
      </c>
      <c r="L264" t="str">
        <f t="shared" si="35"/>
        <v/>
      </c>
      <c r="M264" t="str">
        <f t="shared" si="36"/>
        <v/>
      </c>
      <c r="N264" t="str">
        <f t="shared" si="37"/>
        <v/>
      </c>
      <c r="O264" t="str">
        <f t="shared" si="39"/>
        <v>()</v>
      </c>
    </row>
    <row r="265" spans="9:15" x14ac:dyDescent="0.3">
      <c r="I265" t="str">
        <f t="shared" si="33"/>
        <v/>
      </c>
      <c r="J265" t="str">
        <f t="shared" si="34"/>
        <v/>
      </c>
      <c r="K265" t="str">
        <f t="shared" si="38"/>
        <v/>
      </c>
      <c r="L265" t="str">
        <f t="shared" si="35"/>
        <v/>
      </c>
      <c r="M265" t="str">
        <f t="shared" si="36"/>
        <v/>
      </c>
      <c r="N265" t="str">
        <f t="shared" si="37"/>
        <v/>
      </c>
      <c r="O265" t="str">
        <f t="shared" si="39"/>
        <v>()</v>
      </c>
    </row>
    <row r="266" spans="9:15" x14ac:dyDescent="0.3">
      <c r="I266" t="str">
        <f t="shared" si="33"/>
        <v/>
      </c>
      <c r="J266" t="str">
        <f t="shared" si="34"/>
        <v/>
      </c>
      <c r="K266" t="str">
        <f t="shared" si="38"/>
        <v/>
      </c>
      <c r="L266" t="str">
        <f t="shared" si="35"/>
        <v/>
      </c>
      <c r="M266" t="str">
        <f t="shared" si="36"/>
        <v/>
      </c>
      <c r="N266" t="str">
        <f t="shared" si="37"/>
        <v/>
      </c>
      <c r="O266" t="str">
        <f t="shared" si="39"/>
        <v>()</v>
      </c>
    </row>
    <row r="267" spans="9:15" x14ac:dyDescent="0.3">
      <c r="I267" t="str">
        <f t="shared" si="33"/>
        <v/>
      </c>
      <c r="J267" t="str">
        <f t="shared" si="34"/>
        <v/>
      </c>
      <c r="K267" t="str">
        <f t="shared" si="38"/>
        <v/>
      </c>
      <c r="L267" t="str">
        <f t="shared" si="35"/>
        <v/>
      </c>
      <c r="M267" t="str">
        <f t="shared" si="36"/>
        <v/>
      </c>
      <c r="N267" t="str">
        <f t="shared" si="37"/>
        <v/>
      </c>
      <c r="O267" t="str">
        <f t="shared" si="39"/>
        <v>()</v>
      </c>
    </row>
    <row r="268" spans="9:15" x14ac:dyDescent="0.3">
      <c r="I268" t="str">
        <f t="shared" si="33"/>
        <v/>
      </c>
      <c r="J268" t="str">
        <f t="shared" si="34"/>
        <v/>
      </c>
      <c r="K268" t="str">
        <f t="shared" si="38"/>
        <v/>
      </c>
      <c r="L268" t="str">
        <f t="shared" si="35"/>
        <v/>
      </c>
      <c r="M268" t="str">
        <f t="shared" si="36"/>
        <v/>
      </c>
      <c r="N268" t="str">
        <f t="shared" si="37"/>
        <v/>
      </c>
      <c r="O268" t="str">
        <f t="shared" si="39"/>
        <v>()</v>
      </c>
    </row>
    <row r="269" spans="9:15" x14ac:dyDescent="0.3">
      <c r="I269" t="str">
        <f t="shared" si="33"/>
        <v/>
      </c>
      <c r="J269" t="str">
        <f t="shared" si="34"/>
        <v/>
      </c>
      <c r="K269" t="str">
        <f t="shared" si="38"/>
        <v/>
      </c>
      <c r="L269" t="str">
        <f t="shared" si="35"/>
        <v/>
      </c>
      <c r="M269" t="str">
        <f t="shared" si="36"/>
        <v/>
      </c>
      <c r="N269" t="str">
        <f t="shared" si="37"/>
        <v/>
      </c>
      <c r="O269" t="str">
        <f t="shared" si="39"/>
        <v>()</v>
      </c>
    </row>
    <row r="270" spans="9:15" x14ac:dyDescent="0.3">
      <c r="I270" t="str">
        <f t="shared" si="33"/>
        <v/>
      </c>
      <c r="J270" t="str">
        <f t="shared" si="34"/>
        <v/>
      </c>
      <c r="K270" t="str">
        <f t="shared" si="38"/>
        <v/>
      </c>
      <c r="L270" t="str">
        <f t="shared" si="35"/>
        <v/>
      </c>
      <c r="M270" t="str">
        <f t="shared" si="36"/>
        <v/>
      </c>
      <c r="N270" t="str">
        <f t="shared" si="37"/>
        <v/>
      </c>
      <c r="O270" t="str">
        <f t="shared" si="39"/>
        <v>()</v>
      </c>
    </row>
    <row r="271" spans="9:15" x14ac:dyDescent="0.3">
      <c r="I271" t="str">
        <f t="shared" si="33"/>
        <v/>
      </c>
      <c r="J271" t="str">
        <f t="shared" si="34"/>
        <v/>
      </c>
      <c r="K271" t="str">
        <f t="shared" si="38"/>
        <v/>
      </c>
      <c r="L271" t="str">
        <f t="shared" si="35"/>
        <v/>
      </c>
      <c r="M271" t="str">
        <f t="shared" si="36"/>
        <v/>
      </c>
      <c r="N271" t="str">
        <f t="shared" si="37"/>
        <v/>
      </c>
      <c r="O271" t="str">
        <f t="shared" si="39"/>
        <v>()</v>
      </c>
    </row>
    <row r="272" spans="9:15" x14ac:dyDescent="0.3">
      <c r="I272" t="str">
        <f t="shared" si="33"/>
        <v/>
      </c>
      <c r="J272" t="str">
        <f t="shared" si="34"/>
        <v/>
      </c>
      <c r="K272" t="str">
        <f t="shared" si="38"/>
        <v/>
      </c>
      <c r="L272" t="str">
        <f t="shared" si="35"/>
        <v/>
      </c>
      <c r="M272" t="str">
        <f t="shared" si="36"/>
        <v/>
      </c>
      <c r="N272" t="str">
        <f t="shared" si="37"/>
        <v/>
      </c>
      <c r="O272" t="str">
        <f t="shared" si="39"/>
        <v>()</v>
      </c>
    </row>
    <row r="273" spans="9:15" x14ac:dyDescent="0.3">
      <c r="I273" t="str">
        <f t="shared" si="33"/>
        <v/>
      </c>
      <c r="J273" t="str">
        <f t="shared" si="34"/>
        <v/>
      </c>
      <c r="K273" t="str">
        <f t="shared" si="38"/>
        <v/>
      </c>
      <c r="L273" t="str">
        <f t="shared" si="35"/>
        <v/>
      </c>
      <c r="M273" t="str">
        <f t="shared" si="36"/>
        <v/>
      </c>
      <c r="N273" t="str">
        <f t="shared" si="37"/>
        <v/>
      </c>
      <c r="O273" t="str">
        <f t="shared" si="39"/>
        <v>()</v>
      </c>
    </row>
    <row r="274" spans="9:15" x14ac:dyDescent="0.3">
      <c r="I274" t="str">
        <f t="shared" si="33"/>
        <v/>
      </c>
      <c r="J274" t="str">
        <f t="shared" si="34"/>
        <v/>
      </c>
      <c r="K274" t="str">
        <f t="shared" si="38"/>
        <v/>
      </c>
      <c r="L274" t="str">
        <f t="shared" si="35"/>
        <v/>
      </c>
      <c r="M274" t="str">
        <f t="shared" si="36"/>
        <v/>
      </c>
      <c r="N274" t="str">
        <f t="shared" si="37"/>
        <v/>
      </c>
      <c r="O274" t="str">
        <f t="shared" si="39"/>
        <v>()</v>
      </c>
    </row>
    <row r="275" spans="9:15" x14ac:dyDescent="0.3">
      <c r="I275" t="str">
        <f t="shared" si="33"/>
        <v/>
      </c>
      <c r="J275" t="str">
        <f t="shared" si="34"/>
        <v/>
      </c>
      <c r="K275" t="str">
        <f t="shared" si="38"/>
        <v/>
      </c>
      <c r="L275" t="str">
        <f t="shared" si="35"/>
        <v/>
      </c>
      <c r="M275" t="str">
        <f t="shared" si="36"/>
        <v/>
      </c>
      <c r="N275" t="str">
        <f t="shared" si="37"/>
        <v/>
      </c>
      <c r="O275" t="str">
        <f t="shared" si="39"/>
        <v>()</v>
      </c>
    </row>
    <row r="276" spans="9:15" x14ac:dyDescent="0.3">
      <c r="I276" t="str">
        <f t="shared" si="33"/>
        <v/>
      </c>
      <c r="J276" t="str">
        <f t="shared" si="34"/>
        <v/>
      </c>
      <c r="K276" t="str">
        <f t="shared" si="38"/>
        <v/>
      </c>
      <c r="L276" t="str">
        <f t="shared" si="35"/>
        <v/>
      </c>
      <c r="M276" t="str">
        <f t="shared" si="36"/>
        <v/>
      </c>
      <c r="N276" t="str">
        <f t="shared" si="37"/>
        <v/>
      </c>
      <c r="O276" t="str">
        <f t="shared" si="39"/>
        <v>()</v>
      </c>
    </row>
    <row r="277" spans="9:15" x14ac:dyDescent="0.3">
      <c r="I277" t="str">
        <f t="shared" si="33"/>
        <v/>
      </c>
      <c r="J277" t="str">
        <f t="shared" si="34"/>
        <v/>
      </c>
      <c r="K277" t="str">
        <f t="shared" si="38"/>
        <v/>
      </c>
      <c r="L277" t="str">
        <f t="shared" si="35"/>
        <v/>
      </c>
      <c r="M277" t="str">
        <f t="shared" si="36"/>
        <v/>
      </c>
      <c r="N277" t="str">
        <f t="shared" si="37"/>
        <v/>
      </c>
      <c r="O277" t="str">
        <f t="shared" si="39"/>
        <v>()</v>
      </c>
    </row>
    <row r="278" spans="9:15" x14ac:dyDescent="0.3">
      <c r="I278" t="str">
        <f t="shared" si="33"/>
        <v/>
      </c>
      <c r="J278" t="str">
        <f t="shared" si="34"/>
        <v/>
      </c>
      <c r="K278" t="str">
        <f t="shared" si="38"/>
        <v/>
      </c>
      <c r="L278" t="str">
        <f t="shared" si="35"/>
        <v/>
      </c>
      <c r="M278" t="str">
        <f t="shared" si="36"/>
        <v/>
      </c>
      <c r="N278" t="str">
        <f t="shared" si="37"/>
        <v/>
      </c>
      <c r="O278" t="str">
        <f t="shared" si="39"/>
        <v>()</v>
      </c>
    </row>
    <row r="279" spans="9:15" x14ac:dyDescent="0.3">
      <c r="I279" t="str">
        <f t="shared" si="33"/>
        <v/>
      </c>
      <c r="J279" t="str">
        <f t="shared" si="34"/>
        <v/>
      </c>
      <c r="K279" t="str">
        <f t="shared" si="38"/>
        <v/>
      </c>
      <c r="L279" t="str">
        <f t="shared" si="35"/>
        <v/>
      </c>
      <c r="M279" t="str">
        <f t="shared" si="36"/>
        <v/>
      </c>
      <c r="N279" t="str">
        <f t="shared" si="37"/>
        <v/>
      </c>
      <c r="O279" t="str">
        <f t="shared" si="39"/>
        <v>()</v>
      </c>
    </row>
    <row r="280" spans="9:15" x14ac:dyDescent="0.3">
      <c r="I280" t="str">
        <f t="shared" si="33"/>
        <v/>
      </c>
      <c r="J280" t="str">
        <f t="shared" si="34"/>
        <v/>
      </c>
      <c r="K280" t="str">
        <f t="shared" si="38"/>
        <v/>
      </c>
      <c r="L280" t="str">
        <f t="shared" si="35"/>
        <v/>
      </c>
      <c r="M280" t="str">
        <f t="shared" si="36"/>
        <v/>
      </c>
      <c r="N280" t="str">
        <f t="shared" si="37"/>
        <v/>
      </c>
      <c r="O280" t="str">
        <f t="shared" si="39"/>
        <v>()</v>
      </c>
    </row>
    <row r="281" spans="9:15" x14ac:dyDescent="0.3">
      <c r="I281" t="str">
        <f t="shared" si="33"/>
        <v/>
      </c>
      <c r="J281" t="str">
        <f t="shared" si="34"/>
        <v/>
      </c>
      <c r="K281" t="str">
        <f t="shared" si="38"/>
        <v/>
      </c>
      <c r="L281" t="str">
        <f t="shared" si="35"/>
        <v/>
      </c>
      <c r="M281" t="str">
        <f t="shared" si="36"/>
        <v/>
      </c>
      <c r="N281" t="str">
        <f t="shared" si="37"/>
        <v/>
      </c>
      <c r="O281" t="str">
        <f t="shared" si="39"/>
        <v>()</v>
      </c>
    </row>
    <row r="282" spans="9:15" x14ac:dyDescent="0.3">
      <c r="I282" t="str">
        <f t="shared" si="33"/>
        <v/>
      </c>
      <c r="J282" t="str">
        <f t="shared" si="34"/>
        <v/>
      </c>
      <c r="K282" t="str">
        <f t="shared" si="38"/>
        <v/>
      </c>
      <c r="L282" t="str">
        <f t="shared" si="35"/>
        <v/>
      </c>
      <c r="M282" t="str">
        <f t="shared" si="36"/>
        <v/>
      </c>
      <c r="N282" t="str">
        <f t="shared" si="37"/>
        <v/>
      </c>
      <c r="O282" t="str">
        <f t="shared" si="39"/>
        <v>()</v>
      </c>
    </row>
    <row r="283" spans="9:15" x14ac:dyDescent="0.3">
      <c r="I283" t="str">
        <f t="shared" si="33"/>
        <v/>
      </c>
      <c r="J283" t="str">
        <f t="shared" si="34"/>
        <v/>
      </c>
      <c r="K283" t="str">
        <f t="shared" si="38"/>
        <v/>
      </c>
      <c r="L283" t="str">
        <f t="shared" si="35"/>
        <v/>
      </c>
      <c r="M283" t="str">
        <f t="shared" si="36"/>
        <v/>
      </c>
      <c r="N283" t="str">
        <f t="shared" si="37"/>
        <v/>
      </c>
      <c r="O283" t="str">
        <f t="shared" si="39"/>
        <v>()</v>
      </c>
    </row>
    <row r="284" spans="9:15" x14ac:dyDescent="0.3">
      <c r="I284" t="str">
        <f t="shared" si="33"/>
        <v/>
      </c>
      <c r="J284" t="str">
        <f t="shared" si="34"/>
        <v/>
      </c>
      <c r="K284" t="str">
        <f t="shared" si="38"/>
        <v/>
      </c>
      <c r="L284" t="str">
        <f t="shared" si="35"/>
        <v/>
      </c>
      <c r="M284" t="str">
        <f t="shared" si="36"/>
        <v/>
      </c>
      <c r="N284" t="str">
        <f t="shared" si="37"/>
        <v/>
      </c>
      <c r="O284" t="str">
        <f t="shared" si="39"/>
        <v>()</v>
      </c>
    </row>
    <row r="285" spans="9:15" x14ac:dyDescent="0.3">
      <c r="I285" t="str">
        <f t="shared" si="33"/>
        <v/>
      </c>
      <c r="J285" t="str">
        <f t="shared" si="34"/>
        <v/>
      </c>
      <c r="K285" t="str">
        <f t="shared" si="38"/>
        <v/>
      </c>
      <c r="L285" t="str">
        <f t="shared" si="35"/>
        <v/>
      </c>
      <c r="M285" t="str">
        <f t="shared" si="36"/>
        <v/>
      </c>
      <c r="N285" t="str">
        <f t="shared" si="37"/>
        <v/>
      </c>
      <c r="O285" t="str">
        <f t="shared" si="39"/>
        <v>()</v>
      </c>
    </row>
    <row r="286" spans="9:15" x14ac:dyDescent="0.3">
      <c r="I286" t="str">
        <f t="shared" si="33"/>
        <v/>
      </c>
      <c r="J286" t="str">
        <f t="shared" si="34"/>
        <v/>
      </c>
      <c r="K286" t="str">
        <f t="shared" si="38"/>
        <v/>
      </c>
      <c r="L286" t="str">
        <f t="shared" si="35"/>
        <v/>
      </c>
      <c r="M286" t="str">
        <f t="shared" si="36"/>
        <v/>
      </c>
      <c r="N286" t="str">
        <f t="shared" si="37"/>
        <v/>
      </c>
      <c r="O286" t="str">
        <f t="shared" si="39"/>
        <v>()</v>
      </c>
    </row>
    <row r="287" spans="9:15" x14ac:dyDescent="0.3">
      <c r="I287" t="str">
        <f t="shared" si="33"/>
        <v/>
      </c>
      <c r="J287" t="str">
        <f t="shared" si="34"/>
        <v/>
      </c>
      <c r="K287" t="str">
        <f t="shared" si="38"/>
        <v/>
      </c>
      <c r="L287" t="str">
        <f t="shared" si="35"/>
        <v/>
      </c>
      <c r="M287" t="str">
        <f t="shared" si="36"/>
        <v/>
      </c>
      <c r="N287" t="str">
        <f t="shared" si="37"/>
        <v/>
      </c>
      <c r="O287" t="str">
        <f t="shared" si="39"/>
        <v>()</v>
      </c>
    </row>
    <row r="288" spans="9:15" x14ac:dyDescent="0.3">
      <c r="I288" t="str">
        <f t="shared" si="33"/>
        <v/>
      </c>
      <c r="J288" t="str">
        <f t="shared" si="34"/>
        <v/>
      </c>
      <c r="K288" t="str">
        <f t="shared" si="38"/>
        <v/>
      </c>
      <c r="L288" t="str">
        <f t="shared" si="35"/>
        <v/>
      </c>
      <c r="M288" t="str">
        <f t="shared" si="36"/>
        <v/>
      </c>
      <c r="N288" t="str">
        <f t="shared" si="37"/>
        <v/>
      </c>
      <c r="O288" t="str">
        <f t="shared" si="39"/>
        <v>()</v>
      </c>
    </row>
    <row r="289" spans="9:15" x14ac:dyDescent="0.3">
      <c r="I289" t="str">
        <f t="shared" si="33"/>
        <v/>
      </c>
      <c r="J289" t="str">
        <f t="shared" si="34"/>
        <v/>
      </c>
      <c r="K289" t="str">
        <f t="shared" si="38"/>
        <v/>
      </c>
      <c r="L289" t="str">
        <f t="shared" si="35"/>
        <v/>
      </c>
      <c r="M289" t="str">
        <f t="shared" si="36"/>
        <v/>
      </c>
      <c r="N289" t="str">
        <f t="shared" si="37"/>
        <v/>
      </c>
      <c r="O289" t="str">
        <f t="shared" si="39"/>
        <v>()</v>
      </c>
    </row>
    <row r="290" spans="9:15" x14ac:dyDescent="0.3">
      <c r="I290" t="str">
        <f t="shared" si="33"/>
        <v/>
      </c>
      <c r="J290" t="str">
        <f t="shared" si="34"/>
        <v/>
      </c>
      <c r="K290" t="str">
        <f t="shared" si="38"/>
        <v/>
      </c>
      <c r="L290" t="str">
        <f t="shared" si="35"/>
        <v/>
      </c>
      <c r="M290" t="str">
        <f t="shared" si="36"/>
        <v/>
      </c>
      <c r="N290" t="str">
        <f t="shared" si="37"/>
        <v/>
      </c>
      <c r="O290" t="str">
        <f t="shared" si="39"/>
        <v>()</v>
      </c>
    </row>
    <row r="291" spans="9:15" x14ac:dyDescent="0.3">
      <c r="I291" t="str">
        <f t="shared" si="33"/>
        <v/>
      </c>
      <c r="J291" t="str">
        <f t="shared" si="34"/>
        <v/>
      </c>
      <c r="K291" t="str">
        <f t="shared" si="38"/>
        <v/>
      </c>
      <c r="L291" t="str">
        <f t="shared" si="35"/>
        <v/>
      </c>
      <c r="M291" t="str">
        <f t="shared" si="36"/>
        <v/>
      </c>
      <c r="N291" t="str">
        <f t="shared" si="37"/>
        <v/>
      </c>
      <c r="O291" t="str">
        <f t="shared" si="39"/>
        <v>()</v>
      </c>
    </row>
    <row r="292" spans="9:15" x14ac:dyDescent="0.3">
      <c r="I292" t="str">
        <f t="shared" si="33"/>
        <v/>
      </c>
      <c r="J292" t="str">
        <f t="shared" si="34"/>
        <v/>
      </c>
      <c r="K292" t="str">
        <f t="shared" si="38"/>
        <v/>
      </c>
      <c r="L292" t="str">
        <f t="shared" si="35"/>
        <v/>
      </c>
      <c r="M292" t="str">
        <f t="shared" si="36"/>
        <v/>
      </c>
      <c r="N292" t="str">
        <f t="shared" si="37"/>
        <v/>
      </c>
      <c r="O292" t="str">
        <f t="shared" si="39"/>
        <v>()</v>
      </c>
    </row>
    <row r="293" spans="9:15" x14ac:dyDescent="0.3">
      <c r="I293" t="str">
        <f t="shared" si="33"/>
        <v/>
      </c>
      <c r="J293" t="str">
        <f t="shared" si="34"/>
        <v/>
      </c>
      <c r="K293" t="str">
        <f t="shared" si="38"/>
        <v/>
      </c>
      <c r="L293" t="str">
        <f t="shared" si="35"/>
        <v/>
      </c>
      <c r="M293" t="str">
        <f t="shared" si="36"/>
        <v/>
      </c>
      <c r="N293" t="str">
        <f t="shared" si="37"/>
        <v/>
      </c>
      <c r="O293" t="str">
        <f t="shared" si="39"/>
        <v>()</v>
      </c>
    </row>
    <row r="294" spans="9:15" x14ac:dyDescent="0.3">
      <c r="I294" t="str">
        <f t="shared" si="33"/>
        <v/>
      </c>
      <c r="J294" t="str">
        <f t="shared" si="34"/>
        <v/>
      </c>
      <c r="K294" t="str">
        <f t="shared" si="38"/>
        <v/>
      </c>
      <c r="L294" t="str">
        <f t="shared" si="35"/>
        <v/>
      </c>
      <c r="M294" t="str">
        <f t="shared" si="36"/>
        <v/>
      </c>
      <c r="N294" t="str">
        <f t="shared" si="37"/>
        <v/>
      </c>
      <c r="O294" t="str">
        <f t="shared" si="39"/>
        <v>()</v>
      </c>
    </row>
    <row r="295" spans="9:15" x14ac:dyDescent="0.3">
      <c r="I295" t="str">
        <f t="shared" si="33"/>
        <v/>
      </c>
      <c r="J295" t="str">
        <f t="shared" si="34"/>
        <v/>
      </c>
      <c r="K295" t="str">
        <f t="shared" si="38"/>
        <v/>
      </c>
      <c r="L295" t="str">
        <f t="shared" si="35"/>
        <v/>
      </c>
      <c r="M295" t="str">
        <f t="shared" si="36"/>
        <v/>
      </c>
      <c r="N295" t="str">
        <f t="shared" si="37"/>
        <v/>
      </c>
      <c r="O295" t="str">
        <f t="shared" si="39"/>
        <v>()</v>
      </c>
    </row>
    <row r="296" spans="9:15" x14ac:dyDescent="0.3">
      <c r="I296" t="str">
        <f t="shared" ref="I296:I359" si="40">IF(C296="", "", CONCATENATE("(title:(""",SUBSTITUTE(C296,"; ",""") OR title:("""),""")",
" OR abstract:(""",SUBSTITUTE(C296,"; ",""") OR abstract:("""),""")",
" OR claims:(""",SUBSTITUTE(C296,"; ",""") OR claims:("""),"""))"))</f>
        <v/>
      </c>
      <c r="J296" t="str">
        <f t="shared" ref="J296:J359" si="41">IF(D296="", "", CONCATENATE("(classification_ipcr:(""",SUBSTITUTE(D296,"; ",""") OR classification_ipcr:("""),"""))"))</f>
        <v/>
      </c>
      <c r="K296" t="str">
        <f t="shared" si="38"/>
        <v/>
      </c>
      <c r="L296" t="str">
        <f t="shared" ref="L296:L359" si="42">IF(F296="", "", CONCATENATE("(title:(""",SUBSTITUTE(F296,"; ",""") OR title:("""),""")",
" OR abstract:(""",SUBSTITUTE(F296,"; ",""") OR abstract:("""),""")",
" OR claims:(""",SUBSTITUTE(F296,"; ",""") OR claims:("""),"""))"))</f>
        <v/>
      </c>
      <c r="M296" t="str">
        <f t="shared" ref="M296:M359" si="43">IF(G296="", "", CONCATENATE("(classification_ipcr:(""",SUBSTITUTE(G296,"; ",""") OR classification_ipcr:("""),"""))"))</f>
        <v/>
      </c>
      <c r="N296" t="str">
        <f t="shared" ref="N296:N359" si="44">IF(H296="", "", CONCATENATE("(classification_ipcr:(",SUBSTITUTE(H296,"; ","*) OR classification_ipcr:("),"*))"))</f>
        <v/>
      </c>
      <c r="O296" t="str">
        <f t="shared" si="39"/>
        <v>()</v>
      </c>
    </row>
    <row r="297" spans="9:15" x14ac:dyDescent="0.3">
      <c r="I297" t="str">
        <f t="shared" si="40"/>
        <v/>
      </c>
      <c r="J297" t="str">
        <f t="shared" si="41"/>
        <v/>
      </c>
      <c r="K297" t="str">
        <f t="shared" si="38"/>
        <v/>
      </c>
      <c r="L297" t="str">
        <f t="shared" si="42"/>
        <v/>
      </c>
      <c r="M297" t="str">
        <f t="shared" si="43"/>
        <v/>
      </c>
      <c r="N297" t="str">
        <f t="shared" si="44"/>
        <v/>
      </c>
      <c r="O297" t="str">
        <f t="shared" si="39"/>
        <v>()</v>
      </c>
    </row>
    <row r="298" spans="9:15" x14ac:dyDescent="0.3">
      <c r="I298" t="str">
        <f t="shared" si="40"/>
        <v/>
      </c>
      <c r="J298" t="str">
        <f t="shared" si="41"/>
        <v/>
      </c>
      <c r="K298" t="str">
        <f t="shared" si="38"/>
        <v/>
      </c>
      <c r="L298" t="str">
        <f t="shared" si="42"/>
        <v/>
      </c>
      <c r="M298" t="str">
        <f t="shared" si="43"/>
        <v/>
      </c>
      <c r="N298" t="str">
        <f t="shared" si="44"/>
        <v/>
      </c>
      <c r="O298" t="str">
        <f t="shared" si="39"/>
        <v>()</v>
      </c>
    </row>
    <row r="299" spans="9:15" x14ac:dyDescent="0.3">
      <c r="I299" t="str">
        <f t="shared" si="40"/>
        <v/>
      </c>
      <c r="J299" t="str">
        <f t="shared" si="41"/>
        <v/>
      </c>
      <c r="K299" t="str">
        <f t="shared" si="38"/>
        <v/>
      </c>
      <c r="L299" t="str">
        <f t="shared" si="42"/>
        <v/>
      </c>
      <c r="M299" t="str">
        <f t="shared" si="43"/>
        <v/>
      </c>
      <c r="N299" t="str">
        <f t="shared" si="44"/>
        <v/>
      </c>
      <c r="O299" t="str">
        <f t="shared" si="39"/>
        <v>()</v>
      </c>
    </row>
    <row r="300" spans="9:15" x14ac:dyDescent="0.3">
      <c r="I300" t="str">
        <f t="shared" si="40"/>
        <v/>
      </c>
      <c r="J300" t="str">
        <f t="shared" si="41"/>
        <v/>
      </c>
      <c r="K300" t="str">
        <f t="shared" si="38"/>
        <v/>
      </c>
      <c r="L300" t="str">
        <f t="shared" si="42"/>
        <v/>
      </c>
      <c r="M300" t="str">
        <f t="shared" si="43"/>
        <v/>
      </c>
      <c r="N300" t="str">
        <f t="shared" si="44"/>
        <v/>
      </c>
      <c r="O300" t="str">
        <f t="shared" si="39"/>
        <v>()</v>
      </c>
    </row>
    <row r="301" spans="9:15" x14ac:dyDescent="0.3">
      <c r="I301" t="str">
        <f t="shared" si="40"/>
        <v/>
      </c>
      <c r="J301" t="str">
        <f t="shared" si="41"/>
        <v/>
      </c>
      <c r="K301" t="str">
        <f t="shared" si="38"/>
        <v/>
      </c>
      <c r="L301" t="str">
        <f t="shared" si="42"/>
        <v/>
      </c>
      <c r="M301" t="str">
        <f t="shared" si="43"/>
        <v/>
      </c>
      <c r="N301" t="str">
        <f t="shared" si="44"/>
        <v/>
      </c>
      <c r="O301" t="str">
        <f t="shared" si="39"/>
        <v>()</v>
      </c>
    </row>
    <row r="302" spans="9:15" x14ac:dyDescent="0.3">
      <c r="I302" t="str">
        <f t="shared" si="40"/>
        <v/>
      </c>
      <c r="J302" t="str">
        <f t="shared" si="41"/>
        <v/>
      </c>
      <c r="K302" t="str">
        <f t="shared" si="38"/>
        <v/>
      </c>
      <c r="L302" t="str">
        <f t="shared" si="42"/>
        <v/>
      </c>
      <c r="M302" t="str">
        <f t="shared" si="43"/>
        <v/>
      </c>
      <c r="N302" t="str">
        <f t="shared" si="44"/>
        <v/>
      </c>
      <c r="O302" t="str">
        <f t="shared" si="39"/>
        <v>()</v>
      </c>
    </row>
    <row r="303" spans="9:15" x14ac:dyDescent="0.3">
      <c r="I303" t="str">
        <f t="shared" si="40"/>
        <v/>
      </c>
      <c r="J303" t="str">
        <f t="shared" si="41"/>
        <v/>
      </c>
      <c r="K303" t="str">
        <f t="shared" si="38"/>
        <v/>
      </c>
      <c r="L303" t="str">
        <f t="shared" si="42"/>
        <v/>
      </c>
      <c r="M303" t="str">
        <f t="shared" si="43"/>
        <v/>
      </c>
      <c r="N303" t="str">
        <f t="shared" si="44"/>
        <v/>
      </c>
      <c r="O303" t="str">
        <f t="shared" si="39"/>
        <v>()</v>
      </c>
    </row>
    <row r="304" spans="9:15" x14ac:dyDescent="0.3">
      <c r="I304" t="str">
        <f t="shared" si="40"/>
        <v/>
      </c>
      <c r="J304" t="str">
        <f t="shared" si="41"/>
        <v/>
      </c>
      <c r="K304" t="str">
        <f t="shared" si="38"/>
        <v/>
      </c>
      <c r="L304" t="str">
        <f t="shared" si="42"/>
        <v/>
      </c>
      <c r="M304" t="str">
        <f t="shared" si="43"/>
        <v/>
      </c>
      <c r="N304" t="str">
        <f t="shared" si="44"/>
        <v/>
      </c>
      <c r="O304" t="str">
        <f t="shared" si="39"/>
        <v>()</v>
      </c>
    </row>
    <row r="305" spans="9:15" x14ac:dyDescent="0.3">
      <c r="I305" t="str">
        <f t="shared" si="40"/>
        <v/>
      </c>
      <c r="J305" t="str">
        <f t="shared" si="41"/>
        <v/>
      </c>
      <c r="K305" t="str">
        <f t="shared" si="38"/>
        <v/>
      </c>
      <c r="L305" t="str">
        <f t="shared" si="42"/>
        <v/>
      </c>
      <c r="M305" t="str">
        <f t="shared" si="43"/>
        <v/>
      </c>
      <c r="N305" t="str">
        <f t="shared" si="44"/>
        <v/>
      </c>
      <c r="O305" t="str">
        <f t="shared" si="39"/>
        <v>()</v>
      </c>
    </row>
    <row r="306" spans="9:15" x14ac:dyDescent="0.3">
      <c r="I306" t="str">
        <f t="shared" si="40"/>
        <v/>
      </c>
      <c r="J306" t="str">
        <f t="shared" si="41"/>
        <v/>
      </c>
      <c r="K306" t="str">
        <f t="shared" si="38"/>
        <v/>
      </c>
      <c r="L306" t="str">
        <f t="shared" si="42"/>
        <v/>
      </c>
      <c r="M306" t="str">
        <f t="shared" si="43"/>
        <v/>
      </c>
      <c r="N306" t="str">
        <f t="shared" si="44"/>
        <v/>
      </c>
      <c r="O306" t="str">
        <f t="shared" si="39"/>
        <v>()</v>
      </c>
    </row>
    <row r="307" spans="9:15" x14ac:dyDescent="0.3">
      <c r="I307" t="str">
        <f t="shared" si="40"/>
        <v/>
      </c>
      <c r="J307" t="str">
        <f t="shared" si="41"/>
        <v/>
      </c>
      <c r="K307" t="str">
        <f t="shared" si="38"/>
        <v/>
      </c>
      <c r="L307" t="str">
        <f t="shared" si="42"/>
        <v/>
      </c>
      <c r="M307" t="str">
        <f t="shared" si="43"/>
        <v/>
      </c>
      <c r="N307" t="str">
        <f t="shared" si="44"/>
        <v/>
      </c>
      <c r="O307" t="str">
        <f t="shared" si="39"/>
        <v>()</v>
      </c>
    </row>
    <row r="308" spans="9:15" x14ac:dyDescent="0.3">
      <c r="I308" t="str">
        <f t="shared" si="40"/>
        <v/>
      </c>
      <c r="J308" t="str">
        <f t="shared" si="41"/>
        <v/>
      </c>
      <c r="K308" t="str">
        <f t="shared" si="38"/>
        <v/>
      </c>
      <c r="L308" t="str">
        <f t="shared" si="42"/>
        <v/>
      </c>
      <c r="M308" t="str">
        <f t="shared" si="43"/>
        <v/>
      </c>
      <c r="N308" t="str">
        <f t="shared" si="44"/>
        <v/>
      </c>
      <c r="O308" t="str">
        <f t="shared" si="39"/>
        <v>()</v>
      </c>
    </row>
    <row r="309" spans="9:15" x14ac:dyDescent="0.3">
      <c r="I309" t="str">
        <f t="shared" si="40"/>
        <v/>
      </c>
      <c r="J309" t="str">
        <f t="shared" si="41"/>
        <v/>
      </c>
      <c r="K309" t="str">
        <f t="shared" si="38"/>
        <v/>
      </c>
      <c r="L309" t="str">
        <f t="shared" si="42"/>
        <v/>
      </c>
      <c r="M309" t="str">
        <f t="shared" si="43"/>
        <v/>
      </c>
      <c r="N309" t="str">
        <f t="shared" si="44"/>
        <v/>
      </c>
      <c r="O309" t="str">
        <f t="shared" si="39"/>
        <v>()</v>
      </c>
    </row>
    <row r="310" spans="9:15" x14ac:dyDescent="0.3">
      <c r="I310" t="str">
        <f t="shared" si="40"/>
        <v/>
      </c>
      <c r="J310" t="str">
        <f t="shared" si="41"/>
        <v/>
      </c>
      <c r="K310" t="str">
        <f t="shared" si="38"/>
        <v/>
      </c>
      <c r="L310" t="str">
        <f t="shared" si="42"/>
        <v/>
      </c>
      <c r="M310" t="str">
        <f t="shared" si="43"/>
        <v/>
      </c>
      <c r="N310" t="str">
        <f t="shared" si="44"/>
        <v/>
      </c>
      <c r="O310" t="str">
        <f t="shared" si="39"/>
        <v>()</v>
      </c>
    </row>
    <row r="311" spans="9:15" x14ac:dyDescent="0.3">
      <c r="I311" t="str">
        <f t="shared" si="40"/>
        <v/>
      </c>
      <c r="J311" t="str">
        <f t="shared" si="41"/>
        <v/>
      </c>
      <c r="K311" t="str">
        <f t="shared" si="38"/>
        <v/>
      </c>
      <c r="L311" t="str">
        <f t="shared" si="42"/>
        <v/>
      </c>
      <c r="M311" t="str">
        <f t="shared" si="43"/>
        <v/>
      </c>
      <c r="N311" t="str">
        <f t="shared" si="44"/>
        <v/>
      </c>
      <c r="O311" t="str">
        <f t="shared" si="39"/>
        <v>()</v>
      </c>
    </row>
    <row r="312" spans="9:15" x14ac:dyDescent="0.3">
      <c r="I312" t="str">
        <f t="shared" si="40"/>
        <v/>
      </c>
      <c r="J312" t="str">
        <f t="shared" si="41"/>
        <v/>
      </c>
      <c r="K312" t="str">
        <f t="shared" si="38"/>
        <v/>
      </c>
      <c r="L312" t="str">
        <f t="shared" si="42"/>
        <v/>
      </c>
      <c r="M312" t="str">
        <f t="shared" si="43"/>
        <v/>
      </c>
      <c r="N312" t="str">
        <f t="shared" si="44"/>
        <v/>
      </c>
      <c r="O312" t="str">
        <f t="shared" si="39"/>
        <v>()</v>
      </c>
    </row>
    <row r="313" spans="9:15" x14ac:dyDescent="0.3">
      <c r="I313" t="str">
        <f t="shared" si="40"/>
        <v/>
      </c>
      <c r="J313" t="str">
        <f t="shared" si="41"/>
        <v/>
      </c>
      <c r="K313" t="str">
        <f t="shared" si="38"/>
        <v/>
      </c>
      <c r="L313" t="str">
        <f t="shared" si="42"/>
        <v/>
      </c>
      <c r="M313" t="str">
        <f t="shared" si="43"/>
        <v/>
      </c>
      <c r="N313" t="str">
        <f t="shared" si="44"/>
        <v/>
      </c>
      <c r="O313" t="str">
        <f t="shared" si="39"/>
        <v>()</v>
      </c>
    </row>
    <row r="314" spans="9:15" x14ac:dyDescent="0.3">
      <c r="I314" t="str">
        <f t="shared" si="40"/>
        <v/>
      </c>
      <c r="J314" t="str">
        <f t="shared" si="41"/>
        <v/>
      </c>
      <c r="K314" t="str">
        <f t="shared" si="38"/>
        <v/>
      </c>
      <c r="L314" t="str">
        <f t="shared" si="42"/>
        <v/>
      </c>
      <c r="M314" t="str">
        <f t="shared" si="43"/>
        <v/>
      </c>
      <c r="N314" t="str">
        <f t="shared" si="44"/>
        <v/>
      </c>
      <c r="O314" t="str">
        <f t="shared" si="39"/>
        <v>()</v>
      </c>
    </row>
    <row r="315" spans="9:15" x14ac:dyDescent="0.3">
      <c r="I315" t="str">
        <f t="shared" si="40"/>
        <v/>
      </c>
      <c r="J315" t="str">
        <f t="shared" si="41"/>
        <v/>
      </c>
      <c r="K315" t="str">
        <f t="shared" si="38"/>
        <v/>
      </c>
      <c r="L315" t="str">
        <f t="shared" si="42"/>
        <v/>
      </c>
      <c r="M315" t="str">
        <f t="shared" si="43"/>
        <v/>
      </c>
      <c r="N315" t="str">
        <f t="shared" si="44"/>
        <v/>
      </c>
      <c r="O315" t="str">
        <f t="shared" si="39"/>
        <v>()</v>
      </c>
    </row>
    <row r="316" spans="9:15" x14ac:dyDescent="0.3">
      <c r="I316" t="str">
        <f t="shared" si="40"/>
        <v/>
      </c>
      <c r="J316" t="str">
        <f t="shared" si="41"/>
        <v/>
      </c>
      <c r="K316" t="str">
        <f t="shared" si="38"/>
        <v/>
      </c>
      <c r="L316" t="str">
        <f t="shared" si="42"/>
        <v/>
      </c>
      <c r="M316" t="str">
        <f t="shared" si="43"/>
        <v/>
      </c>
      <c r="N316" t="str">
        <f t="shared" si="44"/>
        <v/>
      </c>
      <c r="O316" t="str">
        <f t="shared" si="39"/>
        <v>()</v>
      </c>
    </row>
    <row r="317" spans="9:15" x14ac:dyDescent="0.3">
      <c r="I317" t="str">
        <f t="shared" si="40"/>
        <v/>
      </c>
      <c r="J317" t="str">
        <f t="shared" si="41"/>
        <v/>
      </c>
      <c r="K317" t="str">
        <f t="shared" si="38"/>
        <v/>
      </c>
      <c r="L317" t="str">
        <f t="shared" si="42"/>
        <v/>
      </c>
      <c r="M317" t="str">
        <f t="shared" si="43"/>
        <v/>
      </c>
      <c r="N317" t="str">
        <f t="shared" si="44"/>
        <v/>
      </c>
      <c r="O317" t="str">
        <f t="shared" si="39"/>
        <v>()</v>
      </c>
    </row>
    <row r="318" spans="9:15" x14ac:dyDescent="0.3">
      <c r="I318" t="str">
        <f t="shared" si="40"/>
        <v/>
      </c>
      <c r="J318" t="str">
        <f t="shared" si="41"/>
        <v/>
      </c>
      <c r="K318" t="str">
        <f t="shared" si="38"/>
        <v/>
      </c>
      <c r="L318" t="str">
        <f t="shared" si="42"/>
        <v/>
      </c>
      <c r="M318" t="str">
        <f t="shared" si="43"/>
        <v/>
      </c>
      <c r="N318" t="str">
        <f t="shared" si="44"/>
        <v/>
      </c>
      <c r="O318" t="str">
        <f t="shared" si="39"/>
        <v>()</v>
      </c>
    </row>
    <row r="319" spans="9:15" x14ac:dyDescent="0.3">
      <c r="I319" t="str">
        <f t="shared" si="40"/>
        <v/>
      </c>
      <c r="J319" t="str">
        <f t="shared" si="41"/>
        <v/>
      </c>
      <c r="K319" t="str">
        <f t="shared" si="38"/>
        <v/>
      </c>
      <c r="L319" t="str">
        <f t="shared" si="42"/>
        <v/>
      </c>
      <c r="M319" t="str">
        <f t="shared" si="43"/>
        <v/>
      </c>
      <c r="N319" t="str">
        <f t="shared" si="44"/>
        <v/>
      </c>
      <c r="O319" t="str">
        <f t="shared" si="39"/>
        <v>()</v>
      </c>
    </row>
    <row r="320" spans="9:15" x14ac:dyDescent="0.3">
      <c r="I320" t="str">
        <f t="shared" si="40"/>
        <v/>
      </c>
      <c r="J320" t="str">
        <f t="shared" si="41"/>
        <v/>
      </c>
      <c r="K320" t="str">
        <f t="shared" si="38"/>
        <v/>
      </c>
      <c r="L320" t="str">
        <f t="shared" si="42"/>
        <v/>
      </c>
      <c r="M320" t="str">
        <f t="shared" si="43"/>
        <v/>
      </c>
      <c r="N320" t="str">
        <f t="shared" si="44"/>
        <v/>
      </c>
      <c r="O320" t="str">
        <f t="shared" si="39"/>
        <v>()</v>
      </c>
    </row>
    <row r="321" spans="9:15" x14ac:dyDescent="0.3">
      <c r="I321" t="str">
        <f t="shared" si="40"/>
        <v/>
      </c>
      <c r="J321" t="str">
        <f t="shared" si="41"/>
        <v/>
      </c>
      <c r="K321" t="str">
        <f t="shared" si="38"/>
        <v/>
      </c>
      <c r="L321" t="str">
        <f t="shared" si="42"/>
        <v/>
      </c>
      <c r="M321" t="str">
        <f t="shared" si="43"/>
        <v/>
      </c>
      <c r="N321" t="str">
        <f t="shared" si="44"/>
        <v/>
      </c>
      <c r="O321" t="str">
        <f t="shared" si="39"/>
        <v>()</v>
      </c>
    </row>
    <row r="322" spans="9:15" x14ac:dyDescent="0.3">
      <c r="I322" t="str">
        <f t="shared" si="40"/>
        <v/>
      </c>
      <c r="J322" t="str">
        <f t="shared" si="41"/>
        <v/>
      </c>
      <c r="K322" t="str">
        <f t="shared" ref="K322:K385" si="45">IF(E322="", "", CONCATENATE("(classification_ipcr:(",SUBSTITUTE(E322,"; ","*) OR classification_ipcr:("),"*))"))</f>
        <v/>
      </c>
      <c r="L322" t="str">
        <f t="shared" si="42"/>
        <v/>
      </c>
      <c r="M322" t="str">
        <f t="shared" si="43"/>
        <v/>
      </c>
      <c r="N322" t="str">
        <f t="shared" si="44"/>
        <v/>
      </c>
      <c r="O322" t="str">
        <f t="shared" ref="O322:O385" si="46">CONCATENATE("(",
I322, IF(OR(I322="", AND(J322="", K322="")), "", " OR "),
J322, IF(OR(J322="", K322=""), "", " OR "),
K322,
IF(AND(L322="", M322="", N322=""), "", ") AND ("),
L322, IF(OR(L322="", AND(M322="", N322="")), "", " OR "), M322,
IF(OR(M322="", N322=""), "", " OR "),
N322, ")")</f>
        <v>()</v>
      </c>
    </row>
    <row r="323" spans="9:15" x14ac:dyDescent="0.3">
      <c r="I323" t="str">
        <f t="shared" si="40"/>
        <v/>
      </c>
      <c r="J323" t="str">
        <f t="shared" si="41"/>
        <v/>
      </c>
      <c r="K323" t="str">
        <f t="shared" si="45"/>
        <v/>
      </c>
      <c r="L323" t="str">
        <f t="shared" si="42"/>
        <v/>
      </c>
      <c r="M323" t="str">
        <f t="shared" si="43"/>
        <v/>
      </c>
      <c r="N323" t="str">
        <f t="shared" si="44"/>
        <v/>
      </c>
      <c r="O323" t="str">
        <f t="shared" si="46"/>
        <v>()</v>
      </c>
    </row>
    <row r="324" spans="9:15" x14ac:dyDescent="0.3">
      <c r="I324" t="str">
        <f t="shared" si="40"/>
        <v/>
      </c>
      <c r="J324" t="str">
        <f t="shared" si="41"/>
        <v/>
      </c>
      <c r="K324" t="str">
        <f t="shared" si="45"/>
        <v/>
      </c>
      <c r="L324" t="str">
        <f t="shared" si="42"/>
        <v/>
      </c>
      <c r="M324" t="str">
        <f t="shared" si="43"/>
        <v/>
      </c>
      <c r="N324" t="str">
        <f t="shared" si="44"/>
        <v/>
      </c>
      <c r="O324" t="str">
        <f t="shared" si="46"/>
        <v>()</v>
      </c>
    </row>
    <row r="325" spans="9:15" x14ac:dyDescent="0.3">
      <c r="I325" t="str">
        <f t="shared" si="40"/>
        <v/>
      </c>
      <c r="J325" t="str">
        <f t="shared" si="41"/>
        <v/>
      </c>
      <c r="K325" t="str">
        <f t="shared" si="45"/>
        <v/>
      </c>
      <c r="L325" t="str">
        <f t="shared" si="42"/>
        <v/>
      </c>
      <c r="M325" t="str">
        <f t="shared" si="43"/>
        <v/>
      </c>
      <c r="N325" t="str">
        <f t="shared" si="44"/>
        <v/>
      </c>
      <c r="O325" t="str">
        <f t="shared" si="46"/>
        <v>()</v>
      </c>
    </row>
    <row r="326" spans="9:15" x14ac:dyDescent="0.3">
      <c r="I326" t="str">
        <f t="shared" si="40"/>
        <v/>
      </c>
      <c r="J326" t="str">
        <f t="shared" si="41"/>
        <v/>
      </c>
      <c r="K326" t="str">
        <f t="shared" si="45"/>
        <v/>
      </c>
      <c r="L326" t="str">
        <f t="shared" si="42"/>
        <v/>
      </c>
      <c r="M326" t="str">
        <f t="shared" si="43"/>
        <v/>
      </c>
      <c r="N326" t="str">
        <f t="shared" si="44"/>
        <v/>
      </c>
      <c r="O326" t="str">
        <f t="shared" si="46"/>
        <v>()</v>
      </c>
    </row>
    <row r="327" spans="9:15" x14ac:dyDescent="0.3">
      <c r="I327" t="str">
        <f t="shared" si="40"/>
        <v/>
      </c>
      <c r="J327" t="str">
        <f t="shared" si="41"/>
        <v/>
      </c>
      <c r="K327" t="str">
        <f t="shared" si="45"/>
        <v/>
      </c>
      <c r="L327" t="str">
        <f t="shared" si="42"/>
        <v/>
      </c>
      <c r="M327" t="str">
        <f t="shared" si="43"/>
        <v/>
      </c>
      <c r="N327" t="str">
        <f t="shared" si="44"/>
        <v/>
      </c>
      <c r="O327" t="str">
        <f t="shared" si="46"/>
        <v>()</v>
      </c>
    </row>
    <row r="328" spans="9:15" x14ac:dyDescent="0.3">
      <c r="I328" t="str">
        <f t="shared" si="40"/>
        <v/>
      </c>
      <c r="J328" t="str">
        <f t="shared" si="41"/>
        <v/>
      </c>
      <c r="K328" t="str">
        <f t="shared" si="45"/>
        <v/>
      </c>
      <c r="L328" t="str">
        <f t="shared" si="42"/>
        <v/>
      </c>
      <c r="M328" t="str">
        <f t="shared" si="43"/>
        <v/>
      </c>
      <c r="N328" t="str">
        <f t="shared" si="44"/>
        <v/>
      </c>
      <c r="O328" t="str">
        <f t="shared" si="46"/>
        <v>()</v>
      </c>
    </row>
    <row r="329" spans="9:15" x14ac:dyDescent="0.3">
      <c r="I329" t="str">
        <f t="shared" si="40"/>
        <v/>
      </c>
      <c r="J329" t="str">
        <f t="shared" si="41"/>
        <v/>
      </c>
      <c r="K329" t="str">
        <f t="shared" si="45"/>
        <v/>
      </c>
      <c r="L329" t="str">
        <f t="shared" si="42"/>
        <v/>
      </c>
      <c r="M329" t="str">
        <f t="shared" si="43"/>
        <v/>
      </c>
      <c r="N329" t="str">
        <f t="shared" si="44"/>
        <v/>
      </c>
      <c r="O329" t="str">
        <f t="shared" si="46"/>
        <v>()</v>
      </c>
    </row>
    <row r="330" spans="9:15" x14ac:dyDescent="0.3">
      <c r="I330" t="str">
        <f t="shared" si="40"/>
        <v/>
      </c>
      <c r="J330" t="str">
        <f t="shared" si="41"/>
        <v/>
      </c>
      <c r="K330" t="str">
        <f t="shared" si="45"/>
        <v/>
      </c>
      <c r="L330" t="str">
        <f t="shared" si="42"/>
        <v/>
      </c>
      <c r="M330" t="str">
        <f t="shared" si="43"/>
        <v/>
      </c>
      <c r="N330" t="str">
        <f t="shared" si="44"/>
        <v/>
      </c>
      <c r="O330" t="str">
        <f t="shared" si="46"/>
        <v>()</v>
      </c>
    </row>
    <row r="331" spans="9:15" x14ac:dyDescent="0.3">
      <c r="I331" t="str">
        <f t="shared" si="40"/>
        <v/>
      </c>
      <c r="J331" t="str">
        <f t="shared" si="41"/>
        <v/>
      </c>
      <c r="K331" t="str">
        <f t="shared" si="45"/>
        <v/>
      </c>
      <c r="L331" t="str">
        <f t="shared" si="42"/>
        <v/>
      </c>
      <c r="M331" t="str">
        <f t="shared" si="43"/>
        <v/>
      </c>
      <c r="N331" t="str">
        <f t="shared" si="44"/>
        <v/>
      </c>
      <c r="O331" t="str">
        <f t="shared" si="46"/>
        <v>()</v>
      </c>
    </row>
    <row r="332" spans="9:15" x14ac:dyDescent="0.3">
      <c r="I332" t="str">
        <f t="shared" si="40"/>
        <v/>
      </c>
      <c r="J332" t="str">
        <f t="shared" si="41"/>
        <v/>
      </c>
      <c r="K332" t="str">
        <f t="shared" si="45"/>
        <v/>
      </c>
      <c r="L332" t="str">
        <f t="shared" si="42"/>
        <v/>
      </c>
      <c r="M332" t="str">
        <f t="shared" si="43"/>
        <v/>
      </c>
      <c r="N332" t="str">
        <f t="shared" si="44"/>
        <v/>
      </c>
      <c r="O332" t="str">
        <f t="shared" si="46"/>
        <v>()</v>
      </c>
    </row>
    <row r="333" spans="9:15" x14ac:dyDescent="0.3">
      <c r="I333" t="str">
        <f t="shared" si="40"/>
        <v/>
      </c>
      <c r="J333" t="str">
        <f t="shared" si="41"/>
        <v/>
      </c>
      <c r="K333" t="str">
        <f t="shared" si="45"/>
        <v/>
      </c>
      <c r="L333" t="str">
        <f t="shared" si="42"/>
        <v/>
      </c>
      <c r="M333" t="str">
        <f t="shared" si="43"/>
        <v/>
      </c>
      <c r="N333" t="str">
        <f t="shared" si="44"/>
        <v/>
      </c>
      <c r="O333" t="str">
        <f t="shared" si="46"/>
        <v>()</v>
      </c>
    </row>
    <row r="334" spans="9:15" x14ac:dyDescent="0.3">
      <c r="I334" t="str">
        <f t="shared" si="40"/>
        <v/>
      </c>
      <c r="J334" t="str">
        <f t="shared" si="41"/>
        <v/>
      </c>
      <c r="K334" t="str">
        <f t="shared" si="45"/>
        <v/>
      </c>
      <c r="L334" t="str">
        <f t="shared" si="42"/>
        <v/>
      </c>
      <c r="M334" t="str">
        <f t="shared" si="43"/>
        <v/>
      </c>
      <c r="N334" t="str">
        <f t="shared" si="44"/>
        <v/>
      </c>
      <c r="O334" t="str">
        <f t="shared" si="46"/>
        <v>()</v>
      </c>
    </row>
    <row r="335" spans="9:15" x14ac:dyDescent="0.3">
      <c r="I335" t="str">
        <f t="shared" si="40"/>
        <v/>
      </c>
      <c r="J335" t="str">
        <f t="shared" si="41"/>
        <v/>
      </c>
      <c r="K335" t="str">
        <f t="shared" si="45"/>
        <v/>
      </c>
      <c r="L335" t="str">
        <f t="shared" si="42"/>
        <v/>
      </c>
      <c r="M335" t="str">
        <f t="shared" si="43"/>
        <v/>
      </c>
      <c r="N335" t="str">
        <f t="shared" si="44"/>
        <v/>
      </c>
      <c r="O335" t="str">
        <f t="shared" si="46"/>
        <v>()</v>
      </c>
    </row>
    <row r="336" spans="9:15" x14ac:dyDescent="0.3">
      <c r="I336" t="str">
        <f t="shared" si="40"/>
        <v/>
      </c>
      <c r="J336" t="str">
        <f t="shared" si="41"/>
        <v/>
      </c>
      <c r="K336" t="str">
        <f t="shared" si="45"/>
        <v/>
      </c>
      <c r="L336" t="str">
        <f t="shared" si="42"/>
        <v/>
      </c>
      <c r="M336" t="str">
        <f t="shared" si="43"/>
        <v/>
      </c>
      <c r="N336" t="str">
        <f t="shared" si="44"/>
        <v/>
      </c>
      <c r="O336" t="str">
        <f t="shared" si="46"/>
        <v>()</v>
      </c>
    </row>
    <row r="337" spans="9:15" x14ac:dyDescent="0.3">
      <c r="I337" t="str">
        <f t="shared" si="40"/>
        <v/>
      </c>
      <c r="J337" t="str">
        <f t="shared" si="41"/>
        <v/>
      </c>
      <c r="K337" t="str">
        <f t="shared" si="45"/>
        <v/>
      </c>
      <c r="L337" t="str">
        <f t="shared" si="42"/>
        <v/>
      </c>
      <c r="M337" t="str">
        <f t="shared" si="43"/>
        <v/>
      </c>
      <c r="N337" t="str">
        <f t="shared" si="44"/>
        <v/>
      </c>
      <c r="O337" t="str">
        <f t="shared" si="46"/>
        <v>()</v>
      </c>
    </row>
    <row r="338" spans="9:15" x14ac:dyDescent="0.3">
      <c r="I338" t="str">
        <f t="shared" si="40"/>
        <v/>
      </c>
      <c r="J338" t="str">
        <f t="shared" si="41"/>
        <v/>
      </c>
      <c r="K338" t="str">
        <f t="shared" si="45"/>
        <v/>
      </c>
      <c r="L338" t="str">
        <f t="shared" si="42"/>
        <v/>
      </c>
      <c r="M338" t="str">
        <f t="shared" si="43"/>
        <v/>
      </c>
      <c r="N338" t="str">
        <f t="shared" si="44"/>
        <v/>
      </c>
      <c r="O338" t="str">
        <f t="shared" si="46"/>
        <v>()</v>
      </c>
    </row>
    <row r="339" spans="9:15" x14ac:dyDescent="0.3">
      <c r="I339" t="str">
        <f t="shared" si="40"/>
        <v/>
      </c>
      <c r="J339" t="str">
        <f t="shared" si="41"/>
        <v/>
      </c>
      <c r="K339" t="str">
        <f t="shared" si="45"/>
        <v/>
      </c>
      <c r="L339" t="str">
        <f t="shared" si="42"/>
        <v/>
      </c>
      <c r="M339" t="str">
        <f t="shared" si="43"/>
        <v/>
      </c>
      <c r="N339" t="str">
        <f t="shared" si="44"/>
        <v/>
      </c>
      <c r="O339" t="str">
        <f t="shared" si="46"/>
        <v>()</v>
      </c>
    </row>
    <row r="340" spans="9:15" x14ac:dyDescent="0.3">
      <c r="I340" t="str">
        <f t="shared" si="40"/>
        <v/>
      </c>
      <c r="J340" t="str">
        <f t="shared" si="41"/>
        <v/>
      </c>
      <c r="K340" t="str">
        <f t="shared" si="45"/>
        <v/>
      </c>
      <c r="L340" t="str">
        <f t="shared" si="42"/>
        <v/>
      </c>
      <c r="M340" t="str">
        <f t="shared" si="43"/>
        <v/>
      </c>
      <c r="N340" t="str">
        <f t="shared" si="44"/>
        <v/>
      </c>
      <c r="O340" t="str">
        <f t="shared" si="46"/>
        <v>()</v>
      </c>
    </row>
    <row r="341" spans="9:15" x14ac:dyDescent="0.3">
      <c r="I341" t="str">
        <f t="shared" si="40"/>
        <v/>
      </c>
      <c r="J341" t="str">
        <f t="shared" si="41"/>
        <v/>
      </c>
      <c r="K341" t="str">
        <f t="shared" si="45"/>
        <v/>
      </c>
      <c r="L341" t="str">
        <f t="shared" si="42"/>
        <v/>
      </c>
      <c r="M341" t="str">
        <f t="shared" si="43"/>
        <v/>
      </c>
      <c r="N341" t="str">
        <f t="shared" si="44"/>
        <v/>
      </c>
      <c r="O341" t="str">
        <f t="shared" si="46"/>
        <v>()</v>
      </c>
    </row>
    <row r="342" spans="9:15" x14ac:dyDescent="0.3">
      <c r="I342" t="str">
        <f t="shared" si="40"/>
        <v/>
      </c>
      <c r="J342" t="str">
        <f t="shared" si="41"/>
        <v/>
      </c>
      <c r="K342" t="str">
        <f t="shared" si="45"/>
        <v/>
      </c>
      <c r="L342" t="str">
        <f t="shared" si="42"/>
        <v/>
      </c>
      <c r="M342" t="str">
        <f t="shared" si="43"/>
        <v/>
      </c>
      <c r="N342" t="str">
        <f t="shared" si="44"/>
        <v/>
      </c>
      <c r="O342" t="str">
        <f t="shared" si="46"/>
        <v>()</v>
      </c>
    </row>
    <row r="343" spans="9:15" x14ac:dyDescent="0.3">
      <c r="I343" t="str">
        <f t="shared" si="40"/>
        <v/>
      </c>
      <c r="J343" t="str">
        <f t="shared" si="41"/>
        <v/>
      </c>
      <c r="K343" t="str">
        <f t="shared" si="45"/>
        <v/>
      </c>
      <c r="L343" t="str">
        <f t="shared" si="42"/>
        <v/>
      </c>
      <c r="M343" t="str">
        <f t="shared" si="43"/>
        <v/>
      </c>
      <c r="N343" t="str">
        <f t="shared" si="44"/>
        <v/>
      </c>
      <c r="O343" t="str">
        <f t="shared" si="46"/>
        <v>()</v>
      </c>
    </row>
    <row r="344" spans="9:15" x14ac:dyDescent="0.3">
      <c r="I344" t="str">
        <f t="shared" si="40"/>
        <v/>
      </c>
      <c r="J344" t="str">
        <f t="shared" si="41"/>
        <v/>
      </c>
      <c r="K344" t="str">
        <f t="shared" si="45"/>
        <v/>
      </c>
      <c r="L344" t="str">
        <f t="shared" si="42"/>
        <v/>
      </c>
      <c r="M344" t="str">
        <f t="shared" si="43"/>
        <v/>
      </c>
      <c r="N344" t="str">
        <f t="shared" si="44"/>
        <v/>
      </c>
      <c r="O344" t="str">
        <f t="shared" si="46"/>
        <v>()</v>
      </c>
    </row>
    <row r="345" spans="9:15" x14ac:dyDescent="0.3">
      <c r="I345" t="str">
        <f t="shared" si="40"/>
        <v/>
      </c>
      <c r="J345" t="str">
        <f t="shared" si="41"/>
        <v/>
      </c>
      <c r="K345" t="str">
        <f t="shared" si="45"/>
        <v/>
      </c>
      <c r="L345" t="str">
        <f t="shared" si="42"/>
        <v/>
      </c>
      <c r="M345" t="str">
        <f t="shared" si="43"/>
        <v/>
      </c>
      <c r="N345" t="str">
        <f t="shared" si="44"/>
        <v/>
      </c>
      <c r="O345" t="str">
        <f t="shared" si="46"/>
        <v>()</v>
      </c>
    </row>
    <row r="346" spans="9:15" x14ac:dyDescent="0.3">
      <c r="I346" t="str">
        <f t="shared" si="40"/>
        <v/>
      </c>
      <c r="J346" t="str">
        <f t="shared" si="41"/>
        <v/>
      </c>
      <c r="K346" t="str">
        <f t="shared" si="45"/>
        <v/>
      </c>
      <c r="L346" t="str">
        <f t="shared" si="42"/>
        <v/>
      </c>
      <c r="M346" t="str">
        <f t="shared" si="43"/>
        <v/>
      </c>
      <c r="N346" t="str">
        <f t="shared" si="44"/>
        <v/>
      </c>
      <c r="O346" t="str">
        <f t="shared" si="46"/>
        <v>()</v>
      </c>
    </row>
    <row r="347" spans="9:15" x14ac:dyDescent="0.3">
      <c r="I347" t="str">
        <f t="shared" si="40"/>
        <v/>
      </c>
      <c r="J347" t="str">
        <f t="shared" si="41"/>
        <v/>
      </c>
      <c r="K347" t="str">
        <f t="shared" si="45"/>
        <v/>
      </c>
      <c r="L347" t="str">
        <f t="shared" si="42"/>
        <v/>
      </c>
      <c r="M347" t="str">
        <f t="shared" si="43"/>
        <v/>
      </c>
      <c r="N347" t="str">
        <f t="shared" si="44"/>
        <v/>
      </c>
      <c r="O347" t="str">
        <f t="shared" si="46"/>
        <v>()</v>
      </c>
    </row>
    <row r="348" spans="9:15" x14ac:dyDescent="0.3">
      <c r="I348" t="str">
        <f t="shared" si="40"/>
        <v/>
      </c>
      <c r="J348" t="str">
        <f t="shared" si="41"/>
        <v/>
      </c>
      <c r="K348" t="str">
        <f t="shared" si="45"/>
        <v/>
      </c>
      <c r="L348" t="str">
        <f t="shared" si="42"/>
        <v/>
      </c>
      <c r="M348" t="str">
        <f t="shared" si="43"/>
        <v/>
      </c>
      <c r="N348" t="str">
        <f t="shared" si="44"/>
        <v/>
      </c>
      <c r="O348" t="str">
        <f t="shared" si="46"/>
        <v>()</v>
      </c>
    </row>
    <row r="349" spans="9:15" x14ac:dyDescent="0.3">
      <c r="I349" t="str">
        <f t="shared" si="40"/>
        <v/>
      </c>
      <c r="J349" t="str">
        <f t="shared" si="41"/>
        <v/>
      </c>
      <c r="K349" t="str">
        <f t="shared" si="45"/>
        <v/>
      </c>
      <c r="L349" t="str">
        <f t="shared" si="42"/>
        <v/>
      </c>
      <c r="M349" t="str">
        <f t="shared" si="43"/>
        <v/>
      </c>
      <c r="N349" t="str">
        <f t="shared" si="44"/>
        <v/>
      </c>
      <c r="O349" t="str">
        <f t="shared" si="46"/>
        <v>()</v>
      </c>
    </row>
    <row r="350" spans="9:15" x14ac:dyDescent="0.3">
      <c r="I350" t="str">
        <f t="shared" si="40"/>
        <v/>
      </c>
      <c r="J350" t="str">
        <f t="shared" si="41"/>
        <v/>
      </c>
      <c r="K350" t="str">
        <f t="shared" si="45"/>
        <v/>
      </c>
      <c r="L350" t="str">
        <f t="shared" si="42"/>
        <v/>
      </c>
      <c r="M350" t="str">
        <f t="shared" si="43"/>
        <v/>
      </c>
      <c r="N350" t="str">
        <f t="shared" si="44"/>
        <v/>
      </c>
      <c r="O350" t="str">
        <f t="shared" si="46"/>
        <v>()</v>
      </c>
    </row>
    <row r="351" spans="9:15" x14ac:dyDescent="0.3">
      <c r="I351" t="str">
        <f t="shared" si="40"/>
        <v/>
      </c>
      <c r="J351" t="str">
        <f t="shared" si="41"/>
        <v/>
      </c>
      <c r="K351" t="str">
        <f t="shared" si="45"/>
        <v/>
      </c>
      <c r="L351" t="str">
        <f t="shared" si="42"/>
        <v/>
      </c>
      <c r="M351" t="str">
        <f t="shared" si="43"/>
        <v/>
      </c>
      <c r="N351" t="str">
        <f t="shared" si="44"/>
        <v/>
      </c>
      <c r="O351" t="str">
        <f t="shared" si="46"/>
        <v>()</v>
      </c>
    </row>
    <row r="352" spans="9:15" x14ac:dyDescent="0.3">
      <c r="I352" t="str">
        <f t="shared" si="40"/>
        <v/>
      </c>
      <c r="J352" t="str">
        <f t="shared" si="41"/>
        <v/>
      </c>
      <c r="K352" t="str">
        <f t="shared" si="45"/>
        <v/>
      </c>
      <c r="L352" t="str">
        <f t="shared" si="42"/>
        <v/>
      </c>
      <c r="M352" t="str">
        <f t="shared" si="43"/>
        <v/>
      </c>
      <c r="N352" t="str">
        <f t="shared" si="44"/>
        <v/>
      </c>
      <c r="O352" t="str">
        <f t="shared" si="46"/>
        <v>()</v>
      </c>
    </row>
    <row r="353" spans="9:15" x14ac:dyDescent="0.3">
      <c r="I353" t="str">
        <f t="shared" si="40"/>
        <v/>
      </c>
      <c r="J353" t="str">
        <f t="shared" si="41"/>
        <v/>
      </c>
      <c r="K353" t="str">
        <f t="shared" si="45"/>
        <v/>
      </c>
      <c r="L353" t="str">
        <f t="shared" si="42"/>
        <v/>
      </c>
      <c r="M353" t="str">
        <f t="shared" si="43"/>
        <v/>
      </c>
      <c r="N353" t="str">
        <f t="shared" si="44"/>
        <v/>
      </c>
      <c r="O353" t="str">
        <f t="shared" si="46"/>
        <v>()</v>
      </c>
    </row>
    <row r="354" spans="9:15" x14ac:dyDescent="0.3">
      <c r="I354" t="str">
        <f t="shared" si="40"/>
        <v/>
      </c>
      <c r="J354" t="str">
        <f t="shared" si="41"/>
        <v/>
      </c>
      <c r="K354" t="str">
        <f t="shared" si="45"/>
        <v/>
      </c>
      <c r="L354" t="str">
        <f t="shared" si="42"/>
        <v/>
      </c>
      <c r="M354" t="str">
        <f t="shared" si="43"/>
        <v/>
      </c>
      <c r="N354" t="str">
        <f t="shared" si="44"/>
        <v/>
      </c>
      <c r="O354" t="str">
        <f t="shared" si="46"/>
        <v>()</v>
      </c>
    </row>
    <row r="355" spans="9:15" x14ac:dyDescent="0.3">
      <c r="I355" t="str">
        <f t="shared" si="40"/>
        <v/>
      </c>
      <c r="J355" t="str">
        <f t="shared" si="41"/>
        <v/>
      </c>
      <c r="K355" t="str">
        <f t="shared" si="45"/>
        <v/>
      </c>
      <c r="L355" t="str">
        <f t="shared" si="42"/>
        <v/>
      </c>
      <c r="M355" t="str">
        <f t="shared" si="43"/>
        <v/>
      </c>
      <c r="N355" t="str">
        <f t="shared" si="44"/>
        <v/>
      </c>
      <c r="O355" t="str">
        <f t="shared" si="46"/>
        <v>()</v>
      </c>
    </row>
    <row r="356" spans="9:15" x14ac:dyDescent="0.3">
      <c r="I356" t="str">
        <f t="shared" si="40"/>
        <v/>
      </c>
      <c r="J356" t="str">
        <f t="shared" si="41"/>
        <v/>
      </c>
      <c r="K356" t="str">
        <f t="shared" si="45"/>
        <v/>
      </c>
      <c r="L356" t="str">
        <f t="shared" si="42"/>
        <v/>
      </c>
      <c r="M356" t="str">
        <f t="shared" si="43"/>
        <v/>
      </c>
      <c r="N356" t="str">
        <f t="shared" si="44"/>
        <v/>
      </c>
      <c r="O356" t="str">
        <f t="shared" si="46"/>
        <v>()</v>
      </c>
    </row>
    <row r="357" spans="9:15" x14ac:dyDescent="0.3">
      <c r="I357" t="str">
        <f t="shared" si="40"/>
        <v/>
      </c>
      <c r="J357" t="str">
        <f t="shared" si="41"/>
        <v/>
      </c>
      <c r="K357" t="str">
        <f t="shared" si="45"/>
        <v/>
      </c>
      <c r="L357" t="str">
        <f t="shared" si="42"/>
        <v/>
      </c>
      <c r="M357" t="str">
        <f t="shared" si="43"/>
        <v/>
      </c>
      <c r="N357" t="str">
        <f t="shared" si="44"/>
        <v/>
      </c>
      <c r="O357" t="str">
        <f t="shared" si="46"/>
        <v>()</v>
      </c>
    </row>
    <row r="358" spans="9:15" x14ac:dyDescent="0.3">
      <c r="I358" t="str">
        <f t="shared" si="40"/>
        <v/>
      </c>
      <c r="J358" t="str">
        <f t="shared" si="41"/>
        <v/>
      </c>
      <c r="K358" t="str">
        <f t="shared" si="45"/>
        <v/>
      </c>
      <c r="L358" t="str">
        <f t="shared" si="42"/>
        <v/>
      </c>
      <c r="M358" t="str">
        <f t="shared" si="43"/>
        <v/>
      </c>
      <c r="N358" t="str">
        <f t="shared" si="44"/>
        <v/>
      </c>
      <c r="O358" t="str">
        <f t="shared" si="46"/>
        <v>()</v>
      </c>
    </row>
    <row r="359" spans="9:15" x14ac:dyDescent="0.3">
      <c r="I359" t="str">
        <f t="shared" si="40"/>
        <v/>
      </c>
      <c r="J359" t="str">
        <f t="shared" si="41"/>
        <v/>
      </c>
      <c r="K359" t="str">
        <f t="shared" si="45"/>
        <v/>
      </c>
      <c r="L359" t="str">
        <f t="shared" si="42"/>
        <v/>
      </c>
      <c r="M359" t="str">
        <f t="shared" si="43"/>
        <v/>
      </c>
      <c r="N359" t="str">
        <f t="shared" si="44"/>
        <v/>
      </c>
      <c r="O359" t="str">
        <f t="shared" si="46"/>
        <v>()</v>
      </c>
    </row>
    <row r="360" spans="9:15" x14ac:dyDescent="0.3">
      <c r="I360" t="str">
        <f t="shared" ref="I360:I423" si="47">IF(C360="", "", CONCATENATE("(title:(""",SUBSTITUTE(C360,"; ",""") OR title:("""),""")",
" OR abstract:(""",SUBSTITUTE(C360,"; ",""") OR abstract:("""),""")",
" OR claims:(""",SUBSTITUTE(C360,"; ",""") OR claims:("""),"""))"))</f>
        <v/>
      </c>
      <c r="J360" t="str">
        <f t="shared" ref="J360:J423" si="48">IF(D360="", "", CONCATENATE("(classification_ipcr:(""",SUBSTITUTE(D360,"; ",""") OR classification_ipcr:("""),"""))"))</f>
        <v/>
      </c>
      <c r="K360" t="str">
        <f t="shared" si="45"/>
        <v/>
      </c>
      <c r="L360" t="str">
        <f t="shared" ref="L360:L423" si="49">IF(F360="", "", CONCATENATE("(title:(""",SUBSTITUTE(F360,"; ",""") OR title:("""),""")",
" OR abstract:(""",SUBSTITUTE(F360,"; ",""") OR abstract:("""),""")",
" OR claims:(""",SUBSTITUTE(F360,"; ",""") OR claims:("""),"""))"))</f>
        <v/>
      </c>
      <c r="M360" t="str">
        <f t="shared" ref="M360:M423" si="50">IF(G360="", "", CONCATENATE("(classification_ipcr:(""",SUBSTITUTE(G360,"; ",""") OR classification_ipcr:("""),"""))"))</f>
        <v/>
      </c>
      <c r="N360" t="str">
        <f t="shared" ref="N360:N423" si="51">IF(H360="", "", CONCATENATE("(classification_ipcr:(",SUBSTITUTE(H360,"; ","*) OR classification_ipcr:("),"*))"))</f>
        <v/>
      </c>
      <c r="O360" t="str">
        <f t="shared" si="46"/>
        <v>()</v>
      </c>
    </row>
    <row r="361" spans="9:15" x14ac:dyDescent="0.3">
      <c r="I361" t="str">
        <f t="shared" si="47"/>
        <v/>
      </c>
      <c r="J361" t="str">
        <f t="shared" si="48"/>
        <v/>
      </c>
      <c r="K361" t="str">
        <f t="shared" si="45"/>
        <v/>
      </c>
      <c r="L361" t="str">
        <f t="shared" si="49"/>
        <v/>
      </c>
      <c r="M361" t="str">
        <f t="shared" si="50"/>
        <v/>
      </c>
      <c r="N361" t="str">
        <f t="shared" si="51"/>
        <v/>
      </c>
      <c r="O361" t="str">
        <f t="shared" si="46"/>
        <v>()</v>
      </c>
    </row>
    <row r="362" spans="9:15" x14ac:dyDescent="0.3">
      <c r="I362" t="str">
        <f t="shared" si="47"/>
        <v/>
      </c>
      <c r="J362" t="str">
        <f t="shared" si="48"/>
        <v/>
      </c>
      <c r="K362" t="str">
        <f t="shared" si="45"/>
        <v/>
      </c>
      <c r="L362" t="str">
        <f t="shared" si="49"/>
        <v/>
      </c>
      <c r="M362" t="str">
        <f t="shared" si="50"/>
        <v/>
      </c>
      <c r="N362" t="str">
        <f t="shared" si="51"/>
        <v/>
      </c>
      <c r="O362" t="str">
        <f t="shared" si="46"/>
        <v>()</v>
      </c>
    </row>
    <row r="363" spans="9:15" x14ac:dyDescent="0.3">
      <c r="I363" t="str">
        <f t="shared" si="47"/>
        <v/>
      </c>
      <c r="J363" t="str">
        <f t="shared" si="48"/>
        <v/>
      </c>
      <c r="K363" t="str">
        <f t="shared" si="45"/>
        <v/>
      </c>
      <c r="L363" t="str">
        <f t="shared" si="49"/>
        <v/>
      </c>
      <c r="M363" t="str">
        <f t="shared" si="50"/>
        <v/>
      </c>
      <c r="N363" t="str">
        <f t="shared" si="51"/>
        <v/>
      </c>
      <c r="O363" t="str">
        <f t="shared" si="46"/>
        <v>()</v>
      </c>
    </row>
    <row r="364" spans="9:15" x14ac:dyDescent="0.3">
      <c r="I364" t="str">
        <f t="shared" si="47"/>
        <v/>
      </c>
      <c r="J364" t="str">
        <f t="shared" si="48"/>
        <v/>
      </c>
      <c r="K364" t="str">
        <f t="shared" si="45"/>
        <v/>
      </c>
      <c r="L364" t="str">
        <f t="shared" si="49"/>
        <v/>
      </c>
      <c r="M364" t="str">
        <f t="shared" si="50"/>
        <v/>
      </c>
      <c r="N364" t="str">
        <f t="shared" si="51"/>
        <v/>
      </c>
      <c r="O364" t="str">
        <f t="shared" si="46"/>
        <v>()</v>
      </c>
    </row>
    <row r="365" spans="9:15" x14ac:dyDescent="0.3">
      <c r="I365" t="str">
        <f t="shared" si="47"/>
        <v/>
      </c>
      <c r="J365" t="str">
        <f t="shared" si="48"/>
        <v/>
      </c>
      <c r="K365" t="str">
        <f t="shared" si="45"/>
        <v/>
      </c>
      <c r="L365" t="str">
        <f t="shared" si="49"/>
        <v/>
      </c>
      <c r="M365" t="str">
        <f t="shared" si="50"/>
        <v/>
      </c>
      <c r="N365" t="str">
        <f t="shared" si="51"/>
        <v/>
      </c>
      <c r="O365" t="str">
        <f t="shared" si="46"/>
        <v>()</v>
      </c>
    </row>
    <row r="366" spans="9:15" x14ac:dyDescent="0.3">
      <c r="I366" t="str">
        <f t="shared" si="47"/>
        <v/>
      </c>
      <c r="J366" t="str">
        <f t="shared" si="48"/>
        <v/>
      </c>
      <c r="K366" t="str">
        <f t="shared" si="45"/>
        <v/>
      </c>
      <c r="L366" t="str">
        <f t="shared" si="49"/>
        <v/>
      </c>
      <c r="M366" t="str">
        <f t="shared" si="50"/>
        <v/>
      </c>
      <c r="N366" t="str">
        <f t="shared" si="51"/>
        <v/>
      </c>
      <c r="O366" t="str">
        <f t="shared" si="46"/>
        <v>()</v>
      </c>
    </row>
    <row r="367" spans="9:15" x14ac:dyDescent="0.3">
      <c r="I367" t="str">
        <f t="shared" si="47"/>
        <v/>
      </c>
      <c r="J367" t="str">
        <f t="shared" si="48"/>
        <v/>
      </c>
      <c r="K367" t="str">
        <f t="shared" si="45"/>
        <v/>
      </c>
      <c r="L367" t="str">
        <f t="shared" si="49"/>
        <v/>
      </c>
      <c r="M367" t="str">
        <f t="shared" si="50"/>
        <v/>
      </c>
      <c r="N367" t="str">
        <f t="shared" si="51"/>
        <v/>
      </c>
      <c r="O367" t="str">
        <f t="shared" si="46"/>
        <v>()</v>
      </c>
    </row>
    <row r="368" spans="9:15" x14ac:dyDescent="0.3">
      <c r="I368" t="str">
        <f t="shared" si="47"/>
        <v/>
      </c>
      <c r="J368" t="str">
        <f t="shared" si="48"/>
        <v/>
      </c>
      <c r="K368" t="str">
        <f t="shared" si="45"/>
        <v/>
      </c>
      <c r="L368" t="str">
        <f t="shared" si="49"/>
        <v/>
      </c>
      <c r="M368" t="str">
        <f t="shared" si="50"/>
        <v/>
      </c>
      <c r="N368" t="str">
        <f t="shared" si="51"/>
        <v/>
      </c>
      <c r="O368" t="str">
        <f t="shared" si="46"/>
        <v>()</v>
      </c>
    </row>
    <row r="369" spans="9:15" x14ac:dyDescent="0.3">
      <c r="I369" t="str">
        <f t="shared" si="47"/>
        <v/>
      </c>
      <c r="J369" t="str">
        <f t="shared" si="48"/>
        <v/>
      </c>
      <c r="K369" t="str">
        <f t="shared" si="45"/>
        <v/>
      </c>
      <c r="L369" t="str">
        <f t="shared" si="49"/>
        <v/>
      </c>
      <c r="M369" t="str">
        <f t="shared" si="50"/>
        <v/>
      </c>
      <c r="N369" t="str">
        <f t="shared" si="51"/>
        <v/>
      </c>
      <c r="O369" t="str">
        <f t="shared" si="46"/>
        <v>()</v>
      </c>
    </row>
    <row r="370" spans="9:15" x14ac:dyDescent="0.3">
      <c r="I370" t="str">
        <f t="shared" si="47"/>
        <v/>
      </c>
      <c r="J370" t="str">
        <f t="shared" si="48"/>
        <v/>
      </c>
      <c r="K370" t="str">
        <f t="shared" si="45"/>
        <v/>
      </c>
      <c r="L370" t="str">
        <f t="shared" si="49"/>
        <v/>
      </c>
      <c r="M370" t="str">
        <f t="shared" si="50"/>
        <v/>
      </c>
      <c r="N370" t="str">
        <f t="shared" si="51"/>
        <v/>
      </c>
      <c r="O370" t="str">
        <f t="shared" si="46"/>
        <v>()</v>
      </c>
    </row>
    <row r="371" spans="9:15" x14ac:dyDescent="0.3">
      <c r="I371" t="str">
        <f t="shared" si="47"/>
        <v/>
      </c>
      <c r="J371" t="str">
        <f t="shared" si="48"/>
        <v/>
      </c>
      <c r="K371" t="str">
        <f t="shared" si="45"/>
        <v/>
      </c>
      <c r="L371" t="str">
        <f t="shared" si="49"/>
        <v/>
      </c>
      <c r="M371" t="str">
        <f t="shared" si="50"/>
        <v/>
      </c>
      <c r="N371" t="str">
        <f t="shared" si="51"/>
        <v/>
      </c>
      <c r="O371" t="str">
        <f t="shared" si="46"/>
        <v>()</v>
      </c>
    </row>
    <row r="372" spans="9:15" x14ac:dyDescent="0.3">
      <c r="I372" t="str">
        <f t="shared" si="47"/>
        <v/>
      </c>
      <c r="J372" t="str">
        <f t="shared" si="48"/>
        <v/>
      </c>
      <c r="K372" t="str">
        <f t="shared" si="45"/>
        <v/>
      </c>
      <c r="L372" t="str">
        <f t="shared" si="49"/>
        <v/>
      </c>
      <c r="M372" t="str">
        <f t="shared" si="50"/>
        <v/>
      </c>
      <c r="N372" t="str">
        <f t="shared" si="51"/>
        <v/>
      </c>
      <c r="O372" t="str">
        <f t="shared" si="46"/>
        <v>()</v>
      </c>
    </row>
    <row r="373" spans="9:15" x14ac:dyDescent="0.3">
      <c r="I373" t="str">
        <f t="shared" si="47"/>
        <v/>
      </c>
      <c r="J373" t="str">
        <f t="shared" si="48"/>
        <v/>
      </c>
      <c r="K373" t="str">
        <f t="shared" si="45"/>
        <v/>
      </c>
      <c r="L373" t="str">
        <f t="shared" si="49"/>
        <v/>
      </c>
      <c r="M373" t="str">
        <f t="shared" si="50"/>
        <v/>
      </c>
      <c r="N373" t="str">
        <f t="shared" si="51"/>
        <v/>
      </c>
      <c r="O373" t="str">
        <f t="shared" si="46"/>
        <v>()</v>
      </c>
    </row>
    <row r="374" spans="9:15" x14ac:dyDescent="0.3">
      <c r="I374" t="str">
        <f t="shared" si="47"/>
        <v/>
      </c>
      <c r="J374" t="str">
        <f t="shared" si="48"/>
        <v/>
      </c>
      <c r="K374" t="str">
        <f t="shared" si="45"/>
        <v/>
      </c>
      <c r="L374" t="str">
        <f t="shared" si="49"/>
        <v/>
      </c>
      <c r="M374" t="str">
        <f t="shared" si="50"/>
        <v/>
      </c>
      <c r="N374" t="str">
        <f t="shared" si="51"/>
        <v/>
      </c>
      <c r="O374" t="str">
        <f t="shared" si="46"/>
        <v>()</v>
      </c>
    </row>
    <row r="375" spans="9:15" x14ac:dyDescent="0.3">
      <c r="I375" t="str">
        <f t="shared" si="47"/>
        <v/>
      </c>
      <c r="J375" t="str">
        <f t="shared" si="48"/>
        <v/>
      </c>
      <c r="K375" t="str">
        <f t="shared" si="45"/>
        <v/>
      </c>
      <c r="L375" t="str">
        <f t="shared" si="49"/>
        <v/>
      </c>
      <c r="M375" t="str">
        <f t="shared" si="50"/>
        <v/>
      </c>
      <c r="N375" t="str">
        <f t="shared" si="51"/>
        <v/>
      </c>
      <c r="O375" t="str">
        <f t="shared" si="46"/>
        <v>()</v>
      </c>
    </row>
    <row r="376" spans="9:15" x14ac:dyDescent="0.3">
      <c r="I376" t="str">
        <f t="shared" si="47"/>
        <v/>
      </c>
      <c r="J376" t="str">
        <f t="shared" si="48"/>
        <v/>
      </c>
      <c r="K376" t="str">
        <f t="shared" si="45"/>
        <v/>
      </c>
      <c r="L376" t="str">
        <f t="shared" si="49"/>
        <v/>
      </c>
      <c r="M376" t="str">
        <f t="shared" si="50"/>
        <v/>
      </c>
      <c r="N376" t="str">
        <f t="shared" si="51"/>
        <v/>
      </c>
      <c r="O376" t="str">
        <f t="shared" si="46"/>
        <v>()</v>
      </c>
    </row>
    <row r="377" spans="9:15" x14ac:dyDescent="0.3">
      <c r="I377" t="str">
        <f t="shared" si="47"/>
        <v/>
      </c>
      <c r="J377" t="str">
        <f t="shared" si="48"/>
        <v/>
      </c>
      <c r="K377" t="str">
        <f t="shared" si="45"/>
        <v/>
      </c>
      <c r="L377" t="str">
        <f t="shared" si="49"/>
        <v/>
      </c>
      <c r="M377" t="str">
        <f t="shared" si="50"/>
        <v/>
      </c>
      <c r="N377" t="str">
        <f t="shared" si="51"/>
        <v/>
      </c>
      <c r="O377" t="str">
        <f t="shared" si="46"/>
        <v>()</v>
      </c>
    </row>
    <row r="378" spans="9:15" x14ac:dyDescent="0.3">
      <c r="I378" t="str">
        <f t="shared" si="47"/>
        <v/>
      </c>
      <c r="J378" t="str">
        <f t="shared" si="48"/>
        <v/>
      </c>
      <c r="K378" t="str">
        <f t="shared" si="45"/>
        <v/>
      </c>
      <c r="L378" t="str">
        <f t="shared" si="49"/>
        <v/>
      </c>
      <c r="M378" t="str">
        <f t="shared" si="50"/>
        <v/>
      </c>
      <c r="N378" t="str">
        <f t="shared" si="51"/>
        <v/>
      </c>
      <c r="O378" t="str">
        <f t="shared" si="46"/>
        <v>()</v>
      </c>
    </row>
    <row r="379" spans="9:15" x14ac:dyDescent="0.3">
      <c r="I379" t="str">
        <f t="shared" si="47"/>
        <v/>
      </c>
      <c r="J379" t="str">
        <f t="shared" si="48"/>
        <v/>
      </c>
      <c r="K379" t="str">
        <f t="shared" si="45"/>
        <v/>
      </c>
      <c r="L379" t="str">
        <f t="shared" si="49"/>
        <v/>
      </c>
      <c r="M379" t="str">
        <f t="shared" si="50"/>
        <v/>
      </c>
      <c r="N379" t="str">
        <f t="shared" si="51"/>
        <v/>
      </c>
      <c r="O379" t="str">
        <f t="shared" si="46"/>
        <v>()</v>
      </c>
    </row>
    <row r="380" spans="9:15" x14ac:dyDescent="0.3">
      <c r="I380" t="str">
        <f t="shared" si="47"/>
        <v/>
      </c>
      <c r="J380" t="str">
        <f t="shared" si="48"/>
        <v/>
      </c>
      <c r="K380" t="str">
        <f t="shared" si="45"/>
        <v/>
      </c>
      <c r="L380" t="str">
        <f t="shared" si="49"/>
        <v/>
      </c>
      <c r="M380" t="str">
        <f t="shared" si="50"/>
        <v/>
      </c>
      <c r="N380" t="str">
        <f t="shared" si="51"/>
        <v/>
      </c>
      <c r="O380" t="str">
        <f t="shared" si="46"/>
        <v>()</v>
      </c>
    </row>
    <row r="381" spans="9:15" x14ac:dyDescent="0.3">
      <c r="I381" t="str">
        <f t="shared" si="47"/>
        <v/>
      </c>
      <c r="J381" t="str">
        <f t="shared" si="48"/>
        <v/>
      </c>
      <c r="K381" t="str">
        <f t="shared" si="45"/>
        <v/>
      </c>
      <c r="L381" t="str">
        <f t="shared" si="49"/>
        <v/>
      </c>
      <c r="M381" t="str">
        <f t="shared" si="50"/>
        <v/>
      </c>
      <c r="N381" t="str">
        <f t="shared" si="51"/>
        <v/>
      </c>
      <c r="O381" t="str">
        <f t="shared" si="46"/>
        <v>()</v>
      </c>
    </row>
    <row r="382" spans="9:15" x14ac:dyDescent="0.3">
      <c r="I382" t="str">
        <f t="shared" si="47"/>
        <v/>
      </c>
      <c r="J382" t="str">
        <f t="shared" si="48"/>
        <v/>
      </c>
      <c r="K382" t="str">
        <f t="shared" si="45"/>
        <v/>
      </c>
      <c r="L382" t="str">
        <f t="shared" si="49"/>
        <v/>
      </c>
      <c r="M382" t="str">
        <f t="shared" si="50"/>
        <v/>
      </c>
      <c r="N382" t="str">
        <f t="shared" si="51"/>
        <v/>
      </c>
      <c r="O382" t="str">
        <f t="shared" si="46"/>
        <v>()</v>
      </c>
    </row>
    <row r="383" spans="9:15" x14ac:dyDescent="0.3">
      <c r="I383" t="str">
        <f t="shared" si="47"/>
        <v/>
      </c>
      <c r="J383" t="str">
        <f t="shared" si="48"/>
        <v/>
      </c>
      <c r="K383" t="str">
        <f t="shared" si="45"/>
        <v/>
      </c>
      <c r="L383" t="str">
        <f t="shared" si="49"/>
        <v/>
      </c>
      <c r="M383" t="str">
        <f t="shared" si="50"/>
        <v/>
      </c>
      <c r="N383" t="str">
        <f t="shared" si="51"/>
        <v/>
      </c>
      <c r="O383" t="str">
        <f t="shared" si="46"/>
        <v>()</v>
      </c>
    </row>
    <row r="384" spans="9:15" x14ac:dyDescent="0.3">
      <c r="I384" t="str">
        <f t="shared" si="47"/>
        <v/>
      </c>
      <c r="J384" t="str">
        <f t="shared" si="48"/>
        <v/>
      </c>
      <c r="K384" t="str">
        <f t="shared" si="45"/>
        <v/>
      </c>
      <c r="L384" t="str">
        <f t="shared" si="49"/>
        <v/>
      </c>
      <c r="M384" t="str">
        <f t="shared" si="50"/>
        <v/>
      </c>
      <c r="N384" t="str">
        <f t="shared" si="51"/>
        <v/>
      </c>
      <c r="O384" t="str">
        <f t="shared" si="46"/>
        <v>()</v>
      </c>
    </row>
    <row r="385" spans="9:15" x14ac:dyDescent="0.3">
      <c r="I385" t="str">
        <f t="shared" si="47"/>
        <v/>
      </c>
      <c r="J385" t="str">
        <f t="shared" si="48"/>
        <v/>
      </c>
      <c r="K385" t="str">
        <f t="shared" si="45"/>
        <v/>
      </c>
      <c r="L385" t="str">
        <f t="shared" si="49"/>
        <v/>
      </c>
      <c r="M385" t="str">
        <f t="shared" si="50"/>
        <v/>
      </c>
      <c r="N385" t="str">
        <f t="shared" si="51"/>
        <v/>
      </c>
      <c r="O385" t="str">
        <f t="shared" si="46"/>
        <v>()</v>
      </c>
    </row>
    <row r="386" spans="9:15" x14ac:dyDescent="0.3">
      <c r="I386" t="str">
        <f t="shared" si="47"/>
        <v/>
      </c>
      <c r="J386" t="str">
        <f t="shared" si="48"/>
        <v/>
      </c>
      <c r="K386" t="str">
        <f t="shared" ref="K386:K449" si="52">IF(E386="", "", CONCATENATE("(classification_ipcr:(",SUBSTITUTE(E386,"; ","*) OR classification_ipcr:("),"*))"))</f>
        <v/>
      </c>
      <c r="L386" t="str">
        <f t="shared" si="49"/>
        <v/>
      </c>
      <c r="M386" t="str">
        <f t="shared" si="50"/>
        <v/>
      </c>
      <c r="N386" t="str">
        <f t="shared" si="51"/>
        <v/>
      </c>
      <c r="O386" t="str">
        <f t="shared" ref="O386:O449" si="53">CONCATENATE("(",
I386, IF(OR(I386="", AND(J386="", K386="")), "", " OR "),
J386, IF(OR(J386="", K386=""), "", " OR "),
K386,
IF(AND(L386="", M386="", N386=""), "", ") AND ("),
L386, IF(OR(L386="", AND(M386="", N386="")), "", " OR "), M386,
IF(OR(M386="", N386=""), "", " OR "),
N386, ")")</f>
        <v>()</v>
      </c>
    </row>
    <row r="387" spans="9:15" x14ac:dyDescent="0.3">
      <c r="I387" t="str">
        <f t="shared" si="47"/>
        <v/>
      </c>
      <c r="J387" t="str">
        <f t="shared" si="48"/>
        <v/>
      </c>
      <c r="K387" t="str">
        <f t="shared" si="52"/>
        <v/>
      </c>
      <c r="L387" t="str">
        <f t="shared" si="49"/>
        <v/>
      </c>
      <c r="M387" t="str">
        <f t="shared" si="50"/>
        <v/>
      </c>
      <c r="N387" t="str">
        <f t="shared" si="51"/>
        <v/>
      </c>
      <c r="O387" t="str">
        <f t="shared" si="53"/>
        <v>()</v>
      </c>
    </row>
    <row r="388" spans="9:15" x14ac:dyDescent="0.3">
      <c r="I388" t="str">
        <f t="shared" si="47"/>
        <v/>
      </c>
      <c r="J388" t="str">
        <f t="shared" si="48"/>
        <v/>
      </c>
      <c r="K388" t="str">
        <f t="shared" si="52"/>
        <v/>
      </c>
      <c r="L388" t="str">
        <f t="shared" si="49"/>
        <v/>
      </c>
      <c r="M388" t="str">
        <f t="shared" si="50"/>
        <v/>
      </c>
      <c r="N388" t="str">
        <f t="shared" si="51"/>
        <v/>
      </c>
      <c r="O388" t="str">
        <f t="shared" si="53"/>
        <v>()</v>
      </c>
    </row>
    <row r="389" spans="9:15" x14ac:dyDescent="0.3">
      <c r="I389" t="str">
        <f t="shared" si="47"/>
        <v/>
      </c>
      <c r="J389" t="str">
        <f t="shared" si="48"/>
        <v/>
      </c>
      <c r="K389" t="str">
        <f t="shared" si="52"/>
        <v/>
      </c>
      <c r="L389" t="str">
        <f t="shared" si="49"/>
        <v/>
      </c>
      <c r="M389" t="str">
        <f t="shared" si="50"/>
        <v/>
      </c>
      <c r="N389" t="str">
        <f t="shared" si="51"/>
        <v/>
      </c>
      <c r="O389" t="str">
        <f t="shared" si="53"/>
        <v>()</v>
      </c>
    </row>
    <row r="390" spans="9:15" x14ac:dyDescent="0.3">
      <c r="I390" t="str">
        <f t="shared" si="47"/>
        <v/>
      </c>
      <c r="J390" t="str">
        <f t="shared" si="48"/>
        <v/>
      </c>
      <c r="K390" t="str">
        <f t="shared" si="52"/>
        <v/>
      </c>
      <c r="L390" t="str">
        <f t="shared" si="49"/>
        <v/>
      </c>
      <c r="M390" t="str">
        <f t="shared" si="50"/>
        <v/>
      </c>
      <c r="N390" t="str">
        <f t="shared" si="51"/>
        <v/>
      </c>
      <c r="O390" t="str">
        <f t="shared" si="53"/>
        <v>()</v>
      </c>
    </row>
    <row r="391" spans="9:15" x14ac:dyDescent="0.3">
      <c r="I391" t="str">
        <f t="shared" si="47"/>
        <v/>
      </c>
      <c r="J391" t="str">
        <f t="shared" si="48"/>
        <v/>
      </c>
      <c r="K391" t="str">
        <f t="shared" si="52"/>
        <v/>
      </c>
      <c r="L391" t="str">
        <f t="shared" si="49"/>
        <v/>
      </c>
      <c r="M391" t="str">
        <f t="shared" si="50"/>
        <v/>
      </c>
      <c r="N391" t="str">
        <f t="shared" si="51"/>
        <v/>
      </c>
      <c r="O391" t="str">
        <f t="shared" si="53"/>
        <v>()</v>
      </c>
    </row>
    <row r="392" spans="9:15" x14ac:dyDescent="0.3">
      <c r="I392" t="str">
        <f t="shared" si="47"/>
        <v/>
      </c>
      <c r="J392" t="str">
        <f t="shared" si="48"/>
        <v/>
      </c>
      <c r="K392" t="str">
        <f t="shared" si="52"/>
        <v/>
      </c>
      <c r="L392" t="str">
        <f t="shared" si="49"/>
        <v/>
      </c>
      <c r="M392" t="str">
        <f t="shared" si="50"/>
        <v/>
      </c>
      <c r="N392" t="str">
        <f t="shared" si="51"/>
        <v/>
      </c>
      <c r="O392" t="str">
        <f t="shared" si="53"/>
        <v>()</v>
      </c>
    </row>
    <row r="393" spans="9:15" x14ac:dyDescent="0.3">
      <c r="I393" t="str">
        <f t="shared" si="47"/>
        <v/>
      </c>
      <c r="J393" t="str">
        <f t="shared" si="48"/>
        <v/>
      </c>
      <c r="K393" t="str">
        <f t="shared" si="52"/>
        <v/>
      </c>
      <c r="L393" t="str">
        <f t="shared" si="49"/>
        <v/>
      </c>
      <c r="M393" t="str">
        <f t="shared" si="50"/>
        <v/>
      </c>
      <c r="N393" t="str">
        <f t="shared" si="51"/>
        <v/>
      </c>
      <c r="O393" t="str">
        <f t="shared" si="53"/>
        <v>()</v>
      </c>
    </row>
    <row r="394" spans="9:15" x14ac:dyDescent="0.3">
      <c r="I394" t="str">
        <f t="shared" si="47"/>
        <v/>
      </c>
      <c r="J394" t="str">
        <f t="shared" si="48"/>
        <v/>
      </c>
      <c r="K394" t="str">
        <f t="shared" si="52"/>
        <v/>
      </c>
      <c r="L394" t="str">
        <f t="shared" si="49"/>
        <v/>
      </c>
      <c r="M394" t="str">
        <f t="shared" si="50"/>
        <v/>
      </c>
      <c r="N394" t="str">
        <f t="shared" si="51"/>
        <v/>
      </c>
      <c r="O394" t="str">
        <f t="shared" si="53"/>
        <v>()</v>
      </c>
    </row>
    <row r="395" spans="9:15" x14ac:dyDescent="0.3">
      <c r="I395" t="str">
        <f t="shared" si="47"/>
        <v/>
      </c>
      <c r="J395" t="str">
        <f t="shared" si="48"/>
        <v/>
      </c>
      <c r="K395" t="str">
        <f t="shared" si="52"/>
        <v/>
      </c>
      <c r="L395" t="str">
        <f t="shared" si="49"/>
        <v/>
      </c>
      <c r="M395" t="str">
        <f t="shared" si="50"/>
        <v/>
      </c>
      <c r="N395" t="str">
        <f t="shared" si="51"/>
        <v/>
      </c>
      <c r="O395" t="str">
        <f t="shared" si="53"/>
        <v>()</v>
      </c>
    </row>
    <row r="396" spans="9:15" x14ac:dyDescent="0.3">
      <c r="I396" t="str">
        <f t="shared" si="47"/>
        <v/>
      </c>
      <c r="J396" t="str">
        <f t="shared" si="48"/>
        <v/>
      </c>
      <c r="K396" t="str">
        <f t="shared" si="52"/>
        <v/>
      </c>
      <c r="L396" t="str">
        <f t="shared" si="49"/>
        <v/>
      </c>
      <c r="M396" t="str">
        <f t="shared" si="50"/>
        <v/>
      </c>
      <c r="N396" t="str">
        <f t="shared" si="51"/>
        <v/>
      </c>
      <c r="O396" t="str">
        <f t="shared" si="53"/>
        <v>()</v>
      </c>
    </row>
    <row r="397" spans="9:15" x14ac:dyDescent="0.3">
      <c r="I397" t="str">
        <f t="shared" si="47"/>
        <v/>
      </c>
      <c r="J397" t="str">
        <f t="shared" si="48"/>
        <v/>
      </c>
      <c r="K397" t="str">
        <f t="shared" si="52"/>
        <v/>
      </c>
      <c r="L397" t="str">
        <f t="shared" si="49"/>
        <v/>
      </c>
      <c r="M397" t="str">
        <f t="shared" si="50"/>
        <v/>
      </c>
      <c r="N397" t="str">
        <f t="shared" si="51"/>
        <v/>
      </c>
      <c r="O397" t="str">
        <f t="shared" si="53"/>
        <v>()</v>
      </c>
    </row>
    <row r="398" spans="9:15" x14ac:dyDescent="0.3">
      <c r="I398" t="str">
        <f t="shared" si="47"/>
        <v/>
      </c>
      <c r="J398" t="str">
        <f t="shared" si="48"/>
        <v/>
      </c>
      <c r="K398" t="str">
        <f t="shared" si="52"/>
        <v/>
      </c>
      <c r="L398" t="str">
        <f t="shared" si="49"/>
        <v/>
      </c>
      <c r="M398" t="str">
        <f t="shared" si="50"/>
        <v/>
      </c>
      <c r="N398" t="str">
        <f t="shared" si="51"/>
        <v/>
      </c>
      <c r="O398" t="str">
        <f t="shared" si="53"/>
        <v>()</v>
      </c>
    </row>
    <row r="399" spans="9:15" x14ac:dyDescent="0.3">
      <c r="I399" t="str">
        <f t="shared" si="47"/>
        <v/>
      </c>
      <c r="J399" t="str">
        <f t="shared" si="48"/>
        <v/>
      </c>
      <c r="K399" t="str">
        <f t="shared" si="52"/>
        <v/>
      </c>
      <c r="L399" t="str">
        <f t="shared" si="49"/>
        <v/>
      </c>
      <c r="M399" t="str">
        <f t="shared" si="50"/>
        <v/>
      </c>
      <c r="N399" t="str">
        <f t="shared" si="51"/>
        <v/>
      </c>
      <c r="O399" t="str">
        <f t="shared" si="53"/>
        <v>()</v>
      </c>
    </row>
    <row r="400" spans="9:15" x14ac:dyDescent="0.3">
      <c r="I400" t="str">
        <f t="shared" si="47"/>
        <v/>
      </c>
      <c r="J400" t="str">
        <f t="shared" si="48"/>
        <v/>
      </c>
      <c r="K400" t="str">
        <f t="shared" si="52"/>
        <v/>
      </c>
      <c r="L400" t="str">
        <f t="shared" si="49"/>
        <v/>
      </c>
      <c r="M400" t="str">
        <f t="shared" si="50"/>
        <v/>
      </c>
      <c r="N400" t="str">
        <f t="shared" si="51"/>
        <v/>
      </c>
      <c r="O400" t="str">
        <f t="shared" si="53"/>
        <v>()</v>
      </c>
    </row>
    <row r="401" spans="9:15" x14ac:dyDescent="0.3">
      <c r="I401" t="str">
        <f t="shared" si="47"/>
        <v/>
      </c>
      <c r="J401" t="str">
        <f t="shared" si="48"/>
        <v/>
      </c>
      <c r="K401" t="str">
        <f t="shared" si="52"/>
        <v/>
      </c>
      <c r="L401" t="str">
        <f t="shared" si="49"/>
        <v/>
      </c>
      <c r="M401" t="str">
        <f t="shared" si="50"/>
        <v/>
      </c>
      <c r="N401" t="str">
        <f t="shared" si="51"/>
        <v/>
      </c>
      <c r="O401" t="str">
        <f t="shared" si="53"/>
        <v>()</v>
      </c>
    </row>
    <row r="402" spans="9:15" x14ac:dyDescent="0.3">
      <c r="I402" t="str">
        <f t="shared" si="47"/>
        <v/>
      </c>
      <c r="J402" t="str">
        <f t="shared" si="48"/>
        <v/>
      </c>
      <c r="K402" t="str">
        <f t="shared" si="52"/>
        <v/>
      </c>
      <c r="L402" t="str">
        <f t="shared" si="49"/>
        <v/>
      </c>
      <c r="M402" t="str">
        <f t="shared" si="50"/>
        <v/>
      </c>
      <c r="N402" t="str">
        <f t="shared" si="51"/>
        <v/>
      </c>
      <c r="O402" t="str">
        <f t="shared" si="53"/>
        <v>()</v>
      </c>
    </row>
    <row r="403" spans="9:15" x14ac:dyDescent="0.3">
      <c r="I403" t="str">
        <f t="shared" si="47"/>
        <v/>
      </c>
      <c r="J403" t="str">
        <f t="shared" si="48"/>
        <v/>
      </c>
      <c r="K403" t="str">
        <f t="shared" si="52"/>
        <v/>
      </c>
      <c r="L403" t="str">
        <f t="shared" si="49"/>
        <v/>
      </c>
      <c r="M403" t="str">
        <f t="shared" si="50"/>
        <v/>
      </c>
      <c r="N403" t="str">
        <f t="shared" si="51"/>
        <v/>
      </c>
      <c r="O403" t="str">
        <f t="shared" si="53"/>
        <v>()</v>
      </c>
    </row>
    <row r="404" spans="9:15" x14ac:dyDescent="0.3">
      <c r="I404" t="str">
        <f t="shared" si="47"/>
        <v/>
      </c>
      <c r="J404" t="str">
        <f t="shared" si="48"/>
        <v/>
      </c>
      <c r="K404" t="str">
        <f t="shared" si="52"/>
        <v/>
      </c>
      <c r="L404" t="str">
        <f t="shared" si="49"/>
        <v/>
      </c>
      <c r="M404" t="str">
        <f t="shared" si="50"/>
        <v/>
      </c>
      <c r="N404" t="str">
        <f t="shared" si="51"/>
        <v/>
      </c>
      <c r="O404" t="str">
        <f t="shared" si="53"/>
        <v>()</v>
      </c>
    </row>
    <row r="405" spans="9:15" x14ac:dyDescent="0.3">
      <c r="I405" t="str">
        <f t="shared" si="47"/>
        <v/>
      </c>
      <c r="J405" t="str">
        <f t="shared" si="48"/>
        <v/>
      </c>
      <c r="K405" t="str">
        <f t="shared" si="52"/>
        <v/>
      </c>
      <c r="L405" t="str">
        <f t="shared" si="49"/>
        <v/>
      </c>
      <c r="M405" t="str">
        <f t="shared" si="50"/>
        <v/>
      </c>
      <c r="N405" t="str">
        <f t="shared" si="51"/>
        <v/>
      </c>
      <c r="O405" t="str">
        <f t="shared" si="53"/>
        <v>()</v>
      </c>
    </row>
    <row r="406" spans="9:15" x14ac:dyDescent="0.3">
      <c r="I406" t="str">
        <f t="shared" si="47"/>
        <v/>
      </c>
      <c r="J406" t="str">
        <f t="shared" si="48"/>
        <v/>
      </c>
      <c r="K406" t="str">
        <f t="shared" si="52"/>
        <v/>
      </c>
      <c r="L406" t="str">
        <f t="shared" si="49"/>
        <v/>
      </c>
      <c r="M406" t="str">
        <f t="shared" si="50"/>
        <v/>
      </c>
      <c r="N406" t="str">
        <f t="shared" si="51"/>
        <v/>
      </c>
      <c r="O406" t="str">
        <f t="shared" si="53"/>
        <v>()</v>
      </c>
    </row>
    <row r="407" spans="9:15" x14ac:dyDescent="0.3">
      <c r="I407" t="str">
        <f t="shared" si="47"/>
        <v/>
      </c>
      <c r="J407" t="str">
        <f t="shared" si="48"/>
        <v/>
      </c>
      <c r="K407" t="str">
        <f t="shared" si="52"/>
        <v/>
      </c>
      <c r="L407" t="str">
        <f t="shared" si="49"/>
        <v/>
      </c>
      <c r="M407" t="str">
        <f t="shared" si="50"/>
        <v/>
      </c>
      <c r="N407" t="str">
        <f t="shared" si="51"/>
        <v/>
      </c>
      <c r="O407" t="str">
        <f t="shared" si="53"/>
        <v>()</v>
      </c>
    </row>
    <row r="408" spans="9:15" x14ac:dyDescent="0.3">
      <c r="I408" t="str">
        <f t="shared" si="47"/>
        <v/>
      </c>
      <c r="J408" t="str">
        <f t="shared" si="48"/>
        <v/>
      </c>
      <c r="K408" t="str">
        <f t="shared" si="52"/>
        <v/>
      </c>
      <c r="L408" t="str">
        <f t="shared" si="49"/>
        <v/>
      </c>
      <c r="M408" t="str">
        <f t="shared" si="50"/>
        <v/>
      </c>
      <c r="N408" t="str">
        <f t="shared" si="51"/>
        <v/>
      </c>
      <c r="O408" t="str">
        <f t="shared" si="53"/>
        <v>()</v>
      </c>
    </row>
    <row r="409" spans="9:15" x14ac:dyDescent="0.3">
      <c r="I409" t="str">
        <f t="shared" si="47"/>
        <v/>
      </c>
      <c r="J409" t="str">
        <f t="shared" si="48"/>
        <v/>
      </c>
      <c r="K409" t="str">
        <f t="shared" si="52"/>
        <v/>
      </c>
      <c r="L409" t="str">
        <f t="shared" si="49"/>
        <v/>
      </c>
      <c r="M409" t="str">
        <f t="shared" si="50"/>
        <v/>
      </c>
      <c r="N409" t="str">
        <f t="shared" si="51"/>
        <v/>
      </c>
      <c r="O409" t="str">
        <f t="shared" si="53"/>
        <v>()</v>
      </c>
    </row>
    <row r="410" spans="9:15" x14ac:dyDescent="0.3">
      <c r="I410" t="str">
        <f t="shared" si="47"/>
        <v/>
      </c>
      <c r="J410" t="str">
        <f t="shared" si="48"/>
        <v/>
      </c>
      <c r="K410" t="str">
        <f t="shared" si="52"/>
        <v/>
      </c>
      <c r="L410" t="str">
        <f t="shared" si="49"/>
        <v/>
      </c>
      <c r="M410" t="str">
        <f t="shared" si="50"/>
        <v/>
      </c>
      <c r="N410" t="str">
        <f t="shared" si="51"/>
        <v/>
      </c>
      <c r="O410" t="str">
        <f t="shared" si="53"/>
        <v>()</v>
      </c>
    </row>
    <row r="411" spans="9:15" x14ac:dyDescent="0.3">
      <c r="I411" t="str">
        <f t="shared" si="47"/>
        <v/>
      </c>
      <c r="J411" t="str">
        <f t="shared" si="48"/>
        <v/>
      </c>
      <c r="K411" t="str">
        <f t="shared" si="52"/>
        <v/>
      </c>
      <c r="L411" t="str">
        <f t="shared" si="49"/>
        <v/>
      </c>
      <c r="M411" t="str">
        <f t="shared" si="50"/>
        <v/>
      </c>
      <c r="N411" t="str">
        <f t="shared" si="51"/>
        <v/>
      </c>
      <c r="O411" t="str">
        <f t="shared" si="53"/>
        <v>()</v>
      </c>
    </row>
    <row r="412" spans="9:15" x14ac:dyDescent="0.3">
      <c r="I412" t="str">
        <f t="shared" si="47"/>
        <v/>
      </c>
      <c r="J412" t="str">
        <f t="shared" si="48"/>
        <v/>
      </c>
      <c r="K412" t="str">
        <f t="shared" si="52"/>
        <v/>
      </c>
      <c r="L412" t="str">
        <f t="shared" si="49"/>
        <v/>
      </c>
      <c r="M412" t="str">
        <f t="shared" si="50"/>
        <v/>
      </c>
      <c r="N412" t="str">
        <f t="shared" si="51"/>
        <v/>
      </c>
      <c r="O412" t="str">
        <f t="shared" si="53"/>
        <v>()</v>
      </c>
    </row>
    <row r="413" spans="9:15" x14ac:dyDescent="0.3">
      <c r="I413" t="str">
        <f t="shared" si="47"/>
        <v/>
      </c>
      <c r="J413" t="str">
        <f t="shared" si="48"/>
        <v/>
      </c>
      <c r="K413" t="str">
        <f t="shared" si="52"/>
        <v/>
      </c>
      <c r="L413" t="str">
        <f t="shared" si="49"/>
        <v/>
      </c>
      <c r="M413" t="str">
        <f t="shared" si="50"/>
        <v/>
      </c>
      <c r="N413" t="str">
        <f t="shared" si="51"/>
        <v/>
      </c>
      <c r="O413" t="str">
        <f t="shared" si="53"/>
        <v>()</v>
      </c>
    </row>
    <row r="414" spans="9:15" x14ac:dyDescent="0.3">
      <c r="I414" t="str">
        <f t="shared" si="47"/>
        <v/>
      </c>
      <c r="J414" t="str">
        <f t="shared" si="48"/>
        <v/>
      </c>
      <c r="K414" t="str">
        <f t="shared" si="52"/>
        <v/>
      </c>
      <c r="L414" t="str">
        <f t="shared" si="49"/>
        <v/>
      </c>
      <c r="M414" t="str">
        <f t="shared" si="50"/>
        <v/>
      </c>
      <c r="N414" t="str">
        <f t="shared" si="51"/>
        <v/>
      </c>
      <c r="O414" t="str">
        <f t="shared" si="53"/>
        <v>()</v>
      </c>
    </row>
    <row r="415" spans="9:15" x14ac:dyDescent="0.3">
      <c r="I415" t="str">
        <f t="shared" si="47"/>
        <v/>
      </c>
      <c r="J415" t="str">
        <f t="shared" si="48"/>
        <v/>
      </c>
      <c r="K415" t="str">
        <f t="shared" si="52"/>
        <v/>
      </c>
      <c r="L415" t="str">
        <f t="shared" si="49"/>
        <v/>
      </c>
      <c r="M415" t="str">
        <f t="shared" si="50"/>
        <v/>
      </c>
      <c r="N415" t="str">
        <f t="shared" si="51"/>
        <v/>
      </c>
      <c r="O415" t="str">
        <f t="shared" si="53"/>
        <v>()</v>
      </c>
    </row>
    <row r="416" spans="9:15" x14ac:dyDescent="0.3">
      <c r="I416" t="str">
        <f t="shared" si="47"/>
        <v/>
      </c>
      <c r="J416" t="str">
        <f t="shared" si="48"/>
        <v/>
      </c>
      <c r="K416" t="str">
        <f t="shared" si="52"/>
        <v/>
      </c>
      <c r="L416" t="str">
        <f t="shared" si="49"/>
        <v/>
      </c>
      <c r="M416" t="str">
        <f t="shared" si="50"/>
        <v/>
      </c>
      <c r="N416" t="str">
        <f t="shared" si="51"/>
        <v/>
      </c>
      <c r="O416" t="str">
        <f t="shared" si="53"/>
        <v>()</v>
      </c>
    </row>
    <row r="417" spans="9:15" x14ac:dyDescent="0.3">
      <c r="I417" t="str">
        <f t="shared" si="47"/>
        <v/>
      </c>
      <c r="J417" t="str">
        <f t="shared" si="48"/>
        <v/>
      </c>
      <c r="K417" t="str">
        <f t="shared" si="52"/>
        <v/>
      </c>
      <c r="L417" t="str">
        <f t="shared" si="49"/>
        <v/>
      </c>
      <c r="M417" t="str">
        <f t="shared" si="50"/>
        <v/>
      </c>
      <c r="N417" t="str">
        <f t="shared" si="51"/>
        <v/>
      </c>
      <c r="O417" t="str">
        <f t="shared" si="53"/>
        <v>()</v>
      </c>
    </row>
    <row r="418" spans="9:15" x14ac:dyDescent="0.3">
      <c r="I418" t="str">
        <f t="shared" si="47"/>
        <v/>
      </c>
      <c r="J418" t="str">
        <f t="shared" si="48"/>
        <v/>
      </c>
      <c r="K418" t="str">
        <f t="shared" si="52"/>
        <v/>
      </c>
      <c r="L418" t="str">
        <f t="shared" si="49"/>
        <v/>
      </c>
      <c r="M418" t="str">
        <f t="shared" si="50"/>
        <v/>
      </c>
      <c r="N418" t="str">
        <f t="shared" si="51"/>
        <v/>
      </c>
      <c r="O418" t="str">
        <f t="shared" si="53"/>
        <v>()</v>
      </c>
    </row>
    <row r="419" spans="9:15" x14ac:dyDescent="0.3">
      <c r="I419" t="str">
        <f t="shared" si="47"/>
        <v/>
      </c>
      <c r="J419" t="str">
        <f t="shared" si="48"/>
        <v/>
      </c>
      <c r="K419" t="str">
        <f t="shared" si="52"/>
        <v/>
      </c>
      <c r="L419" t="str">
        <f t="shared" si="49"/>
        <v/>
      </c>
      <c r="M419" t="str">
        <f t="shared" si="50"/>
        <v/>
      </c>
      <c r="N419" t="str">
        <f t="shared" si="51"/>
        <v/>
      </c>
      <c r="O419" t="str">
        <f t="shared" si="53"/>
        <v>()</v>
      </c>
    </row>
    <row r="420" spans="9:15" x14ac:dyDescent="0.3">
      <c r="I420" t="str">
        <f t="shared" si="47"/>
        <v/>
      </c>
      <c r="J420" t="str">
        <f t="shared" si="48"/>
        <v/>
      </c>
      <c r="K420" t="str">
        <f t="shared" si="52"/>
        <v/>
      </c>
      <c r="L420" t="str">
        <f t="shared" si="49"/>
        <v/>
      </c>
      <c r="M420" t="str">
        <f t="shared" si="50"/>
        <v/>
      </c>
      <c r="N420" t="str">
        <f t="shared" si="51"/>
        <v/>
      </c>
      <c r="O420" t="str">
        <f t="shared" si="53"/>
        <v>()</v>
      </c>
    </row>
    <row r="421" spans="9:15" x14ac:dyDescent="0.3">
      <c r="I421" t="str">
        <f t="shared" si="47"/>
        <v/>
      </c>
      <c r="J421" t="str">
        <f t="shared" si="48"/>
        <v/>
      </c>
      <c r="K421" t="str">
        <f t="shared" si="52"/>
        <v/>
      </c>
      <c r="L421" t="str">
        <f t="shared" si="49"/>
        <v/>
      </c>
      <c r="M421" t="str">
        <f t="shared" si="50"/>
        <v/>
      </c>
      <c r="N421" t="str">
        <f t="shared" si="51"/>
        <v/>
      </c>
      <c r="O421" t="str">
        <f t="shared" si="53"/>
        <v>()</v>
      </c>
    </row>
    <row r="422" spans="9:15" x14ac:dyDescent="0.3">
      <c r="I422" t="str">
        <f t="shared" si="47"/>
        <v/>
      </c>
      <c r="J422" t="str">
        <f t="shared" si="48"/>
        <v/>
      </c>
      <c r="K422" t="str">
        <f t="shared" si="52"/>
        <v/>
      </c>
      <c r="L422" t="str">
        <f t="shared" si="49"/>
        <v/>
      </c>
      <c r="M422" t="str">
        <f t="shared" si="50"/>
        <v/>
      </c>
      <c r="N422" t="str">
        <f t="shared" si="51"/>
        <v/>
      </c>
      <c r="O422" t="str">
        <f t="shared" si="53"/>
        <v>()</v>
      </c>
    </row>
    <row r="423" spans="9:15" x14ac:dyDescent="0.3">
      <c r="I423" t="str">
        <f t="shared" si="47"/>
        <v/>
      </c>
      <c r="J423" t="str">
        <f t="shared" si="48"/>
        <v/>
      </c>
      <c r="K423" t="str">
        <f t="shared" si="52"/>
        <v/>
      </c>
      <c r="L423" t="str">
        <f t="shared" si="49"/>
        <v/>
      </c>
      <c r="M423" t="str">
        <f t="shared" si="50"/>
        <v/>
      </c>
      <c r="N423" t="str">
        <f t="shared" si="51"/>
        <v/>
      </c>
      <c r="O423" t="str">
        <f t="shared" si="53"/>
        <v>()</v>
      </c>
    </row>
    <row r="424" spans="9:15" x14ac:dyDescent="0.3">
      <c r="I424" t="str">
        <f t="shared" ref="I424:I487" si="54">IF(C424="", "", CONCATENATE("(title:(""",SUBSTITUTE(C424,"; ",""") OR title:("""),""")",
" OR abstract:(""",SUBSTITUTE(C424,"; ",""") OR abstract:("""),""")",
" OR claims:(""",SUBSTITUTE(C424,"; ",""") OR claims:("""),"""))"))</f>
        <v/>
      </c>
      <c r="J424" t="str">
        <f t="shared" ref="J424:J487" si="55">IF(D424="", "", CONCATENATE("(classification_ipcr:(""",SUBSTITUTE(D424,"; ",""") OR classification_ipcr:("""),"""))"))</f>
        <v/>
      </c>
      <c r="K424" t="str">
        <f t="shared" si="52"/>
        <v/>
      </c>
      <c r="L424" t="str">
        <f t="shared" ref="L424:L487" si="56">IF(F424="", "", CONCATENATE("(title:(""",SUBSTITUTE(F424,"; ",""") OR title:("""),""")",
" OR abstract:(""",SUBSTITUTE(F424,"; ",""") OR abstract:("""),""")",
" OR claims:(""",SUBSTITUTE(F424,"; ",""") OR claims:("""),"""))"))</f>
        <v/>
      </c>
      <c r="M424" t="str">
        <f t="shared" ref="M424:M487" si="57">IF(G424="", "", CONCATENATE("(classification_ipcr:(""",SUBSTITUTE(G424,"; ",""") OR classification_ipcr:("""),"""))"))</f>
        <v/>
      </c>
      <c r="N424" t="str">
        <f t="shared" ref="N424:N487" si="58">IF(H424="", "", CONCATENATE("(classification_ipcr:(",SUBSTITUTE(H424,"; ","*) OR classification_ipcr:("),"*))"))</f>
        <v/>
      </c>
      <c r="O424" t="str">
        <f t="shared" si="53"/>
        <v>()</v>
      </c>
    </row>
    <row r="425" spans="9:15" x14ac:dyDescent="0.3">
      <c r="I425" t="str">
        <f t="shared" si="54"/>
        <v/>
      </c>
      <c r="J425" t="str">
        <f t="shared" si="55"/>
        <v/>
      </c>
      <c r="K425" t="str">
        <f t="shared" si="52"/>
        <v/>
      </c>
      <c r="L425" t="str">
        <f t="shared" si="56"/>
        <v/>
      </c>
      <c r="M425" t="str">
        <f t="shared" si="57"/>
        <v/>
      </c>
      <c r="N425" t="str">
        <f t="shared" si="58"/>
        <v/>
      </c>
      <c r="O425" t="str">
        <f t="shared" si="53"/>
        <v>()</v>
      </c>
    </row>
    <row r="426" spans="9:15" x14ac:dyDescent="0.3">
      <c r="I426" t="str">
        <f t="shared" si="54"/>
        <v/>
      </c>
      <c r="J426" t="str">
        <f t="shared" si="55"/>
        <v/>
      </c>
      <c r="K426" t="str">
        <f t="shared" si="52"/>
        <v/>
      </c>
      <c r="L426" t="str">
        <f t="shared" si="56"/>
        <v/>
      </c>
      <c r="M426" t="str">
        <f t="shared" si="57"/>
        <v/>
      </c>
      <c r="N426" t="str">
        <f t="shared" si="58"/>
        <v/>
      </c>
      <c r="O426" t="str">
        <f t="shared" si="53"/>
        <v>()</v>
      </c>
    </row>
    <row r="427" spans="9:15" x14ac:dyDescent="0.3">
      <c r="I427" t="str">
        <f t="shared" si="54"/>
        <v/>
      </c>
      <c r="J427" t="str">
        <f t="shared" si="55"/>
        <v/>
      </c>
      <c r="K427" t="str">
        <f t="shared" si="52"/>
        <v/>
      </c>
      <c r="L427" t="str">
        <f t="shared" si="56"/>
        <v/>
      </c>
      <c r="M427" t="str">
        <f t="shared" si="57"/>
        <v/>
      </c>
      <c r="N427" t="str">
        <f t="shared" si="58"/>
        <v/>
      </c>
      <c r="O427" t="str">
        <f t="shared" si="53"/>
        <v>()</v>
      </c>
    </row>
    <row r="428" spans="9:15" x14ac:dyDescent="0.3">
      <c r="I428" t="str">
        <f t="shared" si="54"/>
        <v/>
      </c>
      <c r="J428" t="str">
        <f t="shared" si="55"/>
        <v/>
      </c>
      <c r="K428" t="str">
        <f t="shared" si="52"/>
        <v/>
      </c>
      <c r="L428" t="str">
        <f t="shared" si="56"/>
        <v/>
      </c>
      <c r="M428" t="str">
        <f t="shared" si="57"/>
        <v/>
      </c>
      <c r="N428" t="str">
        <f t="shared" si="58"/>
        <v/>
      </c>
      <c r="O428" t="str">
        <f t="shared" si="53"/>
        <v>()</v>
      </c>
    </row>
    <row r="429" spans="9:15" x14ac:dyDescent="0.3">
      <c r="I429" t="str">
        <f t="shared" si="54"/>
        <v/>
      </c>
      <c r="J429" t="str">
        <f t="shared" si="55"/>
        <v/>
      </c>
      <c r="K429" t="str">
        <f t="shared" si="52"/>
        <v/>
      </c>
      <c r="L429" t="str">
        <f t="shared" si="56"/>
        <v/>
      </c>
      <c r="M429" t="str">
        <f t="shared" si="57"/>
        <v/>
      </c>
      <c r="N429" t="str">
        <f t="shared" si="58"/>
        <v/>
      </c>
      <c r="O429" t="str">
        <f t="shared" si="53"/>
        <v>()</v>
      </c>
    </row>
    <row r="430" spans="9:15" x14ac:dyDescent="0.3">
      <c r="I430" t="str">
        <f t="shared" si="54"/>
        <v/>
      </c>
      <c r="J430" t="str">
        <f t="shared" si="55"/>
        <v/>
      </c>
      <c r="K430" t="str">
        <f t="shared" si="52"/>
        <v/>
      </c>
      <c r="L430" t="str">
        <f t="shared" si="56"/>
        <v/>
      </c>
      <c r="M430" t="str">
        <f t="shared" si="57"/>
        <v/>
      </c>
      <c r="N430" t="str">
        <f t="shared" si="58"/>
        <v/>
      </c>
      <c r="O430" t="str">
        <f t="shared" si="53"/>
        <v>()</v>
      </c>
    </row>
    <row r="431" spans="9:15" x14ac:dyDescent="0.3">
      <c r="I431" t="str">
        <f t="shared" si="54"/>
        <v/>
      </c>
      <c r="J431" t="str">
        <f t="shared" si="55"/>
        <v/>
      </c>
      <c r="K431" t="str">
        <f t="shared" si="52"/>
        <v/>
      </c>
      <c r="L431" t="str">
        <f t="shared" si="56"/>
        <v/>
      </c>
      <c r="M431" t="str">
        <f t="shared" si="57"/>
        <v/>
      </c>
      <c r="N431" t="str">
        <f t="shared" si="58"/>
        <v/>
      </c>
      <c r="O431" t="str">
        <f t="shared" si="53"/>
        <v>()</v>
      </c>
    </row>
    <row r="432" spans="9:15" x14ac:dyDescent="0.3">
      <c r="I432" t="str">
        <f t="shared" si="54"/>
        <v/>
      </c>
      <c r="J432" t="str">
        <f t="shared" si="55"/>
        <v/>
      </c>
      <c r="K432" t="str">
        <f t="shared" si="52"/>
        <v/>
      </c>
      <c r="L432" t="str">
        <f t="shared" si="56"/>
        <v/>
      </c>
      <c r="M432" t="str">
        <f t="shared" si="57"/>
        <v/>
      </c>
      <c r="N432" t="str">
        <f t="shared" si="58"/>
        <v/>
      </c>
      <c r="O432" t="str">
        <f t="shared" si="53"/>
        <v>()</v>
      </c>
    </row>
    <row r="433" spans="9:15" x14ac:dyDescent="0.3">
      <c r="I433" t="str">
        <f t="shared" si="54"/>
        <v/>
      </c>
      <c r="J433" t="str">
        <f t="shared" si="55"/>
        <v/>
      </c>
      <c r="K433" t="str">
        <f t="shared" si="52"/>
        <v/>
      </c>
      <c r="L433" t="str">
        <f t="shared" si="56"/>
        <v/>
      </c>
      <c r="M433" t="str">
        <f t="shared" si="57"/>
        <v/>
      </c>
      <c r="N433" t="str">
        <f t="shared" si="58"/>
        <v/>
      </c>
      <c r="O433" t="str">
        <f t="shared" si="53"/>
        <v>()</v>
      </c>
    </row>
    <row r="434" spans="9:15" x14ac:dyDescent="0.3">
      <c r="I434" t="str">
        <f t="shared" si="54"/>
        <v/>
      </c>
      <c r="J434" t="str">
        <f t="shared" si="55"/>
        <v/>
      </c>
      <c r="K434" t="str">
        <f t="shared" si="52"/>
        <v/>
      </c>
      <c r="L434" t="str">
        <f t="shared" si="56"/>
        <v/>
      </c>
      <c r="M434" t="str">
        <f t="shared" si="57"/>
        <v/>
      </c>
      <c r="N434" t="str">
        <f t="shared" si="58"/>
        <v/>
      </c>
      <c r="O434" t="str">
        <f t="shared" si="53"/>
        <v>()</v>
      </c>
    </row>
    <row r="435" spans="9:15" x14ac:dyDescent="0.3">
      <c r="I435" t="str">
        <f t="shared" si="54"/>
        <v/>
      </c>
      <c r="J435" t="str">
        <f t="shared" si="55"/>
        <v/>
      </c>
      <c r="K435" t="str">
        <f t="shared" si="52"/>
        <v/>
      </c>
      <c r="L435" t="str">
        <f t="shared" si="56"/>
        <v/>
      </c>
      <c r="M435" t="str">
        <f t="shared" si="57"/>
        <v/>
      </c>
      <c r="N435" t="str">
        <f t="shared" si="58"/>
        <v/>
      </c>
      <c r="O435" t="str">
        <f t="shared" si="53"/>
        <v>()</v>
      </c>
    </row>
    <row r="436" spans="9:15" x14ac:dyDescent="0.3">
      <c r="I436" t="str">
        <f t="shared" si="54"/>
        <v/>
      </c>
      <c r="J436" t="str">
        <f t="shared" si="55"/>
        <v/>
      </c>
      <c r="K436" t="str">
        <f t="shared" si="52"/>
        <v/>
      </c>
      <c r="L436" t="str">
        <f t="shared" si="56"/>
        <v/>
      </c>
      <c r="M436" t="str">
        <f t="shared" si="57"/>
        <v/>
      </c>
      <c r="N436" t="str">
        <f t="shared" si="58"/>
        <v/>
      </c>
      <c r="O436" t="str">
        <f t="shared" si="53"/>
        <v>()</v>
      </c>
    </row>
    <row r="437" spans="9:15" x14ac:dyDescent="0.3">
      <c r="I437" t="str">
        <f t="shared" si="54"/>
        <v/>
      </c>
      <c r="J437" t="str">
        <f t="shared" si="55"/>
        <v/>
      </c>
      <c r="K437" t="str">
        <f t="shared" si="52"/>
        <v/>
      </c>
      <c r="L437" t="str">
        <f t="shared" si="56"/>
        <v/>
      </c>
      <c r="M437" t="str">
        <f t="shared" si="57"/>
        <v/>
      </c>
      <c r="N437" t="str">
        <f t="shared" si="58"/>
        <v/>
      </c>
      <c r="O437" t="str">
        <f t="shared" si="53"/>
        <v>()</v>
      </c>
    </row>
    <row r="438" spans="9:15" x14ac:dyDescent="0.3">
      <c r="I438" t="str">
        <f t="shared" si="54"/>
        <v/>
      </c>
      <c r="J438" t="str">
        <f t="shared" si="55"/>
        <v/>
      </c>
      <c r="K438" t="str">
        <f t="shared" si="52"/>
        <v/>
      </c>
      <c r="L438" t="str">
        <f t="shared" si="56"/>
        <v/>
      </c>
      <c r="M438" t="str">
        <f t="shared" si="57"/>
        <v/>
      </c>
      <c r="N438" t="str">
        <f t="shared" si="58"/>
        <v/>
      </c>
      <c r="O438" t="str">
        <f t="shared" si="53"/>
        <v>()</v>
      </c>
    </row>
    <row r="439" spans="9:15" x14ac:dyDescent="0.3">
      <c r="I439" t="str">
        <f t="shared" si="54"/>
        <v/>
      </c>
      <c r="J439" t="str">
        <f t="shared" si="55"/>
        <v/>
      </c>
      <c r="K439" t="str">
        <f t="shared" si="52"/>
        <v/>
      </c>
      <c r="L439" t="str">
        <f t="shared" si="56"/>
        <v/>
      </c>
      <c r="M439" t="str">
        <f t="shared" si="57"/>
        <v/>
      </c>
      <c r="N439" t="str">
        <f t="shared" si="58"/>
        <v/>
      </c>
      <c r="O439" t="str">
        <f t="shared" si="53"/>
        <v>()</v>
      </c>
    </row>
    <row r="440" spans="9:15" x14ac:dyDescent="0.3">
      <c r="I440" t="str">
        <f t="shared" si="54"/>
        <v/>
      </c>
      <c r="J440" t="str">
        <f t="shared" si="55"/>
        <v/>
      </c>
      <c r="K440" t="str">
        <f t="shared" si="52"/>
        <v/>
      </c>
      <c r="L440" t="str">
        <f t="shared" si="56"/>
        <v/>
      </c>
      <c r="M440" t="str">
        <f t="shared" si="57"/>
        <v/>
      </c>
      <c r="N440" t="str">
        <f t="shared" si="58"/>
        <v/>
      </c>
      <c r="O440" t="str">
        <f t="shared" si="53"/>
        <v>()</v>
      </c>
    </row>
    <row r="441" spans="9:15" x14ac:dyDescent="0.3">
      <c r="I441" t="str">
        <f t="shared" si="54"/>
        <v/>
      </c>
      <c r="J441" t="str">
        <f t="shared" si="55"/>
        <v/>
      </c>
      <c r="K441" t="str">
        <f t="shared" si="52"/>
        <v/>
      </c>
      <c r="L441" t="str">
        <f t="shared" si="56"/>
        <v/>
      </c>
      <c r="M441" t="str">
        <f t="shared" si="57"/>
        <v/>
      </c>
      <c r="N441" t="str">
        <f t="shared" si="58"/>
        <v/>
      </c>
      <c r="O441" t="str">
        <f t="shared" si="53"/>
        <v>()</v>
      </c>
    </row>
    <row r="442" spans="9:15" x14ac:dyDescent="0.3">
      <c r="I442" t="str">
        <f t="shared" si="54"/>
        <v/>
      </c>
      <c r="J442" t="str">
        <f t="shared" si="55"/>
        <v/>
      </c>
      <c r="K442" t="str">
        <f t="shared" si="52"/>
        <v/>
      </c>
      <c r="L442" t="str">
        <f t="shared" si="56"/>
        <v/>
      </c>
      <c r="M442" t="str">
        <f t="shared" si="57"/>
        <v/>
      </c>
      <c r="N442" t="str">
        <f t="shared" si="58"/>
        <v/>
      </c>
      <c r="O442" t="str">
        <f t="shared" si="53"/>
        <v>()</v>
      </c>
    </row>
    <row r="443" spans="9:15" x14ac:dyDescent="0.3">
      <c r="I443" t="str">
        <f t="shared" si="54"/>
        <v/>
      </c>
      <c r="J443" t="str">
        <f t="shared" si="55"/>
        <v/>
      </c>
      <c r="K443" t="str">
        <f t="shared" si="52"/>
        <v/>
      </c>
      <c r="L443" t="str">
        <f t="shared" si="56"/>
        <v/>
      </c>
      <c r="M443" t="str">
        <f t="shared" si="57"/>
        <v/>
      </c>
      <c r="N443" t="str">
        <f t="shared" si="58"/>
        <v/>
      </c>
      <c r="O443" t="str">
        <f t="shared" si="53"/>
        <v>()</v>
      </c>
    </row>
    <row r="444" spans="9:15" x14ac:dyDescent="0.3">
      <c r="I444" t="str">
        <f t="shared" si="54"/>
        <v/>
      </c>
      <c r="J444" t="str">
        <f t="shared" si="55"/>
        <v/>
      </c>
      <c r="K444" t="str">
        <f t="shared" si="52"/>
        <v/>
      </c>
      <c r="L444" t="str">
        <f t="shared" si="56"/>
        <v/>
      </c>
      <c r="M444" t="str">
        <f t="shared" si="57"/>
        <v/>
      </c>
      <c r="N444" t="str">
        <f t="shared" si="58"/>
        <v/>
      </c>
      <c r="O444" t="str">
        <f t="shared" si="53"/>
        <v>()</v>
      </c>
    </row>
    <row r="445" spans="9:15" x14ac:dyDescent="0.3">
      <c r="I445" t="str">
        <f t="shared" si="54"/>
        <v/>
      </c>
      <c r="J445" t="str">
        <f t="shared" si="55"/>
        <v/>
      </c>
      <c r="K445" t="str">
        <f t="shared" si="52"/>
        <v/>
      </c>
      <c r="L445" t="str">
        <f t="shared" si="56"/>
        <v/>
      </c>
      <c r="M445" t="str">
        <f t="shared" si="57"/>
        <v/>
      </c>
      <c r="N445" t="str">
        <f t="shared" si="58"/>
        <v/>
      </c>
      <c r="O445" t="str">
        <f t="shared" si="53"/>
        <v>()</v>
      </c>
    </row>
    <row r="446" spans="9:15" x14ac:dyDescent="0.3">
      <c r="I446" t="str">
        <f t="shared" si="54"/>
        <v/>
      </c>
      <c r="J446" t="str">
        <f t="shared" si="55"/>
        <v/>
      </c>
      <c r="K446" t="str">
        <f t="shared" si="52"/>
        <v/>
      </c>
      <c r="L446" t="str">
        <f t="shared" si="56"/>
        <v/>
      </c>
      <c r="M446" t="str">
        <f t="shared" si="57"/>
        <v/>
      </c>
      <c r="N446" t="str">
        <f t="shared" si="58"/>
        <v/>
      </c>
      <c r="O446" t="str">
        <f t="shared" si="53"/>
        <v>()</v>
      </c>
    </row>
    <row r="447" spans="9:15" x14ac:dyDescent="0.3">
      <c r="I447" t="str">
        <f t="shared" si="54"/>
        <v/>
      </c>
      <c r="J447" t="str">
        <f t="shared" si="55"/>
        <v/>
      </c>
      <c r="K447" t="str">
        <f t="shared" si="52"/>
        <v/>
      </c>
      <c r="L447" t="str">
        <f t="shared" si="56"/>
        <v/>
      </c>
      <c r="M447" t="str">
        <f t="shared" si="57"/>
        <v/>
      </c>
      <c r="N447" t="str">
        <f t="shared" si="58"/>
        <v/>
      </c>
      <c r="O447" t="str">
        <f t="shared" si="53"/>
        <v>()</v>
      </c>
    </row>
    <row r="448" spans="9:15" x14ac:dyDescent="0.3">
      <c r="I448" t="str">
        <f t="shared" si="54"/>
        <v/>
      </c>
      <c r="J448" t="str">
        <f t="shared" si="55"/>
        <v/>
      </c>
      <c r="K448" t="str">
        <f t="shared" si="52"/>
        <v/>
      </c>
      <c r="L448" t="str">
        <f t="shared" si="56"/>
        <v/>
      </c>
      <c r="M448" t="str">
        <f t="shared" si="57"/>
        <v/>
      </c>
      <c r="N448" t="str">
        <f t="shared" si="58"/>
        <v/>
      </c>
      <c r="O448" t="str">
        <f t="shared" si="53"/>
        <v>()</v>
      </c>
    </row>
    <row r="449" spans="9:15" x14ac:dyDescent="0.3">
      <c r="I449" t="str">
        <f t="shared" si="54"/>
        <v/>
      </c>
      <c r="J449" t="str">
        <f t="shared" si="55"/>
        <v/>
      </c>
      <c r="K449" t="str">
        <f t="shared" si="52"/>
        <v/>
      </c>
      <c r="L449" t="str">
        <f t="shared" si="56"/>
        <v/>
      </c>
      <c r="M449" t="str">
        <f t="shared" si="57"/>
        <v/>
      </c>
      <c r="N449" t="str">
        <f t="shared" si="58"/>
        <v/>
      </c>
      <c r="O449" t="str">
        <f t="shared" si="53"/>
        <v>()</v>
      </c>
    </row>
    <row r="450" spans="9:15" x14ac:dyDescent="0.3">
      <c r="I450" t="str">
        <f t="shared" si="54"/>
        <v/>
      </c>
      <c r="J450" t="str">
        <f t="shared" si="55"/>
        <v/>
      </c>
      <c r="K450" t="str">
        <f t="shared" ref="K450:K513" si="59">IF(E450="", "", CONCATENATE("(classification_ipcr:(",SUBSTITUTE(E450,"; ","*) OR classification_ipcr:("),"*))"))</f>
        <v/>
      </c>
      <c r="L450" t="str">
        <f t="shared" si="56"/>
        <v/>
      </c>
      <c r="M450" t="str">
        <f t="shared" si="57"/>
        <v/>
      </c>
      <c r="N450" t="str">
        <f t="shared" si="58"/>
        <v/>
      </c>
      <c r="O450" t="str">
        <f t="shared" ref="O450:O513" si="60">CONCATENATE("(",
I450, IF(OR(I450="", AND(J450="", K450="")), "", " OR "),
J450, IF(OR(J450="", K450=""), "", " OR "),
K450,
IF(AND(L450="", M450="", N450=""), "", ") AND ("),
L450, IF(OR(L450="", AND(M450="", N450="")), "", " OR "), M450,
IF(OR(M450="", N450=""), "", " OR "),
N450, ")")</f>
        <v>()</v>
      </c>
    </row>
    <row r="451" spans="9:15" x14ac:dyDescent="0.3">
      <c r="I451" t="str">
        <f t="shared" si="54"/>
        <v/>
      </c>
      <c r="J451" t="str">
        <f t="shared" si="55"/>
        <v/>
      </c>
      <c r="K451" t="str">
        <f t="shared" si="59"/>
        <v/>
      </c>
      <c r="L451" t="str">
        <f t="shared" si="56"/>
        <v/>
      </c>
      <c r="M451" t="str">
        <f t="shared" si="57"/>
        <v/>
      </c>
      <c r="N451" t="str">
        <f t="shared" si="58"/>
        <v/>
      </c>
      <c r="O451" t="str">
        <f t="shared" si="60"/>
        <v>()</v>
      </c>
    </row>
    <row r="452" spans="9:15" x14ac:dyDescent="0.3">
      <c r="I452" t="str">
        <f t="shared" si="54"/>
        <v/>
      </c>
      <c r="J452" t="str">
        <f t="shared" si="55"/>
        <v/>
      </c>
      <c r="K452" t="str">
        <f t="shared" si="59"/>
        <v/>
      </c>
      <c r="L452" t="str">
        <f t="shared" si="56"/>
        <v/>
      </c>
      <c r="M452" t="str">
        <f t="shared" si="57"/>
        <v/>
      </c>
      <c r="N452" t="str">
        <f t="shared" si="58"/>
        <v/>
      </c>
      <c r="O452" t="str">
        <f t="shared" si="60"/>
        <v>()</v>
      </c>
    </row>
    <row r="453" spans="9:15" x14ac:dyDescent="0.3">
      <c r="I453" t="str">
        <f t="shared" si="54"/>
        <v/>
      </c>
      <c r="J453" t="str">
        <f t="shared" si="55"/>
        <v/>
      </c>
      <c r="K453" t="str">
        <f t="shared" si="59"/>
        <v/>
      </c>
      <c r="L453" t="str">
        <f t="shared" si="56"/>
        <v/>
      </c>
      <c r="M453" t="str">
        <f t="shared" si="57"/>
        <v/>
      </c>
      <c r="N453" t="str">
        <f t="shared" si="58"/>
        <v/>
      </c>
      <c r="O453" t="str">
        <f t="shared" si="60"/>
        <v>()</v>
      </c>
    </row>
    <row r="454" spans="9:15" x14ac:dyDescent="0.3">
      <c r="I454" t="str">
        <f t="shared" si="54"/>
        <v/>
      </c>
      <c r="J454" t="str">
        <f t="shared" si="55"/>
        <v/>
      </c>
      <c r="K454" t="str">
        <f t="shared" si="59"/>
        <v/>
      </c>
      <c r="L454" t="str">
        <f t="shared" si="56"/>
        <v/>
      </c>
      <c r="M454" t="str">
        <f t="shared" si="57"/>
        <v/>
      </c>
      <c r="N454" t="str">
        <f t="shared" si="58"/>
        <v/>
      </c>
      <c r="O454" t="str">
        <f t="shared" si="60"/>
        <v>()</v>
      </c>
    </row>
    <row r="455" spans="9:15" x14ac:dyDescent="0.3">
      <c r="I455" t="str">
        <f t="shared" si="54"/>
        <v/>
      </c>
      <c r="J455" t="str">
        <f t="shared" si="55"/>
        <v/>
      </c>
      <c r="K455" t="str">
        <f t="shared" si="59"/>
        <v/>
      </c>
      <c r="L455" t="str">
        <f t="shared" si="56"/>
        <v/>
      </c>
      <c r="M455" t="str">
        <f t="shared" si="57"/>
        <v/>
      </c>
      <c r="N455" t="str">
        <f t="shared" si="58"/>
        <v/>
      </c>
      <c r="O455" t="str">
        <f t="shared" si="60"/>
        <v>()</v>
      </c>
    </row>
    <row r="456" spans="9:15" x14ac:dyDescent="0.3">
      <c r="I456" t="str">
        <f t="shared" si="54"/>
        <v/>
      </c>
      <c r="J456" t="str">
        <f t="shared" si="55"/>
        <v/>
      </c>
      <c r="K456" t="str">
        <f t="shared" si="59"/>
        <v/>
      </c>
      <c r="L456" t="str">
        <f t="shared" si="56"/>
        <v/>
      </c>
      <c r="M456" t="str">
        <f t="shared" si="57"/>
        <v/>
      </c>
      <c r="N456" t="str">
        <f t="shared" si="58"/>
        <v/>
      </c>
      <c r="O456" t="str">
        <f t="shared" si="60"/>
        <v>()</v>
      </c>
    </row>
    <row r="457" spans="9:15" x14ac:dyDescent="0.3">
      <c r="I457" t="str">
        <f t="shared" si="54"/>
        <v/>
      </c>
      <c r="J457" t="str">
        <f t="shared" si="55"/>
        <v/>
      </c>
      <c r="K457" t="str">
        <f t="shared" si="59"/>
        <v/>
      </c>
      <c r="L457" t="str">
        <f t="shared" si="56"/>
        <v/>
      </c>
      <c r="M457" t="str">
        <f t="shared" si="57"/>
        <v/>
      </c>
      <c r="N457" t="str">
        <f t="shared" si="58"/>
        <v/>
      </c>
      <c r="O457" t="str">
        <f t="shared" si="60"/>
        <v>()</v>
      </c>
    </row>
    <row r="458" spans="9:15" x14ac:dyDescent="0.3">
      <c r="I458" t="str">
        <f t="shared" si="54"/>
        <v/>
      </c>
      <c r="J458" t="str">
        <f t="shared" si="55"/>
        <v/>
      </c>
      <c r="K458" t="str">
        <f t="shared" si="59"/>
        <v/>
      </c>
      <c r="L458" t="str">
        <f t="shared" si="56"/>
        <v/>
      </c>
      <c r="M458" t="str">
        <f t="shared" si="57"/>
        <v/>
      </c>
      <c r="N458" t="str">
        <f t="shared" si="58"/>
        <v/>
      </c>
      <c r="O458" t="str">
        <f t="shared" si="60"/>
        <v>()</v>
      </c>
    </row>
    <row r="459" spans="9:15" x14ac:dyDescent="0.3">
      <c r="I459" t="str">
        <f t="shared" si="54"/>
        <v/>
      </c>
      <c r="J459" t="str">
        <f t="shared" si="55"/>
        <v/>
      </c>
      <c r="K459" t="str">
        <f t="shared" si="59"/>
        <v/>
      </c>
      <c r="L459" t="str">
        <f t="shared" si="56"/>
        <v/>
      </c>
      <c r="M459" t="str">
        <f t="shared" si="57"/>
        <v/>
      </c>
      <c r="N459" t="str">
        <f t="shared" si="58"/>
        <v/>
      </c>
      <c r="O459" t="str">
        <f t="shared" si="60"/>
        <v>()</v>
      </c>
    </row>
    <row r="460" spans="9:15" x14ac:dyDescent="0.3">
      <c r="I460" t="str">
        <f t="shared" si="54"/>
        <v/>
      </c>
      <c r="J460" t="str">
        <f t="shared" si="55"/>
        <v/>
      </c>
      <c r="K460" t="str">
        <f t="shared" si="59"/>
        <v/>
      </c>
      <c r="L460" t="str">
        <f t="shared" si="56"/>
        <v/>
      </c>
      <c r="M460" t="str">
        <f t="shared" si="57"/>
        <v/>
      </c>
      <c r="N460" t="str">
        <f t="shared" si="58"/>
        <v/>
      </c>
      <c r="O460" t="str">
        <f t="shared" si="60"/>
        <v>()</v>
      </c>
    </row>
    <row r="461" spans="9:15" x14ac:dyDescent="0.3">
      <c r="I461" t="str">
        <f t="shared" si="54"/>
        <v/>
      </c>
      <c r="J461" t="str">
        <f t="shared" si="55"/>
        <v/>
      </c>
      <c r="K461" t="str">
        <f t="shared" si="59"/>
        <v/>
      </c>
      <c r="L461" t="str">
        <f t="shared" si="56"/>
        <v/>
      </c>
      <c r="M461" t="str">
        <f t="shared" si="57"/>
        <v/>
      </c>
      <c r="N461" t="str">
        <f t="shared" si="58"/>
        <v/>
      </c>
      <c r="O461" t="str">
        <f t="shared" si="60"/>
        <v>()</v>
      </c>
    </row>
    <row r="462" spans="9:15" x14ac:dyDescent="0.3">
      <c r="I462" t="str">
        <f t="shared" si="54"/>
        <v/>
      </c>
      <c r="J462" t="str">
        <f t="shared" si="55"/>
        <v/>
      </c>
      <c r="K462" t="str">
        <f t="shared" si="59"/>
        <v/>
      </c>
      <c r="L462" t="str">
        <f t="shared" si="56"/>
        <v/>
      </c>
      <c r="M462" t="str">
        <f t="shared" si="57"/>
        <v/>
      </c>
      <c r="N462" t="str">
        <f t="shared" si="58"/>
        <v/>
      </c>
      <c r="O462" t="str">
        <f t="shared" si="60"/>
        <v>()</v>
      </c>
    </row>
    <row r="463" spans="9:15" x14ac:dyDescent="0.3">
      <c r="I463" t="str">
        <f t="shared" si="54"/>
        <v/>
      </c>
      <c r="J463" t="str">
        <f t="shared" si="55"/>
        <v/>
      </c>
      <c r="K463" t="str">
        <f t="shared" si="59"/>
        <v/>
      </c>
      <c r="L463" t="str">
        <f t="shared" si="56"/>
        <v/>
      </c>
      <c r="M463" t="str">
        <f t="shared" si="57"/>
        <v/>
      </c>
      <c r="N463" t="str">
        <f t="shared" si="58"/>
        <v/>
      </c>
      <c r="O463" t="str">
        <f t="shared" si="60"/>
        <v>()</v>
      </c>
    </row>
    <row r="464" spans="9:15" x14ac:dyDescent="0.3">
      <c r="I464" t="str">
        <f t="shared" si="54"/>
        <v/>
      </c>
      <c r="J464" t="str">
        <f t="shared" si="55"/>
        <v/>
      </c>
      <c r="K464" t="str">
        <f t="shared" si="59"/>
        <v/>
      </c>
      <c r="L464" t="str">
        <f t="shared" si="56"/>
        <v/>
      </c>
      <c r="M464" t="str">
        <f t="shared" si="57"/>
        <v/>
      </c>
      <c r="N464" t="str">
        <f t="shared" si="58"/>
        <v/>
      </c>
      <c r="O464" t="str">
        <f t="shared" si="60"/>
        <v>()</v>
      </c>
    </row>
    <row r="465" spans="9:15" x14ac:dyDescent="0.3">
      <c r="I465" t="str">
        <f t="shared" si="54"/>
        <v/>
      </c>
      <c r="J465" t="str">
        <f t="shared" si="55"/>
        <v/>
      </c>
      <c r="K465" t="str">
        <f t="shared" si="59"/>
        <v/>
      </c>
      <c r="L465" t="str">
        <f t="shared" si="56"/>
        <v/>
      </c>
      <c r="M465" t="str">
        <f t="shared" si="57"/>
        <v/>
      </c>
      <c r="N465" t="str">
        <f t="shared" si="58"/>
        <v/>
      </c>
      <c r="O465" t="str">
        <f t="shared" si="60"/>
        <v>()</v>
      </c>
    </row>
    <row r="466" spans="9:15" x14ac:dyDescent="0.3">
      <c r="I466" t="str">
        <f t="shared" si="54"/>
        <v/>
      </c>
      <c r="J466" t="str">
        <f t="shared" si="55"/>
        <v/>
      </c>
      <c r="K466" t="str">
        <f t="shared" si="59"/>
        <v/>
      </c>
      <c r="L466" t="str">
        <f t="shared" si="56"/>
        <v/>
      </c>
      <c r="M466" t="str">
        <f t="shared" si="57"/>
        <v/>
      </c>
      <c r="N466" t="str">
        <f t="shared" si="58"/>
        <v/>
      </c>
      <c r="O466" t="str">
        <f t="shared" si="60"/>
        <v>()</v>
      </c>
    </row>
    <row r="467" spans="9:15" x14ac:dyDescent="0.3">
      <c r="I467" t="str">
        <f t="shared" si="54"/>
        <v/>
      </c>
      <c r="J467" t="str">
        <f t="shared" si="55"/>
        <v/>
      </c>
      <c r="K467" t="str">
        <f t="shared" si="59"/>
        <v/>
      </c>
      <c r="L467" t="str">
        <f t="shared" si="56"/>
        <v/>
      </c>
      <c r="M467" t="str">
        <f t="shared" si="57"/>
        <v/>
      </c>
      <c r="N467" t="str">
        <f t="shared" si="58"/>
        <v/>
      </c>
      <c r="O467" t="str">
        <f t="shared" si="60"/>
        <v>()</v>
      </c>
    </row>
    <row r="468" spans="9:15" x14ac:dyDescent="0.3">
      <c r="I468" t="str">
        <f t="shared" si="54"/>
        <v/>
      </c>
      <c r="J468" t="str">
        <f t="shared" si="55"/>
        <v/>
      </c>
      <c r="K468" t="str">
        <f t="shared" si="59"/>
        <v/>
      </c>
      <c r="L468" t="str">
        <f t="shared" si="56"/>
        <v/>
      </c>
      <c r="M468" t="str">
        <f t="shared" si="57"/>
        <v/>
      </c>
      <c r="N468" t="str">
        <f t="shared" si="58"/>
        <v/>
      </c>
      <c r="O468" t="str">
        <f t="shared" si="60"/>
        <v>()</v>
      </c>
    </row>
    <row r="469" spans="9:15" x14ac:dyDescent="0.3">
      <c r="I469" t="str">
        <f t="shared" si="54"/>
        <v/>
      </c>
      <c r="J469" t="str">
        <f t="shared" si="55"/>
        <v/>
      </c>
      <c r="K469" t="str">
        <f t="shared" si="59"/>
        <v/>
      </c>
      <c r="L469" t="str">
        <f t="shared" si="56"/>
        <v/>
      </c>
      <c r="M469" t="str">
        <f t="shared" si="57"/>
        <v/>
      </c>
      <c r="N469" t="str">
        <f t="shared" si="58"/>
        <v/>
      </c>
      <c r="O469" t="str">
        <f t="shared" si="60"/>
        <v>()</v>
      </c>
    </row>
    <row r="470" spans="9:15" x14ac:dyDescent="0.3">
      <c r="I470" t="str">
        <f t="shared" si="54"/>
        <v/>
      </c>
      <c r="J470" t="str">
        <f t="shared" si="55"/>
        <v/>
      </c>
      <c r="K470" t="str">
        <f t="shared" si="59"/>
        <v/>
      </c>
      <c r="L470" t="str">
        <f t="shared" si="56"/>
        <v/>
      </c>
      <c r="M470" t="str">
        <f t="shared" si="57"/>
        <v/>
      </c>
      <c r="N470" t="str">
        <f t="shared" si="58"/>
        <v/>
      </c>
      <c r="O470" t="str">
        <f t="shared" si="60"/>
        <v>()</v>
      </c>
    </row>
    <row r="471" spans="9:15" x14ac:dyDescent="0.3">
      <c r="I471" t="str">
        <f t="shared" si="54"/>
        <v/>
      </c>
      <c r="J471" t="str">
        <f t="shared" si="55"/>
        <v/>
      </c>
      <c r="K471" t="str">
        <f t="shared" si="59"/>
        <v/>
      </c>
      <c r="L471" t="str">
        <f t="shared" si="56"/>
        <v/>
      </c>
      <c r="M471" t="str">
        <f t="shared" si="57"/>
        <v/>
      </c>
      <c r="N471" t="str">
        <f t="shared" si="58"/>
        <v/>
      </c>
      <c r="O471" t="str">
        <f t="shared" si="60"/>
        <v>()</v>
      </c>
    </row>
    <row r="472" spans="9:15" x14ac:dyDescent="0.3">
      <c r="I472" t="str">
        <f t="shared" si="54"/>
        <v/>
      </c>
      <c r="J472" t="str">
        <f t="shared" si="55"/>
        <v/>
      </c>
      <c r="K472" t="str">
        <f t="shared" si="59"/>
        <v/>
      </c>
      <c r="L472" t="str">
        <f t="shared" si="56"/>
        <v/>
      </c>
      <c r="M472" t="str">
        <f t="shared" si="57"/>
        <v/>
      </c>
      <c r="N472" t="str">
        <f t="shared" si="58"/>
        <v/>
      </c>
      <c r="O472" t="str">
        <f t="shared" si="60"/>
        <v>()</v>
      </c>
    </row>
    <row r="473" spans="9:15" x14ac:dyDescent="0.3">
      <c r="I473" t="str">
        <f t="shared" si="54"/>
        <v/>
      </c>
      <c r="J473" t="str">
        <f t="shared" si="55"/>
        <v/>
      </c>
      <c r="K473" t="str">
        <f t="shared" si="59"/>
        <v/>
      </c>
      <c r="L473" t="str">
        <f t="shared" si="56"/>
        <v/>
      </c>
      <c r="M473" t="str">
        <f t="shared" si="57"/>
        <v/>
      </c>
      <c r="N473" t="str">
        <f t="shared" si="58"/>
        <v/>
      </c>
      <c r="O473" t="str">
        <f t="shared" si="60"/>
        <v>()</v>
      </c>
    </row>
    <row r="474" spans="9:15" x14ac:dyDescent="0.3">
      <c r="I474" t="str">
        <f t="shared" si="54"/>
        <v/>
      </c>
      <c r="J474" t="str">
        <f t="shared" si="55"/>
        <v/>
      </c>
      <c r="K474" t="str">
        <f t="shared" si="59"/>
        <v/>
      </c>
      <c r="L474" t="str">
        <f t="shared" si="56"/>
        <v/>
      </c>
      <c r="M474" t="str">
        <f t="shared" si="57"/>
        <v/>
      </c>
      <c r="N474" t="str">
        <f t="shared" si="58"/>
        <v/>
      </c>
      <c r="O474" t="str">
        <f t="shared" si="60"/>
        <v>()</v>
      </c>
    </row>
    <row r="475" spans="9:15" x14ac:dyDescent="0.3">
      <c r="I475" t="str">
        <f t="shared" si="54"/>
        <v/>
      </c>
      <c r="J475" t="str">
        <f t="shared" si="55"/>
        <v/>
      </c>
      <c r="K475" t="str">
        <f t="shared" si="59"/>
        <v/>
      </c>
      <c r="L475" t="str">
        <f t="shared" si="56"/>
        <v/>
      </c>
      <c r="M475" t="str">
        <f t="shared" si="57"/>
        <v/>
      </c>
      <c r="N475" t="str">
        <f t="shared" si="58"/>
        <v/>
      </c>
      <c r="O475" t="str">
        <f t="shared" si="60"/>
        <v>()</v>
      </c>
    </row>
    <row r="476" spans="9:15" x14ac:dyDescent="0.3">
      <c r="I476" t="str">
        <f t="shared" si="54"/>
        <v/>
      </c>
      <c r="J476" t="str">
        <f t="shared" si="55"/>
        <v/>
      </c>
      <c r="K476" t="str">
        <f t="shared" si="59"/>
        <v/>
      </c>
      <c r="L476" t="str">
        <f t="shared" si="56"/>
        <v/>
      </c>
      <c r="M476" t="str">
        <f t="shared" si="57"/>
        <v/>
      </c>
      <c r="N476" t="str">
        <f t="shared" si="58"/>
        <v/>
      </c>
      <c r="O476" t="str">
        <f t="shared" si="60"/>
        <v>()</v>
      </c>
    </row>
    <row r="477" spans="9:15" x14ac:dyDescent="0.3">
      <c r="I477" t="str">
        <f t="shared" si="54"/>
        <v/>
      </c>
      <c r="J477" t="str">
        <f t="shared" si="55"/>
        <v/>
      </c>
      <c r="K477" t="str">
        <f t="shared" si="59"/>
        <v/>
      </c>
      <c r="L477" t="str">
        <f t="shared" si="56"/>
        <v/>
      </c>
      <c r="M477" t="str">
        <f t="shared" si="57"/>
        <v/>
      </c>
      <c r="N477" t="str">
        <f t="shared" si="58"/>
        <v/>
      </c>
      <c r="O477" t="str">
        <f t="shared" si="60"/>
        <v>()</v>
      </c>
    </row>
    <row r="478" spans="9:15" x14ac:dyDescent="0.3">
      <c r="I478" t="str">
        <f t="shared" si="54"/>
        <v/>
      </c>
      <c r="J478" t="str">
        <f t="shared" si="55"/>
        <v/>
      </c>
      <c r="K478" t="str">
        <f t="shared" si="59"/>
        <v/>
      </c>
      <c r="L478" t="str">
        <f t="shared" si="56"/>
        <v/>
      </c>
      <c r="M478" t="str">
        <f t="shared" si="57"/>
        <v/>
      </c>
      <c r="N478" t="str">
        <f t="shared" si="58"/>
        <v/>
      </c>
      <c r="O478" t="str">
        <f t="shared" si="60"/>
        <v>()</v>
      </c>
    </row>
    <row r="479" spans="9:15" x14ac:dyDescent="0.3">
      <c r="I479" t="str">
        <f t="shared" si="54"/>
        <v/>
      </c>
      <c r="J479" t="str">
        <f t="shared" si="55"/>
        <v/>
      </c>
      <c r="K479" t="str">
        <f t="shared" si="59"/>
        <v/>
      </c>
      <c r="L479" t="str">
        <f t="shared" si="56"/>
        <v/>
      </c>
      <c r="M479" t="str">
        <f t="shared" si="57"/>
        <v/>
      </c>
      <c r="N479" t="str">
        <f t="shared" si="58"/>
        <v/>
      </c>
      <c r="O479" t="str">
        <f t="shared" si="60"/>
        <v>()</v>
      </c>
    </row>
    <row r="480" spans="9:15" x14ac:dyDescent="0.3">
      <c r="I480" t="str">
        <f t="shared" si="54"/>
        <v/>
      </c>
      <c r="J480" t="str">
        <f t="shared" si="55"/>
        <v/>
      </c>
      <c r="K480" t="str">
        <f t="shared" si="59"/>
        <v/>
      </c>
      <c r="L480" t="str">
        <f t="shared" si="56"/>
        <v/>
      </c>
      <c r="M480" t="str">
        <f t="shared" si="57"/>
        <v/>
      </c>
      <c r="N480" t="str">
        <f t="shared" si="58"/>
        <v/>
      </c>
      <c r="O480" t="str">
        <f t="shared" si="60"/>
        <v>()</v>
      </c>
    </row>
    <row r="481" spans="9:15" x14ac:dyDescent="0.3">
      <c r="I481" t="str">
        <f t="shared" si="54"/>
        <v/>
      </c>
      <c r="J481" t="str">
        <f t="shared" si="55"/>
        <v/>
      </c>
      <c r="K481" t="str">
        <f t="shared" si="59"/>
        <v/>
      </c>
      <c r="L481" t="str">
        <f t="shared" si="56"/>
        <v/>
      </c>
      <c r="M481" t="str">
        <f t="shared" si="57"/>
        <v/>
      </c>
      <c r="N481" t="str">
        <f t="shared" si="58"/>
        <v/>
      </c>
      <c r="O481" t="str">
        <f t="shared" si="60"/>
        <v>()</v>
      </c>
    </row>
    <row r="482" spans="9:15" x14ac:dyDescent="0.3">
      <c r="I482" t="str">
        <f t="shared" si="54"/>
        <v/>
      </c>
      <c r="J482" t="str">
        <f t="shared" si="55"/>
        <v/>
      </c>
      <c r="K482" t="str">
        <f t="shared" si="59"/>
        <v/>
      </c>
      <c r="L482" t="str">
        <f t="shared" si="56"/>
        <v/>
      </c>
      <c r="M482" t="str">
        <f t="shared" si="57"/>
        <v/>
      </c>
      <c r="N482" t="str">
        <f t="shared" si="58"/>
        <v/>
      </c>
      <c r="O482" t="str">
        <f t="shared" si="60"/>
        <v>()</v>
      </c>
    </row>
    <row r="483" spans="9:15" x14ac:dyDescent="0.3">
      <c r="I483" t="str">
        <f t="shared" si="54"/>
        <v/>
      </c>
      <c r="J483" t="str">
        <f t="shared" si="55"/>
        <v/>
      </c>
      <c r="K483" t="str">
        <f t="shared" si="59"/>
        <v/>
      </c>
      <c r="L483" t="str">
        <f t="shared" si="56"/>
        <v/>
      </c>
      <c r="M483" t="str">
        <f t="shared" si="57"/>
        <v/>
      </c>
      <c r="N483" t="str">
        <f t="shared" si="58"/>
        <v/>
      </c>
      <c r="O483" t="str">
        <f t="shared" si="60"/>
        <v>()</v>
      </c>
    </row>
    <row r="484" spans="9:15" x14ac:dyDescent="0.3">
      <c r="I484" t="str">
        <f t="shared" si="54"/>
        <v/>
      </c>
      <c r="J484" t="str">
        <f t="shared" si="55"/>
        <v/>
      </c>
      <c r="K484" t="str">
        <f t="shared" si="59"/>
        <v/>
      </c>
      <c r="L484" t="str">
        <f t="shared" si="56"/>
        <v/>
      </c>
      <c r="M484" t="str">
        <f t="shared" si="57"/>
        <v/>
      </c>
      <c r="N484" t="str">
        <f t="shared" si="58"/>
        <v/>
      </c>
      <c r="O484" t="str">
        <f t="shared" si="60"/>
        <v>()</v>
      </c>
    </row>
    <row r="485" spans="9:15" x14ac:dyDescent="0.3">
      <c r="I485" t="str">
        <f t="shared" si="54"/>
        <v/>
      </c>
      <c r="J485" t="str">
        <f t="shared" si="55"/>
        <v/>
      </c>
      <c r="K485" t="str">
        <f t="shared" si="59"/>
        <v/>
      </c>
      <c r="L485" t="str">
        <f t="shared" si="56"/>
        <v/>
      </c>
      <c r="M485" t="str">
        <f t="shared" si="57"/>
        <v/>
      </c>
      <c r="N485" t="str">
        <f t="shared" si="58"/>
        <v/>
      </c>
      <c r="O485" t="str">
        <f t="shared" si="60"/>
        <v>()</v>
      </c>
    </row>
    <row r="486" spans="9:15" x14ac:dyDescent="0.3">
      <c r="I486" t="str">
        <f t="shared" si="54"/>
        <v/>
      </c>
      <c r="J486" t="str">
        <f t="shared" si="55"/>
        <v/>
      </c>
      <c r="K486" t="str">
        <f t="shared" si="59"/>
        <v/>
      </c>
      <c r="L486" t="str">
        <f t="shared" si="56"/>
        <v/>
      </c>
      <c r="M486" t="str">
        <f t="shared" si="57"/>
        <v/>
      </c>
      <c r="N486" t="str">
        <f t="shared" si="58"/>
        <v/>
      </c>
      <c r="O486" t="str">
        <f t="shared" si="60"/>
        <v>()</v>
      </c>
    </row>
    <row r="487" spans="9:15" x14ac:dyDescent="0.3">
      <c r="I487" t="str">
        <f t="shared" si="54"/>
        <v/>
      </c>
      <c r="J487" t="str">
        <f t="shared" si="55"/>
        <v/>
      </c>
      <c r="K487" t="str">
        <f t="shared" si="59"/>
        <v/>
      </c>
      <c r="L487" t="str">
        <f t="shared" si="56"/>
        <v/>
      </c>
      <c r="M487" t="str">
        <f t="shared" si="57"/>
        <v/>
      </c>
      <c r="N487" t="str">
        <f t="shared" si="58"/>
        <v/>
      </c>
      <c r="O487" t="str">
        <f t="shared" si="60"/>
        <v>()</v>
      </c>
    </row>
    <row r="488" spans="9:15" x14ac:dyDescent="0.3">
      <c r="I488" t="str">
        <f t="shared" ref="I488:I523" si="61">IF(C488="", "", CONCATENATE("(title:(""",SUBSTITUTE(C488,"; ",""") OR title:("""),""")",
" OR abstract:(""",SUBSTITUTE(C488,"; ",""") OR abstract:("""),""")",
" OR claims:(""",SUBSTITUTE(C488,"; ",""") OR claims:("""),"""))"))</f>
        <v/>
      </c>
      <c r="J488" t="str">
        <f t="shared" ref="J488:J523" si="62">IF(D488="", "", CONCATENATE("(classification_ipcr:(""",SUBSTITUTE(D488,"; ",""") OR classification_ipcr:("""),"""))"))</f>
        <v/>
      </c>
      <c r="K488" t="str">
        <f t="shared" si="59"/>
        <v/>
      </c>
      <c r="L488" t="str">
        <f t="shared" ref="L488:L523" si="63">IF(F488="", "", CONCATENATE("(title:(""",SUBSTITUTE(F488,"; ",""") OR title:("""),""")",
" OR abstract:(""",SUBSTITUTE(F488,"; ",""") OR abstract:("""),""")",
" OR claims:(""",SUBSTITUTE(F488,"; ",""") OR claims:("""),"""))"))</f>
        <v/>
      </c>
      <c r="M488" t="str">
        <f t="shared" ref="M488:M523" si="64">IF(G488="", "", CONCATENATE("(classification_ipcr:(""",SUBSTITUTE(G488,"; ",""") OR classification_ipcr:("""),"""))"))</f>
        <v/>
      </c>
      <c r="N488" t="str">
        <f t="shared" ref="N488:N523" si="65">IF(H488="", "", CONCATENATE("(classification_ipcr:(",SUBSTITUTE(H488,"; ","*) OR classification_ipcr:("),"*))"))</f>
        <v/>
      </c>
      <c r="O488" t="str">
        <f t="shared" si="60"/>
        <v>()</v>
      </c>
    </row>
    <row r="489" spans="9:15" x14ac:dyDescent="0.3">
      <c r="I489" t="str">
        <f t="shared" si="61"/>
        <v/>
      </c>
      <c r="J489" t="str">
        <f t="shared" si="62"/>
        <v/>
      </c>
      <c r="K489" t="str">
        <f t="shared" si="59"/>
        <v/>
      </c>
      <c r="L489" t="str">
        <f t="shared" si="63"/>
        <v/>
      </c>
      <c r="M489" t="str">
        <f t="shared" si="64"/>
        <v/>
      </c>
      <c r="N489" t="str">
        <f t="shared" si="65"/>
        <v/>
      </c>
      <c r="O489" t="str">
        <f t="shared" si="60"/>
        <v>()</v>
      </c>
    </row>
    <row r="490" spans="9:15" x14ac:dyDescent="0.3">
      <c r="I490" t="str">
        <f t="shared" si="61"/>
        <v/>
      </c>
      <c r="J490" t="str">
        <f t="shared" si="62"/>
        <v/>
      </c>
      <c r="K490" t="str">
        <f t="shared" si="59"/>
        <v/>
      </c>
      <c r="L490" t="str">
        <f t="shared" si="63"/>
        <v/>
      </c>
      <c r="M490" t="str">
        <f t="shared" si="64"/>
        <v/>
      </c>
      <c r="N490" t="str">
        <f t="shared" si="65"/>
        <v/>
      </c>
      <c r="O490" t="str">
        <f t="shared" si="60"/>
        <v>()</v>
      </c>
    </row>
    <row r="491" spans="9:15" x14ac:dyDescent="0.3">
      <c r="I491" t="str">
        <f t="shared" si="61"/>
        <v/>
      </c>
      <c r="J491" t="str">
        <f t="shared" si="62"/>
        <v/>
      </c>
      <c r="K491" t="str">
        <f t="shared" si="59"/>
        <v/>
      </c>
      <c r="L491" t="str">
        <f t="shared" si="63"/>
        <v/>
      </c>
      <c r="M491" t="str">
        <f t="shared" si="64"/>
        <v/>
      </c>
      <c r="N491" t="str">
        <f t="shared" si="65"/>
        <v/>
      </c>
      <c r="O491" t="str">
        <f t="shared" si="60"/>
        <v>()</v>
      </c>
    </row>
    <row r="492" spans="9:15" x14ac:dyDescent="0.3">
      <c r="I492" t="str">
        <f t="shared" si="61"/>
        <v/>
      </c>
      <c r="J492" t="str">
        <f t="shared" si="62"/>
        <v/>
      </c>
      <c r="K492" t="str">
        <f t="shared" si="59"/>
        <v/>
      </c>
      <c r="L492" t="str">
        <f t="shared" si="63"/>
        <v/>
      </c>
      <c r="M492" t="str">
        <f t="shared" si="64"/>
        <v/>
      </c>
      <c r="N492" t="str">
        <f t="shared" si="65"/>
        <v/>
      </c>
      <c r="O492" t="str">
        <f t="shared" si="60"/>
        <v>()</v>
      </c>
    </row>
    <row r="493" spans="9:15" x14ac:dyDescent="0.3">
      <c r="I493" t="str">
        <f t="shared" si="61"/>
        <v/>
      </c>
      <c r="J493" t="str">
        <f t="shared" si="62"/>
        <v/>
      </c>
      <c r="K493" t="str">
        <f t="shared" si="59"/>
        <v/>
      </c>
      <c r="L493" t="str">
        <f t="shared" si="63"/>
        <v/>
      </c>
      <c r="M493" t="str">
        <f t="shared" si="64"/>
        <v/>
      </c>
      <c r="N493" t="str">
        <f t="shared" si="65"/>
        <v/>
      </c>
      <c r="O493" t="str">
        <f t="shared" si="60"/>
        <v>()</v>
      </c>
    </row>
    <row r="494" spans="9:15" x14ac:dyDescent="0.3">
      <c r="I494" t="str">
        <f t="shared" si="61"/>
        <v/>
      </c>
      <c r="J494" t="str">
        <f t="shared" si="62"/>
        <v/>
      </c>
      <c r="K494" t="str">
        <f t="shared" si="59"/>
        <v/>
      </c>
      <c r="L494" t="str">
        <f t="shared" si="63"/>
        <v/>
      </c>
      <c r="M494" t="str">
        <f t="shared" si="64"/>
        <v/>
      </c>
      <c r="N494" t="str">
        <f t="shared" si="65"/>
        <v/>
      </c>
      <c r="O494" t="str">
        <f t="shared" si="60"/>
        <v>()</v>
      </c>
    </row>
    <row r="495" spans="9:15" x14ac:dyDescent="0.3">
      <c r="I495" t="str">
        <f t="shared" si="61"/>
        <v/>
      </c>
      <c r="J495" t="str">
        <f t="shared" si="62"/>
        <v/>
      </c>
      <c r="K495" t="str">
        <f t="shared" si="59"/>
        <v/>
      </c>
      <c r="L495" t="str">
        <f t="shared" si="63"/>
        <v/>
      </c>
      <c r="M495" t="str">
        <f t="shared" si="64"/>
        <v/>
      </c>
      <c r="N495" t="str">
        <f t="shared" si="65"/>
        <v/>
      </c>
      <c r="O495" t="str">
        <f t="shared" si="60"/>
        <v>()</v>
      </c>
    </row>
    <row r="496" spans="9:15" x14ac:dyDescent="0.3">
      <c r="I496" t="str">
        <f t="shared" si="61"/>
        <v/>
      </c>
      <c r="J496" t="str">
        <f t="shared" si="62"/>
        <v/>
      </c>
      <c r="K496" t="str">
        <f t="shared" si="59"/>
        <v/>
      </c>
      <c r="L496" t="str">
        <f t="shared" si="63"/>
        <v/>
      </c>
      <c r="M496" t="str">
        <f t="shared" si="64"/>
        <v/>
      </c>
      <c r="N496" t="str">
        <f t="shared" si="65"/>
        <v/>
      </c>
      <c r="O496" t="str">
        <f t="shared" si="60"/>
        <v>()</v>
      </c>
    </row>
    <row r="497" spans="9:15" x14ac:dyDescent="0.3">
      <c r="I497" t="str">
        <f t="shared" si="61"/>
        <v/>
      </c>
      <c r="J497" t="str">
        <f t="shared" si="62"/>
        <v/>
      </c>
      <c r="K497" t="str">
        <f t="shared" si="59"/>
        <v/>
      </c>
      <c r="L497" t="str">
        <f t="shared" si="63"/>
        <v/>
      </c>
      <c r="M497" t="str">
        <f t="shared" si="64"/>
        <v/>
      </c>
      <c r="N497" t="str">
        <f t="shared" si="65"/>
        <v/>
      </c>
      <c r="O497" t="str">
        <f t="shared" si="60"/>
        <v>()</v>
      </c>
    </row>
    <row r="498" spans="9:15" x14ac:dyDescent="0.3">
      <c r="I498" t="str">
        <f t="shared" si="61"/>
        <v/>
      </c>
      <c r="J498" t="str">
        <f t="shared" si="62"/>
        <v/>
      </c>
      <c r="K498" t="str">
        <f t="shared" si="59"/>
        <v/>
      </c>
      <c r="L498" t="str">
        <f t="shared" si="63"/>
        <v/>
      </c>
      <c r="M498" t="str">
        <f t="shared" si="64"/>
        <v/>
      </c>
      <c r="N498" t="str">
        <f t="shared" si="65"/>
        <v/>
      </c>
      <c r="O498" t="str">
        <f t="shared" si="60"/>
        <v>()</v>
      </c>
    </row>
    <row r="499" spans="9:15" x14ac:dyDescent="0.3">
      <c r="I499" t="str">
        <f t="shared" si="61"/>
        <v/>
      </c>
      <c r="J499" t="str">
        <f t="shared" si="62"/>
        <v/>
      </c>
      <c r="K499" t="str">
        <f t="shared" si="59"/>
        <v/>
      </c>
      <c r="L499" t="str">
        <f t="shared" si="63"/>
        <v/>
      </c>
      <c r="M499" t="str">
        <f t="shared" si="64"/>
        <v/>
      </c>
      <c r="N499" t="str">
        <f t="shared" si="65"/>
        <v/>
      </c>
      <c r="O499" t="str">
        <f t="shared" si="60"/>
        <v>()</v>
      </c>
    </row>
    <row r="500" spans="9:15" x14ac:dyDescent="0.3">
      <c r="I500" t="str">
        <f t="shared" si="61"/>
        <v/>
      </c>
      <c r="J500" t="str">
        <f t="shared" si="62"/>
        <v/>
      </c>
      <c r="K500" t="str">
        <f t="shared" si="59"/>
        <v/>
      </c>
      <c r="L500" t="str">
        <f t="shared" si="63"/>
        <v/>
      </c>
      <c r="M500" t="str">
        <f t="shared" si="64"/>
        <v/>
      </c>
      <c r="N500" t="str">
        <f t="shared" si="65"/>
        <v/>
      </c>
      <c r="O500" t="str">
        <f t="shared" si="60"/>
        <v>()</v>
      </c>
    </row>
    <row r="501" spans="9:15" x14ac:dyDescent="0.3">
      <c r="I501" t="str">
        <f t="shared" si="61"/>
        <v/>
      </c>
      <c r="J501" t="str">
        <f t="shared" si="62"/>
        <v/>
      </c>
      <c r="K501" t="str">
        <f t="shared" si="59"/>
        <v/>
      </c>
      <c r="L501" t="str">
        <f t="shared" si="63"/>
        <v/>
      </c>
      <c r="M501" t="str">
        <f t="shared" si="64"/>
        <v/>
      </c>
      <c r="N501" t="str">
        <f t="shared" si="65"/>
        <v/>
      </c>
      <c r="O501" t="str">
        <f t="shared" si="60"/>
        <v>()</v>
      </c>
    </row>
    <row r="502" spans="9:15" x14ac:dyDescent="0.3">
      <c r="I502" t="str">
        <f t="shared" si="61"/>
        <v/>
      </c>
      <c r="J502" t="str">
        <f t="shared" si="62"/>
        <v/>
      </c>
      <c r="K502" t="str">
        <f t="shared" si="59"/>
        <v/>
      </c>
      <c r="L502" t="str">
        <f t="shared" si="63"/>
        <v/>
      </c>
      <c r="M502" t="str">
        <f t="shared" si="64"/>
        <v/>
      </c>
      <c r="N502" t="str">
        <f t="shared" si="65"/>
        <v/>
      </c>
      <c r="O502" t="str">
        <f t="shared" si="60"/>
        <v>()</v>
      </c>
    </row>
    <row r="503" spans="9:15" x14ac:dyDescent="0.3">
      <c r="I503" t="str">
        <f t="shared" si="61"/>
        <v/>
      </c>
      <c r="J503" t="str">
        <f t="shared" si="62"/>
        <v/>
      </c>
      <c r="K503" t="str">
        <f t="shared" si="59"/>
        <v/>
      </c>
      <c r="L503" t="str">
        <f t="shared" si="63"/>
        <v/>
      </c>
      <c r="M503" t="str">
        <f t="shared" si="64"/>
        <v/>
      </c>
      <c r="N503" t="str">
        <f t="shared" si="65"/>
        <v/>
      </c>
      <c r="O503" t="str">
        <f t="shared" si="60"/>
        <v>()</v>
      </c>
    </row>
    <row r="504" spans="9:15" x14ac:dyDescent="0.3">
      <c r="I504" t="str">
        <f t="shared" si="61"/>
        <v/>
      </c>
      <c r="J504" t="str">
        <f t="shared" si="62"/>
        <v/>
      </c>
      <c r="K504" t="str">
        <f t="shared" si="59"/>
        <v/>
      </c>
      <c r="L504" t="str">
        <f t="shared" si="63"/>
        <v/>
      </c>
      <c r="M504" t="str">
        <f t="shared" si="64"/>
        <v/>
      </c>
      <c r="N504" t="str">
        <f t="shared" si="65"/>
        <v/>
      </c>
      <c r="O504" t="str">
        <f t="shared" si="60"/>
        <v>()</v>
      </c>
    </row>
    <row r="505" spans="9:15" x14ac:dyDescent="0.3">
      <c r="I505" t="str">
        <f t="shared" si="61"/>
        <v/>
      </c>
      <c r="J505" t="str">
        <f t="shared" si="62"/>
        <v/>
      </c>
      <c r="K505" t="str">
        <f t="shared" si="59"/>
        <v/>
      </c>
      <c r="L505" t="str">
        <f t="shared" si="63"/>
        <v/>
      </c>
      <c r="M505" t="str">
        <f t="shared" si="64"/>
        <v/>
      </c>
      <c r="N505" t="str">
        <f t="shared" si="65"/>
        <v/>
      </c>
      <c r="O505" t="str">
        <f t="shared" si="60"/>
        <v>()</v>
      </c>
    </row>
    <row r="506" spans="9:15" x14ac:dyDescent="0.3">
      <c r="I506" t="str">
        <f t="shared" si="61"/>
        <v/>
      </c>
      <c r="J506" t="str">
        <f t="shared" si="62"/>
        <v/>
      </c>
      <c r="K506" t="str">
        <f t="shared" si="59"/>
        <v/>
      </c>
      <c r="L506" t="str">
        <f t="shared" si="63"/>
        <v/>
      </c>
      <c r="M506" t="str">
        <f t="shared" si="64"/>
        <v/>
      </c>
      <c r="N506" t="str">
        <f t="shared" si="65"/>
        <v/>
      </c>
      <c r="O506" t="str">
        <f t="shared" si="60"/>
        <v>()</v>
      </c>
    </row>
    <row r="507" spans="9:15" x14ac:dyDescent="0.3">
      <c r="I507" t="str">
        <f t="shared" si="61"/>
        <v/>
      </c>
      <c r="J507" t="str">
        <f t="shared" si="62"/>
        <v/>
      </c>
      <c r="K507" t="str">
        <f t="shared" si="59"/>
        <v/>
      </c>
      <c r="L507" t="str">
        <f t="shared" si="63"/>
        <v/>
      </c>
      <c r="M507" t="str">
        <f t="shared" si="64"/>
        <v/>
      </c>
      <c r="N507" t="str">
        <f t="shared" si="65"/>
        <v/>
      </c>
      <c r="O507" t="str">
        <f t="shared" si="60"/>
        <v>()</v>
      </c>
    </row>
    <row r="508" spans="9:15" x14ac:dyDescent="0.3">
      <c r="I508" t="str">
        <f t="shared" si="61"/>
        <v/>
      </c>
      <c r="J508" t="str">
        <f t="shared" si="62"/>
        <v/>
      </c>
      <c r="K508" t="str">
        <f t="shared" si="59"/>
        <v/>
      </c>
      <c r="L508" t="str">
        <f t="shared" si="63"/>
        <v/>
      </c>
      <c r="M508" t="str">
        <f t="shared" si="64"/>
        <v/>
      </c>
      <c r="N508" t="str">
        <f t="shared" si="65"/>
        <v/>
      </c>
      <c r="O508" t="str">
        <f t="shared" si="60"/>
        <v>()</v>
      </c>
    </row>
    <row r="509" spans="9:15" x14ac:dyDescent="0.3">
      <c r="I509" t="str">
        <f t="shared" si="61"/>
        <v/>
      </c>
      <c r="J509" t="str">
        <f t="shared" si="62"/>
        <v/>
      </c>
      <c r="K509" t="str">
        <f t="shared" si="59"/>
        <v/>
      </c>
      <c r="L509" t="str">
        <f t="shared" si="63"/>
        <v/>
      </c>
      <c r="M509" t="str">
        <f t="shared" si="64"/>
        <v/>
      </c>
      <c r="N509" t="str">
        <f t="shared" si="65"/>
        <v/>
      </c>
      <c r="O509" t="str">
        <f t="shared" si="60"/>
        <v>()</v>
      </c>
    </row>
    <row r="510" spans="9:15" x14ac:dyDescent="0.3">
      <c r="I510" t="str">
        <f t="shared" si="61"/>
        <v/>
      </c>
      <c r="J510" t="str">
        <f t="shared" si="62"/>
        <v/>
      </c>
      <c r="K510" t="str">
        <f t="shared" si="59"/>
        <v/>
      </c>
      <c r="L510" t="str">
        <f t="shared" si="63"/>
        <v/>
      </c>
      <c r="M510" t="str">
        <f t="shared" si="64"/>
        <v/>
      </c>
      <c r="N510" t="str">
        <f t="shared" si="65"/>
        <v/>
      </c>
      <c r="O510" t="str">
        <f t="shared" si="60"/>
        <v>()</v>
      </c>
    </row>
    <row r="511" spans="9:15" x14ac:dyDescent="0.3">
      <c r="I511" t="str">
        <f t="shared" si="61"/>
        <v/>
      </c>
      <c r="J511" t="str">
        <f t="shared" si="62"/>
        <v/>
      </c>
      <c r="K511" t="str">
        <f t="shared" si="59"/>
        <v/>
      </c>
      <c r="L511" t="str">
        <f t="shared" si="63"/>
        <v/>
      </c>
      <c r="M511" t="str">
        <f t="shared" si="64"/>
        <v/>
      </c>
      <c r="N511" t="str">
        <f t="shared" si="65"/>
        <v/>
      </c>
      <c r="O511" t="str">
        <f t="shared" si="60"/>
        <v>()</v>
      </c>
    </row>
    <row r="512" spans="9:15" x14ac:dyDescent="0.3">
      <c r="I512" t="str">
        <f t="shared" si="61"/>
        <v/>
      </c>
      <c r="J512" t="str">
        <f t="shared" si="62"/>
        <v/>
      </c>
      <c r="K512" t="str">
        <f t="shared" si="59"/>
        <v/>
      </c>
      <c r="L512" t="str">
        <f t="shared" si="63"/>
        <v/>
      </c>
      <c r="M512" t="str">
        <f t="shared" si="64"/>
        <v/>
      </c>
      <c r="N512" t="str">
        <f t="shared" si="65"/>
        <v/>
      </c>
      <c r="O512" t="str">
        <f t="shared" si="60"/>
        <v>()</v>
      </c>
    </row>
    <row r="513" spans="9:15" x14ac:dyDescent="0.3">
      <c r="I513" t="str">
        <f t="shared" si="61"/>
        <v/>
      </c>
      <c r="J513" t="str">
        <f t="shared" si="62"/>
        <v/>
      </c>
      <c r="K513" t="str">
        <f t="shared" si="59"/>
        <v/>
      </c>
      <c r="L513" t="str">
        <f t="shared" si="63"/>
        <v/>
      </c>
      <c r="M513" t="str">
        <f t="shared" si="64"/>
        <v/>
      </c>
      <c r="N513" t="str">
        <f t="shared" si="65"/>
        <v/>
      </c>
      <c r="O513" t="str">
        <f t="shared" si="60"/>
        <v>()</v>
      </c>
    </row>
    <row r="514" spans="9:15" x14ac:dyDescent="0.3">
      <c r="I514" t="str">
        <f t="shared" si="61"/>
        <v/>
      </c>
      <c r="J514" t="str">
        <f t="shared" si="62"/>
        <v/>
      </c>
      <c r="K514" t="str">
        <f t="shared" ref="K514:K523" si="66">IF(E514="", "", CONCATENATE("(classification_ipcr:(",SUBSTITUTE(E514,"; ","*) OR classification_ipcr:("),"*))"))</f>
        <v/>
      </c>
      <c r="L514" t="str">
        <f t="shared" si="63"/>
        <v/>
      </c>
      <c r="M514" t="str">
        <f t="shared" si="64"/>
        <v/>
      </c>
      <c r="N514" t="str">
        <f t="shared" si="65"/>
        <v/>
      </c>
      <c r="O514" t="str">
        <f t="shared" ref="O514:O523" si="67">CONCATENATE("(",
I514, IF(OR(I514="", AND(J514="", K514="")), "", " OR "),
J514, IF(OR(J514="", K514=""), "", " OR "),
K514,
IF(AND(L514="", M514="", N514=""), "", ") AND ("),
L514, IF(OR(L514="", AND(M514="", N514="")), "", " OR "), M514,
IF(OR(M514="", N514=""), "", " OR "),
N514, ")")</f>
        <v>()</v>
      </c>
    </row>
    <row r="515" spans="9:15" x14ac:dyDescent="0.3">
      <c r="I515" t="str">
        <f t="shared" si="61"/>
        <v/>
      </c>
      <c r="J515" t="str">
        <f t="shared" si="62"/>
        <v/>
      </c>
      <c r="K515" t="str">
        <f t="shared" si="66"/>
        <v/>
      </c>
      <c r="L515" t="str">
        <f t="shared" si="63"/>
        <v/>
      </c>
      <c r="M515" t="str">
        <f t="shared" si="64"/>
        <v/>
      </c>
      <c r="N515" t="str">
        <f t="shared" si="65"/>
        <v/>
      </c>
      <c r="O515" t="str">
        <f t="shared" si="67"/>
        <v>()</v>
      </c>
    </row>
    <row r="516" spans="9:15" x14ac:dyDescent="0.3">
      <c r="I516" t="str">
        <f t="shared" si="61"/>
        <v/>
      </c>
      <c r="J516" t="str">
        <f t="shared" si="62"/>
        <v/>
      </c>
      <c r="K516" t="str">
        <f t="shared" si="66"/>
        <v/>
      </c>
      <c r="L516" t="str">
        <f t="shared" si="63"/>
        <v/>
      </c>
      <c r="M516" t="str">
        <f t="shared" si="64"/>
        <v/>
      </c>
      <c r="N516" t="str">
        <f t="shared" si="65"/>
        <v/>
      </c>
      <c r="O516" t="str">
        <f t="shared" si="67"/>
        <v>()</v>
      </c>
    </row>
    <row r="517" spans="9:15" x14ac:dyDescent="0.3">
      <c r="I517" t="str">
        <f t="shared" si="61"/>
        <v/>
      </c>
      <c r="J517" t="str">
        <f t="shared" si="62"/>
        <v/>
      </c>
      <c r="K517" t="str">
        <f t="shared" si="66"/>
        <v/>
      </c>
      <c r="L517" t="str">
        <f t="shared" si="63"/>
        <v/>
      </c>
      <c r="M517" t="str">
        <f t="shared" si="64"/>
        <v/>
      </c>
      <c r="N517" t="str">
        <f t="shared" si="65"/>
        <v/>
      </c>
      <c r="O517" t="str">
        <f t="shared" si="67"/>
        <v>()</v>
      </c>
    </row>
    <row r="518" spans="9:15" x14ac:dyDescent="0.3">
      <c r="I518" t="str">
        <f t="shared" si="61"/>
        <v/>
      </c>
      <c r="J518" t="str">
        <f t="shared" si="62"/>
        <v/>
      </c>
      <c r="K518" t="str">
        <f t="shared" si="66"/>
        <v/>
      </c>
      <c r="L518" t="str">
        <f t="shared" si="63"/>
        <v/>
      </c>
      <c r="M518" t="str">
        <f t="shared" si="64"/>
        <v/>
      </c>
      <c r="N518" t="str">
        <f t="shared" si="65"/>
        <v/>
      </c>
      <c r="O518" t="str">
        <f t="shared" si="67"/>
        <v>()</v>
      </c>
    </row>
    <row r="519" spans="9:15" x14ac:dyDescent="0.3">
      <c r="I519" t="str">
        <f t="shared" si="61"/>
        <v/>
      </c>
      <c r="J519" t="str">
        <f t="shared" si="62"/>
        <v/>
      </c>
      <c r="K519" t="str">
        <f t="shared" si="66"/>
        <v/>
      </c>
      <c r="L519" t="str">
        <f t="shared" si="63"/>
        <v/>
      </c>
      <c r="M519" t="str">
        <f t="shared" si="64"/>
        <v/>
      </c>
      <c r="N519" t="str">
        <f t="shared" si="65"/>
        <v/>
      </c>
      <c r="O519" t="str">
        <f t="shared" si="67"/>
        <v>()</v>
      </c>
    </row>
    <row r="520" spans="9:15" x14ac:dyDescent="0.3">
      <c r="I520" t="str">
        <f t="shared" si="61"/>
        <v/>
      </c>
      <c r="J520" t="str">
        <f t="shared" si="62"/>
        <v/>
      </c>
      <c r="K520" t="str">
        <f t="shared" si="66"/>
        <v/>
      </c>
      <c r="L520" t="str">
        <f t="shared" si="63"/>
        <v/>
      </c>
      <c r="M520" t="str">
        <f t="shared" si="64"/>
        <v/>
      </c>
      <c r="N520" t="str">
        <f t="shared" si="65"/>
        <v/>
      </c>
      <c r="O520" t="str">
        <f t="shared" si="67"/>
        <v>()</v>
      </c>
    </row>
    <row r="521" spans="9:15" x14ac:dyDescent="0.3">
      <c r="I521" t="str">
        <f t="shared" si="61"/>
        <v/>
      </c>
      <c r="J521" t="str">
        <f t="shared" si="62"/>
        <v/>
      </c>
      <c r="K521" t="str">
        <f t="shared" si="66"/>
        <v/>
      </c>
      <c r="L521" t="str">
        <f t="shared" si="63"/>
        <v/>
      </c>
      <c r="M521" t="str">
        <f t="shared" si="64"/>
        <v/>
      </c>
      <c r="N521" t="str">
        <f t="shared" si="65"/>
        <v/>
      </c>
      <c r="O521" t="str">
        <f t="shared" si="67"/>
        <v>()</v>
      </c>
    </row>
    <row r="522" spans="9:15" x14ac:dyDescent="0.3">
      <c r="I522" t="str">
        <f t="shared" si="61"/>
        <v/>
      </c>
      <c r="J522" t="str">
        <f t="shared" si="62"/>
        <v/>
      </c>
      <c r="K522" t="str">
        <f t="shared" si="66"/>
        <v/>
      </c>
      <c r="L522" t="str">
        <f t="shared" si="63"/>
        <v/>
      </c>
      <c r="M522" t="str">
        <f t="shared" si="64"/>
        <v/>
      </c>
      <c r="N522" t="str">
        <f t="shared" si="65"/>
        <v/>
      </c>
      <c r="O522" t="str">
        <f t="shared" si="67"/>
        <v>()</v>
      </c>
    </row>
    <row r="523" spans="9:15" x14ac:dyDescent="0.3">
      <c r="I523" t="str">
        <f t="shared" si="61"/>
        <v/>
      </c>
      <c r="J523" t="str">
        <f t="shared" si="62"/>
        <v/>
      </c>
      <c r="K523" t="str">
        <f t="shared" si="66"/>
        <v/>
      </c>
      <c r="L523" t="str">
        <f t="shared" si="63"/>
        <v/>
      </c>
      <c r="M523" t="str">
        <f t="shared" si="64"/>
        <v/>
      </c>
      <c r="N523" t="str">
        <f t="shared" si="65"/>
        <v/>
      </c>
      <c r="O523" t="str">
        <f t="shared" si="67"/>
        <v>()</v>
      </c>
    </row>
  </sheetData>
  <sortState xmlns:xlrd2="http://schemas.microsoft.com/office/spreadsheetml/2017/richdata2" ref="A2:O523">
    <sortCondition ref="B55:B52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5FC9-D6DD-476F-A408-F4FE1A6E6A15}">
  <dimension ref="A1:F42"/>
  <sheetViews>
    <sheetView topLeftCell="A14" workbookViewId="0">
      <selection sqref="A1:A20"/>
    </sheetView>
  </sheetViews>
  <sheetFormatPr defaultRowHeight="14.4" x14ac:dyDescent="0.3"/>
  <sheetData>
    <row r="1" spans="1:6" ht="43.2" x14ac:dyDescent="0.3">
      <c r="A1" s="12" t="s">
        <v>620</v>
      </c>
      <c r="B1" s="12" t="s">
        <v>620</v>
      </c>
      <c r="C1" s="12"/>
      <c r="D1" s="12">
        <v>42</v>
      </c>
      <c r="E1" s="12">
        <v>7.7533148800000007E-2</v>
      </c>
      <c r="F1" s="12" t="s">
        <v>303</v>
      </c>
    </row>
    <row r="2" spans="1:6" ht="43.2" x14ac:dyDescent="0.3">
      <c r="A2" s="12" t="s">
        <v>621</v>
      </c>
      <c r="B2" s="12" t="s">
        <v>621</v>
      </c>
      <c r="C2" s="12"/>
      <c r="D2" s="12">
        <v>58</v>
      </c>
      <c r="E2" s="12">
        <v>9.4798264899999998E-2</v>
      </c>
      <c r="F2" s="12" t="s">
        <v>303</v>
      </c>
    </row>
    <row r="3" spans="1:6" ht="43.2" x14ac:dyDescent="0.3">
      <c r="A3" s="12" t="s">
        <v>622</v>
      </c>
      <c r="B3" s="12" t="s">
        <v>622</v>
      </c>
      <c r="C3" s="12"/>
      <c r="D3" s="12">
        <v>66</v>
      </c>
      <c r="E3" s="12">
        <v>5.6824849500000003E-2</v>
      </c>
      <c r="F3" s="12" t="s">
        <v>303</v>
      </c>
    </row>
    <row r="4" spans="1:6" ht="43.2" x14ac:dyDescent="0.3">
      <c r="A4" s="12" t="s">
        <v>623</v>
      </c>
      <c r="B4" s="12" t="s">
        <v>623</v>
      </c>
      <c r="C4" s="12"/>
      <c r="D4" s="12">
        <v>117</v>
      </c>
      <c r="E4" s="12">
        <v>5.44097448E-2</v>
      </c>
      <c r="F4" s="12" t="s">
        <v>303</v>
      </c>
    </row>
    <row r="5" spans="1:6" ht="43.2" x14ac:dyDescent="0.3">
      <c r="A5" s="12" t="s">
        <v>624</v>
      </c>
      <c r="B5" s="12" t="s">
        <v>624</v>
      </c>
      <c r="C5" s="12"/>
      <c r="D5" s="12">
        <v>121</v>
      </c>
      <c r="E5" s="12">
        <v>4.3505993899999998E-2</v>
      </c>
      <c r="F5" s="12" t="s">
        <v>303</v>
      </c>
    </row>
    <row r="6" spans="1:6" ht="43.2" x14ac:dyDescent="0.3">
      <c r="A6" s="12" t="s">
        <v>625</v>
      </c>
      <c r="B6" s="12" t="s">
        <v>625</v>
      </c>
      <c r="C6" s="12"/>
      <c r="D6" s="12">
        <v>121</v>
      </c>
      <c r="E6" s="12">
        <v>4.3505993899999998E-2</v>
      </c>
      <c r="F6" s="12" t="s">
        <v>303</v>
      </c>
    </row>
    <row r="7" spans="1:6" ht="43.2" x14ac:dyDescent="0.3">
      <c r="A7" s="12" t="s">
        <v>626</v>
      </c>
      <c r="B7" s="12" t="s">
        <v>626</v>
      </c>
      <c r="C7" s="12"/>
      <c r="D7" s="12">
        <v>156</v>
      </c>
      <c r="E7" s="12">
        <v>0.1114322165</v>
      </c>
      <c r="F7" s="12" t="s">
        <v>303</v>
      </c>
    </row>
    <row r="8" spans="1:6" ht="43.2" x14ac:dyDescent="0.3">
      <c r="A8" s="12" t="s">
        <v>627</v>
      </c>
      <c r="B8" s="12" t="s">
        <v>627</v>
      </c>
      <c r="C8" s="12"/>
      <c r="D8" s="12">
        <v>161</v>
      </c>
      <c r="E8" s="12">
        <v>9.0400445800000007E-2</v>
      </c>
      <c r="F8" s="12" t="s">
        <v>303</v>
      </c>
    </row>
    <row r="9" spans="1:6" ht="43.2" x14ac:dyDescent="0.3">
      <c r="A9" s="12" t="s">
        <v>628</v>
      </c>
      <c r="B9" s="12" t="s">
        <v>628</v>
      </c>
      <c r="C9" s="12"/>
      <c r="D9" s="12">
        <v>210</v>
      </c>
      <c r="E9" s="12">
        <v>5.1866340099999998E-2</v>
      </c>
      <c r="F9" s="12" t="s">
        <v>303</v>
      </c>
    </row>
    <row r="10" spans="1:6" ht="43.2" x14ac:dyDescent="0.3">
      <c r="A10" s="12" t="s">
        <v>629</v>
      </c>
      <c r="B10" s="12" t="s">
        <v>629</v>
      </c>
      <c r="C10" s="12"/>
      <c r="D10" s="12">
        <v>273</v>
      </c>
      <c r="E10" s="12">
        <v>4.87265219E-2</v>
      </c>
      <c r="F10" s="12" t="s">
        <v>303</v>
      </c>
    </row>
    <row r="11" spans="1:6" ht="43.2" x14ac:dyDescent="0.3">
      <c r="A11" s="12" t="s">
        <v>630</v>
      </c>
      <c r="B11" s="12" t="s">
        <v>630</v>
      </c>
      <c r="C11" s="12"/>
      <c r="D11" s="12">
        <v>332</v>
      </c>
      <c r="E11" s="12">
        <v>6.6512716099999994E-2</v>
      </c>
      <c r="F11" s="12" t="s">
        <v>303</v>
      </c>
    </row>
    <row r="12" spans="1:6" ht="43.2" x14ac:dyDescent="0.3">
      <c r="A12" s="12" t="s">
        <v>631</v>
      </c>
      <c r="B12" s="12" t="s">
        <v>631</v>
      </c>
      <c r="C12" s="12"/>
      <c r="D12" s="12">
        <v>335</v>
      </c>
      <c r="E12" s="12">
        <v>5.2398606700000003E-2</v>
      </c>
      <c r="F12" s="12" t="s">
        <v>303</v>
      </c>
    </row>
    <row r="13" spans="1:6" ht="43.2" x14ac:dyDescent="0.3">
      <c r="A13" s="12" t="s">
        <v>632</v>
      </c>
      <c r="B13" s="12" t="s">
        <v>632</v>
      </c>
      <c r="C13" s="12"/>
      <c r="D13" s="12">
        <v>402</v>
      </c>
      <c r="E13" s="12">
        <v>6.3741044900000002E-2</v>
      </c>
      <c r="F13" s="12" t="s">
        <v>303</v>
      </c>
    </row>
    <row r="14" spans="1:6" ht="43.2" x14ac:dyDescent="0.3">
      <c r="A14" s="12" t="s">
        <v>633</v>
      </c>
      <c r="B14" s="12" t="s">
        <v>633</v>
      </c>
      <c r="C14" s="12"/>
      <c r="D14" s="12">
        <v>657</v>
      </c>
      <c r="E14" s="12">
        <v>3.5593081800000002E-2</v>
      </c>
      <c r="F14" s="12" t="s">
        <v>303</v>
      </c>
    </row>
    <row r="15" spans="1:6" ht="43.2" x14ac:dyDescent="0.3">
      <c r="A15" s="12" t="s">
        <v>634</v>
      </c>
      <c r="B15" s="12" t="s">
        <v>634</v>
      </c>
      <c r="C15" s="12"/>
      <c r="D15" s="12">
        <v>670</v>
      </c>
      <c r="E15" s="12">
        <v>4.0276431500000001E-2</v>
      </c>
      <c r="F15" s="12" t="s">
        <v>303</v>
      </c>
    </row>
    <row r="16" spans="1:6" ht="43.2" x14ac:dyDescent="0.3">
      <c r="A16" s="12" t="s">
        <v>635</v>
      </c>
      <c r="B16" s="12" t="s">
        <v>635</v>
      </c>
      <c r="C16" s="12"/>
      <c r="D16" s="12">
        <v>670</v>
      </c>
      <c r="E16" s="12">
        <v>4.0276431500000001E-2</v>
      </c>
      <c r="F16" s="12" t="s">
        <v>303</v>
      </c>
    </row>
    <row r="17" spans="1:6" ht="43.2" x14ac:dyDescent="0.3">
      <c r="A17" s="12" t="s">
        <v>636</v>
      </c>
      <c r="B17" s="12" t="s">
        <v>636</v>
      </c>
      <c r="C17" s="12"/>
      <c r="D17" s="12">
        <v>790</v>
      </c>
      <c r="E17" s="12">
        <v>3.84886537E-2</v>
      </c>
      <c r="F17" s="12" t="s">
        <v>303</v>
      </c>
    </row>
    <row r="18" spans="1:6" ht="43.2" x14ac:dyDescent="0.3">
      <c r="A18" s="12" t="s">
        <v>637</v>
      </c>
      <c r="B18" s="12" t="s">
        <v>637</v>
      </c>
      <c r="C18" s="12"/>
      <c r="D18" s="12">
        <v>1212</v>
      </c>
      <c r="E18" s="12">
        <v>3.5090284100000001E-2</v>
      </c>
      <c r="F18" s="12" t="s">
        <v>303</v>
      </c>
    </row>
    <row r="19" spans="1:6" ht="57.6" x14ac:dyDescent="0.3">
      <c r="A19" s="12" t="s">
        <v>638</v>
      </c>
      <c r="B19" s="12" t="s">
        <v>638</v>
      </c>
      <c r="C19" s="12"/>
      <c r="D19" s="12">
        <v>2385</v>
      </c>
      <c r="E19" s="12">
        <v>2.0118177000000001E-2</v>
      </c>
      <c r="F19" s="12" t="s">
        <v>303</v>
      </c>
    </row>
    <row r="20" spans="1:6" ht="43.2" x14ac:dyDescent="0.3">
      <c r="A20" s="12" t="s">
        <v>639</v>
      </c>
      <c r="B20" s="12" t="s">
        <v>639</v>
      </c>
      <c r="C20" s="12"/>
      <c r="D20" s="12">
        <v>2516</v>
      </c>
      <c r="E20" s="12">
        <v>2.82915771E-2</v>
      </c>
      <c r="F20" s="12" t="s">
        <v>303</v>
      </c>
    </row>
    <row r="21" spans="1:6" ht="43.2" x14ac:dyDescent="0.3">
      <c r="A21" s="12" t="s">
        <v>640</v>
      </c>
      <c r="B21" s="12" t="s">
        <v>640</v>
      </c>
      <c r="C21" s="12"/>
      <c r="D21" s="12">
        <v>4347</v>
      </c>
      <c r="E21" s="12">
        <v>1.0381840099999999E-2</v>
      </c>
      <c r="F21" s="12" t="s">
        <v>303</v>
      </c>
    </row>
    <row r="22" spans="1:6" x14ac:dyDescent="0.3">
      <c r="A22" s="12"/>
      <c r="B22" s="12"/>
      <c r="C22" s="12"/>
      <c r="D22" s="12"/>
      <c r="E22" s="12"/>
      <c r="F22" s="12"/>
    </row>
    <row r="23" spans="1:6" x14ac:dyDescent="0.3">
      <c r="A23" s="12"/>
      <c r="B23" s="12"/>
      <c r="C23" s="12"/>
      <c r="D23" s="12"/>
      <c r="E23" s="12"/>
      <c r="F23" s="12"/>
    </row>
    <row r="24" spans="1:6" x14ac:dyDescent="0.3">
      <c r="A24" s="12"/>
      <c r="B24" s="12"/>
      <c r="C24" s="12"/>
      <c r="D24" s="12"/>
      <c r="E24" s="12"/>
      <c r="F24" s="12"/>
    </row>
    <row r="25" spans="1:6" x14ac:dyDescent="0.3">
      <c r="A25" s="12"/>
      <c r="B25" s="12"/>
      <c r="C25" s="12"/>
      <c r="D25" s="12"/>
      <c r="E25" s="12"/>
      <c r="F25" s="12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12"/>
      <c r="B27" s="12"/>
      <c r="C27" s="12"/>
      <c r="D27" s="12"/>
      <c r="E27" s="12"/>
      <c r="F27" s="12"/>
    </row>
    <row r="28" spans="1:6" x14ac:dyDescent="0.3">
      <c r="A28" s="12"/>
      <c r="B28" s="12"/>
      <c r="C28" s="12"/>
      <c r="D28" s="12"/>
      <c r="E28" s="12"/>
      <c r="F28" s="12"/>
    </row>
    <row r="29" spans="1:6" x14ac:dyDescent="0.3">
      <c r="A29" s="12"/>
      <c r="B29" s="12"/>
      <c r="C29" s="12"/>
      <c r="D29" s="12"/>
      <c r="E29" s="12"/>
      <c r="F29" s="12"/>
    </row>
    <row r="30" spans="1:6" x14ac:dyDescent="0.3">
      <c r="A30" s="12"/>
      <c r="B30" s="12"/>
      <c r="C30" s="12"/>
      <c r="D30" s="12"/>
      <c r="E30" s="12"/>
      <c r="F30" s="12"/>
    </row>
    <row r="31" spans="1:6" x14ac:dyDescent="0.3">
      <c r="A31" s="12"/>
      <c r="B31" s="12"/>
      <c r="C31" s="12"/>
      <c r="D31" s="12"/>
      <c r="E31" s="12"/>
      <c r="F31" s="12"/>
    </row>
    <row r="32" spans="1:6" x14ac:dyDescent="0.3">
      <c r="A32" s="12"/>
      <c r="B32" s="12"/>
      <c r="C32" s="12"/>
      <c r="D32" s="12"/>
      <c r="E32" s="12"/>
      <c r="F32" s="12"/>
    </row>
    <row r="33" spans="1:6" x14ac:dyDescent="0.3">
      <c r="A33" s="12"/>
      <c r="B33" s="12"/>
      <c r="C33" s="12"/>
      <c r="D33" s="12"/>
      <c r="E33" s="12"/>
      <c r="F33" s="12"/>
    </row>
    <row r="34" spans="1:6" x14ac:dyDescent="0.3">
      <c r="A34" s="12"/>
      <c r="B34" s="12"/>
      <c r="C34" s="12"/>
      <c r="D34" s="12"/>
      <c r="E34" s="12"/>
      <c r="F34" s="12"/>
    </row>
    <row r="35" spans="1:6" x14ac:dyDescent="0.3">
      <c r="A35" s="12"/>
      <c r="B35" s="12"/>
      <c r="C35" s="12"/>
      <c r="D35" s="12"/>
      <c r="E35" s="12"/>
      <c r="F35" s="12"/>
    </row>
    <row r="36" spans="1:6" x14ac:dyDescent="0.3">
      <c r="A36" s="12"/>
      <c r="B36" s="12"/>
      <c r="C36" s="12"/>
      <c r="D36" s="12"/>
      <c r="E36" s="12"/>
      <c r="F36" s="12"/>
    </row>
    <row r="37" spans="1:6" x14ac:dyDescent="0.3">
      <c r="A37" s="12"/>
      <c r="B37" s="12"/>
      <c r="C37" s="12"/>
      <c r="D37" s="12"/>
      <c r="E37" s="12"/>
      <c r="F37" s="12"/>
    </row>
    <row r="38" spans="1:6" x14ac:dyDescent="0.3">
      <c r="A38" s="12"/>
      <c r="B38" s="12"/>
      <c r="C38" s="12"/>
      <c r="D38" s="12"/>
      <c r="E38" s="12"/>
      <c r="F38" s="12"/>
    </row>
    <row r="39" spans="1:6" x14ac:dyDescent="0.3">
      <c r="A39" s="12"/>
      <c r="B39" s="12"/>
      <c r="C39" s="12"/>
      <c r="D39" s="12"/>
      <c r="E39" s="12"/>
      <c r="F39" s="12"/>
    </row>
    <row r="40" spans="1:6" x14ac:dyDescent="0.3">
      <c r="A40" s="12"/>
      <c r="B40" s="12"/>
      <c r="C40" s="12"/>
      <c r="D40" s="12"/>
      <c r="E40" s="12"/>
      <c r="F40" s="12"/>
    </row>
    <row r="41" spans="1:6" x14ac:dyDescent="0.3">
      <c r="A41" s="12"/>
      <c r="B41" s="12"/>
      <c r="C41" s="12"/>
      <c r="D41" s="12"/>
      <c r="E41" s="12"/>
      <c r="F41" s="12"/>
    </row>
    <row r="42" spans="1:6" x14ac:dyDescent="0.3">
      <c r="A42" s="12"/>
      <c r="B42" s="12"/>
      <c r="C42" s="12"/>
      <c r="D42" s="12"/>
      <c r="E42" s="12"/>
      <c r="F4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Final Queries</vt:lpstr>
      <vt:lpstr>Semiconductor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Bekkers</dc:creator>
  <cp:lastModifiedBy>Michelle Chan</cp:lastModifiedBy>
  <dcterms:created xsi:type="dcterms:W3CDTF">2015-06-05T18:17:20Z</dcterms:created>
  <dcterms:modified xsi:type="dcterms:W3CDTF">2023-03-31T09:10:15Z</dcterms:modified>
</cp:coreProperties>
</file>