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migual/Documents/Projects/TFG/LATEX/Deliverables/"/>
    </mc:Choice>
  </mc:AlternateContent>
  <bookViews>
    <workbookView xWindow="0" yWindow="460" windowWidth="51200" windowHeight="26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D13" i="1"/>
  <c r="K23" i="1"/>
  <c r="K22" i="1"/>
  <c r="K21" i="1"/>
  <c r="K18" i="1"/>
  <c r="N8" i="1"/>
  <c r="N7" i="1"/>
  <c r="N6" i="1"/>
  <c r="M7" i="1"/>
  <c r="M8" i="1"/>
  <c r="M6" i="1"/>
  <c r="G6" i="1"/>
  <c r="G7" i="1"/>
  <c r="G8" i="1"/>
  <c r="G9" i="1"/>
  <c r="G10" i="1"/>
  <c r="G11" i="1"/>
  <c r="G12" i="1"/>
  <c r="G14" i="1"/>
  <c r="F14" i="1"/>
  <c r="E14" i="1"/>
  <c r="N9" i="1"/>
  <c r="K9" i="1"/>
</calcChain>
</file>

<file path=xl/sharedStrings.xml><?xml version="1.0" encoding="utf-8"?>
<sst xmlns="http://schemas.openxmlformats.org/spreadsheetml/2006/main" count="24" uniqueCount="19">
  <si>
    <t>Manager</t>
  </si>
  <si>
    <t>Dev</t>
  </si>
  <si>
    <t>Tester</t>
  </si>
  <si>
    <t>Acquire background</t>
  </si>
  <si>
    <t>Get familiar with survival models</t>
  </si>
  <si>
    <t>Preprocess</t>
  </si>
  <si>
    <t>Build shallow siamese</t>
  </si>
  <si>
    <t>Build deep siamese</t>
  </si>
  <si>
    <t>Compare</t>
  </si>
  <si>
    <t>Final</t>
  </si>
  <si>
    <t>Price</t>
  </si>
  <si>
    <t>Total</t>
  </si>
  <si>
    <t>Contingency</t>
  </si>
  <si>
    <t>Subtotal</t>
  </si>
  <si>
    <t>Hardware</t>
  </si>
  <si>
    <t>Software</t>
  </si>
  <si>
    <t>HR</t>
  </si>
  <si>
    <t>Unexpected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</si>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</sst>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2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3"/>
  <sheetViews>
    <sheetView tabSelected="1" zoomScale="150" zoomScaleNormal="120" zoomScalePageLayoutView="120" workbookViewId="0">
      <selection activeCell="I9" sqref="I9"/>
    </sheetView>
  </sheetViews>
  <sheetFormatPr baseColWidth="10" defaultColWidth="8.83203125" defaultRowHeight="14" x14ac:dyDescent="0.15"/>
  <cols>
    <col min="1" max="2" width="10.6640625" customWidth="1"/>
    <col min="3" max="3" width="25.5" customWidth="1"/>
    <col min="4" max="14" width="10.6640625" customWidth="1"/>
  </cols>
  <sheetData>
    <row r="5" spans="3:14" x14ac:dyDescent="0.15">
      <c r="E5" t="s">
        <v>0</v>
      </c>
      <c r="F5" t="s">
        <v>1</v>
      </c>
      <c r="G5" t="s">
        <v>2</v>
      </c>
      <c r="H5" t="s">
        <v>10</v>
      </c>
    </row>
    <row r="6" spans="3:14" x14ac:dyDescent="0.15">
      <c r="C6" t="s">
        <v>3</v>
      </c>
      <c r="D6">
        <v>120</v>
      </c>
      <c r="E6">
        <v>10</v>
      </c>
      <c r="F6">
        <v>110</v>
      </c>
      <c r="G6">
        <f t="shared" ref="G6:G12" si="0">D6-E6-F6</f>
        <v>0</v>
      </c>
      <c r="H6" s="1">
        <f>D6*$K$23/$D$13</f>
        <v>3189.7894736842104</v>
      </c>
      <c r="J6" t="s">
        <v>0</v>
      </c>
      <c r="K6">
        <v>70</v>
      </c>
      <c r="L6">
        <v>26</v>
      </c>
      <c r="M6">
        <f>L6*1.3</f>
        <v>33.800000000000004</v>
      </c>
      <c r="N6">
        <f>K6*M6</f>
        <v>2366.0000000000005</v>
      </c>
    </row>
    <row r="7" spans="3:14" x14ac:dyDescent="0.15">
      <c r="C7" t="s">
        <v>4</v>
      </c>
      <c r="D7">
        <v>80</v>
      </c>
      <c r="E7">
        <v>10</v>
      </c>
      <c r="F7">
        <v>70</v>
      </c>
      <c r="G7">
        <f t="shared" si="0"/>
        <v>0</v>
      </c>
      <c r="H7" s="1">
        <f t="shared" ref="H7:H12" si="1">D7*$K$23/$D$13</f>
        <v>2126.5263157894738</v>
      </c>
      <c r="J7" t="s">
        <v>1</v>
      </c>
      <c r="K7">
        <v>510</v>
      </c>
      <c r="L7">
        <v>18</v>
      </c>
      <c r="M7">
        <f t="shared" ref="M7:M8" si="2">L7*1.3</f>
        <v>23.400000000000002</v>
      </c>
      <c r="N7">
        <f t="shared" ref="N7:N8" si="3">K7*M7</f>
        <v>11934.000000000002</v>
      </c>
    </row>
    <row r="8" spans="3:14" x14ac:dyDescent="0.15">
      <c r="C8" t="s">
        <v>5</v>
      </c>
      <c r="D8">
        <v>40</v>
      </c>
      <c r="E8">
        <v>10</v>
      </c>
      <c r="F8">
        <v>20</v>
      </c>
      <c r="G8">
        <f t="shared" si="0"/>
        <v>10</v>
      </c>
      <c r="H8" s="1">
        <f t="shared" si="1"/>
        <v>1063.2631578947369</v>
      </c>
      <c r="J8" t="s">
        <v>2</v>
      </c>
      <c r="K8">
        <v>180</v>
      </c>
      <c r="L8">
        <v>15</v>
      </c>
      <c r="M8">
        <f t="shared" si="2"/>
        <v>19.5</v>
      </c>
      <c r="N8">
        <f t="shared" si="3"/>
        <v>3510</v>
      </c>
    </row>
    <row r="9" spans="3:14" x14ac:dyDescent="0.15">
      <c r="C9" t="s">
        <v>6</v>
      </c>
      <c r="D9">
        <v>200</v>
      </c>
      <c r="E9">
        <v>15</v>
      </c>
      <c r="F9">
        <v>110</v>
      </c>
      <c r="G9">
        <f t="shared" si="0"/>
        <v>75</v>
      </c>
      <c r="H9" s="1">
        <f t="shared" si="1"/>
        <v>5316.3157894736842</v>
      </c>
      <c r="J9" t="s">
        <v>13</v>
      </c>
      <c r="K9">
        <f>SUM(K6:K8)</f>
        <v>760</v>
      </c>
      <c r="N9">
        <f>SUM(N6:N8)</f>
        <v>17810</v>
      </c>
    </row>
    <row r="10" spans="3:14" x14ac:dyDescent="0.15">
      <c r="C10" t="s">
        <v>7</v>
      </c>
      <c r="D10">
        <v>80</v>
      </c>
      <c r="E10">
        <v>10</v>
      </c>
      <c r="F10">
        <v>50</v>
      </c>
      <c r="G10">
        <f t="shared" si="0"/>
        <v>20</v>
      </c>
      <c r="H10" s="1">
        <f t="shared" si="1"/>
        <v>2126.5263157894738</v>
      </c>
    </row>
    <row r="11" spans="3:14" x14ac:dyDescent="0.15">
      <c r="C11" t="s">
        <v>8</v>
      </c>
      <c r="D11">
        <v>80</v>
      </c>
      <c r="E11">
        <v>10</v>
      </c>
      <c r="F11">
        <v>40</v>
      </c>
      <c r="G11">
        <f t="shared" si="0"/>
        <v>30</v>
      </c>
      <c r="H11" s="1">
        <f t="shared" si="1"/>
        <v>2126.5263157894738</v>
      </c>
    </row>
    <row r="12" spans="3:14" x14ac:dyDescent="0.15">
      <c r="C12" t="s">
        <v>9</v>
      </c>
      <c r="D12">
        <v>160</v>
      </c>
      <c r="E12">
        <v>5</v>
      </c>
      <c r="F12">
        <v>110</v>
      </c>
      <c r="G12">
        <f t="shared" si="0"/>
        <v>45</v>
      </c>
      <c r="H12" s="1">
        <f t="shared" si="1"/>
        <v>4253.0526315789475</v>
      </c>
    </row>
    <row r="13" spans="3:14" x14ac:dyDescent="0.15">
      <c r="C13" t="s">
        <v>11</v>
      </c>
      <c r="D13">
        <f>SUM(D6:D12)</f>
        <v>760</v>
      </c>
      <c r="E13">
        <v>70</v>
      </c>
      <c r="F13">
        <v>510</v>
      </c>
      <c r="G13">
        <v>180</v>
      </c>
    </row>
    <row r="14" spans="3:14" x14ac:dyDescent="0.15">
      <c r="E14">
        <f>SUM(E6:E12)</f>
        <v>70</v>
      </c>
      <c r="F14">
        <f>SUM(F6:F12)</f>
        <v>510</v>
      </c>
      <c r="G14">
        <f>SUM(G6:G12)</f>
        <v>180</v>
      </c>
    </row>
    <row r="16" spans="3:14" x14ac:dyDescent="0.15">
      <c r="J16" t="s">
        <v>14</v>
      </c>
      <c r="K16">
        <v>83</v>
      </c>
    </row>
    <row r="17" spans="10:11" x14ac:dyDescent="0.15">
      <c r="J17" t="s">
        <v>15</v>
      </c>
      <c r="K17">
        <v>0</v>
      </c>
    </row>
    <row r="18" spans="10:11" x14ac:dyDescent="0.15">
      <c r="J18" t="s">
        <v>16</v>
      </c>
      <c r="K18">
        <f>N9</f>
        <v>17810</v>
      </c>
    </row>
    <row r="19" spans="10:11" x14ac:dyDescent="0.15">
      <c r="J19" t="s">
        <v>17</v>
      </c>
      <c r="K19">
        <v>1001</v>
      </c>
    </row>
    <row r="20" spans="10:11" x14ac:dyDescent="0.15">
      <c r="J20" t="s">
        <v>18</v>
      </c>
      <c r="K20">
        <v>346</v>
      </c>
    </row>
    <row r="21" spans="10:11" x14ac:dyDescent="0.15">
      <c r="J21" t="s">
        <v>13</v>
      </c>
      <c r="K21">
        <f>SUM(K16:K20)</f>
        <v>19240</v>
      </c>
    </row>
    <row r="22" spans="10:11" x14ac:dyDescent="0.15">
      <c r="J22" t="s">
        <v>12</v>
      </c>
      <c r="K22">
        <f>0.05*K21</f>
        <v>962</v>
      </c>
    </row>
    <row r="23" spans="10:11" x14ac:dyDescent="0.15">
      <c r="J23" t="s">
        <v>11</v>
      </c>
      <c r="K23">
        <f>K22+K21</f>
        <v>20202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2018-03-25T11:27:22Z</dcterms:created>
  <dcterms:modified xsi:type="dcterms:W3CDTF">2018-04-09T17:58:05Z</dcterms:modified>
</cp:coreProperties>
</file>