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2800" yWindow="0" windowWidth="12800" windowHeight="15480" tabRatio="500" firstSheet="7" activeTab="8"/>
  </bookViews>
  <sheets>
    <sheet name="exploration.csv" sheetId="1" r:id="rId1"/>
    <sheet name="time" sheetId="2" r:id="rId2"/>
    <sheet name="error" sheetId="3" r:id="rId3"/>
    <sheet name="friend_time" sheetId="4" r:id="rId4"/>
    <sheet name="friend_error" sheetId="5" r:id="rId5"/>
    <sheet name="person_time" sheetId="6" r:id="rId6"/>
    <sheet name="person_error" sheetId="7" r:id="rId7"/>
    <sheet name="all_time" sheetId="8" r:id="rId8"/>
    <sheet name="all_error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9" l="1"/>
  <c r="C13" i="9"/>
  <c r="B14" i="9"/>
  <c r="B13" i="9"/>
  <c r="C14" i="8"/>
  <c r="C13" i="8"/>
  <c r="B14" i="8"/>
  <c r="B13" i="8"/>
  <c r="C14" i="7"/>
  <c r="C13" i="7"/>
  <c r="B14" i="7"/>
  <c r="B13" i="7"/>
  <c r="C14" i="6"/>
  <c r="C13" i="6"/>
  <c r="B14" i="6"/>
  <c r="B13" i="6"/>
  <c r="C14" i="5"/>
  <c r="C13" i="5"/>
  <c r="B14" i="5"/>
  <c r="B13" i="5"/>
  <c r="C14" i="4"/>
  <c r="C13" i="4"/>
  <c r="B14" i="4"/>
  <c r="B13" i="4"/>
  <c r="C14" i="3"/>
  <c r="B14" i="3"/>
  <c r="C13" i="3"/>
  <c r="B13" i="3"/>
  <c r="C14" i="2"/>
  <c r="B14" i="2"/>
  <c r="C13" i="2"/>
  <c r="B13" i="2"/>
</calcChain>
</file>

<file path=xl/sharedStrings.xml><?xml version="1.0" encoding="utf-8"?>
<sst xmlns="http://schemas.openxmlformats.org/spreadsheetml/2006/main" count="243" uniqueCount="61">
  <si>
    <t>participant</t>
  </si>
  <si>
    <t>type of trial</t>
  </si>
  <si>
    <t>order</t>
  </si>
  <si>
    <t>time-cm</t>
  </si>
  <si>
    <t>time-r</t>
  </si>
  <si>
    <t>time-cm-diff</t>
  </si>
  <si>
    <t>time-cm-same</t>
  </si>
  <si>
    <t>time-r-diff</t>
  </si>
  <si>
    <t>time-r-same</t>
  </si>
  <si>
    <t>error-cm</t>
  </si>
  <si>
    <t>error-r</t>
  </si>
  <si>
    <t>excluded</t>
  </si>
  <si>
    <t>p01</t>
  </si>
  <si>
    <t>in person</t>
  </si>
  <si>
    <t>cm, r</t>
  </si>
  <si>
    <t>p02</t>
  </si>
  <si>
    <t>r, cm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</si>
  <si>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</si>
  <si>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</si>
  <si>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</si>
  <si>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</si>
  <si>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</si>
  <si>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</si>
  <si>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</si>
  <si>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</si>
  <si>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</si>
  <si>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online friend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</si>
  <si>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</si>
  <si>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</si>
  <si>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</si>
  <si>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</si>
  <si>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</si>
  <si>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</si>
  <si>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</si>
  <si>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</si>
  <si>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</si>
  <si>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</si>
  <si>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</si>
  <si>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</si>
  <si>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</si>
  <si>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mturk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</si>
  <si>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</si>
  <si>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</si>
  <si>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</si>
  <si>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</si>
  <si>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</si>
  <si>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</si>
  <si>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</si>
  <si>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</si>
  <si>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</si>
  <si>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</si>
  <si>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</si>
  <si>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</si>
  <si>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</si>
  <si>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CommandMaps</t>
  </si>
  <si>
    <t>Ribbon</t>
  </si>
  <si>
    <t>Different Parent</t>
  </si>
  <si>
    <t>Same Parent</t>
  </si>
  <si>
    <t>Values</t>
  </si>
  <si>
    <t>STD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</si>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</sst>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sz val="10"/>
      <color theme="1"/>
      <name val="Arial"/>
    </font>
    <font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time!$B$2</c:f>
              <c:strCache>
                <c:ptCount val="1"/>
                <c:pt idx="0">
                  <c:v>Ribbon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time!$B$13:$B$14</c:f>
                <c:numCache>
                  <c:formatCode>General</c:formatCode>
                  <c:ptCount val="2"/>
                  <c:pt idx="0">
                    <c:v>303.4636304124551</c:v>
                  </c:pt>
                  <c:pt idx="1">
                    <c:v>228.191468822633</c:v>
                  </c:pt>
                </c:numCache>
              </c:numRef>
            </c:plus>
            <c:minus>
              <c:numRef>
                <c:f>time!$B$13:$B$14</c:f>
                <c:numCache>
                  <c:formatCode>General</c:formatCode>
                  <c:ptCount val="2"/>
                  <c:pt idx="0">
                    <c:v>303.4636304124551</c:v>
                  </c:pt>
                  <c:pt idx="1">
                    <c:v>228.191468822633</c:v>
                  </c:pt>
                </c:numCache>
              </c:numRef>
            </c:minus>
          </c:errBars>
          <c:cat>
            <c:strRef>
              <c:f>time!$A$3:$A$4</c:f>
              <c:strCache>
                <c:ptCount val="2"/>
                <c:pt idx="0">
                  <c:v>Different Parent</c:v>
                </c:pt>
                <c:pt idx="1">
                  <c:v>Same Parent</c:v>
                </c:pt>
              </c:strCache>
            </c:strRef>
          </c:cat>
          <c:val>
            <c:numRef>
              <c:f>time!$B$3:$B$4</c:f>
              <c:numCache>
                <c:formatCode>General</c:formatCode>
                <c:ptCount val="2"/>
                <c:pt idx="0">
                  <c:v>3491.6257485</c:v>
                </c:pt>
                <c:pt idx="1">
                  <c:v>2084.33913043</c:v>
                </c:pt>
              </c:numCache>
            </c:numRef>
          </c:val>
        </c:ser>
        <c:ser>
          <c:idx val="1"/>
          <c:order val="1"/>
          <c:tx>
            <c:strRef>
              <c:f>time!$C$2</c:f>
              <c:strCache>
                <c:ptCount val="1"/>
                <c:pt idx="0">
                  <c:v>CommandMaps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time!$C$13:$C$14</c:f>
                <c:numCache>
                  <c:formatCode>General</c:formatCode>
                  <c:ptCount val="2"/>
                  <c:pt idx="0">
                    <c:v>194.1752739692772</c:v>
                  </c:pt>
                  <c:pt idx="1">
                    <c:v>224.942329249359</c:v>
                  </c:pt>
                </c:numCache>
              </c:numRef>
            </c:plus>
            <c:minus>
              <c:numRef>
                <c:f>time!$C$13:$C$14</c:f>
                <c:numCache>
                  <c:formatCode>General</c:formatCode>
                  <c:ptCount val="2"/>
                  <c:pt idx="0">
                    <c:v>194.1752739692772</c:v>
                  </c:pt>
                  <c:pt idx="1">
                    <c:v>224.942329249359</c:v>
                  </c:pt>
                </c:numCache>
              </c:numRef>
            </c:minus>
          </c:errBars>
          <c:cat>
            <c:strRef>
              <c:f>time!$A$3:$A$4</c:f>
              <c:strCache>
                <c:ptCount val="2"/>
                <c:pt idx="0">
                  <c:v>Different Parent</c:v>
                </c:pt>
                <c:pt idx="1">
                  <c:v>Same Parent</c:v>
                </c:pt>
              </c:strCache>
            </c:strRef>
          </c:cat>
          <c:val>
            <c:numRef>
              <c:f>time!$C$3:$C$4</c:f>
              <c:numCache>
                <c:formatCode>General</c:formatCode>
                <c:ptCount val="2"/>
                <c:pt idx="0">
                  <c:v>2150.25935829</c:v>
                </c:pt>
                <c:pt idx="1">
                  <c:v>2252.75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754568"/>
        <c:axId val="2108001576"/>
      </c:barChart>
      <c:catAx>
        <c:axId val="2104754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Open Sans"/>
                    <a:cs typeface="Open Sans"/>
                  </a:defRPr>
                </a:pPr>
                <a:r>
                  <a:rPr lang="en-US" sz="1400">
                    <a:latin typeface="Open Sans"/>
                    <a:cs typeface="Open Sans"/>
                  </a:rPr>
                  <a:t>Parent Switching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Open Sans"/>
                <a:cs typeface="Open Sans"/>
              </a:defRPr>
            </a:pPr>
            <a:endParaRPr lang="en-US"/>
          </a:p>
        </c:txPr>
        <c:crossAx val="2108001576"/>
        <c:crosses val="autoZero"/>
        <c:auto val="1"/>
        <c:lblAlgn val="ctr"/>
        <c:lblOffset val="100"/>
        <c:noMultiLvlLbl val="0"/>
      </c:catAx>
      <c:valAx>
        <c:axId val="2108001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Open Sans"/>
                    <a:cs typeface="Open Sans"/>
                  </a:defRPr>
                </a:pPr>
                <a:r>
                  <a:rPr lang="en-US" sz="1400">
                    <a:latin typeface="Open Sans"/>
                    <a:cs typeface="Open Sans"/>
                  </a:rPr>
                  <a:t>Mean selection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Open Sans"/>
                <a:cs typeface="Open Sans"/>
              </a:defRPr>
            </a:pPr>
            <a:endParaRPr lang="en-US"/>
          </a:p>
        </c:txPr>
        <c:crossAx val="2104754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all_time!$B$2</c:f>
              <c:strCache>
                <c:ptCount val="1"/>
                <c:pt idx="0">
                  <c:v>Ribbon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all_time!$B$13:$B$14</c:f>
                <c:numCache>
                  <c:formatCode>General</c:formatCode>
                  <c:ptCount val="2"/>
                  <c:pt idx="0">
                    <c:v>165.4753799077953</c:v>
                  </c:pt>
                  <c:pt idx="1">
                    <c:v>112.8527101082385</c:v>
                  </c:pt>
                </c:numCache>
              </c:numRef>
            </c:plus>
            <c:minus>
              <c:numRef>
                <c:f>all_time!$B$13:$B$14</c:f>
                <c:numCache>
                  <c:formatCode>General</c:formatCode>
                  <c:ptCount val="2"/>
                  <c:pt idx="0">
                    <c:v>165.4753799077953</c:v>
                  </c:pt>
                  <c:pt idx="1">
                    <c:v>112.8527101082385</c:v>
                  </c:pt>
                </c:numCache>
              </c:numRef>
            </c:minus>
          </c:errBars>
          <c:cat>
            <c:strRef>
              <c:f>all_time!$A$3:$A$4</c:f>
              <c:strCache>
                <c:ptCount val="2"/>
                <c:pt idx="0">
                  <c:v>Different Parent</c:v>
                </c:pt>
                <c:pt idx="1">
                  <c:v>Same Parent</c:v>
                </c:pt>
              </c:strCache>
            </c:strRef>
          </c:cat>
          <c:val>
            <c:numRef>
              <c:f>all_time!$B$3:$B$4</c:f>
              <c:numCache>
                <c:formatCode>General</c:formatCode>
                <c:ptCount val="2"/>
                <c:pt idx="0">
                  <c:v>3206.36904762</c:v>
                </c:pt>
                <c:pt idx="1">
                  <c:v>1952.20779221</c:v>
                </c:pt>
              </c:numCache>
            </c:numRef>
          </c:val>
        </c:ser>
        <c:ser>
          <c:idx val="1"/>
          <c:order val="1"/>
          <c:tx>
            <c:strRef>
              <c:f>all_time!$C$2</c:f>
              <c:strCache>
                <c:ptCount val="1"/>
                <c:pt idx="0">
                  <c:v>CommandMaps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all_time!$C$13:$C$14</c:f>
                <c:numCache>
                  <c:formatCode>General</c:formatCode>
                  <c:ptCount val="2"/>
                  <c:pt idx="0">
                    <c:v>107.1386344539821</c:v>
                  </c:pt>
                  <c:pt idx="1">
                    <c:v>115.1379493855835</c:v>
                  </c:pt>
                </c:numCache>
              </c:numRef>
            </c:plus>
            <c:minus>
              <c:numRef>
                <c:f>all_time!$C$13:$C$14</c:f>
                <c:numCache>
                  <c:formatCode>General</c:formatCode>
                  <c:ptCount val="2"/>
                  <c:pt idx="0">
                    <c:v>107.1386344539821</c:v>
                  </c:pt>
                  <c:pt idx="1">
                    <c:v>115.1379493855835</c:v>
                  </c:pt>
                </c:numCache>
              </c:numRef>
            </c:minus>
          </c:errBars>
          <c:cat>
            <c:strRef>
              <c:f>all_time!$A$3:$A$4</c:f>
              <c:strCache>
                <c:ptCount val="2"/>
                <c:pt idx="0">
                  <c:v>Different Parent</c:v>
                </c:pt>
                <c:pt idx="1">
                  <c:v>Same Parent</c:v>
                </c:pt>
              </c:strCache>
            </c:strRef>
          </c:cat>
          <c:val>
            <c:numRef>
              <c:f>all_time!$C$3:$C$4</c:f>
              <c:numCache>
                <c:formatCode>General</c:formatCode>
                <c:ptCount val="2"/>
                <c:pt idx="0">
                  <c:v>2017.36161616</c:v>
                </c:pt>
                <c:pt idx="1">
                  <c:v>2045.05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408232"/>
        <c:axId val="-2131498264"/>
      </c:barChart>
      <c:catAx>
        <c:axId val="-213140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Open Sans"/>
                    <a:cs typeface="Open Sans"/>
                  </a:defRPr>
                </a:pPr>
                <a:r>
                  <a:rPr lang="en-US" sz="1400">
                    <a:latin typeface="Open Sans"/>
                    <a:cs typeface="Open Sans"/>
                  </a:rPr>
                  <a:t>Parent Switching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Open Sans"/>
                <a:cs typeface="Open Sans"/>
              </a:defRPr>
            </a:pPr>
            <a:endParaRPr lang="en-US"/>
          </a:p>
        </c:txPr>
        <c:crossAx val="-2131498264"/>
        <c:crosses val="autoZero"/>
        <c:auto val="1"/>
        <c:lblAlgn val="ctr"/>
        <c:lblOffset val="100"/>
        <c:noMultiLvlLbl val="0"/>
      </c:catAx>
      <c:valAx>
        <c:axId val="-2131498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Open Sans"/>
                    <a:cs typeface="Open Sans"/>
                  </a:defRPr>
                </a:pPr>
                <a:r>
                  <a:rPr lang="en-US" sz="1400">
                    <a:latin typeface="Open Sans"/>
                    <a:cs typeface="Open Sans"/>
                  </a:rPr>
                  <a:t>Mean selection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Open Sans"/>
                <a:cs typeface="Open Sans"/>
              </a:defRPr>
            </a:pPr>
            <a:endParaRPr lang="en-US"/>
          </a:p>
        </c:txPr>
        <c:crossAx val="-213140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all_time!$B$2</c:f>
              <c:strCache>
                <c:ptCount val="1"/>
                <c:pt idx="0">
                  <c:v>Ribbon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all_time!$B$13:$B$14</c:f>
                <c:numCache>
                  <c:formatCode>General</c:formatCode>
                  <c:ptCount val="2"/>
                  <c:pt idx="0">
                    <c:v>165.4753799077953</c:v>
                  </c:pt>
                  <c:pt idx="1">
                    <c:v>112.8527101082385</c:v>
                  </c:pt>
                </c:numCache>
              </c:numRef>
            </c:plus>
            <c:minus>
              <c:numRef>
                <c:f>all_time!$B$13:$B$14</c:f>
                <c:numCache>
                  <c:formatCode>General</c:formatCode>
                  <c:ptCount val="2"/>
                  <c:pt idx="0">
                    <c:v>165.4753799077953</c:v>
                  </c:pt>
                  <c:pt idx="1">
                    <c:v>112.8527101082385</c:v>
                  </c:pt>
                </c:numCache>
              </c:numRef>
            </c:minus>
          </c:errBars>
          <c:cat>
            <c:strRef>
              <c:f>all_time!$A$3:$A$4</c:f>
              <c:strCache>
                <c:ptCount val="2"/>
                <c:pt idx="0">
                  <c:v>Different Parent</c:v>
                </c:pt>
                <c:pt idx="1">
                  <c:v>Same Parent</c:v>
                </c:pt>
              </c:strCache>
            </c:strRef>
          </c:cat>
          <c:val>
            <c:numRef>
              <c:f>all_time!$B$3:$B$4</c:f>
              <c:numCache>
                <c:formatCode>General</c:formatCode>
                <c:ptCount val="2"/>
                <c:pt idx="0">
                  <c:v>3206.36904762</c:v>
                </c:pt>
                <c:pt idx="1">
                  <c:v>1952.20779221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all_time!$C$2</c:f>
              <c:strCache>
                <c:ptCount val="1"/>
                <c:pt idx="0">
                  <c:v>CommandMaps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all_time!$C$13:$C$14</c:f>
                <c:numCache>
                  <c:formatCode>General</c:formatCode>
                  <c:ptCount val="2"/>
                  <c:pt idx="0">
                    <c:v>107.1386344539821</c:v>
                  </c:pt>
                  <c:pt idx="1">
                    <c:v>115.1379493855835</c:v>
                  </c:pt>
                </c:numCache>
              </c:numRef>
            </c:plus>
            <c:minus>
              <c:numRef>
                <c:f>all_time!$C$13:$C$14</c:f>
                <c:numCache>
                  <c:formatCode>General</c:formatCode>
                  <c:ptCount val="2"/>
                  <c:pt idx="0">
                    <c:v>107.1386344539821</c:v>
                  </c:pt>
                  <c:pt idx="1">
                    <c:v>115.1379493855835</c:v>
                  </c:pt>
                </c:numCache>
              </c:numRef>
            </c:minus>
          </c:errBars>
          <c:cat>
            <c:strRef>
              <c:f>all_time!$A$3:$A$4</c:f>
              <c:strCache>
                <c:ptCount val="2"/>
                <c:pt idx="0">
                  <c:v>Different Parent</c:v>
                </c:pt>
                <c:pt idx="1">
                  <c:v>Same Parent</c:v>
                </c:pt>
              </c:strCache>
            </c:strRef>
          </c:cat>
          <c:val>
            <c:numRef>
              <c:f>all_time!$C$3:$C$4</c:f>
              <c:numCache>
                <c:formatCode>General</c:formatCode>
                <c:ptCount val="2"/>
                <c:pt idx="0">
                  <c:v>2017.36161616</c:v>
                </c:pt>
                <c:pt idx="1">
                  <c:v>2045.05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192680"/>
        <c:axId val="-2136220472"/>
      </c:lineChart>
      <c:catAx>
        <c:axId val="-2136192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Open Sans"/>
                    <a:cs typeface="Open Sans"/>
                  </a:defRPr>
                </a:pPr>
                <a:r>
                  <a:rPr lang="en-US" sz="1400">
                    <a:latin typeface="Open Sans"/>
                    <a:cs typeface="Open Sans"/>
                  </a:rPr>
                  <a:t>Parent Switching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Open Sans"/>
                <a:cs typeface="Open Sans"/>
              </a:defRPr>
            </a:pPr>
            <a:endParaRPr lang="en-US"/>
          </a:p>
        </c:txPr>
        <c:crossAx val="-2136220472"/>
        <c:crosses val="autoZero"/>
        <c:auto val="1"/>
        <c:lblAlgn val="ctr"/>
        <c:lblOffset val="100"/>
        <c:noMultiLvlLbl val="0"/>
      </c:catAx>
      <c:valAx>
        <c:axId val="-2136220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Open Sans"/>
                    <a:cs typeface="Open Sans"/>
                  </a:defRPr>
                </a:pPr>
                <a:r>
                  <a:rPr lang="en-US" sz="1400">
                    <a:latin typeface="Open Sans"/>
                    <a:cs typeface="Open Sans"/>
                  </a:rPr>
                  <a:t>Mean selection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Open Sans"/>
                <a:cs typeface="Open Sans"/>
              </a:defRPr>
            </a:pPr>
            <a:endParaRPr lang="en-US"/>
          </a:p>
        </c:txPr>
        <c:crossAx val="-213619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all_error!$B$2</c:f>
              <c:strCache>
                <c:ptCount val="1"/>
                <c:pt idx="0">
                  <c:v>Ribbon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all_error!$B$13:$B$14</c:f>
                <c:numCache>
                  <c:formatCode>General</c:formatCode>
                  <c:ptCount val="2"/>
                  <c:pt idx="0">
                    <c:v>0.00484778867689157</c:v>
                  </c:pt>
                  <c:pt idx="1">
                    <c:v>0.000986837263042998</c:v>
                  </c:pt>
                </c:numCache>
              </c:numRef>
            </c:plus>
            <c:minus>
              <c:numRef>
                <c:f>all_error!$B$13:$B$14</c:f>
                <c:numCache>
                  <c:formatCode>General</c:formatCode>
                  <c:ptCount val="2"/>
                  <c:pt idx="0">
                    <c:v>0.00484778867689157</c:v>
                  </c:pt>
                  <c:pt idx="1">
                    <c:v>0.000986837263042998</c:v>
                  </c:pt>
                </c:numCache>
              </c:numRef>
            </c:minus>
          </c:errBars>
          <c:cat>
            <c:strRef>
              <c:f>all_error!$A$3:$A$4</c:f>
              <c:strCache>
                <c:ptCount val="2"/>
                <c:pt idx="0">
                  <c:v>Different Parent</c:v>
                </c:pt>
                <c:pt idx="1">
                  <c:v>Same Parent</c:v>
                </c:pt>
              </c:strCache>
            </c:strRef>
          </c:cat>
          <c:val>
            <c:numRef>
              <c:f>all_error!$B$3:$B$4</c:f>
              <c:numCache>
                <c:formatCode>General</c:formatCode>
                <c:ptCount val="2"/>
                <c:pt idx="0">
                  <c:v>0.0387682388223</c:v>
                </c:pt>
                <c:pt idx="1">
                  <c:v>0.00314227769874</c:v>
                </c:pt>
              </c:numCache>
            </c:numRef>
          </c:val>
        </c:ser>
        <c:ser>
          <c:idx val="1"/>
          <c:order val="1"/>
          <c:tx>
            <c:strRef>
              <c:f>all_error!$C$2</c:f>
              <c:strCache>
                <c:ptCount val="1"/>
                <c:pt idx="0">
                  <c:v>CommandMaps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all_error!$C$13:$C$14</c:f>
                <c:numCache>
                  <c:formatCode>General</c:formatCode>
                  <c:ptCount val="2"/>
                  <c:pt idx="0">
                    <c:v>0.00253691760788555</c:v>
                  </c:pt>
                  <c:pt idx="1">
                    <c:v>0.00110753789935142</c:v>
                  </c:pt>
                </c:numCache>
              </c:numRef>
            </c:plus>
            <c:minus>
              <c:numRef>
                <c:f>all_error!$C$13:$C$14</c:f>
                <c:numCache>
                  <c:formatCode>General</c:formatCode>
                  <c:ptCount val="2"/>
                  <c:pt idx="0">
                    <c:v>0.00253691760788555</c:v>
                  </c:pt>
                  <c:pt idx="1">
                    <c:v>0.00110753789935142</c:v>
                  </c:pt>
                </c:numCache>
              </c:numRef>
            </c:minus>
          </c:errBars>
          <c:cat>
            <c:strRef>
              <c:f>all_error!$A$3:$A$4</c:f>
              <c:strCache>
                <c:ptCount val="2"/>
                <c:pt idx="0">
                  <c:v>Different Parent</c:v>
                </c:pt>
                <c:pt idx="1">
                  <c:v>Same Parent</c:v>
                </c:pt>
              </c:strCache>
            </c:strRef>
          </c:cat>
          <c:val>
            <c:numRef>
              <c:f>all_error!$C$3:$C$4</c:f>
              <c:numCache>
                <c:formatCode>General</c:formatCode>
                <c:ptCount val="2"/>
                <c:pt idx="0">
                  <c:v>0.0136032785686</c:v>
                </c:pt>
                <c:pt idx="1">
                  <c:v>0.00309361085223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078824"/>
        <c:axId val="-2138784200"/>
      </c:barChart>
      <c:catAx>
        <c:axId val="213507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Open Sans"/>
                    <a:cs typeface="Open Sans"/>
                  </a:defRPr>
                </a:pPr>
                <a:r>
                  <a:rPr lang="en-US" sz="1400">
                    <a:latin typeface="Open Sans"/>
                    <a:cs typeface="Open Sans"/>
                  </a:rPr>
                  <a:t>Parent Switching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Open Sans"/>
                <a:cs typeface="Open Sans"/>
              </a:defRPr>
            </a:pPr>
            <a:endParaRPr lang="en-US"/>
          </a:p>
        </c:txPr>
        <c:crossAx val="-2138784200"/>
        <c:crosses val="autoZero"/>
        <c:auto val="1"/>
        <c:lblAlgn val="ctr"/>
        <c:lblOffset val="100"/>
        <c:noMultiLvlLbl val="0"/>
      </c:catAx>
      <c:valAx>
        <c:axId val="-2138784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Open Sans"/>
                    <a:cs typeface="Open Sans"/>
                  </a:defRPr>
                </a:pPr>
                <a:r>
                  <a:rPr lang="en-US" sz="1400">
                    <a:latin typeface="Open Sans"/>
                    <a:cs typeface="Open Sans"/>
                  </a:rPr>
                  <a:t>Mean error rate (proportion)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Open Sans"/>
                <a:cs typeface="Open Sans"/>
              </a:defRPr>
            </a:pPr>
            <a:endParaRPr lang="en-US"/>
          </a:p>
        </c:txPr>
        <c:crossAx val="213507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time!$B$2</c:f>
              <c:strCache>
                <c:ptCount val="1"/>
                <c:pt idx="0">
                  <c:v>Ribbon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time!$B$13:$B$14</c:f>
                <c:numCache>
                  <c:formatCode>General</c:formatCode>
                  <c:ptCount val="2"/>
                  <c:pt idx="0">
                    <c:v>303.4636304124551</c:v>
                  </c:pt>
                  <c:pt idx="1">
                    <c:v>228.191468822633</c:v>
                  </c:pt>
                </c:numCache>
              </c:numRef>
            </c:plus>
            <c:minus>
              <c:numRef>
                <c:f>time!$B$13:$B$14</c:f>
                <c:numCache>
                  <c:formatCode>General</c:formatCode>
                  <c:ptCount val="2"/>
                  <c:pt idx="0">
                    <c:v>303.4636304124551</c:v>
                  </c:pt>
                  <c:pt idx="1">
                    <c:v>228.191468822633</c:v>
                  </c:pt>
                </c:numCache>
              </c:numRef>
            </c:minus>
          </c:errBars>
          <c:cat>
            <c:strRef>
              <c:f>time!$A$3:$A$4</c:f>
              <c:strCache>
                <c:ptCount val="2"/>
                <c:pt idx="0">
                  <c:v>Different Parent</c:v>
                </c:pt>
                <c:pt idx="1">
                  <c:v>Same Parent</c:v>
                </c:pt>
              </c:strCache>
            </c:strRef>
          </c:cat>
          <c:val>
            <c:numRef>
              <c:f>time!$B$3:$B$4</c:f>
              <c:numCache>
                <c:formatCode>General</c:formatCode>
                <c:ptCount val="2"/>
                <c:pt idx="0">
                  <c:v>3491.6257485</c:v>
                </c:pt>
                <c:pt idx="1">
                  <c:v>2084.33913043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time!$C$2</c:f>
              <c:strCache>
                <c:ptCount val="1"/>
                <c:pt idx="0">
                  <c:v>CommandMaps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time!$C$13:$C$14</c:f>
                <c:numCache>
                  <c:formatCode>General</c:formatCode>
                  <c:ptCount val="2"/>
                  <c:pt idx="0">
                    <c:v>194.1752739692772</c:v>
                  </c:pt>
                  <c:pt idx="1">
                    <c:v>224.942329249359</c:v>
                  </c:pt>
                </c:numCache>
              </c:numRef>
            </c:plus>
            <c:minus>
              <c:numRef>
                <c:f>time!$C$13:$C$14</c:f>
                <c:numCache>
                  <c:formatCode>General</c:formatCode>
                  <c:ptCount val="2"/>
                  <c:pt idx="0">
                    <c:v>194.1752739692772</c:v>
                  </c:pt>
                  <c:pt idx="1">
                    <c:v>224.942329249359</c:v>
                  </c:pt>
                </c:numCache>
              </c:numRef>
            </c:minus>
          </c:errBars>
          <c:cat>
            <c:strRef>
              <c:f>time!$A$3:$A$4</c:f>
              <c:strCache>
                <c:ptCount val="2"/>
                <c:pt idx="0">
                  <c:v>Different Parent</c:v>
                </c:pt>
                <c:pt idx="1">
                  <c:v>Same Parent</c:v>
                </c:pt>
              </c:strCache>
            </c:strRef>
          </c:cat>
          <c:val>
            <c:numRef>
              <c:f>time!$C$3:$C$4</c:f>
              <c:numCache>
                <c:formatCode>General</c:formatCode>
                <c:ptCount val="2"/>
                <c:pt idx="0">
                  <c:v>2150.25935829</c:v>
                </c:pt>
                <c:pt idx="1">
                  <c:v>2252.75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476248"/>
        <c:axId val="2135867176"/>
      </c:lineChart>
      <c:catAx>
        <c:axId val="2135476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Open Sans"/>
                    <a:cs typeface="Open Sans"/>
                  </a:defRPr>
                </a:pPr>
                <a:r>
                  <a:rPr lang="en-US" sz="1400">
                    <a:latin typeface="Open Sans"/>
                    <a:cs typeface="Open Sans"/>
                  </a:rPr>
                  <a:t>Parent Switching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Open Sans"/>
                <a:cs typeface="Open Sans"/>
              </a:defRPr>
            </a:pPr>
            <a:endParaRPr lang="en-US"/>
          </a:p>
        </c:txPr>
        <c:crossAx val="2135867176"/>
        <c:crosses val="autoZero"/>
        <c:auto val="1"/>
        <c:lblAlgn val="ctr"/>
        <c:lblOffset val="100"/>
        <c:noMultiLvlLbl val="0"/>
      </c:catAx>
      <c:valAx>
        <c:axId val="2135867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Open Sans"/>
                    <a:cs typeface="Open Sans"/>
                  </a:defRPr>
                </a:pPr>
                <a:r>
                  <a:rPr lang="en-US" sz="1400">
                    <a:latin typeface="Open Sans"/>
                    <a:cs typeface="Open Sans"/>
                  </a:rPr>
                  <a:t>Mean selection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Open Sans"/>
                <a:cs typeface="Open Sans"/>
              </a:defRPr>
            </a:pPr>
            <a:endParaRPr lang="en-US"/>
          </a:p>
        </c:txPr>
        <c:crossAx val="2135476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error!$B$2</c:f>
              <c:strCache>
                <c:ptCount val="1"/>
                <c:pt idx="0">
                  <c:v>Ribbon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error!$B$13:$B$14</c:f>
                <c:numCache>
                  <c:formatCode>General</c:formatCode>
                  <c:ptCount val="2"/>
                  <c:pt idx="0">
                    <c:v>0.00416458768771322</c:v>
                  </c:pt>
                  <c:pt idx="1">
                    <c:v>0.00147348130941608</c:v>
                  </c:pt>
                </c:numCache>
              </c:numRef>
            </c:plus>
            <c:minus>
              <c:numRef>
                <c:f>error!$B$13:$B$14</c:f>
                <c:numCache>
                  <c:formatCode>General</c:formatCode>
                  <c:ptCount val="2"/>
                  <c:pt idx="0">
                    <c:v>0.00416458768771322</c:v>
                  </c:pt>
                  <c:pt idx="1">
                    <c:v>0.00147348130941608</c:v>
                  </c:pt>
                </c:numCache>
              </c:numRef>
            </c:minus>
          </c:errBars>
          <c:cat>
            <c:strRef>
              <c:f>error!$A$3:$A$4</c:f>
              <c:strCache>
                <c:ptCount val="2"/>
                <c:pt idx="0">
                  <c:v>Different Parent</c:v>
                </c:pt>
                <c:pt idx="1">
                  <c:v>Same Parent</c:v>
                </c:pt>
              </c:strCache>
            </c:strRef>
          </c:cat>
          <c:val>
            <c:numRef>
              <c:f>error!$B$3:$B$4</c:f>
              <c:numCache>
                <c:formatCode>General</c:formatCode>
                <c:ptCount val="2"/>
                <c:pt idx="0">
                  <c:v>0.0192941721165</c:v>
                </c:pt>
                <c:pt idx="1">
                  <c:v>0.0022375633109</c:v>
                </c:pt>
              </c:numCache>
            </c:numRef>
          </c:val>
        </c:ser>
        <c:ser>
          <c:idx val="1"/>
          <c:order val="1"/>
          <c:tx>
            <c:strRef>
              <c:f>error!$C$2</c:f>
              <c:strCache>
                <c:ptCount val="1"/>
                <c:pt idx="0">
                  <c:v>CommandMaps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error!$C$13:$C$14</c:f>
                <c:numCache>
                  <c:formatCode>General</c:formatCode>
                  <c:ptCount val="2"/>
                  <c:pt idx="0">
                    <c:v>0.00188153558663209</c:v>
                  </c:pt>
                  <c:pt idx="1">
                    <c:v>0.0014654967532016</c:v>
                  </c:pt>
                </c:numCache>
              </c:numRef>
            </c:plus>
            <c:minus>
              <c:numRef>
                <c:f>error!$C$13:$C$14</c:f>
                <c:numCache>
                  <c:formatCode>General</c:formatCode>
                  <c:ptCount val="2"/>
                  <c:pt idx="0">
                    <c:v>0.00188153558663209</c:v>
                  </c:pt>
                  <c:pt idx="1">
                    <c:v>0.0014654967532016</c:v>
                  </c:pt>
                </c:numCache>
              </c:numRef>
            </c:minus>
          </c:errBars>
          <c:cat>
            <c:strRef>
              <c:f>error!$A$3:$A$4</c:f>
              <c:strCache>
                <c:ptCount val="2"/>
                <c:pt idx="0">
                  <c:v>Different Parent</c:v>
                </c:pt>
                <c:pt idx="1">
                  <c:v>Same Parent</c:v>
                </c:pt>
              </c:strCache>
            </c:strRef>
          </c:cat>
          <c:val>
            <c:numRef>
              <c:f>error!$C$3:$C$4</c:f>
              <c:numCache>
                <c:formatCode>General</c:formatCode>
                <c:ptCount val="2"/>
                <c:pt idx="0">
                  <c:v>0.00522122511772</c:v>
                </c:pt>
                <c:pt idx="1">
                  <c:v>0.00222359058566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035896"/>
        <c:axId val="-2132623240"/>
      </c:barChart>
      <c:catAx>
        <c:axId val="210903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Open Sans"/>
                    <a:cs typeface="Open Sans"/>
                  </a:defRPr>
                </a:pPr>
                <a:r>
                  <a:rPr lang="en-US" sz="1400">
                    <a:latin typeface="Open Sans"/>
                    <a:cs typeface="Open Sans"/>
                  </a:rPr>
                  <a:t>Parent Switching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Open Sans"/>
                <a:cs typeface="Open Sans"/>
              </a:defRPr>
            </a:pPr>
            <a:endParaRPr lang="en-US"/>
          </a:p>
        </c:txPr>
        <c:crossAx val="-2132623240"/>
        <c:crosses val="autoZero"/>
        <c:auto val="1"/>
        <c:lblAlgn val="ctr"/>
        <c:lblOffset val="100"/>
        <c:noMultiLvlLbl val="0"/>
      </c:catAx>
      <c:valAx>
        <c:axId val="-2132623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Open Sans"/>
                    <a:cs typeface="Open Sans"/>
                  </a:defRPr>
                </a:pPr>
                <a:r>
                  <a:rPr lang="en-US" sz="1400">
                    <a:latin typeface="Open Sans"/>
                    <a:cs typeface="Open Sans"/>
                  </a:rPr>
                  <a:t>Mean error rate (proportion)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Open Sans"/>
                <a:cs typeface="Open Sans"/>
              </a:defRPr>
            </a:pPr>
            <a:endParaRPr lang="en-US"/>
          </a:p>
        </c:txPr>
        <c:crossAx val="210903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friend_time!$B$2</c:f>
              <c:strCache>
                <c:ptCount val="1"/>
                <c:pt idx="0">
                  <c:v>Ribbon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friend_time!$B$13:$B$14</c:f>
                <c:numCache>
                  <c:formatCode>General</c:formatCode>
                  <c:ptCount val="2"/>
                  <c:pt idx="0">
                    <c:v>233.131182347096</c:v>
                  </c:pt>
                  <c:pt idx="1">
                    <c:v>154.7604174344166</c:v>
                  </c:pt>
                </c:numCache>
              </c:numRef>
            </c:plus>
            <c:minus>
              <c:numRef>
                <c:f>friend_time!$B$13:$B$14</c:f>
                <c:numCache>
                  <c:formatCode>General</c:formatCode>
                  <c:ptCount val="2"/>
                  <c:pt idx="0">
                    <c:v>233.131182347096</c:v>
                  </c:pt>
                  <c:pt idx="1">
                    <c:v>154.7604174344166</c:v>
                  </c:pt>
                </c:numCache>
              </c:numRef>
            </c:minus>
          </c:errBars>
          <c:cat>
            <c:strRef>
              <c:f>friend_time!$A$3:$A$4</c:f>
              <c:strCache>
                <c:ptCount val="2"/>
                <c:pt idx="0">
                  <c:v>Different Parent</c:v>
                </c:pt>
                <c:pt idx="1">
                  <c:v>Same Parent</c:v>
                </c:pt>
              </c:strCache>
            </c:strRef>
          </c:cat>
          <c:val>
            <c:numRef>
              <c:f>friend_time!$B$3:$B$4</c:f>
              <c:numCache>
                <c:formatCode>General</c:formatCode>
                <c:ptCount val="2"/>
                <c:pt idx="0">
                  <c:v>3034.06329114</c:v>
                </c:pt>
                <c:pt idx="1">
                  <c:v>1849.29807692</c:v>
                </c:pt>
              </c:numCache>
            </c:numRef>
          </c:val>
        </c:ser>
        <c:ser>
          <c:idx val="1"/>
          <c:order val="1"/>
          <c:tx>
            <c:strRef>
              <c:f>friend_time!$C$2</c:f>
              <c:strCache>
                <c:ptCount val="1"/>
                <c:pt idx="0">
                  <c:v>CommandMaps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friend_time!$C$13:$C$14</c:f>
                <c:numCache>
                  <c:formatCode>General</c:formatCode>
                  <c:ptCount val="2"/>
                  <c:pt idx="0">
                    <c:v>139.7959524556023</c:v>
                  </c:pt>
                  <c:pt idx="1">
                    <c:v>126.0501160534776</c:v>
                  </c:pt>
                </c:numCache>
              </c:numRef>
            </c:plus>
            <c:minus>
              <c:numRef>
                <c:f>friend_time!$C$13:$C$14</c:f>
                <c:numCache>
                  <c:formatCode>General</c:formatCode>
                  <c:ptCount val="2"/>
                  <c:pt idx="0">
                    <c:v>139.7959524556023</c:v>
                  </c:pt>
                  <c:pt idx="1">
                    <c:v>126.0501160534776</c:v>
                  </c:pt>
                </c:numCache>
              </c:numRef>
            </c:minus>
          </c:errBars>
          <c:cat>
            <c:strRef>
              <c:f>friend_time!$A$3:$A$4</c:f>
              <c:strCache>
                <c:ptCount val="2"/>
                <c:pt idx="0">
                  <c:v>Different Parent</c:v>
                </c:pt>
                <c:pt idx="1">
                  <c:v>Same Parent</c:v>
                </c:pt>
              </c:strCache>
            </c:strRef>
          </c:cat>
          <c:val>
            <c:numRef>
              <c:f>friend_time!$C$3:$C$4</c:f>
              <c:numCache>
                <c:formatCode>General</c:formatCode>
                <c:ptCount val="2"/>
                <c:pt idx="0">
                  <c:v>1862.16012085</c:v>
                </c:pt>
                <c:pt idx="1">
                  <c:v>1853.55172414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588616"/>
        <c:axId val="-2131850712"/>
      </c:barChart>
      <c:catAx>
        <c:axId val="205458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Open Sans"/>
                    <a:cs typeface="Open Sans"/>
                  </a:defRPr>
                </a:pPr>
                <a:r>
                  <a:rPr lang="en-US" sz="1400">
                    <a:latin typeface="Open Sans"/>
                    <a:cs typeface="Open Sans"/>
                  </a:rPr>
                  <a:t>Parent Switching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Open Sans"/>
                <a:cs typeface="Open Sans"/>
              </a:defRPr>
            </a:pPr>
            <a:endParaRPr lang="en-US"/>
          </a:p>
        </c:txPr>
        <c:crossAx val="-2131850712"/>
        <c:crosses val="autoZero"/>
        <c:auto val="1"/>
        <c:lblAlgn val="ctr"/>
        <c:lblOffset val="100"/>
        <c:noMultiLvlLbl val="0"/>
      </c:catAx>
      <c:valAx>
        <c:axId val="-2131850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Open Sans"/>
                    <a:cs typeface="Open Sans"/>
                  </a:defRPr>
                </a:pPr>
                <a:r>
                  <a:rPr lang="en-US" sz="1400">
                    <a:latin typeface="Open Sans"/>
                    <a:cs typeface="Open Sans"/>
                  </a:rPr>
                  <a:t>Mean selection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Open Sans"/>
                <a:cs typeface="Open Sans"/>
              </a:defRPr>
            </a:pPr>
            <a:endParaRPr lang="en-US"/>
          </a:p>
        </c:txPr>
        <c:crossAx val="2054588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friend_time!$B$2</c:f>
              <c:strCache>
                <c:ptCount val="1"/>
                <c:pt idx="0">
                  <c:v>Ribbon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friend_time!$B$13:$B$14</c:f>
                <c:numCache>
                  <c:formatCode>General</c:formatCode>
                  <c:ptCount val="2"/>
                  <c:pt idx="0">
                    <c:v>233.131182347096</c:v>
                  </c:pt>
                  <c:pt idx="1">
                    <c:v>154.7604174344166</c:v>
                  </c:pt>
                </c:numCache>
              </c:numRef>
            </c:plus>
            <c:minus>
              <c:numRef>
                <c:f>friend_time!$B$13:$B$14</c:f>
                <c:numCache>
                  <c:formatCode>General</c:formatCode>
                  <c:ptCount val="2"/>
                  <c:pt idx="0">
                    <c:v>233.131182347096</c:v>
                  </c:pt>
                  <c:pt idx="1">
                    <c:v>154.7604174344166</c:v>
                  </c:pt>
                </c:numCache>
              </c:numRef>
            </c:minus>
          </c:errBars>
          <c:cat>
            <c:strRef>
              <c:f>friend_time!$A$3:$A$4</c:f>
              <c:strCache>
                <c:ptCount val="2"/>
                <c:pt idx="0">
                  <c:v>Different Parent</c:v>
                </c:pt>
                <c:pt idx="1">
                  <c:v>Same Parent</c:v>
                </c:pt>
              </c:strCache>
            </c:strRef>
          </c:cat>
          <c:val>
            <c:numRef>
              <c:f>friend_time!$B$3:$B$4</c:f>
              <c:numCache>
                <c:formatCode>General</c:formatCode>
                <c:ptCount val="2"/>
                <c:pt idx="0">
                  <c:v>3034.06329114</c:v>
                </c:pt>
                <c:pt idx="1">
                  <c:v>1849.29807692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friend_time!$C$2</c:f>
              <c:strCache>
                <c:ptCount val="1"/>
                <c:pt idx="0">
                  <c:v>CommandMaps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friend_time!$C$13:$C$14</c:f>
                <c:numCache>
                  <c:formatCode>General</c:formatCode>
                  <c:ptCount val="2"/>
                  <c:pt idx="0">
                    <c:v>139.7959524556023</c:v>
                  </c:pt>
                  <c:pt idx="1">
                    <c:v>126.0501160534776</c:v>
                  </c:pt>
                </c:numCache>
              </c:numRef>
            </c:plus>
            <c:minus>
              <c:numRef>
                <c:f>friend_time!$C$13:$C$14</c:f>
                <c:numCache>
                  <c:formatCode>General</c:formatCode>
                  <c:ptCount val="2"/>
                  <c:pt idx="0">
                    <c:v>139.7959524556023</c:v>
                  </c:pt>
                  <c:pt idx="1">
                    <c:v>126.0501160534776</c:v>
                  </c:pt>
                </c:numCache>
              </c:numRef>
            </c:minus>
          </c:errBars>
          <c:cat>
            <c:strRef>
              <c:f>friend_time!$A$3:$A$4</c:f>
              <c:strCache>
                <c:ptCount val="2"/>
                <c:pt idx="0">
                  <c:v>Different Parent</c:v>
                </c:pt>
                <c:pt idx="1">
                  <c:v>Same Parent</c:v>
                </c:pt>
              </c:strCache>
            </c:strRef>
          </c:cat>
          <c:val>
            <c:numRef>
              <c:f>friend_time!$C$3:$C$4</c:f>
              <c:numCache>
                <c:formatCode>General</c:formatCode>
                <c:ptCount val="2"/>
                <c:pt idx="0">
                  <c:v>1862.16012085</c:v>
                </c:pt>
                <c:pt idx="1">
                  <c:v>1853.55172414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291496"/>
        <c:axId val="2098496824"/>
      </c:lineChart>
      <c:catAx>
        <c:axId val="-213129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Open Sans"/>
                    <a:cs typeface="Open Sans"/>
                  </a:defRPr>
                </a:pPr>
                <a:r>
                  <a:rPr lang="en-US" sz="1400">
                    <a:latin typeface="Open Sans"/>
                    <a:cs typeface="Open Sans"/>
                  </a:rPr>
                  <a:t>Parent Switching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Open Sans"/>
                <a:cs typeface="Open Sans"/>
              </a:defRPr>
            </a:pPr>
            <a:endParaRPr lang="en-US"/>
          </a:p>
        </c:txPr>
        <c:crossAx val="2098496824"/>
        <c:crosses val="autoZero"/>
        <c:auto val="1"/>
        <c:lblAlgn val="ctr"/>
        <c:lblOffset val="100"/>
        <c:noMultiLvlLbl val="0"/>
      </c:catAx>
      <c:valAx>
        <c:axId val="2098496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Open Sans"/>
                    <a:cs typeface="Open Sans"/>
                  </a:defRPr>
                </a:pPr>
                <a:r>
                  <a:rPr lang="en-US" sz="1400">
                    <a:latin typeface="Open Sans"/>
                    <a:cs typeface="Open Sans"/>
                  </a:rPr>
                  <a:t>Mean selection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Open Sans"/>
                <a:cs typeface="Open Sans"/>
              </a:defRPr>
            </a:pPr>
            <a:endParaRPr lang="en-US"/>
          </a:p>
        </c:txPr>
        <c:crossAx val="-213129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friend_error!$B$2</c:f>
              <c:strCache>
                <c:ptCount val="1"/>
                <c:pt idx="0">
                  <c:v>Ribbon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friend_error!$B$13:$B$14</c:f>
                <c:numCache>
                  <c:formatCode>General</c:formatCode>
                  <c:ptCount val="2"/>
                  <c:pt idx="0">
                    <c:v>0.00749645623747834</c:v>
                  </c:pt>
                  <c:pt idx="1">
                    <c:v>0.00180323394213921</c:v>
                  </c:pt>
                </c:numCache>
              </c:numRef>
            </c:plus>
            <c:minus>
              <c:numRef>
                <c:f>friend_error!$B$13:$B$14</c:f>
                <c:numCache>
                  <c:formatCode>General</c:formatCode>
                  <c:ptCount val="2"/>
                  <c:pt idx="0">
                    <c:v>0.00749645623747834</c:v>
                  </c:pt>
                  <c:pt idx="1">
                    <c:v>0.00180323394213921</c:v>
                  </c:pt>
                </c:numCache>
              </c:numRef>
            </c:minus>
          </c:errBars>
          <c:cat>
            <c:strRef>
              <c:f>friend_error!$A$3:$A$4</c:f>
              <c:strCache>
                <c:ptCount val="2"/>
                <c:pt idx="0">
                  <c:v>Different Parent</c:v>
                </c:pt>
                <c:pt idx="1">
                  <c:v>Same Parent</c:v>
                </c:pt>
              </c:strCache>
            </c:strRef>
          </c:cat>
          <c:val>
            <c:numRef>
              <c:f>friend_error!$B$3:$B$4</c:f>
              <c:numCache>
                <c:formatCode>General</c:formatCode>
                <c:ptCount val="2"/>
                <c:pt idx="0">
                  <c:v>0.0431305783418</c:v>
                </c:pt>
                <c:pt idx="1">
                  <c:v>0.00433412440455</c:v>
                </c:pt>
              </c:numCache>
            </c:numRef>
          </c:val>
        </c:ser>
        <c:ser>
          <c:idx val="1"/>
          <c:order val="1"/>
          <c:tx>
            <c:strRef>
              <c:f>friend_error!$C$2</c:f>
              <c:strCache>
                <c:ptCount val="1"/>
                <c:pt idx="0">
                  <c:v>CommandMaps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friend_error!$C$13:$C$14</c:f>
                <c:numCache>
                  <c:formatCode>General</c:formatCode>
                  <c:ptCount val="2"/>
                  <c:pt idx="0">
                    <c:v>0.00325783455831963</c:v>
                  </c:pt>
                  <c:pt idx="1">
                    <c:v>0.00177788524431263</c:v>
                  </c:pt>
                </c:numCache>
              </c:numRef>
            </c:plus>
            <c:minus>
              <c:numRef>
                <c:f>friend_error!$C$13:$C$14</c:f>
                <c:numCache>
                  <c:formatCode>General</c:formatCode>
                  <c:ptCount val="2"/>
                  <c:pt idx="0">
                    <c:v>0.00325783455831963</c:v>
                  </c:pt>
                  <c:pt idx="1">
                    <c:v>0.00177788524431263</c:v>
                  </c:pt>
                </c:numCache>
              </c:numRef>
            </c:minus>
          </c:errBars>
          <c:cat>
            <c:strRef>
              <c:f>friend_error!$A$3:$A$4</c:f>
              <c:strCache>
                <c:ptCount val="2"/>
                <c:pt idx="0">
                  <c:v>Different Parent</c:v>
                </c:pt>
                <c:pt idx="1">
                  <c:v>Same Parent</c:v>
                </c:pt>
              </c:strCache>
            </c:strRef>
          </c:cat>
          <c:val>
            <c:numRef>
              <c:f>friend_error!$C$3:$C$4</c:f>
              <c:numCache>
                <c:formatCode>General</c:formatCode>
                <c:ptCount val="2"/>
                <c:pt idx="0">
                  <c:v>0.0130178506939</c:v>
                </c:pt>
                <c:pt idx="1">
                  <c:v>0.0042735042735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798024"/>
        <c:axId val="-2133487896"/>
      </c:barChart>
      <c:catAx>
        <c:axId val="-213379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Open Sans"/>
                    <a:cs typeface="Open Sans"/>
                  </a:defRPr>
                </a:pPr>
                <a:r>
                  <a:rPr lang="en-US" sz="1400">
                    <a:latin typeface="Open Sans"/>
                    <a:cs typeface="Open Sans"/>
                  </a:rPr>
                  <a:t>Parent Switching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Open Sans"/>
                <a:cs typeface="Open Sans"/>
              </a:defRPr>
            </a:pPr>
            <a:endParaRPr lang="en-US"/>
          </a:p>
        </c:txPr>
        <c:crossAx val="-2133487896"/>
        <c:crosses val="autoZero"/>
        <c:auto val="1"/>
        <c:lblAlgn val="ctr"/>
        <c:lblOffset val="100"/>
        <c:noMultiLvlLbl val="0"/>
      </c:catAx>
      <c:valAx>
        <c:axId val="-2133487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Open Sans"/>
                    <a:cs typeface="Open Sans"/>
                  </a:defRPr>
                </a:pPr>
                <a:r>
                  <a:rPr lang="en-US" sz="1400">
                    <a:latin typeface="Open Sans"/>
                    <a:cs typeface="Open Sans"/>
                  </a:rPr>
                  <a:t>Mean error rate (proportion)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Open Sans"/>
                <a:cs typeface="Open Sans"/>
              </a:defRPr>
            </a:pPr>
            <a:endParaRPr lang="en-US"/>
          </a:p>
        </c:txPr>
        <c:crossAx val="-213379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person_time!$B$2</c:f>
              <c:strCache>
                <c:ptCount val="1"/>
                <c:pt idx="0">
                  <c:v>Ribbon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person_time!$B$13:$B$14</c:f>
                <c:numCache>
                  <c:formatCode>General</c:formatCode>
                  <c:ptCount val="2"/>
                  <c:pt idx="0">
                    <c:v>295.7188158826025</c:v>
                  </c:pt>
                  <c:pt idx="1">
                    <c:v>169.5472276126606</c:v>
                  </c:pt>
                </c:numCache>
              </c:numRef>
            </c:plus>
            <c:minus>
              <c:numRef>
                <c:f>person_time!$B$13:$B$14</c:f>
                <c:numCache>
                  <c:formatCode>General</c:formatCode>
                  <c:ptCount val="2"/>
                  <c:pt idx="0">
                    <c:v>295.7188158826025</c:v>
                  </c:pt>
                  <c:pt idx="1">
                    <c:v>169.5472276126606</c:v>
                  </c:pt>
                </c:numCache>
              </c:numRef>
            </c:minus>
          </c:errBars>
          <c:cat>
            <c:strRef>
              <c:f>person_time!$A$3:$A$4</c:f>
              <c:strCache>
                <c:ptCount val="2"/>
                <c:pt idx="0">
                  <c:v>Different Parent</c:v>
                </c:pt>
                <c:pt idx="1">
                  <c:v>Same Parent</c:v>
                </c:pt>
              </c:strCache>
            </c:strRef>
          </c:cat>
          <c:val>
            <c:numRef>
              <c:f>person_time!$B$3:$B$4</c:f>
              <c:numCache>
                <c:formatCode>General</c:formatCode>
                <c:ptCount val="2"/>
                <c:pt idx="0">
                  <c:v>3057.3649635</c:v>
                </c:pt>
                <c:pt idx="1">
                  <c:v>1901.73033708</c:v>
                </c:pt>
              </c:numCache>
            </c:numRef>
          </c:val>
        </c:ser>
        <c:ser>
          <c:idx val="1"/>
          <c:order val="1"/>
          <c:tx>
            <c:strRef>
              <c:f>person_time!$C$2</c:f>
              <c:strCache>
                <c:ptCount val="1"/>
                <c:pt idx="0">
                  <c:v>CommandMaps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person_time!$C$13:$C$14</c:f>
                <c:numCache>
                  <c:formatCode>General</c:formatCode>
                  <c:ptCount val="2"/>
                  <c:pt idx="0">
                    <c:v>208.8939880079432</c:v>
                  </c:pt>
                  <c:pt idx="1">
                    <c:v>215.5096218412752</c:v>
                  </c:pt>
                </c:numCache>
              </c:numRef>
            </c:plus>
            <c:minus>
              <c:numRef>
                <c:f>person_time!$C$13:$C$14</c:f>
                <c:numCache>
                  <c:formatCode>General</c:formatCode>
                  <c:ptCount val="2"/>
                  <c:pt idx="0">
                    <c:v>208.8939880079432</c:v>
                  </c:pt>
                  <c:pt idx="1">
                    <c:v>215.5096218412752</c:v>
                  </c:pt>
                </c:numCache>
              </c:numRef>
            </c:minus>
          </c:errBars>
          <c:cat>
            <c:strRef>
              <c:f>person_time!$A$3:$A$4</c:f>
              <c:strCache>
                <c:ptCount val="2"/>
                <c:pt idx="0">
                  <c:v>Different Parent</c:v>
                </c:pt>
                <c:pt idx="1">
                  <c:v>Same Parent</c:v>
                </c:pt>
              </c:strCache>
            </c:strRef>
          </c:cat>
          <c:val>
            <c:numRef>
              <c:f>person_time!$C$3:$C$4</c:f>
              <c:numCache>
                <c:formatCode>General</c:formatCode>
                <c:ptCount val="2"/>
                <c:pt idx="0">
                  <c:v>2023.21403509</c:v>
                </c:pt>
                <c:pt idx="1">
                  <c:v>2018.99038462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019928"/>
        <c:axId val="-2133801448"/>
      </c:barChart>
      <c:catAx>
        <c:axId val="-2133019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Open Sans"/>
                    <a:cs typeface="Open Sans"/>
                  </a:defRPr>
                </a:pPr>
                <a:r>
                  <a:rPr lang="en-US" sz="1400">
                    <a:latin typeface="Open Sans"/>
                    <a:cs typeface="Open Sans"/>
                  </a:rPr>
                  <a:t>Parent Switching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Open Sans"/>
                <a:cs typeface="Open Sans"/>
              </a:defRPr>
            </a:pPr>
            <a:endParaRPr lang="en-US"/>
          </a:p>
        </c:txPr>
        <c:crossAx val="-2133801448"/>
        <c:crosses val="autoZero"/>
        <c:auto val="1"/>
        <c:lblAlgn val="ctr"/>
        <c:lblOffset val="100"/>
        <c:noMultiLvlLbl val="0"/>
      </c:catAx>
      <c:valAx>
        <c:axId val="-2133801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Open Sans"/>
                    <a:cs typeface="Open Sans"/>
                  </a:defRPr>
                </a:pPr>
                <a:r>
                  <a:rPr lang="en-US" sz="1400">
                    <a:latin typeface="Open Sans"/>
                    <a:cs typeface="Open Sans"/>
                  </a:rPr>
                  <a:t>Mean selection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Open Sans"/>
                <a:cs typeface="Open Sans"/>
              </a:defRPr>
            </a:pPr>
            <a:endParaRPr lang="en-US"/>
          </a:p>
        </c:txPr>
        <c:crossAx val="-213301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person_time!$B$2</c:f>
              <c:strCache>
                <c:ptCount val="1"/>
                <c:pt idx="0">
                  <c:v>Ribbon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person_time!$B$13:$B$14</c:f>
                <c:numCache>
                  <c:formatCode>General</c:formatCode>
                  <c:ptCount val="2"/>
                  <c:pt idx="0">
                    <c:v>295.7188158826025</c:v>
                  </c:pt>
                  <c:pt idx="1">
                    <c:v>169.5472276126606</c:v>
                  </c:pt>
                </c:numCache>
              </c:numRef>
            </c:plus>
            <c:minus>
              <c:numRef>
                <c:f>person_time!$B$13:$B$14</c:f>
                <c:numCache>
                  <c:formatCode>General</c:formatCode>
                  <c:ptCount val="2"/>
                  <c:pt idx="0">
                    <c:v>295.7188158826025</c:v>
                  </c:pt>
                  <c:pt idx="1">
                    <c:v>169.5472276126606</c:v>
                  </c:pt>
                </c:numCache>
              </c:numRef>
            </c:minus>
          </c:errBars>
          <c:cat>
            <c:strRef>
              <c:f>person_time!$A$3:$A$4</c:f>
              <c:strCache>
                <c:ptCount val="2"/>
                <c:pt idx="0">
                  <c:v>Different Parent</c:v>
                </c:pt>
                <c:pt idx="1">
                  <c:v>Same Parent</c:v>
                </c:pt>
              </c:strCache>
            </c:strRef>
          </c:cat>
          <c:val>
            <c:numRef>
              <c:f>person_time!$B$3:$B$4</c:f>
              <c:numCache>
                <c:formatCode>General</c:formatCode>
                <c:ptCount val="2"/>
                <c:pt idx="0">
                  <c:v>3057.3649635</c:v>
                </c:pt>
                <c:pt idx="1">
                  <c:v>1901.73033708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person_time!$C$2</c:f>
              <c:strCache>
                <c:ptCount val="1"/>
                <c:pt idx="0">
                  <c:v>CommandMaps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person_time!$C$13:$C$14</c:f>
                <c:numCache>
                  <c:formatCode>General</c:formatCode>
                  <c:ptCount val="2"/>
                  <c:pt idx="0">
                    <c:v>208.8939880079432</c:v>
                  </c:pt>
                  <c:pt idx="1">
                    <c:v>215.5096218412752</c:v>
                  </c:pt>
                </c:numCache>
              </c:numRef>
            </c:plus>
            <c:minus>
              <c:numRef>
                <c:f>person_time!$C$13:$C$14</c:f>
                <c:numCache>
                  <c:formatCode>General</c:formatCode>
                  <c:ptCount val="2"/>
                  <c:pt idx="0">
                    <c:v>208.8939880079432</c:v>
                  </c:pt>
                  <c:pt idx="1">
                    <c:v>215.5096218412752</c:v>
                  </c:pt>
                </c:numCache>
              </c:numRef>
            </c:minus>
          </c:errBars>
          <c:cat>
            <c:strRef>
              <c:f>person_time!$A$3:$A$4</c:f>
              <c:strCache>
                <c:ptCount val="2"/>
                <c:pt idx="0">
                  <c:v>Different Parent</c:v>
                </c:pt>
                <c:pt idx="1">
                  <c:v>Same Parent</c:v>
                </c:pt>
              </c:strCache>
            </c:strRef>
          </c:cat>
          <c:val>
            <c:numRef>
              <c:f>person_time!$C$3:$C$4</c:f>
              <c:numCache>
                <c:formatCode>General</c:formatCode>
                <c:ptCount val="2"/>
                <c:pt idx="0">
                  <c:v>2023.21403509</c:v>
                </c:pt>
                <c:pt idx="1">
                  <c:v>2018.99038462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230552"/>
        <c:axId val="-2130817176"/>
      </c:lineChart>
      <c:catAx>
        <c:axId val="206623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Open Sans"/>
                    <a:cs typeface="Open Sans"/>
                  </a:defRPr>
                </a:pPr>
                <a:r>
                  <a:rPr lang="en-US" sz="1400">
                    <a:latin typeface="Open Sans"/>
                    <a:cs typeface="Open Sans"/>
                  </a:rPr>
                  <a:t>Parent Switching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Open Sans"/>
                <a:cs typeface="Open Sans"/>
              </a:defRPr>
            </a:pPr>
            <a:endParaRPr lang="en-US"/>
          </a:p>
        </c:txPr>
        <c:crossAx val="-2130817176"/>
        <c:crosses val="autoZero"/>
        <c:auto val="1"/>
        <c:lblAlgn val="ctr"/>
        <c:lblOffset val="100"/>
        <c:noMultiLvlLbl val="0"/>
      </c:catAx>
      <c:valAx>
        <c:axId val="-2130817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Open Sans"/>
                    <a:cs typeface="Open Sans"/>
                  </a:defRPr>
                </a:pPr>
                <a:r>
                  <a:rPr lang="en-US" sz="1400">
                    <a:latin typeface="Open Sans"/>
                    <a:cs typeface="Open Sans"/>
                  </a:rPr>
                  <a:t>Mean selection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Open Sans"/>
                <a:cs typeface="Open Sans"/>
              </a:defRPr>
            </a:pPr>
            <a:endParaRPr lang="en-US"/>
          </a:p>
        </c:txPr>
        <c:crossAx val="206623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person_error!$B$2</c:f>
              <c:strCache>
                <c:ptCount val="1"/>
                <c:pt idx="0">
                  <c:v>Ribbon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person_error!$B$13:$B$14</c:f>
                <c:numCache>
                  <c:formatCode>General</c:formatCode>
                  <c:ptCount val="2"/>
                  <c:pt idx="0">
                    <c:v>0.00951689371713727</c:v>
                  </c:pt>
                  <c:pt idx="1">
                    <c:v>0.00180941459071476</c:v>
                  </c:pt>
                </c:numCache>
              </c:numRef>
            </c:plus>
            <c:minus>
              <c:numRef>
                <c:f>person_error!$B$13:$B$14</c:f>
                <c:numCache>
                  <c:formatCode>General</c:formatCode>
                  <c:ptCount val="2"/>
                  <c:pt idx="0">
                    <c:v>0.00951689371713727</c:v>
                  </c:pt>
                  <c:pt idx="1">
                    <c:v>0.00180941459071476</c:v>
                  </c:pt>
                </c:numCache>
              </c:numRef>
            </c:minus>
          </c:errBars>
          <c:cat>
            <c:strRef>
              <c:f>person_error!$A$3:$A$4</c:f>
              <c:strCache>
                <c:ptCount val="2"/>
                <c:pt idx="0">
                  <c:v>Different Parent</c:v>
                </c:pt>
                <c:pt idx="1">
                  <c:v>Same Parent</c:v>
                </c:pt>
              </c:strCache>
            </c:strRef>
          </c:cat>
          <c:val>
            <c:numRef>
              <c:f>person_error!$B$3:$B$4</c:f>
              <c:numCache>
                <c:formatCode>General</c:formatCode>
                <c:ptCount val="2"/>
                <c:pt idx="0">
                  <c:v>0.0603608908352</c:v>
                </c:pt>
                <c:pt idx="1">
                  <c:v>0.00285947712418</c:v>
                </c:pt>
              </c:numCache>
            </c:numRef>
          </c:val>
        </c:ser>
        <c:ser>
          <c:idx val="1"/>
          <c:order val="1"/>
          <c:tx>
            <c:strRef>
              <c:f>person_error!$C$2</c:f>
              <c:strCache>
                <c:ptCount val="1"/>
                <c:pt idx="0">
                  <c:v>CommandMaps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person_error!$C$13:$C$14</c:f>
                <c:numCache>
                  <c:formatCode>General</c:formatCode>
                  <c:ptCount val="2"/>
                  <c:pt idx="0">
                    <c:v>0.00614304593584158</c:v>
                  </c:pt>
                  <c:pt idx="1">
                    <c:v>0.00263523138347259</c:v>
                  </c:pt>
                </c:numCache>
              </c:numRef>
            </c:plus>
            <c:minus>
              <c:numRef>
                <c:f>person_error!$C$13:$C$14</c:f>
                <c:numCache>
                  <c:formatCode>General</c:formatCode>
                  <c:ptCount val="2"/>
                  <c:pt idx="0">
                    <c:v>0.00614304593584158</c:v>
                  </c:pt>
                  <c:pt idx="1">
                    <c:v>0.00263523138347259</c:v>
                  </c:pt>
                </c:numCache>
              </c:numRef>
            </c:minus>
          </c:errBars>
          <c:cat>
            <c:strRef>
              <c:f>person_error!$A$3:$A$4</c:f>
              <c:strCache>
                <c:ptCount val="2"/>
                <c:pt idx="0">
                  <c:v>Different Parent</c:v>
                </c:pt>
                <c:pt idx="1">
                  <c:v>Same Parent</c:v>
                </c:pt>
              </c:strCache>
            </c:strRef>
          </c:cat>
          <c:val>
            <c:numRef>
              <c:f>person_error!$C$3:$C$4</c:f>
              <c:numCache>
                <c:formatCode>General</c:formatCode>
                <c:ptCount val="2"/>
                <c:pt idx="0">
                  <c:v>0.0260992096369</c:v>
                </c:pt>
                <c:pt idx="1">
                  <c:v>0.00277777777778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225656"/>
        <c:axId val="-2132831080"/>
      </c:barChart>
      <c:catAx>
        <c:axId val="-213322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Open Sans"/>
                    <a:cs typeface="Open Sans"/>
                  </a:defRPr>
                </a:pPr>
                <a:r>
                  <a:rPr lang="en-US" sz="1400">
                    <a:latin typeface="Open Sans"/>
                    <a:cs typeface="Open Sans"/>
                  </a:rPr>
                  <a:t>Parent Switching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Open Sans"/>
                <a:cs typeface="Open Sans"/>
              </a:defRPr>
            </a:pPr>
            <a:endParaRPr lang="en-US"/>
          </a:p>
        </c:txPr>
        <c:crossAx val="-2132831080"/>
        <c:crosses val="autoZero"/>
        <c:auto val="1"/>
        <c:lblAlgn val="ctr"/>
        <c:lblOffset val="100"/>
        <c:noMultiLvlLbl val="0"/>
      </c:catAx>
      <c:valAx>
        <c:axId val="-2132831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Open Sans"/>
                    <a:cs typeface="Open Sans"/>
                  </a:defRPr>
                </a:pPr>
                <a:r>
                  <a:rPr lang="en-US" sz="1400">
                    <a:latin typeface="Open Sans"/>
                    <a:cs typeface="Open Sans"/>
                  </a:rPr>
                  <a:t>Mean error rate (proportion)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Open Sans"/>
                <a:cs typeface="Open Sans"/>
              </a:defRPr>
            </a:pPr>
            <a:endParaRPr lang="en-US"/>
          </a:p>
        </c:txPr>
        <c:crossAx val="-213322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15</xdr:row>
      <xdr:rowOff>6350</xdr:rowOff>
    </xdr:from>
    <xdr:to>
      <xdr:col>5</xdr:col>
      <xdr:colOff>762000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139700</xdr:colOff>
      <xdr:row>15</xdr:row>
      <xdr:rowOff>0</xdr:rowOff>
    </xdr:from>
    <xdr:to>
      <xdr:col>12</xdr:col>
      <xdr:colOff>50800</xdr:colOff>
      <xdr:row>33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15</xdr:row>
      <xdr:rowOff>6350</xdr:rowOff>
    </xdr:from>
    <xdr:to>
      <xdr:col>5</xdr:col>
      <xdr:colOff>762000</xdr:colOff>
      <xdr:row>33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15</xdr:row>
      <xdr:rowOff>6350</xdr:rowOff>
    </xdr:from>
    <xdr:to>
      <xdr:col>5</xdr:col>
      <xdr:colOff>762000</xdr:colOff>
      <xdr:row>33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139700</xdr:colOff>
      <xdr:row>15</xdr:row>
      <xdr:rowOff>0</xdr:rowOff>
    </xdr:from>
    <xdr:to>
      <xdr:col>12</xdr:col>
      <xdr:colOff>50800</xdr:colOff>
      <xdr:row>33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15</xdr:row>
      <xdr:rowOff>6350</xdr:rowOff>
    </xdr:from>
    <xdr:to>
      <xdr:col>5</xdr:col>
      <xdr:colOff>762000</xdr:colOff>
      <xdr:row>33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15</xdr:row>
      <xdr:rowOff>6350</xdr:rowOff>
    </xdr:from>
    <xdr:to>
      <xdr:col>5</xdr:col>
      <xdr:colOff>762000</xdr:colOff>
      <xdr:row>33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139700</xdr:colOff>
      <xdr:row>15</xdr:row>
      <xdr:rowOff>0</xdr:rowOff>
    </xdr:from>
    <xdr:to>
      <xdr:col>12</xdr:col>
      <xdr:colOff>50800</xdr:colOff>
      <xdr:row>33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15</xdr:row>
      <xdr:rowOff>6350</xdr:rowOff>
    </xdr:from>
    <xdr:to>
      <xdr:col>5</xdr:col>
      <xdr:colOff>762000</xdr:colOff>
      <xdr:row>33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15</xdr:row>
      <xdr:rowOff>6350</xdr:rowOff>
    </xdr:from>
    <xdr:to>
      <xdr:col>5</xdr:col>
      <xdr:colOff>762000</xdr:colOff>
      <xdr:row>33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139700</xdr:colOff>
      <xdr:row>15</xdr:row>
      <xdr:rowOff>0</xdr:rowOff>
    </xdr:from>
    <xdr:to>
      <xdr:col>12</xdr:col>
      <xdr:colOff>50800</xdr:colOff>
      <xdr:row>33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15</xdr:row>
      <xdr:rowOff>6350</xdr:rowOff>
    </xdr:from>
    <xdr:to>
      <xdr:col>5</xdr:col>
      <xdr:colOff>762000</xdr:colOff>
      <xdr:row>33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9" workbookViewId="0">
      <selection activeCell="J14" sqref="J14"/>
    </sheetView>
  </sheetViews>
  <sheetFormatPr baseColWidth="10" defaultRowHeight="15" x14ac:dyDescent="0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1" t="s">
        <v>14</v>
      </c>
      <c r="D2" s="1">
        <v>1969.194444</v>
      </c>
      <c r="E2" s="1">
        <v>3051.1111110000002</v>
      </c>
      <c r="F2" s="1">
        <v>1965.206897</v>
      </c>
      <c r="G2" s="1">
        <v>1985.7142859999999</v>
      </c>
      <c r="H2" s="1">
        <v>3340.0333329999999</v>
      </c>
      <c r="I2" s="1">
        <v>1606.5</v>
      </c>
      <c r="J2" s="1">
        <v>0</v>
      </c>
      <c r="K2" s="1">
        <v>2</v>
      </c>
      <c r="L2" s="1">
        <v>0</v>
      </c>
    </row>
    <row r="3" spans="1:12">
      <c r="A3" s="1" t="s">
        <v>15</v>
      </c>
      <c r="B3" s="1" t="s">
        <v>13</v>
      </c>
      <c r="C3" s="1" t="s">
        <v>16</v>
      </c>
      <c r="D3" s="1">
        <v>1971.7777779999999</v>
      </c>
      <c r="E3" s="1">
        <v>3176.1944440000002</v>
      </c>
      <c r="F3" s="1">
        <v>1993.56</v>
      </c>
      <c r="G3" s="1">
        <v>1922.272727</v>
      </c>
      <c r="H3" s="1">
        <v>3346.9655170000001</v>
      </c>
      <c r="I3" s="1">
        <v>2468.7142859999999</v>
      </c>
      <c r="J3" s="1">
        <v>1</v>
      </c>
      <c r="K3" s="1">
        <v>4</v>
      </c>
      <c r="L3" s="1">
        <v>0</v>
      </c>
    </row>
    <row r="4" spans="1:12">
      <c r="A4" s="1" t="s">
        <v>17</v>
      </c>
      <c r="B4" s="1" t="s">
        <v>13</v>
      </c>
      <c r="C4" s="1" t="s">
        <v>16</v>
      </c>
      <c r="D4" s="1">
        <v>2227.3611110000002</v>
      </c>
      <c r="E4" s="1">
        <v>3226.03125</v>
      </c>
      <c r="F4" s="1">
        <v>2296.416667</v>
      </c>
      <c r="G4" s="1">
        <v>2089.25</v>
      </c>
      <c r="H4" s="1">
        <v>3608.909091</v>
      </c>
      <c r="I4" s="1">
        <v>2383.6999999999998</v>
      </c>
      <c r="J4" s="1">
        <v>4</v>
      </c>
      <c r="K4" s="1">
        <v>5</v>
      </c>
      <c r="L4" s="1">
        <v>0</v>
      </c>
    </row>
    <row r="5" spans="1:12">
      <c r="A5" s="1" t="s">
        <v>18</v>
      </c>
      <c r="B5" s="1" t="s">
        <v>13</v>
      </c>
      <c r="C5" s="1" t="s">
        <v>14</v>
      </c>
      <c r="D5" s="1">
        <v>2219.1999999999998</v>
      </c>
      <c r="E5" s="1">
        <v>2659.9111109999999</v>
      </c>
      <c r="F5" s="1">
        <v>2256.1791039999998</v>
      </c>
      <c r="G5" s="1">
        <v>2111.4782610000002</v>
      </c>
      <c r="H5" s="1">
        <v>2938.7391299999999</v>
      </c>
      <c r="I5" s="1">
        <v>1743.7619050000001</v>
      </c>
      <c r="J5" s="1">
        <v>1</v>
      </c>
      <c r="K5" s="1">
        <v>2</v>
      </c>
      <c r="L5" s="1">
        <v>0</v>
      </c>
    </row>
    <row r="6" spans="1:12">
      <c r="A6" s="1" t="s">
        <v>19</v>
      </c>
      <c r="B6" s="1" t="s">
        <v>13</v>
      </c>
      <c r="C6" s="1" t="s">
        <v>16</v>
      </c>
      <c r="D6" s="1">
        <v>1719</v>
      </c>
      <c r="E6" s="1">
        <v>2545.5</v>
      </c>
      <c r="F6" s="1">
        <v>1818.68</v>
      </c>
      <c r="G6" s="1">
        <v>1492.4545450000001</v>
      </c>
      <c r="H6" s="1">
        <v>2693.7096769999998</v>
      </c>
      <c r="I6" s="1">
        <v>1626.6</v>
      </c>
      <c r="J6" s="1">
        <v>4</v>
      </c>
      <c r="K6" s="1">
        <v>2</v>
      </c>
      <c r="L6" s="1">
        <v>0</v>
      </c>
    </row>
    <row r="7" spans="1:12">
      <c r="A7" s="1" t="s">
        <v>20</v>
      </c>
      <c r="B7" s="1" t="s">
        <v>13</v>
      </c>
      <c r="C7" s="1" t="s">
        <v>14</v>
      </c>
      <c r="D7" s="1">
        <v>2126.6944440000002</v>
      </c>
      <c r="E7" s="1">
        <v>3217.083333</v>
      </c>
      <c r="F7" s="1">
        <v>2200.1153850000001</v>
      </c>
      <c r="G7" s="1">
        <v>1935.8</v>
      </c>
      <c r="H7" s="1">
        <v>3516.25</v>
      </c>
      <c r="I7" s="1">
        <v>2170</v>
      </c>
      <c r="J7" s="1">
        <v>3</v>
      </c>
      <c r="K7" s="1">
        <v>6</v>
      </c>
      <c r="L7" s="1">
        <v>0</v>
      </c>
    </row>
    <row r="8" spans="1:12">
      <c r="A8" s="1" t="s">
        <v>21</v>
      </c>
      <c r="B8" s="1" t="s">
        <v>13</v>
      </c>
      <c r="C8" s="1" t="s">
        <v>14</v>
      </c>
      <c r="D8" s="1">
        <v>2199.2285710000001</v>
      </c>
      <c r="E8" s="1">
        <v>3050.75</v>
      </c>
      <c r="F8" s="1">
        <v>2203.4285709999999</v>
      </c>
      <c r="G8" s="1">
        <v>2182.4285709999999</v>
      </c>
      <c r="H8" s="1">
        <v>3423.296296</v>
      </c>
      <c r="I8" s="1">
        <v>1933.1111109999999</v>
      </c>
      <c r="J8" s="1">
        <v>2</v>
      </c>
      <c r="K8" s="1">
        <v>7</v>
      </c>
      <c r="L8" s="1">
        <v>0</v>
      </c>
    </row>
    <row r="9" spans="1:12">
      <c r="A9" s="1" t="s">
        <v>22</v>
      </c>
      <c r="B9" s="1" t="s">
        <v>13</v>
      </c>
      <c r="C9" s="1" t="s">
        <v>16</v>
      </c>
      <c r="D9" s="1">
        <v>2111.117647</v>
      </c>
      <c r="E9" s="1">
        <v>3285.6388889999998</v>
      </c>
      <c r="F9" s="1">
        <v>2117.2222219999999</v>
      </c>
      <c r="G9" s="1">
        <v>2087.5714290000001</v>
      </c>
      <c r="H9" s="1">
        <v>3626.7857140000001</v>
      </c>
      <c r="I9" s="1">
        <v>2091.625</v>
      </c>
      <c r="J9" s="1">
        <v>3</v>
      </c>
      <c r="K9" s="1">
        <v>5</v>
      </c>
      <c r="L9" s="1">
        <v>0</v>
      </c>
    </row>
    <row r="10" spans="1:12">
      <c r="A10" s="1" t="s">
        <v>23</v>
      </c>
      <c r="B10" s="1" t="s">
        <v>13</v>
      </c>
      <c r="C10" s="1" t="s">
        <v>16</v>
      </c>
      <c r="D10" s="1">
        <v>2146.25</v>
      </c>
      <c r="E10" s="1">
        <v>3086.8571430000002</v>
      </c>
      <c r="F10" s="1">
        <v>1991.230769</v>
      </c>
      <c r="G10" s="1">
        <v>2549.3000000000002</v>
      </c>
      <c r="H10" s="1">
        <v>3386.6296299999999</v>
      </c>
      <c r="I10" s="1">
        <v>2075.125</v>
      </c>
      <c r="J10" s="1">
        <v>2</v>
      </c>
      <c r="K10" s="1">
        <v>7</v>
      </c>
      <c r="L10" s="1">
        <v>0</v>
      </c>
    </row>
    <row r="11" spans="1:12">
      <c r="A11" s="1" t="s">
        <v>24</v>
      </c>
      <c r="B11" s="1" t="s">
        <v>13</v>
      </c>
      <c r="C11" s="1" t="s">
        <v>16</v>
      </c>
      <c r="D11" s="1">
        <v>1709.0857140000001</v>
      </c>
      <c r="E11" s="1">
        <v>2546.916667</v>
      </c>
      <c r="F11" s="1">
        <v>1687.518519</v>
      </c>
      <c r="G11" s="1">
        <v>1781.875</v>
      </c>
      <c r="H11" s="1">
        <v>2854.5185190000002</v>
      </c>
      <c r="I11" s="1">
        <v>1624.1111109999999</v>
      </c>
      <c r="J11" s="1">
        <v>1</v>
      </c>
      <c r="K11" s="1">
        <v>6</v>
      </c>
      <c r="L11" s="1">
        <v>0</v>
      </c>
    </row>
    <row r="12" spans="1:12">
      <c r="A12" s="1" t="s">
        <v>25</v>
      </c>
      <c r="B12" s="1" t="s">
        <v>26</v>
      </c>
      <c r="C12" s="1" t="s">
        <v>14</v>
      </c>
      <c r="D12" s="1">
        <v>1867.2777779999999</v>
      </c>
      <c r="E12" s="1">
        <v>2715.2222219999999</v>
      </c>
      <c r="F12" s="1">
        <v>1871.2857140000001</v>
      </c>
      <c r="G12" s="1">
        <v>1853.25</v>
      </c>
      <c r="H12" s="1">
        <v>2944.3214290000001</v>
      </c>
      <c r="I12" s="1">
        <v>1913.375</v>
      </c>
      <c r="J12" s="1">
        <v>1</v>
      </c>
      <c r="K12" s="1">
        <v>4</v>
      </c>
      <c r="L12" s="1">
        <v>0</v>
      </c>
    </row>
    <row r="13" spans="1:12">
      <c r="A13" s="1" t="s">
        <v>27</v>
      </c>
      <c r="B13" s="1" t="s">
        <v>26</v>
      </c>
      <c r="C13" s="1" t="s">
        <v>14</v>
      </c>
      <c r="D13" s="1">
        <v>1838.7222220000001</v>
      </c>
      <c r="E13" s="1">
        <v>2427.9444440000002</v>
      </c>
      <c r="F13" s="1">
        <v>1794.866667</v>
      </c>
      <c r="G13" s="1">
        <v>2058</v>
      </c>
      <c r="H13" s="1">
        <v>2661.6785709999999</v>
      </c>
      <c r="I13" s="1">
        <v>1609.875</v>
      </c>
      <c r="J13" s="1">
        <v>2</v>
      </c>
      <c r="K13" s="1">
        <v>4</v>
      </c>
      <c r="L13" s="1">
        <v>0</v>
      </c>
    </row>
    <row r="14" spans="1:12">
      <c r="A14" s="1" t="s">
        <v>28</v>
      </c>
      <c r="B14" s="1" t="s">
        <v>26</v>
      </c>
      <c r="C14" s="1" t="s">
        <v>14</v>
      </c>
      <c r="D14" s="1">
        <v>1573.3888890000001</v>
      </c>
      <c r="E14" s="1">
        <v>2542.1388889999998</v>
      </c>
      <c r="F14" s="1">
        <v>1601.5769230000001</v>
      </c>
      <c r="G14" s="1">
        <v>1500.1</v>
      </c>
      <c r="H14" s="1">
        <v>3044.16</v>
      </c>
      <c r="I14" s="1">
        <v>1401.181818</v>
      </c>
      <c r="J14" s="1">
        <v>1</v>
      </c>
      <c r="K14" s="1">
        <v>8</v>
      </c>
      <c r="L14" s="1">
        <v>0</v>
      </c>
    </row>
    <row r="15" spans="1:12">
      <c r="A15" s="1" t="s">
        <v>29</v>
      </c>
      <c r="B15" s="1" t="s">
        <v>26</v>
      </c>
      <c r="C15" s="1" t="s">
        <v>16</v>
      </c>
      <c r="D15" s="1">
        <v>2053.5277780000001</v>
      </c>
      <c r="E15" s="1">
        <v>2634.3611110000002</v>
      </c>
      <c r="F15" s="1">
        <v>2077.3000000000002</v>
      </c>
      <c r="G15" s="1">
        <v>1934.666667</v>
      </c>
      <c r="H15" s="1">
        <v>2791.9032259999999</v>
      </c>
      <c r="I15" s="1">
        <v>1657.6</v>
      </c>
      <c r="J15" s="1">
        <v>1</v>
      </c>
      <c r="K15" s="1">
        <v>1</v>
      </c>
      <c r="L15" s="1">
        <v>0</v>
      </c>
    </row>
    <row r="16" spans="1:12">
      <c r="A16" s="1" t="s">
        <v>30</v>
      </c>
      <c r="B16" s="1" t="s">
        <v>26</v>
      </c>
      <c r="C16" s="1" t="s">
        <v>16</v>
      </c>
      <c r="D16" s="1">
        <v>1749.1111109999999</v>
      </c>
      <c r="E16" s="1">
        <v>2596.25</v>
      </c>
      <c r="F16" s="1">
        <v>1730.6</v>
      </c>
      <c r="G16" s="1">
        <v>1791.181818</v>
      </c>
      <c r="H16" s="1">
        <v>2913.9259259999999</v>
      </c>
      <c r="I16" s="1">
        <v>1643.2222220000001</v>
      </c>
      <c r="J16" s="1">
        <v>2</v>
      </c>
      <c r="K16" s="1">
        <v>2</v>
      </c>
      <c r="L16" s="1">
        <v>0</v>
      </c>
    </row>
    <row r="17" spans="1:12">
      <c r="A17" s="1" t="s">
        <v>31</v>
      </c>
      <c r="B17" s="1" t="s">
        <v>26</v>
      </c>
      <c r="C17" s="1" t="s">
        <v>14</v>
      </c>
      <c r="D17" s="1">
        <v>1761.166667</v>
      </c>
      <c r="E17" s="1">
        <v>2697.4444440000002</v>
      </c>
      <c r="F17" s="1">
        <v>1750.3703700000001</v>
      </c>
      <c r="G17" s="1">
        <v>1793.555556</v>
      </c>
      <c r="H17" s="1">
        <v>3090.2692310000002</v>
      </c>
      <c r="I17" s="1">
        <v>1676.1</v>
      </c>
      <c r="J17" s="1">
        <v>0</v>
      </c>
      <c r="K17" s="1">
        <v>1</v>
      </c>
      <c r="L17" s="1">
        <v>0</v>
      </c>
    </row>
    <row r="18" spans="1:12">
      <c r="A18" s="1" t="s">
        <v>32</v>
      </c>
      <c r="B18" s="1" t="s">
        <v>26</v>
      </c>
      <c r="C18" s="1" t="s">
        <v>16</v>
      </c>
      <c r="D18" s="1">
        <v>1354.166667</v>
      </c>
      <c r="E18" s="1">
        <v>2089.7777780000001</v>
      </c>
      <c r="F18" s="1">
        <v>1347.9</v>
      </c>
      <c r="G18" s="1">
        <v>1385.5</v>
      </c>
      <c r="H18" s="1">
        <v>2167.65625</v>
      </c>
      <c r="I18" s="1">
        <v>1466.75</v>
      </c>
      <c r="J18" s="1">
        <v>0</v>
      </c>
      <c r="K18" s="1">
        <v>5</v>
      </c>
      <c r="L18" s="1">
        <v>0</v>
      </c>
    </row>
    <row r="19" spans="1:12">
      <c r="A19" s="1" t="s">
        <v>33</v>
      </c>
      <c r="B19" s="1" t="s">
        <v>26</v>
      </c>
      <c r="C19" s="1" t="s">
        <v>16</v>
      </c>
      <c r="D19" s="1">
        <v>2140.6857140000002</v>
      </c>
      <c r="E19" s="1">
        <v>3293.8055559999998</v>
      </c>
      <c r="F19" s="1">
        <v>2215.2692310000002</v>
      </c>
      <c r="G19" s="1">
        <v>1925.2222220000001</v>
      </c>
      <c r="H19" s="1">
        <v>3665.4814809999998</v>
      </c>
      <c r="I19" s="1">
        <v>2178.7777780000001</v>
      </c>
      <c r="J19" s="1">
        <v>1</v>
      </c>
      <c r="K19" s="1">
        <v>3</v>
      </c>
      <c r="L19" s="1">
        <v>1</v>
      </c>
    </row>
    <row r="20" spans="1:12">
      <c r="A20" s="1" t="s">
        <v>34</v>
      </c>
      <c r="B20" s="1" t="s">
        <v>26</v>
      </c>
      <c r="C20" s="1" t="s">
        <v>14</v>
      </c>
      <c r="D20" s="1">
        <v>2277.25</v>
      </c>
      <c r="E20" s="1">
        <v>3294.9142860000002</v>
      </c>
      <c r="F20" s="1">
        <v>2307.291667</v>
      </c>
      <c r="G20" s="1">
        <v>2217.166667</v>
      </c>
      <c r="H20" s="1">
        <v>3584.6296299999999</v>
      </c>
      <c r="I20" s="1">
        <v>2317.125</v>
      </c>
      <c r="J20" s="1">
        <v>2</v>
      </c>
      <c r="K20" s="1">
        <v>2</v>
      </c>
      <c r="L20" s="1">
        <v>1</v>
      </c>
    </row>
    <row r="21" spans="1:12">
      <c r="A21" s="1" t="s">
        <v>35</v>
      </c>
      <c r="B21" s="1" t="s">
        <v>26</v>
      </c>
      <c r="C21" s="1" t="s">
        <v>14</v>
      </c>
      <c r="D21" s="1">
        <v>2419.9714290000002</v>
      </c>
      <c r="E21" s="1">
        <v>3719</v>
      </c>
      <c r="F21" s="1">
        <v>2416.9047620000001</v>
      </c>
      <c r="G21" s="1">
        <v>2424.5714290000001</v>
      </c>
      <c r="H21" s="1">
        <v>4035.7692310000002</v>
      </c>
      <c r="I21" s="1">
        <v>2803.8888889999998</v>
      </c>
      <c r="J21" s="1">
        <v>0</v>
      </c>
      <c r="K21" s="1">
        <v>2</v>
      </c>
      <c r="L21" s="1">
        <v>2</v>
      </c>
    </row>
    <row r="22" spans="1:12">
      <c r="A22" s="1" t="s">
        <v>36</v>
      </c>
      <c r="B22" s="1" t="s">
        <v>26</v>
      </c>
      <c r="C22" s="1" t="s">
        <v>16</v>
      </c>
      <c r="D22" s="1">
        <v>1903.4</v>
      </c>
      <c r="E22" s="1">
        <v>2581</v>
      </c>
      <c r="F22" s="1">
        <v>1950.208333</v>
      </c>
      <c r="G22" s="1">
        <v>1801.272727</v>
      </c>
      <c r="H22" s="1">
        <v>3087.666667</v>
      </c>
      <c r="I22" s="1">
        <v>1567.666667</v>
      </c>
      <c r="J22" s="1">
        <v>2</v>
      </c>
      <c r="K22" s="1">
        <v>3</v>
      </c>
      <c r="L22" s="1">
        <v>1</v>
      </c>
    </row>
    <row r="23" spans="1:12">
      <c r="A23" s="1" t="s">
        <v>37</v>
      </c>
      <c r="B23" s="1" t="s">
        <v>26</v>
      </c>
      <c r="C23" s="1" t="s">
        <v>16</v>
      </c>
      <c r="D23" s="1">
        <v>1952.885714</v>
      </c>
      <c r="E23" s="1">
        <v>3163.6857140000002</v>
      </c>
      <c r="F23" s="1">
        <v>2008.8</v>
      </c>
      <c r="G23" s="1">
        <v>1813.1</v>
      </c>
      <c r="H23" s="1">
        <v>3512.0769230000001</v>
      </c>
      <c r="I23" s="1">
        <v>2157.2222219999999</v>
      </c>
      <c r="J23" s="1">
        <v>2</v>
      </c>
      <c r="K23" s="1">
        <v>4</v>
      </c>
      <c r="L23" s="1">
        <v>2</v>
      </c>
    </row>
    <row r="24" spans="1:12">
      <c r="A24" s="1" t="s">
        <v>38</v>
      </c>
      <c r="B24" s="1" t="s">
        <v>26</v>
      </c>
      <c r="C24" s="1" t="s">
        <v>14</v>
      </c>
      <c r="D24" s="1">
        <v>1853.742857</v>
      </c>
      <c r="E24" s="1">
        <v>3389.7142859999999</v>
      </c>
      <c r="F24" s="1">
        <v>1927.814815</v>
      </c>
      <c r="G24" s="1">
        <v>1603.75</v>
      </c>
      <c r="H24" s="1">
        <v>3732.8275859999999</v>
      </c>
      <c r="I24" s="1">
        <v>1731.333333</v>
      </c>
      <c r="J24" s="1">
        <v>2</v>
      </c>
      <c r="K24" s="1">
        <v>5</v>
      </c>
      <c r="L24" s="1">
        <v>2</v>
      </c>
    </row>
    <row r="25" spans="1:12">
      <c r="A25" s="1" t="s">
        <v>39</v>
      </c>
      <c r="B25" s="1" t="s">
        <v>40</v>
      </c>
      <c r="C25" s="1" t="s">
        <v>16</v>
      </c>
      <c r="D25" s="1">
        <v>3510.9705880000001</v>
      </c>
      <c r="E25" s="1">
        <v>5340.0833329999996</v>
      </c>
      <c r="F25" s="1">
        <v>3466.130435</v>
      </c>
      <c r="G25" s="1">
        <v>3604.727273</v>
      </c>
      <c r="H25" s="1">
        <v>5666.3529410000001</v>
      </c>
      <c r="I25" s="1">
        <v>4547.7142860000004</v>
      </c>
      <c r="J25" s="1">
        <v>1</v>
      </c>
      <c r="K25" s="1">
        <v>1</v>
      </c>
      <c r="L25" s="1">
        <v>14</v>
      </c>
    </row>
    <row r="26" spans="1:12">
      <c r="A26" s="1" t="s">
        <v>41</v>
      </c>
      <c r="B26" s="1" t="s">
        <v>40</v>
      </c>
      <c r="C26" s="1" t="s">
        <v>16</v>
      </c>
      <c r="D26" s="1">
        <v>1611.5</v>
      </c>
      <c r="E26" s="1">
        <v>2421.4705880000001</v>
      </c>
      <c r="F26" s="1">
        <v>1595.655172</v>
      </c>
      <c r="G26" s="1">
        <v>1677.142857</v>
      </c>
      <c r="H26" s="1">
        <v>2682.2692310000002</v>
      </c>
      <c r="I26" s="1">
        <v>1573.875</v>
      </c>
      <c r="J26" s="1">
        <v>0</v>
      </c>
      <c r="K26" s="1">
        <v>1</v>
      </c>
      <c r="L26" s="1">
        <v>2</v>
      </c>
    </row>
    <row r="27" spans="1:12">
      <c r="A27" s="1" t="s">
        <v>42</v>
      </c>
      <c r="B27" s="1" t="s">
        <v>40</v>
      </c>
      <c r="C27" s="1" t="s">
        <v>14</v>
      </c>
      <c r="D27" s="1">
        <v>2460.1388889999998</v>
      </c>
      <c r="E27" s="1">
        <v>3844.878788</v>
      </c>
      <c r="F27" s="1">
        <v>2488.7199999999998</v>
      </c>
      <c r="G27" s="1">
        <v>2395.181818</v>
      </c>
      <c r="H27" s="1">
        <v>4540.8260870000004</v>
      </c>
      <c r="I27" s="1">
        <v>2244.1999999999998</v>
      </c>
      <c r="J27" s="1">
        <v>0</v>
      </c>
      <c r="K27" s="1">
        <v>1</v>
      </c>
      <c r="L27" s="1">
        <v>3</v>
      </c>
    </row>
    <row r="28" spans="1:12">
      <c r="A28" s="1" t="s">
        <v>43</v>
      </c>
      <c r="B28" s="1" t="s">
        <v>40</v>
      </c>
      <c r="C28" s="1" t="s">
        <v>14</v>
      </c>
      <c r="D28" s="1">
        <v>2489.4444440000002</v>
      </c>
      <c r="E28" s="1">
        <v>3754.333333</v>
      </c>
      <c r="F28" s="1">
        <v>2491.7407410000001</v>
      </c>
      <c r="G28" s="1">
        <v>2482.5555559999998</v>
      </c>
      <c r="H28" s="1">
        <v>4039</v>
      </c>
      <c r="I28" s="1">
        <v>2331</v>
      </c>
      <c r="J28" s="1">
        <v>1</v>
      </c>
      <c r="K28" s="1">
        <v>0</v>
      </c>
      <c r="L28" s="1">
        <v>0</v>
      </c>
    </row>
    <row r="29" spans="1:12">
      <c r="A29" s="1" t="s">
        <v>44</v>
      </c>
      <c r="B29" s="1" t="s">
        <v>40</v>
      </c>
      <c r="C29" s="1" t="s">
        <v>16</v>
      </c>
      <c r="D29" s="1">
        <v>2011.857143</v>
      </c>
      <c r="E29" s="1">
        <v>3180.125</v>
      </c>
      <c r="F29" s="1">
        <v>1900.142857</v>
      </c>
      <c r="G29" s="1">
        <v>2458.7142859999999</v>
      </c>
      <c r="H29" s="1">
        <v>3608.2352940000001</v>
      </c>
      <c r="I29" s="1">
        <v>2140.4285709999999</v>
      </c>
      <c r="J29" s="1">
        <v>1</v>
      </c>
      <c r="K29" s="1">
        <v>1</v>
      </c>
      <c r="L29" s="1">
        <v>13</v>
      </c>
    </row>
    <row r="30" spans="1:12">
      <c r="A30" s="1" t="s">
        <v>45</v>
      </c>
      <c r="B30" s="1" t="s">
        <v>40</v>
      </c>
      <c r="C30" s="1" t="s">
        <v>16</v>
      </c>
      <c r="D30" s="1">
        <v>2122.1388889999998</v>
      </c>
      <c r="E30" s="1">
        <v>3002.25</v>
      </c>
      <c r="F30" s="1">
        <v>2195.2592589999999</v>
      </c>
      <c r="G30" s="1">
        <v>1902.7777779999999</v>
      </c>
      <c r="H30" s="1">
        <v>3254.724138</v>
      </c>
      <c r="I30" s="1">
        <v>1956.2857140000001</v>
      </c>
      <c r="J30" s="1">
        <v>0</v>
      </c>
      <c r="K30" s="1">
        <v>1</v>
      </c>
      <c r="L30" s="1">
        <v>0</v>
      </c>
    </row>
    <row r="31" spans="1:12">
      <c r="A31" s="1" t="s">
        <v>46</v>
      </c>
      <c r="B31" s="1" t="s">
        <v>40</v>
      </c>
      <c r="C31" s="1" t="s">
        <v>14</v>
      </c>
      <c r="D31" s="1">
        <v>2209.5277780000001</v>
      </c>
      <c r="E31" s="1">
        <v>3009.7222219999999</v>
      </c>
      <c r="F31" s="1">
        <v>2065.2857140000001</v>
      </c>
      <c r="G31" s="1">
        <v>2714.375</v>
      </c>
      <c r="H31" s="1">
        <v>3441.2307689999998</v>
      </c>
      <c r="I31" s="1">
        <v>1887.8</v>
      </c>
      <c r="J31" s="1">
        <v>1</v>
      </c>
      <c r="K31" s="1">
        <v>2</v>
      </c>
      <c r="L31" s="1">
        <v>0</v>
      </c>
    </row>
    <row r="32" spans="1:12">
      <c r="A32" s="1" t="s">
        <v>47</v>
      </c>
      <c r="B32" s="1" t="s">
        <v>40</v>
      </c>
      <c r="C32" s="1" t="s">
        <v>14</v>
      </c>
      <c r="D32" s="1">
        <v>1724.166667</v>
      </c>
      <c r="E32" s="1">
        <v>2365.833333</v>
      </c>
      <c r="F32" s="1">
        <v>1648.555556</v>
      </c>
      <c r="G32" s="1">
        <v>1951</v>
      </c>
      <c r="H32" s="1">
        <v>2755.2</v>
      </c>
      <c r="I32" s="1">
        <v>1480.909091</v>
      </c>
      <c r="J32" s="1">
        <v>0</v>
      </c>
      <c r="K32" s="1">
        <v>1</v>
      </c>
      <c r="L32" s="1">
        <v>0</v>
      </c>
    </row>
    <row r="33" spans="1:12">
      <c r="A33" s="1" t="s">
        <v>48</v>
      </c>
      <c r="B33" s="1" t="s">
        <v>40</v>
      </c>
      <c r="C33" s="1" t="s">
        <v>16</v>
      </c>
      <c r="D33" s="1">
        <v>2193.1944440000002</v>
      </c>
      <c r="E33" s="1">
        <v>3745.057143</v>
      </c>
      <c r="F33" s="1">
        <v>2252.75</v>
      </c>
      <c r="G33" s="1">
        <v>1984.75</v>
      </c>
      <c r="H33" s="1">
        <v>4018.3103449999999</v>
      </c>
      <c r="I33" s="1">
        <v>2424.333333</v>
      </c>
      <c r="J33" s="1">
        <v>0</v>
      </c>
      <c r="K33" s="1">
        <v>1</v>
      </c>
      <c r="L33" s="1">
        <v>1</v>
      </c>
    </row>
    <row r="34" spans="1:12">
      <c r="A34" s="1" t="s">
        <v>49</v>
      </c>
      <c r="B34" s="1" t="s">
        <v>40</v>
      </c>
      <c r="C34" s="1" t="s">
        <v>16</v>
      </c>
      <c r="D34" s="1">
        <v>1411.416667</v>
      </c>
      <c r="E34" s="1">
        <v>1796.694444</v>
      </c>
      <c r="F34" s="1">
        <v>1407.0714290000001</v>
      </c>
      <c r="G34" s="1">
        <v>1426.625</v>
      </c>
      <c r="H34" s="1">
        <v>2001.666667</v>
      </c>
      <c r="I34" s="1">
        <v>1181.7777779999999</v>
      </c>
      <c r="J34" s="1">
        <v>1</v>
      </c>
      <c r="K34" s="1">
        <v>2</v>
      </c>
      <c r="L34" s="1">
        <v>0</v>
      </c>
    </row>
    <row r="35" spans="1:12">
      <c r="A35" s="1" t="s">
        <v>50</v>
      </c>
      <c r="B35" s="1" t="s">
        <v>40</v>
      </c>
      <c r="C35" s="1" t="s">
        <v>14</v>
      </c>
      <c r="D35" s="1">
        <v>2498.0277780000001</v>
      </c>
      <c r="E35" s="1">
        <v>3748.8235289999998</v>
      </c>
      <c r="F35" s="1">
        <v>2443.1034479999998</v>
      </c>
      <c r="G35" s="1">
        <v>2725.5714290000001</v>
      </c>
      <c r="H35" s="1">
        <v>4210.92</v>
      </c>
      <c r="I35" s="1">
        <v>2465.2222219999999</v>
      </c>
      <c r="J35" s="1">
        <v>1</v>
      </c>
      <c r="K35" s="1">
        <v>3</v>
      </c>
      <c r="L35" s="1">
        <v>2</v>
      </c>
    </row>
    <row r="36" spans="1:12">
      <c r="A36" s="1" t="s">
        <v>51</v>
      </c>
      <c r="B36" s="1" t="s">
        <v>40</v>
      </c>
      <c r="C36" s="1" t="s">
        <v>14</v>
      </c>
      <c r="D36" s="1">
        <v>2173.2222219999999</v>
      </c>
      <c r="E36" s="1">
        <v>2998.666667</v>
      </c>
      <c r="F36" s="1">
        <v>2213.2307689999998</v>
      </c>
      <c r="G36" s="1">
        <v>2069.1999999999998</v>
      </c>
      <c r="H36" s="1">
        <v>3451.48</v>
      </c>
      <c r="I36" s="1">
        <v>1969.5454549999999</v>
      </c>
      <c r="J36" s="1">
        <v>0</v>
      </c>
      <c r="K36" s="1">
        <v>2</v>
      </c>
      <c r="L36" s="1">
        <v>0</v>
      </c>
    </row>
    <row r="37" spans="1:12">
      <c r="A37" s="1" t="s">
        <v>52</v>
      </c>
      <c r="B37" s="1" t="s">
        <v>40</v>
      </c>
      <c r="C37" s="1" t="s">
        <v>16</v>
      </c>
      <c r="D37" s="1">
        <v>2461.333333</v>
      </c>
      <c r="E37" s="1">
        <v>3035.8</v>
      </c>
      <c r="F37" s="1">
        <v>2641.8076919999999</v>
      </c>
      <c r="G37" s="1">
        <v>1992.1</v>
      </c>
      <c r="H37" s="1">
        <v>3291.9629629999999</v>
      </c>
      <c r="I37" s="1">
        <v>2171.25</v>
      </c>
      <c r="J37" s="1">
        <v>0</v>
      </c>
      <c r="K37" s="1">
        <v>0</v>
      </c>
      <c r="L37" s="1">
        <v>1</v>
      </c>
    </row>
    <row r="38" spans="1:12">
      <c r="A38" s="1" t="s">
        <v>53</v>
      </c>
      <c r="B38" s="1" t="s">
        <v>40</v>
      </c>
      <c r="C38" s="1" t="s">
        <v>14</v>
      </c>
      <c r="D38" s="1">
        <v>2021.805556</v>
      </c>
      <c r="E38" s="1">
        <v>3408.885714</v>
      </c>
      <c r="F38" s="1">
        <v>2039.607143</v>
      </c>
      <c r="G38" s="1">
        <v>1959.5</v>
      </c>
      <c r="H38" s="1">
        <v>3688.9629629999999</v>
      </c>
      <c r="I38" s="1">
        <v>2463.625</v>
      </c>
      <c r="J38" s="1">
        <v>1</v>
      </c>
      <c r="K38" s="1">
        <v>5</v>
      </c>
      <c r="L38" s="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J8" sqref="J8"/>
    </sheetView>
  </sheetViews>
  <sheetFormatPr baseColWidth="10" defaultRowHeight="15" x14ac:dyDescent="0"/>
  <sheetData>
    <row r="1" spans="1:3">
      <c r="A1" t="s">
        <v>58</v>
      </c>
    </row>
    <row r="2" spans="1:3">
      <c r="B2" t="s">
        <v>55</v>
      </c>
      <c r="C2" t="s">
        <v>54</v>
      </c>
    </row>
    <row r="3" spans="1:3" ht="17">
      <c r="A3" t="s">
        <v>56</v>
      </c>
      <c r="B3">
        <v>3491.6257485000001</v>
      </c>
      <c r="C3" s="2">
        <v>2150.2593582899999</v>
      </c>
    </row>
    <row r="4" spans="1:3" ht="17">
      <c r="A4" t="s">
        <v>57</v>
      </c>
      <c r="B4">
        <v>2084.3391304299998</v>
      </c>
      <c r="C4" s="2">
        <v>2252.75</v>
      </c>
    </row>
    <row r="6" spans="1:3">
      <c r="A6" t="s">
        <v>59</v>
      </c>
    </row>
    <row r="7" spans="1:3">
      <c r="B7" t="s">
        <v>55</v>
      </c>
      <c r="C7" t="s">
        <v>54</v>
      </c>
    </row>
    <row r="8" spans="1:3">
      <c r="A8" t="s">
        <v>56</v>
      </c>
      <c r="B8">
        <v>1135.45693435</v>
      </c>
      <c r="C8">
        <v>726.53734817600002</v>
      </c>
    </row>
    <row r="9" spans="1:3">
      <c r="A9" t="s">
        <v>57</v>
      </c>
      <c r="B9">
        <v>853.81429491899996</v>
      </c>
      <c r="C9">
        <v>841.65712783399999</v>
      </c>
    </row>
    <row r="11" spans="1:3">
      <c r="A11" t="s">
        <v>60</v>
      </c>
    </row>
    <row r="12" spans="1:3">
      <c r="B12" t="s">
        <v>55</v>
      </c>
      <c r="C12" t="s">
        <v>54</v>
      </c>
    </row>
    <row r="13" spans="1:3">
      <c r="A13" t="s">
        <v>56</v>
      </c>
      <c r="B13">
        <f>B8/SQRT(14)</f>
        <v>303.46363041245513</v>
      </c>
      <c r="C13">
        <f>C8/SQRT(14)</f>
        <v>194.17527396927724</v>
      </c>
    </row>
    <row r="14" spans="1:3">
      <c r="A14" t="s">
        <v>57</v>
      </c>
      <c r="B14">
        <f>B9/SQRT(14)</f>
        <v>228.19146882263291</v>
      </c>
      <c r="C14">
        <f>C9/SQRT(14)</f>
        <v>224.94232924935898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9" sqref="F9"/>
    </sheetView>
  </sheetViews>
  <sheetFormatPr baseColWidth="10" defaultRowHeight="15" x14ac:dyDescent="0"/>
  <sheetData>
    <row r="1" spans="1:3">
      <c r="A1" t="s">
        <v>58</v>
      </c>
    </row>
    <row r="2" spans="1:3">
      <c r="B2" t="s">
        <v>55</v>
      </c>
      <c r="C2" t="s">
        <v>54</v>
      </c>
    </row>
    <row r="3" spans="1:3" ht="17">
      <c r="A3" t="s">
        <v>56</v>
      </c>
      <c r="B3">
        <v>1.9294172116499999E-2</v>
      </c>
      <c r="C3" s="2">
        <v>5.2212251177199999E-3</v>
      </c>
    </row>
    <row r="4" spans="1:3" ht="17">
      <c r="A4" t="s">
        <v>57</v>
      </c>
      <c r="B4">
        <v>2.2375633108999999E-3</v>
      </c>
      <c r="C4" s="2">
        <v>2.2235905856600002E-3</v>
      </c>
    </row>
    <row r="6" spans="1:3">
      <c r="A6" t="s">
        <v>59</v>
      </c>
    </row>
    <row r="7" spans="1:3">
      <c r="B7" t="s">
        <v>55</v>
      </c>
      <c r="C7" t="s">
        <v>54</v>
      </c>
    </row>
    <row r="8" spans="1:3">
      <c r="A8" t="s">
        <v>56</v>
      </c>
      <c r="B8">
        <v>1.5582460284599999E-2</v>
      </c>
      <c r="C8">
        <v>7.0400615261999996E-3</v>
      </c>
    </row>
    <row r="9" spans="1:3">
      <c r="A9" t="s">
        <v>57</v>
      </c>
      <c r="B9">
        <v>5.5132622256500001E-3</v>
      </c>
      <c r="C9">
        <v>5.4833867519100002E-3</v>
      </c>
    </row>
    <row r="11" spans="1:3">
      <c r="A11" t="s">
        <v>60</v>
      </c>
    </row>
    <row r="12" spans="1:3">
      <c r="B12" t="s">
        <v>55</v>
      </c>
      <c r="C12" t="s">
        <v>54</v>
      </c>
    </row>
    <row r="13" spans="1:3">
      <c r="A13" t="s">
        <v>56</v>
      </c>
      <c r="B13">
        <f>B8/SQRT(14)</f>
        <v>4.1645876877132258E-3</v>
      </c>
      <c r="C13">
        <f>C8/SQRT(14)</f>
        <v>1.8815355866320898E-3</v>
      </c>
    </row>
    <row r="14" spans="1:3">
      <c r="A14" t="s">
        <v>57</v>
      </c>
      <c r="B14">
        <f>B9/SQRT(14)</f>
        <v>1.4734813094160759E-3</v>
      </c>
      <c r="C14">
        <f>C9/SQRT(14)</f>
        <v>1.4654967532016015E-3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37" sqref="C37"/>
    </sheetView>
  </sheetViews>
  <sheetFormatPr baseColWidth="10" defaultRowHeight="15" x14ac:dyDescent="0"/>
  <sheetData>
    <row r="1" spans="1:3">
      <c r="A1" t="s">
        <v>58</v>
      </c>
    </row>
    <row r="2" spans="1:3">
      <c r="B2" t="s">
        <v>55</v>
      </c>
      <c r="C2" t="s">
        <v>54</v>
      </c>
    </row>
    <row r="3" spans="1:3" ht="17">
      <c r="A3" t="s">
        <v>56</v>
      </c>
      <c r="B3">
        <v>3034.0632911399998</v>
      </c>
      <c r="C3" s="2">
        <v>1862.1601208500001</v>
      </c>
    </row>
    <row r="4" spans="1:3" ht="17">
      <c r="A4" t="s">
        <v>57</v>
      </c>
      <c r="B4">
        <v>1849.2980769200001</v>
      </c>
      <c r="C4" s="2">
        <v>1853.55172414</v>
      </c>
    </row>
    <row r="6" spans="1:3">
      <c r="A6" t="s">
        <v>59</v>
      </c>
    </row>
    <row r="7" spans="1:3">
      <c r="B7" t="s">
        <v>55</v>
      </c>
      <c r="C7" t="s">
        <v>54</v>
      </c>
    </row>
    <row r="8" spans="1:3">
      <c r="A8" t="s">
        <v>56</v>
      </c>
      <c r="B8">
        <v>840.56643186199994</v>
      </c>
      <c r="C8">
        <v>504.04147468100001</v>
      </c>
    </row>
    <row r="9" spans="1:3">
      <c r="A9" t="s">
        <v>57</v>
      </c>
      <c r="B9">
        <v>557.99662047200002</v>
      </c>
      <c r="C9">
        <v>454.48015670900003</v>
      </c>
    </row>
    <row r="11" spans="1:3">
      <c r="A11" t="s">
        <v>60</v>
      </c>
    </row>
    <row r="12" spans="1:3">
      <c r="B12" t="s">
        <v>55</v>
      </c>
      <c r="C12" t="s">
        <v>54</v>
      </c>
    </row>
    <row r="13" spans="1:3">
      <c r="A13" t="s">
        <v>56</v>
      </c>
      <c r="B13">
        <f>B8/SQRT(13)</f>
        <v>233.13118234709603</v>
      </c>
      <c r="C13">
        <f>C8/SQRT(13)</f>
        <v>139.79595245560228</v>
      </c>
    </row>
    <row r="14" spans="1:3">
      <c r="A14" t="s">
        <v>57</v>
      </c>
      <c r="B14">
        <f>B9/SQRT(13)</f>
        <v>154.76041743441655</v>
      </c>
      <c r="C14">
        <f>C9/SQRT(13)</f>
        <v>126.05011605347761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opLeftCell="A6" workbookViewId="0">
      <selection activeCell="D12" sqref="D12"/>
    </sheetView>
  </sheetViews>
  <sheetFormatPr baseColWidth="10" defaultRowHeight="15" x14ac:dyDescent="0"/>
  <sheetData>
    <row r="1" spans="1:3">
      <c r="A1" t="s">
        <v>58</v>
      </c>
    </row>
    <row r="2" spans="1:3">
      <c r="B2" t="s">
        <v>55</v>
      </c>
      <c r="C2" t="s">
        <v>54</v>
      </c>
    </row>
    <row r="3" spans="1:3" ht="17">
      <c r="A3" t="s">
        <v>56</v>
      </c>
      <c r="B3">
        <v>4.3130578341800001E-2</v>
      </c>
      <c r="C3" s="2">
        <v>1.3017850693899999E-2</v>
      </c>
    </row>
    <row r="4" spans="1:3" ht="17">
      <c r="A4" t="s">
        <v>57</v>
      </c>
      <c r="B4">
        <v>4.3341244045500002E-3</v>
      </c>
      <c r="C4" s="2">
        <v>4.2735042734999996E-3</v>
      </c>
    </row>
    <row r="6" spans="1:3">
      <c r="A6" t="s">
        <v>59</v>
      </c>
    </row>
    <row r="7" spans="1:3">
      <c r="B7" t="s">
        <v>55</v>
      </c>
      <c r="C7" t="s">
        <v>54</v>
      </c>
    </row>
    <row r="8" spans="1:3">
      <c r="A8" t="s">
        <v>56</v>
      </c>
      <c r="B8">
        <v>2.70288573485E-2</v>
      </c>
      <c r="C8">
        <v>1.1746289546999999E-2</v>
      </c>
    </row>
    <row r="9" spans="1:3">
      <c r="A9" t="s">
        <v>57</v>
      </c>
      <c r="B9">
        <v>6.5016524400400002E-3</v>
      </c>
      <c r="C9">
        <v>6.41025641026E-3</v>
      </c>
    </row>
    <row r="11" spans="1:3">
      <c r="A11" t="s">
        <v>60</v>
      </c>
    </row>
    <row r="12" spans="1:3">
      <c r="B12" t="s">
        <v>55</v>
      </c>
      <c r="C12" t="s">
        <v>54</v>
      </c>
    </row>
    <row r="13" spans="1:3">
      <c r="A13" t="s">
        <v>56</v>
      </c>
      <c r="B13">
        <f>B8/SQRT(13)</f>
        <v>7.4964562374783385E-3</v>
      </c>
      <c r="C13">
        <f>C8/SQRT(13)</f>
        <v>3.2578345583196286E-3</v>
      </c>
    </row>
    <row r="14" spans="1:3">
      <c r="A14" t="s">
        <v>57</v>
      </c>
      <c r="B14">
        <f>B9/SQRT(13)</f>
        <v>1.8032339421392141E-3</v>
      </c>
      <c r="C14">
        <f>C9/SQRT(13)</f>
        <v>1.7778852443126275E-3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opLeftCell="A2" workbookViewId="0">
      <selection activeCell="G12" sqref="G12"/>
    </sheetView>
  </sheetViews>
  <sheetFormatPr baseColWidth="10" defaultRowHeight="15" x14ac:dyDescent="0"/>
  <sheetData>
    <row r="1" spans="1:3">
      <c r="A1" t="s">
        <v>58</v>
      </c>
    </row>
    <row r="2" spans="1:3">
      <c r="B2" t="s">
        <v>55</v>
      </c>
      <c r="C2" t="s">
        <v>54</v>
      </c>
    </row>
    <row r="3" spans="1:3" ht="17">
      <c r="A3" t="s">
        <v>56</v>
      </c>
      <c r="B3">
        <v>3057.3649635000002</v>
      </c>
      <c r="C3" s="2">
        <v>2023.2140350899999</v>
      </c>
    </row>
    <row r="4" spans="1:3" ht="17">
      <c r="A4" t="s">
        <v>57</v>
      </c>
      <c r="B4">
        <v>1901.73033708</v>
      </c>
      <c r="C4" s="2">
        <v>2018.99038462</v>
      </c>
    </row>
    <row r="6" spans="1:3">
      <c r="A6" t="s">
        <v>59</v>
      </c>
    </row>
    <row r="7" spans="1:3">
      <c r="B7" t="s">
        <v>55</v>
      </c>
      <c r="C7" t="s">
        <v>54</v>
      </c>
    </row>
    <row r="8" spans="1:3">
      <c r="A8" t="s">
        <v>56</v>
      </c>
      <c r="B8">
        <v>935.14500515700001</v>
      </c>
      <c r="C8">
        <v>660.580791621</v>
      </c>
    </row>
    <row r="9" spans="1:3">
      <c r="A9" t="s">
        <v>57</v>
      </c>
      <c r="B9">
        <v>536.15541022299999</v>
      </c>
      <c r="C9">
        <v>681.50126269999998</v>
      </c>
    </row>
    <row r="11" spans="1:3">
      <c r="A11" t="s">
        <v>60</v>
      </c>
    </row>
    <row r="12" spans="1:3">
      <c r="B12" t="s">
        <v>55</v>
      </c>
      <c r="C12" t="s">
        <v>54</v>
      </c>
    </row>
    <row r="13" spans="1:3">
      <c r="A13" t="s">
        <v>56</v>
      </c>
      <c r="B13">
        <f>B8/SQRT(10)</f>
        <v>295.71881588260248</v>
      </c>
      <c r="C13">
        <f>C8/SQRT(10)</f>
        <v>208.89398800794316</v>
      </c>
    </row>
    <row r="14" spans="1:3">
      <c r="A14" t="s">
        <v>57</v>
      </c>
      <c r="B14">
        <f>B9/SQRT(10)</f>
        <v>169.54722761266058</v>
      </c>
      <c r="C14">
        <f>C9/SQRT(10)</f>
        <v>215.50962184127519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H25" sqref="H25"/>
    </sheetView>
  </sheetViews>
  <sheetFormatPr baseColWidth="10" defaultRowHeight="15" x14ac:dyDescent="0"/>
  <sheetData>
    <row r="1" spans="1:3">
      <c r="A1" t="s">
        <v>58</v>
      </c>
    </row>
    <row r="2" spans="1:3">
      <c r="B2" t="s">
        <v>55</v>
      </c>
      <c r="C2" t="s">
        <v>54</v>
      </c>
    </row>
    <row r="3" spans="1:3" ht="17">
      <c r="A3" t="s">
        <v>56</v>
      </c>
      <c r="B3">
        <v>6.03608908352E-2</v>
      </c>
      <c r="C3" s="2">
        <v>2.60992096369E-2</v>
      </c>
    </row>
    <row r="4" spans="1:3" ht="17">
      <c r="A4" t="s">
        <v>57</v>
      </c>
      <c r="B4">
        <v>2.8594771241800001E-3</v>
      </c>
      <c r="C4" s="2">
        <v>2.7777777777800001E-3</v>
      </c>
    </row>
    <row r="6" spans="1:3">
      <c r="A6" t="s">
        <v>59</v>
      </c>
    </row>
    <row r="7" spans="1:3">
      <c r="B7" t="s">
        <v>55</v>
      </c>
      <c r="C7" t="s">
        <v>54</v>
      </c>
    </row>
    <row r="8" spans="1:3">
      <c r="A8" t="s">
        <v>56</v>
      </c>
      <c r="B8">
        <v>3.00950603959E-2</v>
      </c>
      <c r="C8">
        <v>1.94260169283E-2</v>
      </c>
    </row>
    <row r="9" spans="1:3">
      <c r="A9" t="s">
        <v>57</v>
      </c>
      <c r="B9">
        <v>5.7218713382E-3</v>
      </c>
      <c r="C9">
        <v>8.3333333333300008E-3</v>
      </c>
    </row>
    <row r="11" spans="1:3">
      <c r="A11" t="s">
        <v>60</v>
      </c>
    </row>
    <row r="12" spans="1:3">
      <c r="B12" t="s">
        <v>55</v>
      </c>
      <c r="C12" t="s">
        <v>54</v>
      </c>
    </row>
    <row r="13" spans="1:3">
      <c r="A13" t="s">
        <v>56</v>
      </c>
      <c r="B13">
        <f>B8/SQRT(10)</f>
        <v>9.5168937171372699E-3</v>
      </c>
      <c r="C13">
        <f>C8/SQRT(10)</f>
        <v>6.1430459358415845E-3</v>
      </c>
    </row>
    <row r="14" spans="1:3">
      <c r="A14" t="s">
        <v>57</v>
      </c>
      <c r="B14">
        <f>B9/SQRT(10)</f>
        <v>1.8094145907147608E-3</v>
      </c>
      <c r="C14">
        <f>C9/SQRT(10)</f>
        <v>2.6352313834725953E-3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opLeftCell="Z3" workbookViewId="0">
      <selection activeCell="C15" sqref="C15"/>
    </sheetView>
  </sheetViews>
  <sheetFormatPr baseColWidth="10" defaultRowHeight="15" x14ac:dyDescent="0"/>
  <sheetData>
    <row r="1" spans="1:3">
      <c r="A1" t="s">
        <v>58</v>
      </c>
    </row>
    <row r="2" spans="1:3">
      <c r="B2" t="s">
        <v>55</v>
      </c>
      <c r="C2" t="s">
        <v>54</v>
      </c>
    </row>
    <row r="3" spans="1:3" ht="17">
      <c r="A3" t="s">
        <v>56</v>
      </c>
      <c r="B3">
        <v>3206.3690476199999</v>
      </c>
      <c r="C3" s="2">
        <v>2017.36161616</v>
      </c>
    </row>
    <row r="4" spans="1:3" ht="17">
      <c r="A4" t="s">
        <v>57</v>
      </c>
      <c r="B4">
        <v>1952.20779221</v>
      </c>
      <c r="C4" s="2">
        <v>2045.05</v>
      </c>
    </row>
    <row r="6" spans="1:3">
      <c r="A6" t="s">
        <v>59</v>
      </c>
    </row>
    <row r="7" spans="1:3">
      <c r="B7" t="s">
        <v>55</v>
      </c>
      <c r="C7" t="s">
        <v>54</v>
      </c>
    </row>
    <row r="8" spans="1:3">
      <c r="A8" t="s">
        <v>56</v>
      </c>
      <c r="B8">
        <v>1006.54744059</v>
      </c>
      <c r="C8">
        <v>651.69887120400006</v>
      </c>
    </row>
    <row r="9" spans="1:3">
      <c r="A9" t="s">
        <v>57</v>
      </c>
      <c r="B9">
        <v>686.45623648900005</v>
      </c>
      <c r="C9">
        <v>700.35680433799996</v>
      </c>
    </row>
    <row r="11" spans="1:3">
      <c r="A11" t="s">
        <v>60</v>
      </c>
    </row>
    <row r="12" spans="1:3">
      <c r="B12" t="s">
        <v>55</v>
      </c>
      <c r="C12" t="s">
        <v>54</v>
      </c>
    </row>
    <row r="13" spans="1:3">
      <c r="A13" t="s">
        <v>56</v>
      </c>
      <c r="B13">
        <f>B8/SQRT(37)</f>
        <v>165.47537990779529</v>
      </c>
      <c r="C13">
        <f>C8/SQRT(37)</f>
        <v>107.13863445398209</v>
      </c>
    </row>
    <row r="14" spans="1:3">
      <c r="A14" t="s">
        <v>57</v>
      </c>
      <c r="B14">
        <f>B9/SQRT(37)</f>
        <v>112.85271010823847</v>
      </c>
      <c r="C14">
        <f>C9/SQRT(37)</f>
        <v>115.13794938558345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G9" sqref="G9"/>
    </sheetView>
  </sheetViews>
  <sheetFormatPr baseColWidth="10" defaultRowHeight="15" x14ac:dyDescent="0"/>
  <sheetData>
    <row r="1" spans="1:3">
      <c r="A1" t="s">
        <v>58</v>
      </c>
    </row>
    <row r="2" spans="1:3">
      <c r="B2" t="s">
        <v>55</v>
      </c>
      <c r="C2" t="s">
        <v>54</v>
      </c>
    </row>
    <row r="3" spans="1:3" ht="17">
      <c r="A3" t="s">
        <v>56</v>
      </c>
      <c r="B3">
        <v>3.8768238822300002E-2</v>
      </c>
      <c r="C3" s="2">
        <v>1.36032785686E-2</v>
      </c>
    </row>
    <row r="4" spans="1:3" ht="17">
      <c r="A4" t="s">
        <v>57</v>
      </c>
      <c r="B4">
        <v>3.1422776987400001E-3</v>
      </c>
      <c r="C4" s="2">
        <v>3.0936108522299998E-3</v>
      </c>
    </row>
    <row r="6" spans="1:3">
      <c r="A6" t="s">
        <v>59</v>
      </c>
    </row>
    <row r="7" spans="1:3">
      <c r="B7" t="s">
        <v>55</v>
      </c>
      <c r="C7" t="s">
        <v>54</v>
      </c>
    </row>
    <row r="8" spans="1:3">
      <c r="A8" t="s">
        <v>56</v>
      </c>
      <c r="B8">
        <v>2.9487947318600001E-2</v>
      </c>
      <c r="C8">
        <v>1.54314673677E-2</v>
      </c>
    </row>
    <row r="9" spans="1:3">
      <c r="A9" t="s">
        <v>57</v>
      </c>
      <c r="B9">
        <v>6.0026967271400002E-3</v>
      </c>
      <c r="C9">
        <v>6.7368900350599998E-3</v>
      </c>
    </row>
    <row r="11" spans="1:3">
      <c r="A11" t="s">
        <v>60</v>
      </c>
    </row>
    <row r="12" spans="1:3">
      <c r="B12" t="s">
        <v>55</v>
      </c>
      <c r="C12" t="s">
        <v>54</v>
      </c>
    </row>
    <row r="13" spans="1:3">
      <c r="A13" t="s">
        <v>56</v>
      </c>
      <c r="B13">
        <f>B8/SQRT(37)</f>
        <v>4.8477886768915667E-3</v>
      </c>
      <c r="C13">
        <f>C8/SQRT(37)</f>
        <v>2.5369176078855475E-3</v>
      </c>
    </row>
    <row r="14" spans="1:3">
      <c r="A14" t="s">
        <v>57</v>
      </c>
      <c r="B14">
        <f>B9/SQRT(37)</f>
        <v>9.868372630429988E-4</v>
      </c>
      <c r="C14">
        <f>C9/SQRT(37)</f>
        <v>1.1075378993514169E-3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exploration.csv</vt:lpstr>
      <vt:lpstr>time</vt:lpstr>
      <vt:lpstr>error</vt:lpstr>
      <vt:lpstr>friend_time</vt:lpstr>
      <vt:lpstr>friend_error</vt:lpstr>
      <vt:lpstr>person_time</vt:lpstr>
      <vt:lpstr>person_error</vt:lpstr>
      <vt:lpstr>all_time</vt:lpstr>
      <vt:lpstr>all_error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Ming</dc:creator>
  <cp:lastModifiedBy>Joy Ming</cp:lastModifiedBy>
  <dcterms:created xsi:type="dcterms:W3CDTF">2014-10-07T00:42:23Z</dcterms:created>
  <dcterms:modified xsi:type="dcterms:W3CDTF">2014-10-07T04:25:08Z</dcterms:modified>
</cp:coreProperties>
</file>