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\Documents\Excel Models\"/>
    </mc:Choice>
  </mc:AlternateContent>
  <xr:revisionPtr revIDLastSave="0" documentId="13_ncr:1_{3192105D-4469-4EA4-B941-A84543158B37}" xr6:coauthVersionLast="47" xr6:coauthVersionMax="47" xr10:uidLastSave="{00000000-0000-0000-0000-000000000000}"/>
  <bookViews>
    <workbookView xWindow="-28920" yWindow="-120" windowWidth="29040" windowHeight="15840" activeTab="1" xr2:uid="{D34BC90A-67FB-47FC-AD67-BC16E09C54D2}"/>
  </bookViews>
  <sheets>
    <sheet name="Variables" sheetId="2" r:id="rId1"/>
    <sheet name="Adjust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62" i="3"/>
  <c r="C62" i="3"/>
  <c r="D62" i="3"/>
  <c r="E62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7" i="3"/>
  <c r="C157" i="3"/>
  <c r="D157" i="3"/>
  <c r="E157" i="3"/>
  <c r="B158" i="3"/>
  <c r="C158" i="3"/>
  <c r="D158" i="3"/>
  <c r="E158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B19" i="3"/>
  <c r="B20" i="3"/>
  <c r="B21" i="3"/>
  <c r="B22" i="3"/>
  <c r="B23" i="3"/>
  <c r="B24" i="3"/>
  <c r="B25" i="3"/>
  <c r="B26" i="3"/>
  <c r="B12" i="3"/>
  <c r="B13" i="3"/>
  <c r="B14" i="3"/>
  <c r="B15" i="3"/>
  <c r="B11" i="3"/>
  <c r="O4" i="2" l="1"/>
  <c r="O5" i="2"/>
</calcChain>
</file>

<file path=xl/sharedStrings.xml><?xml version="1.0" encoding="utf-8"?>
<sst xmlns="http://schemas.openxmlformats.org/spreadsheetml/2006/main" count="424" uniqueCount="198">
  <si>
    <t>term</t>
  </si>
  <si>
    <t>estimate</t>
  </si>
  <si>
    <t>(Intercept)</t>
  </si>
  <si>
    <t>Avg.SF</t>
  </si>
  <si>
    <t>Units</t>
  </si>
  <si>
    <t>Building.ClassB</t>
  </si>
  <si>
    <t>Building.ClassC</t>
  </si>
  <si>
    <t>LuxuryNormal</t>
  </si>
  <si>
    <t>Neighborhood11-020</t>
  </si>
  <si>
    <t>Neighborhood11-030</t>
  </si>
  <si>
    <t>Neighborhood11-040</t>
  </si>
  <si>
    <t>Neighborhood11-050</t>
  </si>
  <si>
    <t>Neighborhood11-060</t>
  </si>
  <si>
    <t>Neighborhood12-021</t>
  </si>
  <si>
    <t>Neighborhood12-033</t>
  </si>
  <si>
    <t>Neighborhood12-041</t>
  </si>
  <si>
    <t>Neighborhood12-061</t>
  </si>
  <si>
    <t>Neighborhood12-084</t>
  </si>
  <si>
    <t>Neighborhood12-085</t>
  </si>
  <si>
    <t>Neighborhood12-091</t>
  </si>
  <si>
    <t>Neighborhood12-141</t>
  </si>
  <si>
    <t>Neighborhood13-032</t>
  </si>
  <si>
    <t>Neighborhood13-050</t>
  </si>
  <si>
    <t>Neighborhood13-080</t>
  </si>
  <si>
    <t>Neighborhood13-170</t>
  </si>
  <si>
    <t>Neighborhood13-171</t>
  </si>
  <si>
    <t>Neighborhood13-180</t>
  </si>
  <si>
    <t>Neighborhood13-240</t>
  </si>
  <si>
    <t>Neighborhood13-280</t>
  </si>
  <si>
    <t>Neighborhood13-314</t>
  </si>
  <si>
    <t>Neighborhood14-010</t>
  </si>
  <si>
    <t>Neighborhood14-020</t>
  </si>
  <si>
    <t>Neighborhood14-030</t>
  </si>
  <si>
    <t>Neighborhood14-040</t>
  </si>
  <si>
    <t>Neighborhood15-015</t>
  </si>
  <si>
    <t>Neighborhood15-020</t>
  </si>
  <si>
    <t>Neighborhood15-025</t>
  </si>
  <si>
    <t>Neighborhood15-030</t>
  </si>
  <si>
    <t>Neighborhood15-040</t>
  </si>
  <si>
    <t>Neighborhood15-065</t>
  </si>
  <si>
    <t>Neighborhood15-071</t>
  </si>
  <si>
    <t>Neighborhood15-080</t>
  </si>
  <si>
    <t>Neighborhood15-085</t>
  </si>
  <si>
    <t>Neighborhood15-090</t>
  </si>
  <si>
    <t>Neighborhood19-010</t>
  </si>
  <si>
    <t>Neighborhood21-031</t>
  </si>
  <si>
    <t>Neighborhood21-032</t>
  </si>
  <si>
    <t>Neighborhood21-041</t>
  </si>
  <si>
    <t>Neighborhood21-042</t>
  </si>
  <si>
    <t>Neighborhood21-052</t>
  </si>
  <si>
    <t>Neighborhood21-082</t>
  </si>
  <si>
    <t>Neighborhood21-084</t>
  </si>
  <si>
    <t>Neighborhood21-091</t>
  </si>
  <si>
    <t>Neighborhood21-101</t>
  </si>
  <si>
    <t>Neighborhood21-102</t>
  </si>
  <si>
    <t>Neighborhood21-111</t>
  </si>
  <si>
    <t>Neighborhood21-120</t>
  </si>
  <si>
    <t>Neighborhood21-121</t>
  </si>
  <si>
    <t>Neighborhood21-162</t>
  </si>
  <si>
    <t>Neighborhood27-010</t>
  </si>
  <si>
    <t>Neighborhood27-020</t>
  </si>
  <si>
    <t>Neighborhood27-030</t>
  </si>
  <si>
    <t>Neighborhood27-040</t>
  </si>
  <si>
    <t>Neighborhood27-041</t>
  </si>
  <si>
    <t>Neighborhood27-050</t>
  </si>
  <si>
    <t>Neighborhood27-060</t>
  </si>
  <si>
    <t>Neighborhood27-070</t>
  </si>
  <si>
    <t>Neighborhood27-080</t>
  </si>
  <si>
    <t>Neighborhood27-090</t>
  </si>
  <si>
    <t>Neighborhood27-100</t>
  </si>
  <si>
    <t>Neighborhood28-022</t>
  </si>
  <si>
    <t>Neighborhood28-031</t>
  </si>
  <si>
    <t>Neighborhood28-036</t>
  </si>
  <si>
    <t>Neighborhood28-046</t>
  </si>
  <si>
    <t>Neighborhood28-050</t>
  </si>
  <si>
    <t>Neighborhood28-061</t>
  </si>
  <si>
    <t>Neighborhood28-099</t>
  </si>
  <si>
    <t>Neighborhood30-011</t>
  </si>
  <si>
    <t>Neighborhood30-012</t>
  </si>
  <si>
    <t>Neighborhood30-022</t>
  </si>
  <si>
    <t>Neighborhood30-030</t>
  </si>
  <si>
    <t>Neighborhood30-040</t>
  </si>
  <si>
    <t>Neighborhood30-060</t>
  </si>
  <si>
    <t>Neighborhood30-061</t>
  </si>
  <si>
    <t>Neighborhood31-010</t>
  </si>
  <si>
    <t>Neighborhood31-020</t>
  </si>
  <si>
    <t>Neighborhood31-030</t>
  </si>
  <si>
    <t>Neighborhood31-031</t>
  </si>
  <si>
    <t>Neighborhood31-034</t>
  </si>
  <si>
    <t>Neighborhood31-040</t>
  </si>
  <si>
    <t>Neighborhood31-041</t>
  </si>
  <si>
    <t>Neighborhood31-042</t>
  </si>
  <si>
    <t>Neighborhood31-050</t>
  </si>
  <si>
    <t>Neighborhood31-060</t>
  </si>
  <si>
    <t>Neighborhood31-080</t>
  </si>
  <si>
    <t>Neighborhood31-090</t>
  </si>
  <si>
    <t>Neighborhood31-091</t>
  </si>
  <si>
    <t>Neighborhood31-092</t>
  </si>
  <si>
    <t>Neighborhood31-104</t>
  </si>
  <si>
    <t>Neighborhood31-160</t>
  </si>
  <si>
    <t>Neighborhood31-161</t>
  </si>
  <si>
    <t>Neighborhood31-200</t>
  </si>
  <si>
    <t>Neighborhood32-040</t>
  </si>
  <si>
    <t>Neighborhood32-043</t>
  </si>
  <si>
    <t>Neighborhood32-045</t>
  </si>
  <si>
    <t>Neighborhood32-055</t>
  </si>
  <si>
    <t>Neighborhood32-120</t>
  </si>
  <si>
    <t>Neighborhood32-130</t>
  </si>
  <si>
    <t>Neighborhood32-150</t>
  </si>
  <si>
    <t>Neighborhood32-180</t>
  </si>
  <si>
    <t>Neighborhood32-220</t>
  </si>
  <si>
    <t>Neighborhood32-224</t>
  </si>
  <si>
    <t>Neighborhood32-255</t>
  </si>
  <si>
    <t>Neighborhood33-015</t>
  </si>
  <si>
    <t>Neighborhood33-030</t>
  </si>
  <si>
    <t>Neighborhood33-040</t>
  </si>
  <si>
    <t>Neighborhood34-010</t>
  </si>
  <si>
    <t>Neighborhood34-020</t>
  </si>
  <si>
    <t>Neighborhood34-080</t>
  </si>
  <si>
    <t>Neighborhood36-012</t>
  </si>
  <si>
    <t>Neighborhood36-050</t>
  </si>
  <si>
    <t>Neighborhood37-010</t>
  </si>
  <si>
    <t>Neighborhood37-011</t>
  </si>
  <si>
    <t>Neighborhood37-021</t>
  </si>
  <si>
    <t>Neighborhood37-023</t>
  </si>
  <si>
    <t>Neighborhood37-024</t>
  </si>
  <si>
    <t>Neighborhood37-033</t>
  </si>
  <si>
    <t>Neighborhood37-051</t>
  </si>
  <si>
    <t>Neighborhood37-052</t>
  </si>
  <si>
    <t>Neighborhood37-053</t>
  </si>
  <si>
    <t>Neighborhood37-054</t>
  </si>
  <si>
    <t>Neighborhood37-061</t>
  </si>
  <si>
    <t>Neighborhood37-063</t>
  </si>
  <si>
    <t>Neighborhood37-070</t>
  </si>
  <si>
    <t>Neighborhood37-075</t>
  </si>
  <si>
    <t>Neighborhood37-101</t>
  </si>
  <si>
    <t>Neighborhood37-102</t>
  </si>
  <si>
    <t>Neighborhood37-130</t>
  </si>
  <si>
    <t>Neighborhood37-161</t>
  </si>
  <si>
    <t>Neighborhood37-162</t>
  </si>
  <si>
    <t>Neighborhood37-163</t>
  </si>
  <si>
    <t>Neighborhood37-171</t>
  </si>
  <si>
    <t>Neighborhood37-181</t>
  </si>
  <si>
    <t>Neighborhood37-183</t>
  </si>
  <si>
    <t>Neighborhood39-010</t>
  </si>
  <si>
    <t>Neighborhood39-040</t>
  </si>
  <si>
    <t>Neighborhood39-050</t>
  </si>
  <si>
    <t>Neighborhood39-053</t>
  </si>
  <si>
    <t>Neighborhood39-071</t>
  </si>
  <si>
    <t>Neighborhood39-080</t>
  </si>
  <si>
    <t>Neighborhood39-082</t>
  </si>
  <si>
    <t>Neighborhood39-100</t>
  </si>
  <si>
    <t>Neighborhood39-131</t>
  </si>
  <si>
    <t>Neighborhood39-132</t>
  </si>
  <si>
    <t>Neighborhood39-140</t>
  </si>
  <si>
    <t>Neighborhood39-151</t>
  </si>
  <si>
    <t>Neighborhood39-160</t>
  </si>
  <si>
    <t>Neighborhood39-210</t>
  </si>
  <si>
    <t>Neighborhood39-211</t>
  </si>
  <si>
    <t>Neighborhood39-250</t>
  </si>
  <si>
    <t>Neighborhood39-310</t>
  </si>
  <si>
    <t>Avg.SF:Units</t>
  </si>
  <si>
    <t>Adjustments</t>
  </si>
  <si>
    <t>SQFT</t>
  </si>
  <si>
    <t>Grade</t>
  </si>
  <si>
    <t>C</t>
  </si>
  <si>
    <t>Luxury</t>
  </si>
  <si>
    <t>Normal</t>
  </si>
  <si>
    <t>BASE</t>
  </si>
  <si>
    <t>Per SQFT</t>
  </si>
  <si>
    <t>GRADE</t>
  </si>
  <si>
    <t>LUXURY</t>
  </si>
  <si>
    <t>UNITS</t>
  </si>
  <si>
    <t>A</t>
  </si>
  <si>
    <t>Hi-Rise</t>
  </si>
  <si>
    <t>B</t>
  </si>
  <si>
    <t>Berwyn</t>
  </si>
  <si>
    <t>Studio</t>
  </si>
  <si>
    <t>1BR</t>
  </si>
  <si>
    <t>2BR</t>
  </si>
  <si>
    <t>3BR</t>
  </si>
  <si>
    <t>Bloom</t>
  </si>
  <si>
    <t>Bremen</t>
  </si>
  <si>
    <t>Calumet</t>
  </si>
  <si>
    <t>Cicero</t>
  </si>
  <si>
    <t>Lemont</t>
  </si>
  <si>
    <t>Lyons</t>
  </si>
  <si>
    <t>Oak Park</t>
  </si>
  <si>
    <t>Orland</t>
  </si>
  <si>
    <t>Palos</t>
  </si>
  <si>
    <t>Proviso</t>
  </si>
  <si>
    <t>Rich</t>
  </si>
  <si>
    <t>River Forest</t>
  </si>
  <si>
    <t>Riverside</t>
  </si>
  <si>
    <t>Stickney</t>
  </si>
  <si>
    <t>Thornton</t>
  </si>
  <si>
    <t>Worth</t>
  </si>
  <si>
    <t>DO NOT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</si>
</sst>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70" formatCode="_([$$-409]* #,##0_);_([$$-409]* \(#,##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170" fontId="1" fillId="0" borderId="1" xfId="1" applyNumberFormat="1" applyFont="1" applyBorder="1" applyAlignment="1">
      <alignment horizontal="center"/>
    </xf>
    <xf numFmtId="0" fontId="0" fillId="0" borderId="1" xfId="0" applyBorder="1"/>
    <xf numFmtId="170" fontId="0" fillId="0" borderId="1" xfId="1" applyNumberFormat="1" applyFont="1" applyBorder="1" applyAlignment="1">
      <alignment horizontal="center"/>
    </xf>
    <xf numFmtId="0" fontId="0" fillId="0" borderId="0" xfId="0" applyBorder="1"/>
    <xf numFmtId="170" fontId="0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26AC-339A-4008-92D1-3F4A9ADE1B0D}">
  <dimension ref="A1:S177"/>
  <sheetViews>
    <sheetView workbookViewId="0">
      <selection activeCell="L9" sqref="L9"/>
    </sheetView>
  </sheetViews>
  <sheetFormatPr defaultRowHeight="14.5" x14ac:dyDescent="0.35"/>
  <cols>
    <col min="1" max="1" width="18.6328125" bestFit="1" customWidth="1"/>
    <col min="2" max="2" width="14.08984375" bestFit="1" customWidth="1"/>
  </cols>
  <sheetData>
    <row r="1" spans="1:19" ht="26" x14ac:dyDescent="0.6">
      <c r="A1" s="6" t="s">
        <v>0</v>
      </c>
      <c r="B1" s="6" t="s">
        <v>1</v>
      </c>
      <c r="D1" s="6" t="s">
        <v>168</v>
      </c>
      <c r="E1" s="9"/>
      <c r="F1" s="6" t="s">
        <v>169</v>
      </c>
      <c r="G1" s="9"/>
      <c r="H1" s="6" t="s">
        <v>170</v>
      </c>
      <c r="I1" s="10"/>
      <c r="J1" s="6"/>
      <c r="K1" s="6" t="s">
        <v>171</v>
      </c>
      <c r="L1" s="10"/>
      <c r="M1" s="6"/>
      <c r="N1" s="6" t="s">
        <v>172</v>
      </c>
      <c r="O1" s="10"/>
      <c r="R1" s="14" t="s">
        <v>197</v>
      </c>
      <c r="S1" s="15"/>
    </row>
    <row r="2" spans="1:19" x14ac:dyDescent="0.35">
      <c r="A2" t="s">
        <v>2</v>
      </c>
      <c r="B2" s="8">
        <v>2039.0502005451899</v>
      </c>
      <c r="D2" s="9">
        <v>2039.05</v>
      </c>
      <c r="E2" s="9"/>
      <c r="F2" s="9">
        <v>0.43</v>
      </c>
      <c r="G2" s="9"/>
      <c r="H2" s="9" t="s">
        <v>173</v>
      </c>
      <c r="I2" s="11">
        <v>0</v>
      </c>
      <c r="J2" s="9"/>
      <c r="K2" s="9" t="s">
        <v>174</v>
      </c>
      <c r="L2" s="11">
        <v>0</v>
      </c>
      <c r="M2" s="9"/>
      <c r="N2" s="9">
        <v>0</v>
      </c>
      <c r="O2" s="11">
        <v>0</v>
      </c>
    </row>
    <row r="3" spans="1:19" x14ac:dyDescent="0.35">
      <c r="A3" t="s">
        <v>161</v>
      </c>
      <c r="B3" s="8">
        <v>0.16322036493370201</v>
      </c>
      <c r="D3" s="9"/>
      <c r="E3" s="9"/>
      <c r="F3" s="9"/>
      <c r="G3" s="9"/>
      <c r="H3" s="9" t="s">
        <v>175</v>
      </c>
      <c r="I3" s="12">
        <v>-983.41</v>
      </c>
      <c r="J3" s="9"/>
      <c r="K3" s="9" t="s">
        <v>167</v>
      </c>
      <c r="L3" s="12">
        <v>-559.99</v>
      </c>
      <c r="M3" s="9"/>
      <c r="N3" s="9">
        <v>1</v>
      </c>
      <c r="O3" s="12">
        <v>-45.21</v>
      </c>
    </row>
    <row r="4" spans="1:19" x14ac:dyDescent="0.35">
      <c r="A4" t="s">
        <v>3</v>
      </c>
      <c r="B4" s="8">
        <v>0.43380277652953497</v>
      </c>
      <c r="D4" s="9"/>
      <c r="E4" s="9"/>
      <c r="F4" s="9"/>
      <c r="G4" s="9"/>
      <c r="H4" s="9" t="s">
        <v>165</v>
      </c>
      <c r="I4" s="12">
        <v>-1063.81</v>
      </c>
      <c r="J4" s="9"/>
      <c r="K4" s="9"/>
      <c r="L4" s="11"/>
      <c r="M4" s="9"/>
      <c r="N4" s="9">
        <v>2</v>
      </c>
      <c r="O4" s="12">
        <f>-45.21*N4</f>
        <v>-90.42</v>
      </c>
    </row>
    <row r="5" spans="1:19" x14ac:dyDescent="0.35">
      <c r="A5" t="s">
        <v>4</v>
      </c>
      <c r="B5" s="8">
        <v>-45.207534284299101</v>
      </c>
      <c r="D5" s="9"/>
      <c r="E5" s="9"/>
      <c r="F5" s="9"/>
      <c r="G5" s="9"/>
      <c r="H5" s="9"/>
      <c r="I5" s="11"/>
      <c r="J5" s="9"/>
      <c r="K5" s="9"/>
      <c r="L5" s="11"/>
      <c r="M5" s="9"/>
      <c r="N5" s="9">
        <v>3</v>
      </c>
      <c r="O5" s="12">
        <f>O3*3</f>
        <v>-135.63</v>
      </c>
    </row>
    <row r="6" spans="1:19" x14ac:dyDescent="0.35">
      <c r="A6" t="s">
        <v>5</v>
      </c>
      <c r="B6" s="8">
        <v>-983.40620083010901</v>
      </c>
    </row>
    <row r="7" spans="1:19" x14ac:dyDescent="0.35">
      <c r="A7" t="s">
        <v>6</v>
      </c>
      <c r="B7" s="8">
        <v>-1063.8121048175699</v>
      </c>
    </row>
    <row r="8" spans="1:19" x14ac:dyDescent="0.35">
      <c r="A8" t="s">
        <v>7</v>
      </c>
      <c r="B8" s="8">
        <v>-559.99269130765299</v>
      </c>
    </row>
    <row r="9" spans="1:19" x14ac:dyDescent="0.35">
      <c r="A9" t="s">
        <v>8</v>
      </c>
      <c r="B9" s="8">
        <v>115.266808391385</v>
      </c>
    </row>
    <row r="10" spans="1:19" x14ac:dyDescent="0.35">
      <c r="A10" t="s">
        <v>9</v>
      </c>
      <c r="B10" s="8">
        <v>-6.1156367535353402</v>
      </c>
    </row>
    <row r="11" spans="1:19" x14ac:dyDescent="0.35">
      <c r="A11" t="s">
        <v>10</v>
      </c>
      <c r="B11" s="8">
        <v>9.3383168674852293</v>
      </c>
    </row>
    <row r="12" spans="1:19" x14ac:dyDescent="0.35">
      <c r="A12" t="s">
        <v>11</v>
      </c>
      <c r="B12" s="8">
        <v>123.846485854924</v>
      </c>
    </row>
    <row r="13" spans="1:19" x14ac:dyDescent="0.35">
      <c r="A13" t="s">
        <v>12</v>
      </c>
      <c r="B13" s="8">
        <v>49.391277090386801</v>
      </c>
    </row>
    <row r="14" spans="1:19" x14ac:dyDescent="0.35">
      <c r="B14" s="8"/>
    </row>
    <row r="15" spans="1:19" x14ac:dyDescent="0.35">
      <c r="A15" t="s">
        <v>13</v>
      </c>
      <c r="B15" s="8">
        <v>-80.5425780072121</v>
      </c>
    </row>
    <row r="16" spans="1:19" x14ac:dyDescent="0.35">
      <c r="A16" t="s">
        <v>14</v>
      </c>
      <c r="B16" s="8">
        <v>35.126218757885603</v>
      </c>
    </row>
    <row r="17" spans="1:2" x14ac:dyDescent="0.35">
      <c r="A17" t="s">
        <v>15</v>
      </c>
      <c r="B17" s="8">
        <v>349.297188992538</v>
      </c>
    </row>
    <row r="18" spans="1:2" x14ac:dyDescent="0.35">
      <c r="A18" t="s">
        <v>16</v>
      </c>
      <c r="B18" s="8">
        <v>50.724884401759603</v>
      </c>
    </row>
    <row r="19" spans="1:2" x14ac:dyDescent="0.35">
      <c r="A19" t="s">
        <v>17</v>
      </c>
      <c r="B19" s="8">
        <v>-40.385400995946398</v>
      </c>
    </row>
    <row r="20" spans="1:2" x14ac:dyDescent="0.35">
      <c r="A20" t="s">
        <v>18</v>
      </c>
      <c r="B20" s="8">
        <v>-84.942915730159996</v>
      </c>
    </row>
    <row r="21" spans="1:2" x14ac:dyDescent="0.35">
      <c r="A21" t="s">
        <v>19</v>
      </c>
      <c r="B21" s="8">
        <v>-88.374487475542793</v>
      </c>
    </row>
    <row r="22" spans="1:2" x14ac:dyDescent="0.35">
      <c r="A22" t="s">
        <v>20</v>
      </c>
      <c r="B22" s="8">
        <v>-82.468548860245804</v>
      </c>
    </row>
    <row r="23" spans="1:2" x14ac:dyDescent="0.35">
      <c r="B23" s="8"/>
    </row>
    <row r="24" spans="1:2" x14ac:dyDescent="0.35">
      <c r="A24" t="s">
        <v>21</v>
      </c>
      <c r="B24" s="8">
        <v>-144.93953424068599</v>
      </c>
    </row>
    <row r="25" spans="1:2" x14ac:dyDescent="0.35">
      <c r="A25" t="s">
        <v>22</v>
      </c>
      <c r="B25" s="8">
        <v>-142.16614828537701</v>
      </c>
    </row>
    <row r="26" spans="1:2" x14ac:dyDescent="0.35">
      <c r="A26" t="s">
        <v>23</v>
      </c>
      <c r="B26" s="8">
        <v>25.775450523805901</v>
      </c>
    </row>
    <row r="27" spans="1:2" x14ac:dyDescent="0.35">
      <c r="A27" t="s">
        <v>24</v>
      </c>
      <c r="B27" s="8">
        <v>157.44266537755701</v>
      </c>
    </row>
    <row r="28" spans="1:2" x14ac:dyDescent="0.35">
      <c r="A28" t="s">
        <v>25</v>
      </c>
      <c r="B28" s="8">
        <v>343.731599867645</v>
      </c>
    </row>
    <row r="29" spans="1:2" x14ac:dyDescent="0.35">
      <c r="A29" t="s">
        <v>26</v>
      </c>
      <c r="B29" s="8">
        <v>307.02528836607399</v>
      </c>
    </row>
    <row r="30" spans="1:2" x14ac:dyDescent="0.35">
      <c r="A30" t="s">
        <v>27</v>
      </c>
      <c r="B30" s="8">
        <v>136.94260615601701</v>
      </c>
    </row>
    <row r="31" spans="1:2" x14ac:dyDescent="0.35">
      <c r="A31" t="s">
        <v>28</v>
      </c>
      <c r="B31" s="8">
        <v>222.73434409801399</v>
      </c>
    </row>
    <row r="32" spans="1:2" x14ac:dyDescent="0.35">
      <c r="A32" t="s">
        <v>29</v>
      </c>
      <c r="B32" s="8">
        <v>48.746192969463102</v>
      </c>
    </row>
    <row r="33" spans="1:2" x14ac:dyDescent="0.35">
      <c r="B33" s="8"/>
    </row>
    <row r="34" spans="1:2" x14ac:dyDescent="0.35">
      <c r="A34" t="s">
        <v>30</v>
      </c>
      <c r="B34" s="8">
        <v>122.89506066322799</v>
      </c>
    </row>
    <row r="35" spans="1:2" x14ac:dyDescent="0.35">
      <c r="A35" t="s">
        <v>31</v>
      </c>
      <c r="B35" s="8">
        <v>-47.1992011596219</v>
      </c>
    </row>
    <row r="36" spans="1:2" x14ac:dyDescent="0.35">
      <c r="A36" t="s">
        <v>32</v>
      </c>
      <c r="B36" s="8">
        <v>109.79629411998501</v>
      </c>
    </row>
    <row r="37" spans="1:2" x14ac:dyDescent="0.35">
      <c r="A37" t="s">
        <v>33</v>
      </c>
      <c r="B37" s="8">
        <v>60.722905335643397</v>
      </c>
    </row>
    <row r="38" spans="1:2" x14ac:dyDescent="0.35">
      <c r="B38" s="8"/>
    </row>
    <row r="39" spans="1:2" x14ac:dyDescent="0.35">
      <c r="A39" t="s">
        <v>34</v>
      </c>
      <c r="B39" s="8">
        <v>-93.402216932432694</v>
      </c>
    </row>
    <row r="40" spans="1:2" x14ac:dyDescent="0.35">
      <c r="A40" t="s">
        <v>35</v>
      </c>
      <c r="B40" s="8">
        <v>-77.461337361084304</v>
      </c>
    </row>
    <row r="41" spans="1:2" x14ac:dyDescent="0.35">
      <c r="A41" t="s">
        <v>36</v>
      </c>
      <c r="B41" s="8">
        <v>442.022075399058</v>
      </c>
    </row>
    <row r="42" spans="1:2" x14ac:dyDescent="0.35">
      <c r="A42" t="s">
        <v>37</v>
      </c>
      <c r="B42" s="8">
        <v>18.386056561924299</v>
      </c>
    </row>
    <row r="43" spans="1:2" x14ac:dyDescent="0.35">
      <c r="A43" t="s">
        <v>38</v>
      </c>
      <c r="B43" s="8">
        <v>28.8168803305613</v>
      </c>
    </row>
    <row r="44" spans="1:2" x14ac:dyDescent="0.35">
      <c r="A44" t="s">
        <v>39</v>
      </c>
      <c r="B44" s="8">
        <v>-60.5546469853521</v>
      </c>
    </row>
    <row r="45" spans="1:2" x14ac:dyDescent="0.35">
      <c r="A45" t="s">
        <v>40</v>
      </c>
      <c r="B45" s="8">
        <v>-176.93469179940399</v>
      </c>
    </row>
    <row r="46" spans="1:2" x14ac:dyDescent="0.35">
      <c r="A46" t="s">
        <v>41</v>
      </c>
      <c r="B46" s="8">
        <v>-52.569670519538803</v>
      </c>
    </row>
    <row r="47" spans="1:2" x14ac:dyDescent="0.35">
      <c r="A47" t="s">
        <v>42</v>
      </c>
      <c r="B47" s="8">
        <v>374.19477376691998</v>
      </c>
    </row>
    <row r="48" spans="1:2" x14ac:dyDescent="0.35">
      <c r="A48" t="s">
        <v>43</v>
      </c>
      <c r="B48" s="8">
        <v>-76.1441719061349</v>
      </c>
    </row>
    <row r="49" spans="1:2" x14ac:dyDescent="0.35">
      <c r="B49" s="8"/>
    </row>
    <row r="50" spans="1:2" x14ac:dyDescent="0.35">
      <c r="A50" t="s">
        <v>44</v>
      </c>
      <c r="B50" s="8">
        <v>170.52914020014001</v>
      </c>
    </row>
    <row r="51" spans="1:2" x14ac:dyDescent="0.35">
      <c r="B51" s="8"/>
    </row>
    <row r="52" spans="1:2" x14ac:dyDescent="0.35">
      <c r="A52" t="s">
        <v>45</v>
      </c>
      <c r="B52" s="8">
        <v>459.03473523337698</v>
      </c>
    </row>
    <row r="53" spans="1:2" x14ac:dyDescent="0.35">
      <c r="A53" t="s">
        <v>46</v>
      </c>
      <c r="B53" s="8">
        <v>341.42517950947899</v>
      </c>
    </row>
    <row r="54" spans="1:2" x14ac:dyDescent="0.35">
      <c r="A54" t="s">
        <v>47</v>
      </c>
      <c r="B54" s="8">
        <v>278.78851855896198</v>
      </c>
    </row>
    <row r="55" spans="1:2" x14ac:dyDescent="0.35">
      <c r="A55" t="s">
        <v>48</v>
      </c>
      <c r="B55" s="8">
        <v>-123.44236413643701</v>
      </c>
    </row>
    <row r="56" spans="1:2" x14ac:dyDescent="0.35">
      <c r="A56" t="s">
        <v>49</v>
      </c>
      <c r="B56" s="8">
        <v>59.339240216807298</v>
      </c>
    </row>
    <row r="57" spans="1:2" x14ac:dyDescent="0.35">
      <c r="A57" t="s">
        <v>50</v>
      </c>
      <c r="B57" s="8">
        <v>52.004808995248801</v>
      </c>
    </row>
    <row r="58" spans="1:2" x14ac:dyDescent="0.35">
      <c r="A58" t="s">
        <v>51</v>
      </c>
      <c r="B58" s="8">
        <v>396.59539828516802</v>
      </c>
    </row>
    <row r="59" spans="1:2" x14ac:dyDescent="0.35">
      <c r="A59" t="s">
        <v>52</v>
      </c>
      <c r="B59" s="8">
        <v>-43.454069159915697</v>
      </c>
    </row>
    <row r="60" spans="1:2" x14ac:dyDescent="0.35">
      <c r="A60" t="s">
        <v>53</v>
      </c>
      <c r="B60" s="8">
        <v>-136.45804750623</v>
      </c>
    </row>
    <row r="61" spans="1:2" x14ac:dyDescent="0.35">
      <c r="A61" t="s">
        <v>54</v>
      </c>
      <c r="B61" s="8">
        <v>-57.127865539224103</v>
      </c>
    </row>
    <row r="62" spans="1:2" x14ac:dyDescent="0.35">
      <c r="A62" t="s">
        <v>55</v>
      </c>
      <c r="B62" s="8">
        <v>-56.479628557157</v>
      </c>
    </row>
    <row r="63" spans="1:2" x14ac:dyDescent="0.35">
      <c r="A63" t="s">
        <v>56</v>
      </c>
      <c r="B63" s="8">
        <v>-71.398355265240795</v>
      </c>
    </row>
    <row r="64" spans="1:2" x14ac:dyDescent="0.35">
      <c r="A64" t="s">
        <v>57</v>
      </c>
      <c r="B64" s="8">
        <v>-265.13839497007098</v>
      </c>
    </row>
    <row r="65" spans="1:2" x14ac:dyDescent="0.35">
      <c r="A65" t="s">
        <v>58</v>
      </c>
      <c r="B65" s="8">
        <v>21.361341764330898</v>
      </c>
    </row>
    <row r="66" spans="1:2" x14ac:dyDescent="0.35">
      <c r="B66" s="8"/>
    </row>
    <row r="67" spans="1:2" x14ac:dyDescent="0.35">
      <c r="A67" t="s">
        <v>59</v>
      </c>
      <c r="B67" s="8">
        <v>1076.1934980721201</v>
      </c>
    </row>
    <row r="68" spans="1:2" x14ac:dyDescent="0.35">
      <c r="A68" t="s">
        <v>60</v>
      </c>
      <c r="B68" s="8">
        <v>444.83069498889699</v>
      </c>
    </row>
    <row r="69" spans="1:2" x14ac:dyDescent="0.35">
      <c r="A69" t="s">
        <v>61</v>
      </c>
      <c r="B69" s="8">
        <v>288.305645823156</v>
      </c>
    </row>
    <row r="70" spans="1:2" x14ac:dyDescent="0.35">
      <c r="A70" t="s">
        <v>62</v>
      </c>
      <c r="B70" s="8">
        <v>352.54181917970698</v>
      </c>
    </row>
    <row r="71" spans="1:2" x14ac:dyDescent="0.35">
      <c r="A71" t="s">
        <v>63</v>
      </c>
      <c r="B71" s="8">
        <v>380.69769413880402</v>
      </c>
    </row>
    <row r="72" spans="1:2" x14ac:dyDescent="0.35">
      <c r="A72" t="s">
        <v>64</v>
      </c>
      <c r="B72" s="8">
        <v>465.33655275897797</v>
      </c>
    </row>
    <row r="73" spans="1:2" x14ac:dyDescent="0.35">
      <c r="A73" t="s">
        <v>65</v>
      </c>
      <c r="B73" s="8">
        <v>360.10992267103398</v>
      </c>
    </row>
    <row r="74" spans="1:2" x14ac:dyDescent="0.35">
      <c r="A74" t="s">
        <v>66</v>
      </c>
      <c r="B74" s="8">
        <v>555.41771435542296</v>
      </c>
    </row>
    <row r="75" spans="1:2" x14ac:dyDescent="0.35">
      <c r="A75" t="s">
        <v>67</v>
      </c>
      <c r="B75" s="8">
        <v>412.95655891821701</v>
      </c>
    </row>
    <row r="76" spans="1:2" x14ac:dyDescent="0.35">
      <c r="A76" t="s">
        <v>68</v>
      </c>
      <c r="B76" s="8">
        <v>371.46750183427099</v>
      </c>
    </row>
    <row r="77" spans="1:2" x14ac:dyDescent="0.35">
      <c r="A77" t="s">
        <v>69</v>
      </c>
      <c r="B77" s="8">
        <v>255.856883909359</v>
      </c>
    </row>
    <row r="78" spans="1:2" x14ac:dyDescent="0.35">
      <c r="B78" s="8"/>
    </row>
    <row r="79" spans="1:2" x14ac:dyDescent="0.35">
      <c r="A79" t="s">
        <v>70</v>
      </c>
      <c r="B79" s="8">
        <v>-1.27180957991112</v>
      </c>
    </row>
    <row r="80" spans="1:2" x14ac:dyDescent="0.35">
      <c r="A80" t="s">
        <v>71</v>
      </c>
      <c r="B80" s="8">
        <v>364.60183720846402</v>
      </c>
    </row>
    <row r="81" spans="1:2" x14ac:dyDescent="0.35">
      <c r="A81" t="s">
        <v>72</v>
      </c>
      <c r="B81" s="8">
        <v>144.87971686583299</v>
      </c>
    </row>
    <row r="82" spans="1:2" x14ac:dyDescent="0.35">
      <c r="A82" t="s">
        <v>73</v>
      </c>
      <c r="B82" s="8">
        <v>325.440895011154</v>
      </c>
    </row>
    <row r="83" spans="1:2" x14ac:dyDescent="0.35">
      <c r="A83" t="s">
        <v>74</v>
      </c>
      <c r="B83" s="8">
        <v>461.95323921382902</v>
      </c>
    </row>
    <row r="84" spans="1:2" x14ac:dyDescent="0.35">
      <c r="A84" t="s">
        <v>75</v>
      </c>
      <c r="B84" s="8">
        <v>-14.3496058480026</v>
      </c>
    </row>
    <row r="85" spans="1:2" x14ac:dyDescent="0.35">
      <c r="A85" t="s">
        <v>76</v>
      </c>
      <c r="B85" s="8">
        <v>24.7739508703315</v>
      </c>
    </row>
    <row r="86" spans="1:2" x14ac:dyDescent="0.35">
      <c r="B86" s="8"/>
    </row>
    <row r="87" spans="1:2" x14ac:dyDescent="0.35">
      <c r="A87" t="s">
        <v>77</v>
      </c>
      <c r="B87" s="8">
        <v>278.83431848455803</v>
      </c>
    </row>
    <row r="88" spans="1:2" x14ac:dyDescent="0.35">
      <c r="A88" t="s">
        <v>78</v>
      </c>
      <c r="B88" s="8">
        <v>24.0594403657899</v>
      </c>
    </row>
    <row r="89" spans="1:2" x14ac:dyDescent="0.35">
      <c r="A89" t="s">
        <v>79</v>
      </c>
      <c r="B89" s="8">
        <v>37.936688175164697</v>
      </c>
    </row>
    <row r="90" spans="1:2" x14ac:dyDescent="0.35">
      <c r="A90" t="s">
        <v>80</v>
      </c>
      <c r="B90" s="8">
        <v>136.25869473770999</v>
      </c>
    </row>
    <row r="91" spans="1:2" x14ac:dyDescent="0.35">
      <c r="A91" t="s">
        <v>81</v>
      </c>
      <c r="B91" s="8">
        <v>-59.106836550875499</v>
      </c>
    </row>
    <row r="92" spans="1:2" x14ac:dyDescent="0.35">
      <c r="A92" t="s">
        <v>82</v>
      </c>
      <c r="B92" s="8">
        <v>563.12554264645803</v>
      </c>
    </row>
    <row r="93" spans="1:2" x14ac:dyDescent="0.35">
      <c r="A93" t="s">
        <v>83</v>
      </c>
      <c r="B93" s="8">
        <v>1.56074508933598</v>
      </c>
    </row>
    <row r="94" spans="1:2" x14ac:dyDescent="0.35">
      <c r="B94" s="8"/>
    </row>
    <row r="95" spans="1:2" x14ac:dyDescent="0.35">
      <c r="A95" t="s">
        <v>84</v>
      </c>
      <c r="B95" s="8">
        <v>87.888847351818498</v>
      </c>
    </row>
    <row r="96" spans="1:2" x14ac:dyDescent="0.35">
      <c r="A96" t="s">
        <v>85</v>
      </c>
      <c r="B96" s="8">
        <v>10.8193485377393</v>
      </c>
    </row>
    <row r="97" spans="1:2" x14ac:dyDescent="0.35">
      <c r="A97" t="s">
        <v>86</v>
      </c>
      <c r="B97" s="8">
        <v>254.102488285878</v>
      </c>
    </row>
    <row r="98" spans="1:2" x14ac:dyDescent="0.35">
      <c r="A98" t="s">
        <v>87</v>
      </c>
      <c r="B98" s="8">
        <v>-188.59988277312101</v>
      </c>
    </row>
    <row r="99" spans="1:2" x14ac:dyDescent="0.35">
      <c r="A99" t="s">
        <v>88</v>
      </c>
      <c r="B99" s="8">
        <v>135.73167544544</v>
      </c>
    </row>
    <row r="100" spans="1:2" x14ac:dyDescent="0.35">
      <c r="A100" t="s">
        <v>89</v>
      </c>
      <c r="B100" s="8">
        <v>-79.219505215065794</v>
      </c>
    </row>
    <row r="101" spans="1:2" x14ac:dyDescent="0.35">
      <c r="A101" t="s">
        <v>90</v>
      </c>
      <c r="B101" s="8">
        <v>150.01029972233499</v>
      </c>
    </row>
    <row r="102" spans="1:2" x14ac:dyDescent="0.35">
      <c r="A102" t="s">
        <v>91</v>
      </c>
      <c r="B102" s="8">
        <v>-44.057938867906401</v>
      </c>
    </row>
    <row r="103" spans="1:2" x14ac:dyDescent="0.35">
      <c r="A103" t="s">
        <v>92</v>
      </c>
      <c r="B103" s="8">
        <v>-117.715959840747</v>
      </c>
    </row>
    <row r="104" spans="1:2" x14ac:dyDescent="0.35">
      <c r="A104" t="s">
        <v>93</v>
      </c>
      <c r="B104" s="8">
        <v>112.93697454823</v>
      </c>
    </row>
    <row r="105" spans="1:2" x14ac:dyDescent="0.35">
      <c r="A105" t="s">
        <v>94</v>
      </c>
      <c r="B105" s="8">
        <v>85.717538071768004</v>
      </c>
    </row>
    <row r="106" spans="1:2" x14ac:dyDescent="0.35">
      <c r="A106" t="s">
        <v>95</v>
      </c>
      <c r="B106" s="8">
        <v>84.8676396686744</v>
      </c>
    </row>
    <row r="107" spans="1:2" x14ac:dyDescent="0.35">
      <c r="A107" t="s">
        <v>96</v>
      </c>
      <c r="B107" s="8">
        <v>335.67949384420598</v>
      </c>
    </row>
    <row r="108" spans="1:2" x14ac:dyDescent="0.35">
      <c r="A108" t="s">
        <v>97</v>
      </c>
      <c r="B108" s="8">
        <v>247.81969895896799</v>
      </c>
    </row>
    <row r="109" spans="1:2" x14ac:dyDescent="0.35">
      <c r="A109" t="s">
        <v>98</v>
      </c>
      <c r="B109" s="8">
        <v>448.84187361787599</v>
      </c>
    </row>
    <row r="110" spans="1:2" x14ac:dyDescent="0.35">
      <c r="A110" t="s">
        <v>99</v>
      </c>
      <c r="B110" s="8">
        <v>61.7226256769884</v>
      </c>
    </row>
    <row r="111" spans="1:2" x14ac:dyDescent="0.35">
      <c r="A111" t="s">
        <v>100</v>
      </c>
      <c r="B111" s="8">
        <v>98.935973472170105</v>
      </c>
    </row>
    <row r="112" spans="1:2" x14ac:dyDescent="0.35">
      <c r="A112" t="s">
        <v>101</v>
      </c>
      <c r="B112" s="8">
        <v>-6.8168721944158701</v>
      </c>
    </row>
    <row r="113" spans="1:2" x14ac:dyDescent="0.35">
      <c r="B113" s="8"/>
    </row>
    <row r="114" spans="1:2" x14ac:dyDescent="0.35">
      <c r="A114" t="s">
        <v>102</v>
      </c>
      <c r="B114" s="8">
        <v>-27.766187682931999</v>
      </c>
    </row>
    <row r="115" spans="1:2" x14ac:dyDescent="0.35">
      <c r="A115" t="s">
        <v>103</v>
      </c>
      <c r="B115" s="8">
        <v>340.52317018041998</v>
      </c>
    </row>
    <row r="116" spans="1:2" x14ac:dyDescent="0.35">
      <c r="A116" t="s">
        <v>104</v>
      </c>
      <c r="B116" s="8">
        <v>417.25108661707202</v>
      </c>
    </row>
    <row r="117" spans="1:2" x14ac:dyDescent="0.35">
      <c r="A117" t="s">
        <v>105</v>
      </c>
      <c r="B117" s="8">
        <v>196.97110277374301</v>
      </c>
    </row>
    <row r="118" spans="1:2" x14ac:dyDescent="0.35">
      <c r="A118" t="s">
        <v>106</v>
      </c>
      <c r="B118" s="8">
        <v>87.603103267653907</v>
      </c>
    </row>
    <row r="119" spans="1:2" x14ac:dyDescent="0.35">
      <c r="A119" t="s">
        <v>107</v>
      </c>
      <c r="B119" s="8">
        <v>121.55569053924999</v>
      </c>
    </row>
    <row r="120" spans="1:2" x14ac:dyDescent="0.35">
      <c r="A120" t="s">
        <v>108</v>
      </c>
      <c r="B120" s="8">
        <v>176.43453319415801</v>
      </c>
    </row>
    <row r="121" spans="1:2" x14ac:dyDescent="0.35">
      <c r="A121" t="s">
        <v>109</v>
      </c>
      <c r="B121" s="8">
        <v>241.505329719873</v>
      </c>
    </row>
    <row r="122" spans="1:2" x14ac:dyDescent="0.35">
      <c r="A122" t="s">
        <v>110</v>
      </c>
      <c r="B122" s="8">
        <v>-41.640190392301498</v>
      </c>
    </row>
    <row r="123" spans="1:2" x14ac:dyDescent="0.35">
      <c r="A123" t="s">
        <v>111</v>
      </c>
      <c r="B123" s="8">
        <v>74.372790161377097</v>
      </c>
    </row>
    <row r="124" spans="1:2" x14ac:dyDescent="0.35">
      <c r="A124" t="s">
        <v>112</v>
      </c>
      <c r="B124" s="8">
        <v>280.17818561436701</v>
      </c>
    </row>
    <row r="125" spans="1:2" x14ac:dyDescent="0.35">
      <c r="B125" s="8"/>
    </row>
    <row r="126" spans="1:2" x14ac:dyDescent="0.35">
      <c r="A126" t="s">
        <v>113</v>
      </c>
      <c r="B126" s="8">
        <v>-152.66140176924199</v>
      </c>
    </row>
    <row r="127" spans="1:2" x14ac:dyDescent="0.35">
      <c r="A127" t="s">
        <v>114</v>
      </c>
      <c r="B127" s="8">
        <v>68.089502751528698</v>
      </c>
    </row>
    <row r="128" spans="1:2" x14ac:dyDescent="0.35">
      <c r="A128" t="s">
        <v>115</v>
      </c>
      <c r="B128" s="8">
        <v>309.37182672197599</v>
      </c>
    </row>
    <row r="129" spans="1:2" x14ac:dyDescent="0.35">
      <c r="B129" s="8"/>
    </row>
    <row r="130" spans="1:2" x14ac:dyDescent="0.35">
      <c r="A130" t="s">
        <v>116</v>
      </c>
      <c r="B130" s="8">
        <v>-52.336398132318102</v>
      </c>
    </row>
    <row r="131" spans="1:2" x14ac:dyDescent="0.35">
      <c r="A131" t="s">
        <v>117</v>
      </c>
      <c r="B131" s="8">
        <v>136.26891339104299</v>
      </c>
    </row>
    <row r="132" spans="1:2" x14ac:dyDescent="0.35">
      <c r="A132" t="s">
        <v>118</v>
      </c>
      <c r="B132" s="8">
        <v>63.272083310215201</v>
      </c>
    </row>
    <row r="133" spans="1:2" x14ac:dyDescent="0.35">
      <c r="B133" s="8"/>
    </row>
    <row r="134" spans="1:2" x14ac:dyDescent="0.35">
      <c r="A134" t="s">
        <v>119</v>
      </c>
      <c r="B134" s="8">
        <v>-54.600446067495902</v>
      </c>
    </row>
    <row r="135" spans="1:2" x14ac:dyDescent="0.35">
      <c r="A135" t="s">
        <v>120</v>
      </c>
      <c r="B135" s="8">
        <v>39.435973472170403</v>
      </c>
    </row>
    <row r="136" spans="1:2" x14ac:dyDescent="0.35">
      <c r="B136" s="8"/>
    </row>
    <row r="137" spans="1:2" x14ac:dyDescent="0.35">
      <c r="A137" t="s">
        <v>121</v>
      </c>
      <c r="B137" s="8">
        <v>-116.119876137554</v>
      </c>
    </row>
    <row r="138" spans="1:2" x14ac:dyDescent="0.35">
      <c r="A138" t="s">
        <v>122</v>
      </c>
      <c r="B138" s="8">
        <v>270.637734128874</v>
      </c>
    </row>
    <row r="139" spans="1:2" x14ac:dyDescent="0.35">
      <c r="A139" t="s">
        <v>123</v>
      </c>
      <c r="B139" s="8">
        <v>102.112965297134</v>
      </c>
    </row>
    <row r="140" spans="1:2" x14ac:dyDescent="0.35">
      <c r="A140" t="s">
        <v>124</v>
      </c>
      <c r="B140" s="8">
        <v>124.178598449246</v>
      </c>
    </row>
    <row r="141" spans="1:2" x14ac:dyDescent="0.35">
      <c r="A141" t="s">
        <v>125</v>
      </c>
      <c r="B141" s="8">
        <v>2.0063282224549699</v>
      </c>
    </row>
    <row r="142" spans="1:2" x14ac:dyDescent="0.35">
      <c r="A142" t="s">
        <v>126</v>
      </c>
      <c r="B142" s="8">
        <v>225.59555707483599</v>
      </c>
    </row>
    <row r="143" spans="1:2" x14ac:dyDescent="0.35">
      <c r="A143" t="s">
        <v>127</v>
      </c>
      <c r="B143" s="8">
        <v>0.45583411042779798</v>
      </c>
    </row>
    <row r="144" spans="1:2" x14ac:dyDescent="0.35">
      <c r="A144" t="s">
        <v>128</v>
      </c>
      <c r="B144" s="8">
        <v>35.776628639679501</v>
      </c>
    </row>
    <row r="145" spans="1:2" x14ac:dyDescent="0.35">
      <c r="A145" t="s">
        <v>129</v>
      </c>
      <c r="B145" s="8">
        <v>198.30871846267499</v>
      </c>
    </row>
    <row r="146" spans="1:2" x14ac:dyDescent="0.35">
      <c r="A146" t="s">
        <v>130</v>
      </c>
      <c r="B146" s="8">
        <v>84.650662074529293</v>
      </c>
    </row>
    <row r="147" spans="1:2" x14ac:dyDescent="0.35">
      <c r="A147" t="s">
        <v>131</v>
      </c>
      <c r="B147" s="8">
        <v>-58.794898049451703</v>
      </c>
    </row>
    <row r="148" spans="1:2" x14ac:dyDescent="0.35">
      <c r="A148" t="s">
        <v>132</v>
      </c>
      <c r="B148" s="8">
        <v>373.92568057380299</v>
      </c>
    </row>
    <row r="149" spans="1:2" x14ac:dyDescent="0.35">
      <c r="A149" t="s">
        <v>133</v>
      </c>
      <c r="B149" s="8">
        <v>204.64778731247901</v>
      </c>
    </row>
    <row r="150" spans="1:2" x14ac:dyDescent="0.35">
      <c r="A150" t="s">
        <v>134</v>
      </c>
      <c r="B150" s="8">
        <v>-62.118996238333303</v>
      </c>
    </row>
    <row r="151" spans="1:2" x14ac:dyDescent="0.35">
      <c r="A151" t="s">
        <v>135</v>
      </c>
      <c r="B151" s="8">
        <v>69.029311533225496</v>
      </c>
    </row>
    <row r="152" spans="1:2" x14ac:dyDescent="0.35">
      <c r="A152" t="s">
        <v>136</v>
      </c>
      <c r="B152" s="8">
        <v>145.80537236034201</v>
      </c>
    </row>
    <row r="153" spans="1:2" x14ac:dyDescent="0.35">
      <c r="A153" t="s">
        <v>137</v>
      </c>
      <c r="B153" s="8">
        <v>-102.12485238573601</v>
      </c>
    </row>
    <row r="154" spans="1:2" x14ac:dyDescent="0.35">
      <c r="A154" t="s">
        <v>138</v>
      </c>
      <c r="B154" s="8">
        <v>161.56046575931401</v>
      </c>
    </row>
    <row r="155" spans="1:2" x14ac:dyDescent="0.35">
      <c r="A155" t="s">
        <v>139</v>
      </c>
      <c r="B155" s="8">
        <v>193.22314559828001</v>
      </c>
    </row>
    <row r="156" spans="1:2" x14ac:dyDescent="0.35">
      <c r="A156" t="s">
        <v>140</v>
      </c>
      <c r="B156" s="8">
        <v>-12.4395342406859</v>
      </c>
    </row>
    <row r="157" spans="1:2" x14ac:dyDescent="0.35">
      <c r="A157" t="s">
        <v>141</v>
      </c>
      <c r="B157" s="8">
        <v>14.7796711664522</v>
      </c>
    </row>
    <row r="158" spans="1:2" x14ac:dyDescent="0.35">
      <c r="A158" t="s">
        <v>142</v>
      </c>
      <c r="B158" s="8">
        <v>-90.339366930987694</v>
      </c>
    </row>
    <row r="159" spans="1:2" x14ac:dyDescent="0.35">
      <c r="A159" t="s">
        <v>143</v>
      </c>
      <c r="B159" s="8">
        <v>-17.481792374396299</v>
      </c>
    </row>
    <row r="160" spans="1:2" x14ac:dyDescent="0.35">
      <c r="B160" s="8"/>
    </row>
    <row r="161" spans="1:2" x14ac:dyDescent="0.35">
      <c r="A161" t="s">
        <v>144</v>
      </c>
      <c r="B161" s="8">
        <v>147.14706254257999</v>
      </c>
    </row>
    <row r="162" spans="1:2" x14ac:dyDescent="0.35">
      <c r="A162" t="s">
        <v>145</v>
      </c>
      <c r="B162" s="8">
        <v>107.468259743941</v>
      </c>
    </row>
    <row r="163" spans="1:2" x14ac:dyDescent="0.35">
      <c r="A163" t="s">
        <v>146</v>
      </c>
      <c r="B163" s="8">
        <v>-6.54168361460819</v>
      </c>
    </row>
    <row r="164" spans="1:2" x14ac:dyDescent="0.35">
      <c r="A164" t="s">
        <v>147</v>
      </c>
      <c r="B164" s="8">
        <v>256.33578139933701</v>
      </c>
    </row>
    <row r="165" spans="1:2" x14ac:dyDescent="0.35">
      <c r="A165" t="s">
        <v>148</v>
      </c>
      <c r="B165" s="8">
        <v>210.661966022846</v>
      </c>
    </row>
    <row r="166" spans="1:2" x14ac:dyDescent="0.35">
      <c r="A166" t="s">
        <v>149</v>
      </c>
      <c r="B166" s="8">
        <v>48.6035063212381</v>
      </c>
    </row>
    <row r="167" spans="1:2" x14ac:dyDescent="0.35">
      <c r="A167" t="s">
        <v>150</v>
      </c>
      <c r="B167" s="8">
        <v>293.62208462806899</v>
      </c>
    </row>
    <row r="168" spans="1:2" x14ac:dyDescent="0.35">
      <c r="A168" t="s">
        <v>151</v>
      </c>
      <c r="B168" s="8">
        <v>-26.198538321650599</v>
      </c>
    </row>
    <row r="169" spans="1:2" x14ac:dyDescent="0.35">
      <c r="A169" t="s">
        <v>152</v>
      </c>
      <c r="B169" s="8">
        <v>-7.38065112157431</v>
      </c>
    </row>
    <row r="170" spans="1:2" x14ac:dyDescent="0.35">
      <c r="A170" t="s">
        <v>153</v>
      </c>
      <c r="B170" s="8">
        <v>-207.073842248294</v>
      </c>
    </row>
    <row r="171" spans="1:2" x14ac:dyDescent="0.35">
      <c r="A171" t="s">
        <v>154</v>
      </c>
      <c r="B171" s="8">
        <v>85.065034528845601</v>
      </c>
    </row>
    <row r="172" spans="1:2" x14ac:dyDescent="0.35">
      <c r="A172" t="s">
        <v>155</v>
      </c>
      <c r="B172" s="8">
        <v>-58.000610520050103</v>
      </c>
    </row>
    <row r="173" spans="1:2" x14ac:dyDescent="0.35">
      <c r="A173" t="s">
        <v>156</v>
      </c>
      <c r="B173" s="8">
        <v>-17.552193456739499</v>
      </c>
    </row>
    <row r="174" spans="1:2" x14ac:dyDescent="0.35">
      <c r="A174" t="s">
        <v>157</v>
      </c>
      <c r="B174" s="8">
        <v>97.250183250970196</v>
      </c>
    </row>
    <row r="175" spans="1:2" x14ac:dyDescent="0.35">
      <c r="A175" t="s">
        <v>158</v>
      </c>
      <c r="B175" s="8">
        <v>51.062777080312898</v>
      </c>
    </row>
    <row r="176" spans="1:2" x14ac:dyDescent="0.35">
      <c r="A176" t="s">
        <v>159</v>
      </c>
      <c r="B176" s="8">
        <v>154.62852524588399</v>
      </c>
    </row>
    <row r="177" spans="1:2" x14ac:dyDescent="0.35">
      <c r="A177" t="s">
        <v>160</v>
      </c>
      <c r="B177" s="8">
        <v>-83.241405472766203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916D-7CB5-48A1-BCFC-B7B2DCB054C3}">
  <dimension ref="A1:I202"/>
  <sheetViews>
    <sheetView tabSelected="1" workbookViewId="0">
      <selection activeCell="H11" sqref="H11"/>
    </sheetView>
  </sheetViews>
  <sheetFormatPr defaultRowHeight="14.5" x14ac:dyDescent="0.35"/>
  <cols>
    <col min="1" max="1" width="18.90625" bestFit="1" customWidth="1"/>
    <col min="2" max="5" width="10.08984375" bestFit="1" customWidth="1"/>
  </cols>
  <sheetData>
    <row r="1" spans="1:9" ht="21" x14ac:dyDescent="0.5">
      <c r="E1" s="1" t="s">
        <v>162</v>
      </c>
      <c r="F1" s="2"/>
      <c r="G1" s="3"/>
      <c r="H1" s="2"/>
      <c r="I1" s="2"/>
    </row>
    <row r="2" spans="1:9" x14ac:dyDescent="0.35">
      <c r="E2" s="4" t="s">
        <v>4</v>
      </c>
      <c r="F2" s="5">
        <v>0</v>
      </c>
      <c r="G2" s="5">
        <v>1</v>
      </c>
      <c r="H2" s="5">
        <v>2</v>
      </c>
      <c r="I2" s="5">
        <v>3</v>
      </c>
    </row>
    <row r="3" spans="1:9" x14ac:dyDescent="0.35">
      <c r="E3" s="6" t="s">
        <v>163</v>
      </c>
      <c r="F3" s="7">
        <v>500</v>
      </c>
      <c r="G3" s="7">
        <v>687</v>
      </c>
      <c r="H3" s="7">
        <v>893</v>
      </c>
      <c r="I3" s="7">
        <v>1236</v>
      </c>
    </row>
    <row r="4" spans="1:9" x14ac:dyDescent="0.35">
      <c r="E4" s="6" t="s">
        <v>164</v>
      </c>
      <c r="F4" s="7" t="s">
        <v>165</v>
      </c>
      <c r="G4" s="7" t="s">
        <v>165</v>
      </c>
      <c r="H4" s="7" t="s">
        <v>165</v>
      </c>
      <c r="I4" s="7" t="s">
        <v>165</v>
      </c>
    </row>
    <row r="5" spans="1:9" x14ac:dyDescent="0.35">
      <c r="E5" s="6" t="s">
        <v>166</v>
      </c>
      <c r="F5" s="7" t="s">
        <v>167</v>
      </c>
      <c r="G5" s="7" t="s">
        <v>167</v>
      </c>
      <c r="H5" s="7" t="s">
        <v>167</v>
      </c>
      <c r="I5" s="7" t="s">
        <v>167</v>
      </c>
    </row>
    <row r="10" spans="1:9" x14ac:dyDescent="0.35">
      <c r="A10" s="16" t="s">
        <v>176</v>
      </c>
      <c r="B10" s="17" t="s">
        <v>177</v>
      </c>
      <c r="C10" s="17" t="s">
        <v>178</v>
      </c>
      <c r="D10" s="17" t="s">
        <v>179</v>
      </c>
      <c r="E10" s="17" t="s">
        <v>180</v>
      </c>
    </row>
    <row r="11" spans="1:9" x14ac:dyDescent="0.35">
      <c r="A11" s="18" t="s">
        <v>8</v>
      </c>
      <c r="B11" s="19">
        <f>ROUND(_xlfn.XLOOKUP(Adjustments!A11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746</v>
      </c>
      <c r="C11" s="19">
        <f>ROUND(_xlfn.XLOOKUP(Adjustments!A11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891</v>
      </c>
      <c r="D11" s="19">
        <f>ROUND(_xlfn.XLOOKUP(Adjustments!$A11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1110</v>
      </c>
      <c r="E11" s="19">
        <f>ROUND(_xlfn.XLOOKUP(Adjustments!$A11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1520</v>
      </c>
    </row>
    <row r="12" spans="1:9" x14ac:dyDescent="0.35">
      <c r="A12" s="18" t="s">
        <v>9</v>
      </c>
      <c r="B12" s="19">
        <f>ROUND(_xlfn.XLOOKUP(Adjustments!A12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624</v>
      </c>
      <c r="C12" s="19">
        <f>ROUND(_xlfn.XLOOKUP(Adjustments!A12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769</v>
      </c>
      <c r="D12" s="19">
        <f>ROUND(_xlfn.XLOOKUP(Adjustments!$A12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989</v>
      </c>
      <c r="E12" s="19">
        <f>ROUND(_xlfn.XLOOKUP(Adjustments!$A12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1399</v>
      </c>
    </row>
    <row r="13" spans="1:9" x14ac:dyDescent="0.35">
      <c r="A13" s="18" t="s">
        <v>10</v>
      </c>
      <c r="B13" s="19">
        <f>ROUND(_xlfn.XLOOKUP(Adjustments!A13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640</v>
      </c>
      <c r="C13" s="19">
        <f>ROUND(_xlfn.XLOOKUP(Adjustments!A13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785</v>
      </c>
      <c r="D13" s="19">
        <f>ROUND(_xlfn.XLOOKUP(Adjustments!$A13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1004</v>
      </c>
      <c r="E13" s="19">
        <f>ROUND(_xlfn.XLOOKUP(Adjustments!$A13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1414</v>
      </c>
    </row>
    <row r="14" spans="1:9" x14ac:dyDescent="0.35">
      <c r="A14" s="18" t="s">
        <v>11</v>
      </c>
      <c r="B14" s="19">
        <f>ROUND(_xlfn.XLOOKUP(Adjustments!A14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754</v>
      </c>
      <c r="C14" s="19">
        <f>ROUND(_xlfn.XLOOKUP(Adjustments!A14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899</v>
      </c>
      <c r="D14" s="19">
        <f>ROUND(_xlfn.XLOOKUP(Adjustments!$A14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1119</v>
      </c>
      <c r="E14" s="19">
        <f>ROUND(_xlfn.XLOOKUP(Adjustments!$A14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1529</v>
      </c>
    </row>
    <row r="15" spans="1:9" x14ac:dyDescent="0.35">
      <c r="A15" s="18" t="s">
        <v>12</v>
      </c>
      <c r="B15" s="19">
        <f>ROUND(_xlfn.XLOOKUP(Adjustments!A15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680</v>
      </c>
      <c r="C15" s="19">
        <f>ROUND(_xlfn.XLOOKUP(Adjustments!A15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825</v>
      </c>
      <c r="D15" s="19">
        <f>ROUND(_xlfn.XLOOKUP(Adjustments!$A15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1044</v>
      </c>
      <c r="E15" s="19">
        <f>ROUND(_xlfn.XLOOKUP(Adjustments!$A15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1454</v>
      </c>
    </row>
    <row r="16" spans="1:9" x14ac:dyDescent="0.35">
      <c r="B16" s="13"/>
      <c r="C16" s="13"/>
      <c r="D16" s="13"/>
      <c r="E16" s="13"/>
    </row>
    <row r="17" spans="1:5" x14ac:dyDescent="0.35">
      <c r="B17" s="13"/>
      <c r="C17" s="13"/>
      <c r="D17" s="13"/>
      <c r="E17" s="13"/>
    </row>
    <row r="18" spans="1:5" x14ac:dyDescent="0.35">
      <c r="A18" s="16" t="s">
        <v>181</v>
      </c>
      <c r="B18" s="17" t="s">
        <v>177</v>
      </c>
      <c r="C18" s="17" t="s">
        <v>178</v>
      </c>
      <c r="D18" s="17" t="s">
        <v>179</v>
      </c>
      <c r="E18" s="17" t="s">
        <v>180</v>
      </c>
    </row>
    <row r="19" spans="1:5" x14ac:dyDescent="0.35">
      <c r="A19" s="18" t="s">
        <v>13</v>
      </c>
      <c r="B19" s="19">
        <f>ROUND(_xlfn.XLOOKUP(Adjustments!A19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550</v>
      </c>
      <c r="C19" s="19">
        <f>ROUND(_xlfn.XLOOKUP(Adjustments!A19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695</v>
      </c>
      <c r="D19" s="19">
        <f>ROUND(_xlfn.XLOOKUP(Adjustments!$A19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914</v>
      </c>
      <c r="E19" s="19">
        <f>ROUND(_xlfn.XLOOKUP(Adjustments!$A19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1324</v>
      </c>
    </row>
    <row r="20" spans="1:5" x14ac:dyDescent="0.35">
      <c r="A20" s="18" t="s">
        <v>14</v>
      </c>
      <c r="B20" s="19">
        <f>ROUND(_xlfn.XLOOKUP(Adjustments!A20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665</v>
      </c>
      <c r="C20" s="19">
        <f>ROUND(_xlfn.XLOOKUP(Adjustments!A20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811</v>
      </c>
      <c r="D20" s="19">
        <f>ROUND(_xlfn.XLOOKUP(Adjustments!$A20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1030</v>
      </c>
      <c r="E20" s="19">
        <f>ROUND(_xlfn.XLOOKUP(Adjustments!$A20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1440</v>
      </c>
    </row>
    <row r="21" spans="1:5" x14ac:dyDescent="0.35">
      <c r="A21" s="18" t="s">
        <v>15</v>
      </c>
      <c r="B21" s="19">
        <f>ROUND(_xlfn.XLOOKUP(Adjustments!A21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980</v>
      </c>
      <c r="C21" s="19">
        <f>ROUND(_xlfn.XLOOKUP(Adjustments!A21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1125</v>
      </c>
      <c r="D21" s="19">
        <f>ROUND(_xlfn.XLOOKUP(Adjustments!$A21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1344</v>
      </c>
      <c r="E21" s="19">
        <f>ROUND(_xlfn.XLOOKUP(Adjustments!$A21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1754</v>
      </c>
    </row>
    <row r="22" spans="1:5" x14ac:dyDescent="0.35">
      <c r="A22" s="18" t="s">
        <v>16</v>
      </c>
      <c r="B22" s="19">
        <f>ROUND(_xlfn.XLOOKUP(Adjustments!A22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681</v>
      </c>
      <c r="C22" s="19">
        <f>ROUND(_xlfn.XLOOKUP(Adjustments!A22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826</v>
      </c>
      <c r="D22" s="19">
        <f>ROUND(_xlfn.XLOOKUP(Adjustments!$A22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1046</v>
      </c>
      <c r="E22" s="19">
        <f>ROUND(_xlfn.XLOOKUP(Adjustments!$A22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1456</v>
      </c>
    </row>
    <row r="23" spans="1:5" x14ac:dyDescent="0.35">
      <c r="A23" s="18" t="s">
        <v>17</v>
      </c>
      <c r="B23" s="19">
        <f>ROUND(_xlfn.XLOOKUP(Adjustments!A23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590</v>
      </c>
      <c r="C23" s="19">
        <f>ROUND(_xlfn.XLOOKUP(Adjustments!A23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735</v>
      </c>
      <c r="D23" s="19">
        <f>ROUND(_xlfn.XLOOKUP(Adjustments!$A23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955</v>
      </c>
      <c r="E23" s="19">
        <f>ROUND(_xlfn.XLOOKUP(Adjustments!$A23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1364</v>
      </c>
    </row>
    <row r="24" spans="1:5" x14ac:dyDescent="0.35">
      <c r="A24" s="18" t="s">
        <v>18</v>
      </c>
      <c r="B24" s="19">
        <f>ROUND(_xlfn.XLOOKUP(Adjustments!A24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545</v>
      </c>
      <c r="C24" s="19">
        <f>ROUND(_xlfn.XLOOKUP(Adjustments!A24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691</v>
      </c>
      <c r="D24" s="19">
        <f>ROUND(_xlfn.XLOOKUP(Adjustments!$A24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910</v>
      </c>
      <c r="E24" s="19">
        <f>ROUND(_xlfn.XLOOKUP(Adjustments!$A24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1320</v>
      </c>
    </row>
    <row r="25" spans="1:5" x14ac:dyDescent="0.35">
      <c r="A25" s="18" t="s">
        <v>19</v>
      </c>
      <c r="B25" s="19">
        <f>ROUND(_xlfn.XLOOKUP(Adjustments!A25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542</v>
      </c>
      <c r="C25" s="19">
        <f>ROUND(_xlfn.XLOOKUP(Adjustments!A25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687</v>
      </c>
      <c r="D25" s="19">
        <f>ROUND(_xlfn.XLOOKUP(Adjustments!$A25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907</v>
      </c>
      <c r="E25" s="19">
        <f>ROUND(_xlfn.XLOOKUP(Adjustments!$A25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1316</v>
      </c>
    </row>
    <row r="26" spans="1:5" x14ac:dyDescent="0.35">
      <c r="A26" s="18" t="s">
        <v>20</v>
      </c>
      <c r="B26" s="19">
        <f>ROUND(_xlfn.XLOOKUP(Adjustments!A26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548</v>
      </c>
      <c r="C26" s="19">
        <f>ROUND(_xlfn.XLOOKUP(Adjustments!A26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693</v>
      </c>
      <c r="D26" s="19">
        <f>ROUND(_xlfn.XLOOKUP(Adjustments!$A26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912</v>
      </c>
      <c r="E26" s="19">
        <f>ROUND(_xlfn.XLOOKUP(Adjustments!$A26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1322</v>
      </c>
    </row>
    <row r="27" spans="1:5" x14ac:dyDescent="0.35">
      <c r="B27" s="13"/>
      <c r="C27" s="13"/>
      <c r="D27" s="13"/>
      <c r="E27" s="13"/>
    </row>
    <row r="28" spans="1:5" x14ac:dyDescent="0.35">
      <c r="B28" s="13"/>
      <c r="C28" s="13"/>
      <c r="D28" s="13"/>
      <c r="E28" s="13"/>
    </row>
    <row r="29" spans="1:5" x14ac:dyDescent="0.35">
      <c r="A29" s="16" t="s">
        <v>182</v>
      </c>
      <c r="B29" s="17" t="s">
        <v>177</v>
      </c>
      <c r="C29" s="17" t="s">
        <v>178</v>
      </c>
      <c r="D29" s="17" t="s">
        <v>179</v>
      </c>
      <c r="E29" s="17" t="s">
        <v>180</v>
      </c>
    </row>
    <row r="30" spans="1:5" x14ac:dyDescent="0.35">
      <c r="A30" s="18" t="s">
        <v>21</v>
      </c>
      <c r="B30" s="19">
        <f>ROUND(_xlfn.XLOOKUP(Adjustments!A30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485</v>
      </c>
      <c r="C30" s="19">
        <f>ROUND(_xlfn.XLOOKUP(Adjustments!A30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631</v>
      </c>
      <c r="D30" s="19">
        <f>ROUND(_xlfn.XLOOKUP(Adjustments!$A30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850</v>
      </c>
      <c r="E30" s="19">
        <f>ROUND(_xlfn.XLOOKUP(Adjustments!$A30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1260</v>
      </c>
    </row>
    <row r="31" spans="1:5" x14ac:dyDescent="0.35">
      <c r="A31" s="18" t="s">
        <v>22</v>
      </c>
      <c r="B31" s="19">
        <f>ROUND(_xlfn.XLOOKUP(Adjustments!A31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488</v>
      </c>
      <c r="C31" s="19">
        <f>ROUND(_xlfn.XLOOKUP(Adjustments!A31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633</v>
      </c>
      <c r="D31" s="19">
        <f>ROUND(_xlfn.XLOOKUP(Adjustments!$A31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853</v>
      </c>
      <c r="E31" s="19">
        <f>ROUND(_xlfn.XLOOKUP(Adjustments!$A31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1263</v>
      </c>
    </row>
    <row r="32" spans="1:5" x14ac:dyDescent="0.35">
      <c r="A32" s="18" t="s">
        <v>23</v>
      </c>
      <c r="B32" s="19">
        <f>ROUND(_xlfn.XLOOKUP(Adjustments!A32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656</v>
      </c>
      <c r="C32" s="19">
        <f>ROUND(_xlfn.XLOOKUP(Adjustments!A32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801</v>
      </c>
      <c r="D32" s="19">
        <f>ROUND(_xlfn.XLOOKUP(Adjustments!$A32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1021</v>
      </c>
      <c r="E32" s="19">
        <f>ROUND(_xlfn.XLOOKUP(Adjustments!$A32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1431</v>
      </c>
    </row>
    <row r="33" spans="1:5" x14ac:dyDescent="0.35">
      <c r="A33" s="18" t="s">
        <v>24</v>
      </c>
      <c r="B33" s="19">
        <f>ROUND(_xlfn.XLOOKUP(Adjustments!A33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788</v>
      </c>
      <c r="C33" s="19">
        <f>ROUND(_xlfn.XLOOKUP(Adjustments!A33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933</v>
      </c>
      <c r="D33" s="19">
        <f>ROUND(_xlfn.XLOOKUP(Adjustments!$A33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1152</v>
      </c>
      <c r="E33" s="19">
        <f>ROUND(_xlfn.XLOOKUP(Adjustments!$A33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1562</v>
      </c>
    </row>
    <row r="34" spans="1:5" x14ac:dyDescent="0.35">
      <c r="A34" s="18" t="s">
        <v>25</v>
      </c>
      <c r="B34" s="19">
        <f>ROUND(_xlfn.XLOOKUP(Adjustments!A34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974</v>
      </c>
      <c r="C34" s="19">
        <f>ROUND(_xlfn.XLOOKUP(Adjustments!A34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1119</v>
      </c>
      <c r="D34" s="19">
        <f>ROUND(_xlfn.XLOOKUP(Adjustments!$A34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1339</v>
      </c>
      <c r="E34" s="19">
        <f>ROUND(_xlfn.XLOOKUP(Adjustments!$A34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1749</v>
      </c>
    </row>
    <row r="35" spans="1:5" x14ac:dyDescent="0.35">
      <c r="A35" s="18" t="s">
        <v>26</v>
      </c>
      <c r="B35" s="19">
        <f>ROUND(_xlfn.XLOOKUP(Adjustments!A35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937</v>
      </c>
      <c r="C35" s="19">
        <f>ROUND(_xlfn.XLOOKUP(Adjustments!A35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1083</v>
      </c>
      <c r="D35" s="19">
        <f>ROUND(_xlfn.XLOOKUP(Adjustments!$A35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1302</v>
      </c>
      <c r="E35" s="19">
        <f>ROUND(_xlfn.XLOOKUP(Adjustments!$A35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1712</v>
      </c>
    </row>
    <row r="36" spans="1:5" x14ac:dyDescent="0.35">
      <c r="A36" s="18" t="s">
        <v>27</v>
      </c>
      <c r="B36" s="19">
        <f>ROUND(_xlfn.XLOOKUP(Adjustments!A36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767</v>
      </c>
      <c r="C36" s="19">
        <f>ROUND(_xlfn.XLOOKUP(Adjustments!A36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912</v>
      </c>
      <c r="D36" s="19">
        <f>ROUND(_xlfn.XLOOKUP(Adjustments!$A36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1132</v>
      </c>
      <c r="E36" s="19">
        <f>ROUND(_xlfn.XLOOKUP(Adjustments!$A36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1542</v>
      </c>
    </row>
    <row r="37" spans="1:5" x14ac:dyDescent="0.35">
      <c r="A37" s="18" t="s">
        <v>28</v>
      </c>
      <c r="B37" s="19">
        <f>ROUND(_xlfn.XLOOKUP(Adjustments!A37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853</v>
      </c>
      <c r="C37" s="19">
        <f>ROUND(_xlfn.XLOOKUP(Adjustments!A37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998</v>
      </c>
      <c r="D37" s="19">
        <f>ROUND(_xlfn.XLOOKUP(Adjustments!$A37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1218</v>
      </c>
      <c r="E37" s="19">
        <f>ROUND(_xlfn.XLOOKUP(Adjustments!$A37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1628</v>
      </c>
    </row>
    <row r="38" spans="1:5" x14ac:dyDescent="0.35">
      <c r="A38" s="18" t="s">
        <v>29</v>
      </c>
      <c r="B38" s="19">
        <f>ROUND(_xlfn.XLOOKUP(Adjustments!A38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679</v>
      </c>
      <c r="C38" s="19">
        <f>ROUND(_xlfn.XLOOKUP(Adjustments!A38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824</v>
      </c>
      <c r="D38" s="19">
        <f>ROUND(_xlfn.XLOOKUP(Adjustments!$A38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1044</v>
      </c>
      <c r="E38" s="19">
        <f>ROUND(_xlfn.XLOOKUP(Adjustments!$A38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1454</v>
      </c>
    </row>
    <row r="39" spans="1:5" x14ac:dyDescent="0.35">
      <c r="B39" s="13"/>
      <c r="C39" s="13"/>
      <c r="D39" s="13"/>
      <c r="E39" s="13"/>
    </row>
    <row r="40" spans="1:5" x14ac:dyDescent="0.35">
      <c r="B40" s="13"/>
      <c r="C40" s="13"/>
      <c r="D40" s="13"/>
      <c r="E40" s="13"/>
    </row>
    <row r="41" spans="1:5" x14ac:dyDescent="0.35">
      <c r="A41" s="16" t="s">
        <v>183</v>
      </c>
      <c r="B41" s="17" t="s">
        <v>177</v>
      </c>
      <c r="C41" s="17" t="s">
        <v>178</v>
      </c>
      <c r="D41" s="17" t="s">
        <v>179</v>
      </c>
      <c r="E41" s="17" t="s">
        <v>180</v>
      </c>
    </row>
    <row r="42" spans="1:5" x14ac:dyDescent="0.35">
      <c r="A42" s="18" t="s">
        <v>30</v>
      </c>
      <c r="B42" s="19">
        <f>ROUND(_xlfn.XLOOKUP(Adjustments!A42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753</v>
      </c>
      <c r="C42" s="19">
        <f>ROUND(_xlfn.XLOOKUP(Adjustments!A42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898</v>
      </c>
      <c r="D42" s="19">
        <f>ROUND(_xlfn.XLOOKUP(Adjustments!$A42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1118</v>
      </c>
      <c r="E42" s="19">
        <f>ROUND(_xlfn.XLOOKUP(Adjustments!$A42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1528</v>
      </c>
    </row>
    <row r="43" spans="1:5" x14ac:dyDescent="0.35">
      <c r="A43" s="18" t="s">
        <v>31</v>
      </c>
      <c r="B43" s="19">
        <f>ROUND(_xlfn.XLOOKUP(Adjustments!A43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583</v>
      </c>
      <c r="C43" s="19">
        <f>ROUND(_xlfn.XLOOKUP(Adjustments!A43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728</v>
      </c>
      <c r="D43" s="19">
        <f>ROUND(_xlfn.XLOOKUP(Adjustments!$A43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948</v>
      </c>
      <c r="E43" s="19">
        <f>ROUND(_xlfn.XLOOKUP(Adjustments!$A43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1358</v>
      </c>
    </row>
    <row r="44" spans="1:5" x14ac:dyDescent="0.35">
      <c r="A44" s="18" t="s">
        <v>32</v>
      </c>
      <c r="B44" s="19">
        <f>ROUND(_xlfn.XLOOKUP(Adjustments!A44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740</v>
      </c>
      <c r="C44" s="19">
        <f>ROUND(_xlfn.XLOOKUP(Adjustments!A44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885</v>
      </c>
      <c r="D44" s="19">
        <f>ROUND(_xlfn.XLOOKUP(Adjustments!$A44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1105</v>
      </c>
      <c r="E44" s="19">
        <f>ROUND(_xlfn.XLOOKUP(Adjustments!$A44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1515</v>
      </c>
    </row>
    <row r="45" spans="1:5" x14ac:dyDescent="0.35">
      <c r="A45" s="18" t="s">
        <v>33</v>
      </c>
      <c r="B45" s="19">
        <f>ROUND(_xlfn.XLOOKUP(Adjustments!A45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691</v>
      </c>
      <c r="C45" s="19">
        <f>ROUND(_xlfn.XLOOKUP(Adjustments!A45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836</v>
      </c>
      <c r="D45" s="19">
        <f>ROUND(_xlfn.XLOOKUP(Adjustments!$A45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1056</v>
      </c>
      <c r="E45" s="19">
        <f>ROUND(_xlfn.XLOOKUP(Adjustments!$A45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1466</v>
      </c>
    </row>
    <row r="46" spans="1:5" x14ac:dyDescent="0.35">
      <c r="B46" s="13"/>
      <c r="C46" s="13"/>
      <c r="D46" s="13"/>
      <c r="E46" s="13"/>
    </row>
    <row r="47" spans="1:5" x14ac:dyDescent="0.35">
      <c r="B47" s="13"/>
      <c r="C47" s="13"/>
      <c r="D47" s="13"/>
      <c r="E47" s="13"/>
    </row>
    <row r="48" spans="1:5" x14ac:dyDescent="0.35">
      <c r="A48" s="16" t="s">
        <v>184</v>
      </c>
      <c r="B48" s="17" t="s">
        <v>177</v>
      </c>
      <c r="C48" s="17" t="s">
        <v>178</v>
      </c>
      <c r="D48" s="17" t="s">
        <v>179</v>
      </c>
      <c r="E48" s="17" t="s">
        <v>180</v>
      </c>
    </row>
    <row r="49" spans="1:5" x14ac:dyDescent="0.35">
      <c r="A49" s="18" t="s">
        <v>34</v>
      </c>
      <c r="B49" s="19">
        <f>ROUND(_xlfn.XLOOKUP(Adjustments!A49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537</v>
      </c>
      <c r="C49" s="19">
        <f>ROUND(_xlfn.XLOOKUP(Adjustments!A49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682</v>
      </c>
      <c r="D49" s="19">
        <f>ROUND(_xlfn.XLOOKUP(Adjustments!$A49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902</v>
      </c>
      <c r="E49" s="19">
        <f>ROUND(_xlfn.XLOOKUP(Adjustments!$A49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1311</v>
      </c>
    </row>
    <row r="50" spans="1:5" x14ac:dyDescent="0.35">
      <c r="A50" s="18" t="s">
        <v>35</v>
      </c>
      <c r="B50" s="19">
        <f>ROUND(_xlfn.XLOOKUP(Adjustments!A50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553</v>
      </c>
      <c r="C50" s="19">
        <f>ROUND(_xlfn.XLOOKUP(Adjustments!A50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698</v>
      </c>
      <c r="D50" s="19">
        <f>ROUND(_xlfn.XLOOKUP(Adjustments!$A50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917</v>
      </c>
      <c r="E50" s="19">
        <f>ROUND(_xlfn.XLOOKUP(Adjustments!$A50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1327</v>
      </c>
    </row>
    <row r="51" spans="1:5" x14ac:dyDescent="0.35">
      <c r="A51" s="18" t="s">
        <v>36</v>
      </c>
      <c r="B51" s="19">
        <f>ROUND(_xlfn.XLOOKUP(Adjustments!A51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1072</v>
      </c>
      <c r="C51" s="19">
        <f>ROUND(_xlfn.XLOOKUP(Adjustments!A51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1218</v>
      </c>
      <c r="D51" s="19">
        <f>ROUND(_xlfn.XLOOKUP(Adjustments!$A51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1437</v>
      </c>
      <c r="E51" s="19">
        <f>ROUND(_xlfn.XLOOKUP(Adjustments!$A51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1847</v>
      </c>
    </row>
    <row r="52" spans="1:5" x14ac:dyDescent="0.35">
      <c r="A52" s="18" t="s">
        <v>37</v>
      </c>
      <c r="B52" s="19">
        <f>ROUND(_xlfn.XLOOKUP(Adjustments!A52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649</v>
      </c>
      <c r="C52" s="19">
        <f>ROUND(_xlfn.XLOOKUP(Adjustments!A52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794</v>
      </c>
      <c r="D52" s="19">
        <f>ROUND(_xlfn.XLOOKUP(Adjustments!$A52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1013</v>
      </c>
      <c r="E52" s="19">
        <f>ROUND(_xlfn.XLOOKUP(Adjustments!$A52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1423</v>
      </c>
    </row>
    <row r="53" spans="1:5" x14ac:dyDescent="0.35">
      <c r="A53" s="18" t="s">
        <v>38</v>
      </c>
      <c r="B53" s="19">
        <f>ROUND(_xlfn.XLOOKUP(Adjustments!A53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659</v>
      </c>
      <c r="C53" s="19">
        <f>ROUND(_xlfn.XLOOKUP(Adjustments!A53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804</v>
      </c>
      <c r="D53" s="19">
        <f>ROUND(_xlfn.XLOOKUP(Adjustments!$A53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1024</v>
      </c>
      <c r="E53" s="19">
        <f>ROUND(_xlfn.XLOOKUP(Adjustments!$A53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1434</v>
      </c>
    </row>
    <row r="54" spans="1:5" x14ac:dyDescent="0.35">
      <c r="A54" s="18" t="s">
        <v>39</v>
      </c>
      <c r="B54" s="19">
        <f>ROUND(_xlfn.XLOOKUP(Adjustments!A54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570</v>
      </c>
      <c r="C54" s="19">
        <f>ROUND(_xlfn.XLOOKUP(Adjustments!A54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715</v>
      </c>
      <c r="D54" s="19">
        <f>ROUND(_xlfn.XLOOKUP(Adjustments!$A54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934</v>
      </c>
      <c r="E54" s="19">
        <f>ROUND(_xlfn.XLOOKUP(Adjustments!$A54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1344</v>
      </c>
    </row>
    <row r="55" spans="1:5" x14ac:dyDescent="0.35">
      <c r="A55" s="18" t="s">
        <v>40</v>
      </c>
      <c r="B55" s="19">
        <f>ROUND(_xlfn.XLOOKUP(Adjustments!A55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453</v>
      </c>
      <c r="C55" s="19">
        <f>ROUND(_xlfn.XLOOKUP(Adjustments!A55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599</v>
      </c>
      <c r="D55" s="19">
        <f>ROUND(_xlfn.XLOOKUP(Adjustments!$A55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818</v>
      </c>
      <c r="E55" s="19">
        <f>ROUND(_xlfn.XLOOKUP(Adjustments!$A55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1228</v>
      </c>
    </row>
    <row r="56" spans="1:5" x14ac:dyDescent="0.35">
      <c r="A56" s="18" t="s">
        <v>41</v>
      </c>
      <c r="B56" s="19">
        <f>ROUND(_xlfn.XLOOKUP(Adjustments!A56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578</v>
      </c>
      <c r="C56" s="19">
        <f>ROUND(_xlfn.XLOOKUP(Adjustments!A56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723</v>
      </c>
      <c r="D56" s="19">
        <f>ROUND(_xlfn.XLOOKUP(Adjustments!$A56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942</v>
      </c>
      <c r="E56" s="19">
        <f>ROUND(_xlfn.XLOOKUP(Adjustments!$A56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1352</v>
      </c>
    </row>
    <row r="57" spans="1:5" x14ac:dyDescent="0.35">
      <c r="A57" s="18" t="s">
        <v>42</v>
      </c>
      <c r="B57" s="19">
        <f>ROUND(_xlfn.XLOOKUP(Adjustments!A57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1004</v>
      </c>
      <c r="C57" s="19">
        <f>ROUND(_xlfn.XLOOKUP(Adjustments!A57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1150</v>
      </c>
      <c r="D57" s="19">
        <f>ROUND(_xlfn.XLOOKUP(Adjustments!$A57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1369</v>
      </c>
      <c r="E57" s="19">
        <f>ROUND(_xlfn.XLOOKUP(Adjustments!$A57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1779</v>
      </c>
    </row>
    <row r="58" spans="1:5" x14ac:dyDescent="0.35">
      <c r="A58" s="18" t="s">
        <v>43</v>
      </c>
      <c r="B58" s="19">
        <f>ROUND(_xlfn.XLOOKUP(Adjustments!A58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554</v>
      </c>
      <c r="C58" s="19">
        <f>ROUND(_xlfn.XLOOKUP(Adjustments!A58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699</v>
      </c>
      <c r="D58" s="19">
        <f>ROUND(_xlfn.XLOOKUP(Adjustments!$A58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919</v>
      </c>
      <c r="E58" s="19">
        <f>ROUND(_xlfn.XLOOKUP(Adjustments!$A58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1329</v>
      </c>
    </row>
    <row r="59" spans="1:5" x14ac:dyDescent="0.35">
      <c r="B59" s="13"/>
      <c r="C59" s="13"/>
      <c r="D59" s="13"/>
      <c r="E59" s="13"/>
    </row>
    <row r="60" spans="1:5" x14ac:dyDescent="0.35">
      <c r="B60" s="13"/>
      <c r="C60" s="13"/>
      <c r="D60" s="13"/>
      <c r="E60" s="13"/>
    </row>
    <row r="61" spans="1:5" x14ac:dyDescent="0.35">
      <c r="A61" s="16" t="s">
        <v>185</v>
      </c>
      <c r="B61" s="17" t="s">
        <v>177</v>
      </c>
      <c r="C61" s="17" t="s">
        <v>178</v>
      </c>
      <c r="D61" s="17" t="s">
        <v>179</v>
      </c>
      <c r="E61" s="17" t="s">
        <v>180</v>
      </c>
    </row>
    <row r="62" spans="1:5" x14ac:dyDescent="0.35">
      <c r="A62" s="18" t="s">
        <v>44</v>
      </c>
      <c r="B62" s="19">
        <f>ROUND(_xlfn.XLOOKUP(Adjustments!A62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801</v>
      </c>
      <c r="C62" s="19">
        <f>ROUND(_xlfn.XLOOKUP(Adjustments!A62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946</v>
      </c>
      <c r="D62" s="19">
        <f>ROUND(_xlfn.XLOOKUP(Adjustments!$A62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1165</v>
      </c>
      <c r="E62" s="19">
        <f>ROUND(_xlfn.XLOOKUP(Adjustments!$A62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1575</v>
      </c>
    </row>
    <row r="63" spans="1:5" x14ac:dyDescent="0.35">
      <c r="B63" s="13"/>
      <c r="C63" s="13"/>
      <c r="D63" s="13"/>
      <c r="E63" s="13"/>
    </row>
    <row r="64" spans="1:5" x14ac:dyDescent="0.35">
      <c r="B64" s="13"/>
      <c r="C64" s="13"/>
      <c r="D64" s="13"/>
      <c r="E64" s="13"/>
    </row>
    <row r="65" spans="1:5" x14ac:dyDescent="0.35">
      <c r="A65" s="16" t="s">
        <v>186</v>
      </c>
      <c r="B65" s="17" t="s">
        <v>177</v>
      </c>
      <c r="C65" s="17" t="s">
        <v>178</v>
      </c>
      <c r="D65" s="17" t="s">
        <v>179</v>
      </c>
      <c r="E65" s="17" t="s">
        <v>180</v>
      </c>
    </row>
    <row r="66" spans="1:5" x14ac:dyDescent="0.35">
      <c r="A66" s="18" t="s">
        <v>45</v>
      </c>
      <c r="B66" s="19">
        <f>ROUND(_xlfn.XLOOKUP(Adjustments!A66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1089</v>
      </c>
      <c r="C66" s="19">
        <f>ROUND(_xlfn.XLOOKUP(Adjustments!A66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1235</v>
      </c>
      <c r="D66" s="19">
        <f>ROUND(_xlfn.XLOOKUP(Adjustments!$A66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1454</v>
      </c>
      <c r="E66" s="19">
        <f>ROUND(_xlfn.XLOOKUP(Adjustments!$A66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1864</v>
      </c>
    </row>
    <row r="67" spans="1:5" x14ac:dyDescent="0.35">
      <c r="A67" s="18" t="s">
        <v>46</v>
      </c>
      <c r="B67" s="19">
        <f>ROUND(_xlfn.XLOOKUP(Adjustments!A67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972</v>
      </c>
      <c r="C67" s="19">
        <f>ROUND(_xlfn.XLOOKUP(Adjustments!A67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1117</v>
      </c>
      <c r="D67" s="19">
        <f>ROUND(_xlfn.XLOOKUP(Adjustments!$A67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1336</v>
      </c>
      <c r="E67" s="19">
        <f>ROUND(_xlfn.XLOOKUP(Adjustments!$A67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1746</v>
      </c>
    </row>
    <row r="68" spans="1:5" x14ac:dyDescent="0.35">
      <c r="A68" s="18" t="s">
        <v>47</v>
      </c>
      <c r="B68" s="19">
        <f>ROUND(_xlfn.XLOOKUP(Adjustments!A68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909</v>
      </c>
      <c r="C68" s="19">
        <f>ROUND(_xlfn.XLOOKUP(Adjustments!A68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1054</v>
      </c>
      <c r="D68" s="19">
        <f>ROUND(_xlfn.XLOOKUP(Adjustments!$A68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1274</v>
      </c>
      <c r="E68" s="19">
        <f>ROUND(_xlfn.XLOOKUP(Adjustments!$A68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1684</v>
      </c>
    </row>
    <row r="69" spans="1:5" x14ac:dyDescent="0.35">
      <c r="A69" s="18" t="s">
        <v>48</v>
      </c>
      <c r="B69" s="19">
        <f>ROUND(_xlfn.XLOOKUP(Adjustments!A69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507</v>
      </c>
      <c r="C69" s="19">
        <f>ROUND(_xlfn.XLOOKUP(Adjustments!A69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652</v>
      </c>
      <c r="D69" s="19">
        <f>ROUND(_xlfn.XLOOKUP(Adjustments!$A69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871</v>
      </c>
      <c r="E69" s="19">
        <f>ROUND(_xlfn.XLOOKUP(Adjustments!$A69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1281</v>
      </c>
    </row>
    <row r="70" spans="1:5" x14ac:dyDescent="0.35">
      <c r="A70" s="18" t="s">
        <v>49</v>
      </c>
      <c r="B70" s="19">
        <f>ROUND(_xlfn.XLOOKUP(Adjustments!A70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690</v>
      </c>
      <c r="C70" s="19">
        <f>ROUND(_xlfn.XLOOKUP(Adjustments!A70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835</v>
      </c>
      <c r="D70" s="19">
        <f>ROUND(_xlfn.XLOOKUP(Adjustments!$A70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1054</v>
      </c>
      <c r="E70" s="19">
        <f>ROUND(_xlfn.XLOOKUP(Adjustments!$A70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1464</v>
      </c>
    </row>
    <row r="71" spans="1:5" x14ac:dyDescent="0.35">
      <c r="A71" s="18" t="s">
        <v>50</v>
      </c>
      <c r="B71" s="19">
        <f>ROUND(_xlfn.XLOOKUP(Adjustments!A71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682</v>
      </c>
      <c r="C71" s="19">
        <f>ROUND(_xlfn.XLOOKUP(Adjustments!A71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828</v>
      </c>
      <c r="D71" s="19">
        <f>ROUND(_xlfn.XLOOKUP(Adjustments!$A71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1047</v>
      </c>
      <c r="E71" s="19">
        <f>ROUND(_xlfn.XLOOKUP(Adjustments!$A71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1457</v>
      </c>
    </row>
    <row r="72" spans="1:5" x14ac:dyDescent="0.35">
      <c r="A72" s="18" t="s">
        <v>51</v>
      </c>
      <c r="B72" s="19">
        <f>ROUND(_xlfn.XLOOKUP(Adjustments!A72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1027</v>
      </c>
      <c r="C72" s="19">
        <f>ROUND(_xlfn.XLOOKUP(Adjustments!A72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1172</v>
      </c>
      <c r="D72" s="19">
        <f>ROUND(_xlfn.XLOOKUP(Adjustments!$A72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1392</v>
      </c>
      <c r="E72" s="19">
        <f>ROUND(_xlfn.XLOOKUP(Adjustments!$A72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1801</v>
      </c>
    </row>
    <row r="73" spans="1:5" x14ac:dyDescent="0.35">
      <c r="A73" s="18" t="s">
        <v>52</v>
      </c>
      <c r="B73" s="19">
        <f>ROUND(_xlfn.XLOOKUP(Adjustments!A73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587</v>
      </c>
      <c r="C73" s="19">
        <f>ROUND(_xlfn.XLOOKUP(Adjustments!A73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732</v>
      </c>
      <c r="D73" s="19">
        <f>ROUND(_xlfn.XLOOKUP(Adjustments!$A73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951</v>
      </c>
      <c r="E73" s="19">
        <f>ROUND(_xlfn.XLOOKUP(Adjustments!$A73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1361</v>
      </c>
    </row>
    <row r="74" spans="1:5" x14ac:dyDescent="0.35">
      <c r="A74" s="18" t="s">
        <v>53</v>
      </c>
      <c r="B74" s="19">
        <f>ROUND(_xlfn.XLOOKUP(Adjustments!A74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494</v>
      </c>
      <c r="C74" s="19">
        <f>ROUND(_xlfn.XLOOKUP(Adjustments!A74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639</v>
      </c>
      <c r="D74" s="19">
        <f>ROUND(_xlfn.XLOOKUP(Adjustments!$A74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858</v>
      </c>
      <c r="E74" s="19">
        <f>ROUND(_xlfn.XLOOKUP(Adjustments!$A74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1268</v>
      </c>
    </row>
    <row r="75" spans="1:5" x14ac:dyDescent="0.35">
      <c r="A75" s="18" t="s">
        <v>54</v>
      </c>
      <c r="B75" s="19">
        <f>ROUND(_xlfn.XLOOKUP(Adjustments!A75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573</v>
      </c>
      <c r="C75" s="19">
        <f>ROUND(_xlfn.XLOOKUP(Adjustments!A75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718</v>
      </c>
      <c r="D75" s="19">
        <f>ROUND(_xlfn.XLOOKUP(Adjustments!$A75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938</v>
      </c>
      <c r="E75" s="19">
        <f>ROUND(_xlfn.XLOOKUP(Adjustments!$A75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1348</v>
      </c>
    </row>
    <row r="76" spans="1:5" x14ac:dyDescent="0.35">
      <c r="A76" s="18" t="s">
        <v>55</v>
      </c>
      <c r="B76" s="19">
        <f>ROUND(_xlfn.XLOOKUP(Adjustments!A76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574</v>
      </c>
      <c r="C76" s="19">
        <f>ROUND(_xlfn.XLOOKUP(Adjustments!A76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719</v>
      </c>
      <c r="D76" s="19">
        <f>ROUND(_xlfn.XLOOKUP(Adjustments!$A76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938</v>
      </c>
      <c r="E76" s="19">
        <f>ROUND(_xlfn.XLOOKUP(Adjustments!$A76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1348</v>
      </c>
    </row>
    <row r="77" spans="1:5" x14ac:dyDescent="0.35">
      <c r="A77" s="18" t="s">
        <v>56</v>
      </c>
      <c r="B77" s="19">
        <f>ROUND(_xlfn.XLOOKUP(Adjustments!A77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559</v>
      </c>
      <c r="C77" s="19">
        <f>ROUND(_xlfn.XLOOKUP(Adjustments!A77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704</v>
      </c>
      <c r="D77" s="19">
        <f>ROUND(_xlfn.XLOOKUP(Adjustments!$A77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924</v>
      </c>
      <c r="E77" s="19">
        <f>ROUND(_xlfn.XLOOKUP(Adjustments!$A77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1333</v>
      </c>
    </row>
    <row r="78" spans="1:5" x14ac:dyDescent="0.35">
      <c r="A78" s="18" t="s">
        <v>57</v>
      </c>
      <c r="B78" s="19">
        <f>ROUND(_xlfn.XLOOKUP(Adjustments!A78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365</v>
      </c>
      <c r="C78" s="19">
        <f>ROUND(_xlfn.XLOOKUP(Adjustments!A78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510</v>
      </c>
      <c r="D78" s="19">
        <f>ROUND(_xlfn.XLOOKUP(Adjustments!$A78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730</v>
      </c>
      <c r="E78" s="19">
        <f>ROUND(_xlfn.XLOOKUP(Adjustments!$A78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1140</v>
      </c>
    </row>
    <row r="79" spans="1:5" x14ac:dyDescent="0.35">
      <c r="A79" s="18" t="s">
        <v>58</v>
      </c>
      <c r="B79" s="19">
        <f>ROUND(_xlfn.XLOOKUP(Adjustments!A79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652</v>
      </c>
      <c r="C79" s="19">
        <f>ROUND(_xlfn.XLOOKUP(Adjustments!A79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797</v>
      </c>
      <c r="D79" s="19">
        <f>ROUND(_xlfn.XLOOKUP(Adjustments!$A79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1016</v>
      </c>
      <c r="E79" s="19">
        <f>ROUND(_xlfn.XLOOKUP(Adjustments!$A79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1426</v>
      </c>
    </row>
    <row r="80" spans="1:5" x14ac:dyDescent="0.35">
      <c r="B80" s="13"/>
      <c r="C80" s="13"/>
      <c r="D80" s="13"/>
      <c r="E80" s="13"/>
    </row>
    <row r="81" spans="1:5" x14ac:dyDescent="0.35">
      <c r="B81" s="13"/>
      <c r="C81" s="13"/>
      <c r="D81" s="13"/>
      <c r="E81" s="13"/>
    </row>
    <row r="82" spans="1:5" x14ac:dyDescent="0.35">
      <c r="A82" s="16" t="s">
        <v>187</v>
      </c>
      <c r="B82" s="17" t="s">
        <v>177</v>
      </c>
      <c r="C82" s="17" t="s">
        <v>178</v>
      </c>
      <c r="D82" s="17" t="s">
        <v>179</v>
      </c>
      <c r="E82" s="17" t="s">
        <v>180</v>
      </c>
    </row>
    <row r="83" spans="1:5" x14ac:dyDescent="0.35">
      <c r="A83" s="18" t="s">
        <v>59</v>
      </c>
      <c r="B83" s="19">
        <f>ROUND(_xlfn.XLOOKUP(Adjustments!A83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1706</v>
      </c>
      <c r="C83" s="19">
        <f>ROUND(_xlfn.XLOOKUP(Adjustments!A83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1852</v>
      </c>
      <c r="D83" s="19">
        <f>ROUND(_xlfn.XLOOKUP(Adjustments!$A83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2071</v>
      </c>
      <c r="E83" s="19">
        <f>ROUND(_xlfn.XLOOKUP(Adjustments!$A83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2481</v>
      </c>
    </row>
    <row r="84" spans="1:5" x14ac:dyDescent="0.35">
      <c r="A84" s="18" t="s">
        <v>60</v>
      </c>
      <c r="B84" s="19">
        <f>ROUND(_xlfn.XLOOKUP(Adjustments!A84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1075</v>
      </c>
      <c r="C84" s="19">
        <f>ROUND(_xlfn.XLOOKUP(Adjustments!A84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1220</v>
      </c>
      <c r="D84" s="19">
        <f>ROUND(_xlfn.XLOOKUP(Adjustments!$A84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1440</v>
      </c>
      <c r="E84" s="19">
        <f>ROUND(_xlfn.XLOOKUP(Adjustments!$A84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1850</v>
      </c>
    </row>
    <row r="85" spans="1:5" x14ac:dyDescent="0.35">
      <c r="A85" s="18" t="s">
        <v>61</v>
      </c>
      <c r="B85" s="19">
        <f>ROUND(_xlfn.XLOOKUP(Adjustments!A85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919</v>
      </c>
      <c r="C85" s="19">
        <f>ROUND(_xlfn.XLOOKUP(Adjustments!A85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1064</v>
      </c>
      <c r="D85" s="19">
        <f>ROUND(_xlfn.XLOOKUP(Adjustments!$A85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1283</v>
      </c>
      <c r="E85" s="19">
        <f>ROUND(_xlfn.XLOOKUP(Adjustments!$A85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1693</v>
      </c>
    </row>
    <row r="86" spans="1:5" x14ac:dyDescent="0.35">
      <c r="A86" s="18" t="s">
        <v>62</v>
      </c>
      <c r="B86" s="19">
        <f>ROUND(_xlfn.XLOOKUP(Adjustments!A86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983</v>
      </c>
      <c r="C86" s="19">
        <f>ROUND(_xlfn.XLOOKUP(Adjustments!A86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1128</v>
      </c>
      <c r="D86" s="19">
        <f>ROUND(_xlfn.XLOOKUP(Adjustments!$A86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1347</v>
      </c>
      <c r="E86" s="19">
        <f>ROUND(_xlfn.XLOOKUP(Adjustments!$A86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1757</v>
      </c>
    </row>
    <row r="87" spans="1:5" x14ac:dyDescent="0.35">
      <c r="A87" s="18" t="s">
        <v>63</v>
      </c>
      <c r="B87" s="19">
        <f>ROUND(_xlfn.XLOOKUP(Adjustments!A87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1011</v>
      </c>
      <c r="C87" s="19">
        <f>ROUND(_xlfn.XLOOKUP(Adjustments!A87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1156</v>
      </c>
      <c r="D87" s="19">
        <f>ROUND(_xlfn.XLOOKUP(Adjustments!$A87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1376</v>
      </c>
      <c r="E87" s="19">
        <f>ROUND(_xlfn.XLOOKUP(Adjustments!$A87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1786</v>
      </c>
    </row>
    <row r="88" spans="1:5" x14ac:dyDescent="0.35">
      <c r="A88" s="18" t="s">
        <v>64</v>
      </c>
      <c r="B88" s="19">
        <f>ROUND(_xlfn.XLOOKUP(Adjustments!A88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1096</v>
      </c>
      <c r="C88" s="19">
        <f>ROUND(_xlfn.XLOOKUP(Adjustments!A88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1241</v>
      </c>
      <c r="D88" s="19">
        <f>ROUND(_xlfn.XLOOKUP(Adjustments!$A88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1460</v>
      </c>
      <c r="E88" s="19">
        <f>ROUND(_xlfn.XLOOKUP(Adjustments!$A88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1870</v>
      </c>
    </row>
    <row r="89" spans="1:5" x14ac:dyDescent="0.35">
      <c r="A89" s="18" t="s">
        <v>65</v>
      </c>
      <c r="B89" s="19">
        <f>ROUND(_xlfn.XLOOKUP(Adjustments!A89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990</v>
      </c>
      <c r="C89" s="19">
        <f>ROUND(_xlfn.XLOOKUP(Adjustments!A89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1136</v>
      </c>
      <c r="D89" s="19">
        <f>ROUND(_xlfn.XLOOKUP(Adjustments!$A89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1355</v>
      </c>
      <c r="E89" s="19">
        <f>ROUND(_xlfn.XLOOKUP(Adjustments!$A89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1765</v>
      </c>
    </row>
    <row r="90" spans="1:5" x14ac:dyDescent="0.35">
      <c r="A90" s="18" t="s">
        <v>66</v>
      </c>
      <c r="B90" s="19">
        <f>ROUND(_xlfn.XLOOKUP(Adjustments!A90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1186</v>
      </c>
      <c r="C90" s="19">
        <f>ROUND(_xlfn.XLOOKUP(Adjustments!A90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1331</v>
      </c>
      <c r="D90" s="19">
        <f>ROUND(_xlfn.XLOOKUP(Adjustments!$A90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1550</v>
      </c>
      <c r="E90" s="19">
        <f>ROUND(_xlfn.XLOOKUP(Adjustments!$A90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1960</v>
      </c>
    </row>
    <row r="91" spans="1:5" x14ac:dyDescent="0.35">
      <c r="A91" s="18" t="s">
        <v>67</v>
      </c>
      <c r="B91" s="19">
        <f>ROUND(_xlfn.XLOOKUP(Adjustments!A91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1043</v>
      </c>
      <c r="C91" s="19">
        <f>ROUND(_xlfn.XLOOKUP(Adjustments!A91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1188</v>
      </c>
      <c r="D91" s="19">
        <f>ROUND(_xlfn.XLOOKUP(Adjustments!$A91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1408</v>
      </c>
      <c r="E91" s="19">
        <f>ROUND(_xlfn.XLOOKUP(Adjustments!$A91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1818</v>
      </c>
    </row>
    <row r="92" spans="1:5" x14ac:dyDescent="0.35">
      <c r="A92" s="18" t="s">
        <v>68</v>
      </c>
      <c r="B92" s="19">
        <f>ROUND(_xlfn.XLOOKUP(Adjustments!A92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1002</v>
      </c>
      <c r="C92" s="19">
        <f>ROUND(_xlfn.XLOOKUP(Adjustments!A92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1147</v>
      </c>
      <c r="D92" s="19">
        <f>ROUND(_xlfn.XLOOKUP(Adjustments!$A92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1366</v>
      </c>
      <c r="E92" s="19">
        <f>ROUND(_xlfn.XLOOKUP(Adjustments!$A92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1776</v>
      </c>
    </row>
    <row r="93" spans="1:5" x14ac:dyDescent="0.35">
      <c r="A93" s="18" t="s">
        <v>69</v>
      </c>
      <c r="B93" s="19">
        <f>ROUND(_xlfn.XLOOKUP(Adjustments!A93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886</v>
      </c>
      <c r="C93" s="19">
        <f>ROUND(_xlfn.XLOOKUP(Adjustments!A93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1031</v>
      </c>
      <c r="D93" s="19">
        <f>ROUND(_xlfn.XLOOKUP(Adjustments!$A93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1251</v>
      </c>
      <c r="E93" s="19">
        <f>ROUND(_xlfn.XLOOKUP(Adjustments!$A93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1661</v>
      </c>
    </row>
    <row r="94" spans="1:5" x14ac:dyDescent="0.35">
      <c r="B94" s="13"/>
      <c r="C94" s="13"/>
      <c r="D94" s="13"/>
      <c r="E94" s="13"/>
    </row>
    <row r="95" spans="1:5" x14ac:dyDescent="0.35">
      <c r="A95" s="16" t="s">
        <v>188</v>
      </c>
      <c r="B95" s="17" t="s">
        <v>177</v>
      </c>
      <c r="C95" s="17" t="s">
        <v>178</v>
      </c>
      <c r="D95" s="17" t="s">
        <v>179</v>
      </c>
      <c r="E95" s="17" t="s">
        <v>180</v>
      </c>
    </row>
    <row r="96" spans="1:5" x14ac:dyDescent="0.35">
      <c r="A96" s="18" t="s">
        <v>70</v>
      </c>
      <c r="B96" s="19">
        <f>ROUND(_xlfn.XLOOKUP(Adjustments!A96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629</v>
      </c>
      <c r="C96" s="19">
        <f>ROUND(_xlfn.XLOOKUP(Adjustments!A96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774</v>
      </c>
      <c r="D96" s="19">
        <f>ROUND(_xlfn.XLOOKUP(Adjustments!$A96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994</v>
      </c>
      <c r="E96" s="19">
        <f>ROUND(_xlfn.XLOOKUP(Adjustments!$A96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1404</v>
      </c>
    </row>
    <row r="97" spans="1:5" x14ac:dyDescent="0.35">
      <c r="A97" s="18" t="s">
        <v>71</v>
      </c>
      <c r="B97" s="19">
        <f>ROUND(_xlfn.XLOOKUP(Adjustments!A97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995</v>
      </c>
      <c r="C97" s="19">
        <f>ROUND(_xlfn.XLOOKUP(Adjustments!A97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1140</v>
      </c>
      <c r="D97" s="19">
        <f>ROUND(_xlfn.XLOOKUP(Adjustments!$A97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1360</v>
      </c>
      <c r="E97" s="19">
        <f>ROUND(_xlfn.XLOOKUP(Adjustments!$A97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1769</v>
      </c>
    </row>
    <row r="98" spans="1:5" x14ac:dyDescent="0.35">
      <c r="A98" s="18" t="s">
        <v>72</v>
      </c>
      <c r="B98" s="19">
        <f>ROUND(_xlfn.XLOOKUP(Adjustments!A98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775</v>
      </c>
      <c r="C98" s="19">
        <f>ROUND(_xlfn.XLOOKUP(Adjustments!A98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920</v>
      </c>
      <c r="D98" s="19">
        <f>ROUND(_xlfn.XLOOKUP(Adjustments!$A98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1140</v>
      </c>
      <c r="E98" s="19">
        <f>ROUND(_xlfn.XLOOKUP(Adjustments!$A98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1550</v>
      </c>
    </row>
    <row r="99" spans="1:5" x14ac:dyDescent="0.35">
      <c r="A99" s="18" t="s">
        <v>73</v>
      </c>
      <c r="B99" s="19">
        <f>ROUND(_xlfn.XLOOKUP(Adjustments!A99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956</v>
      </c>
      <c r="C99" s="19">
        <f>ROUND(_xlfn.XLOOKUP(Adjustments!A99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1101</v>
      </c>
      <c r="D99" s="19">
        <f>ROUND(_xlfn.XLOOKUP(Adjustments!$A99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1320</v>
      </c>
      <c r="E99" s="19">
        <f>ROUND(_xlfn.XLOOKUP(Adjustments!$A99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1730</v>
      </c>
    </row>
    <row r="100" spans="1:5" x14ac:dyDescent="0.35">
      <c r="A100" s="18" t="s">
        <v>74</v>
      </c>
      <c r="B100" s="19">
        <f>ROUND(_xlfn.XLOOKUP(Adjustments!A100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1092</v>
      </c>
      <c r="C100" s="19">
        <f>ROUND(_xlfn.XLOOKUP(Adjustments!A100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1237</v>
      </c>
      <c r="D100" s="19">
        <f>ROUND(_xlfn.XLOOKUP(Adjustments!$A100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1457</v>
      </c>
      <c r="E100" s="19">
        <f>ROUND(_xlfn.XLOOKUP(Adjustments!$A100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1867</v>
      </c>
    </row>
    <row r="101" spans="1:5" x14ac:dyDescent="0.35">
      <c r="A101" s="18" t="s">
        <v>75</v>
      </c>
      <c r="B101" s="19">
        <f>ROUND(_xlfn.XLOOKUP(Adjustments!A101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616</v>
      </c>
      <c r="C101" s="19">
        <f>ROUND(_xlfn.XLOOKUP(Adjustments!A101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761</v>
      </c>
      <c r="D101" s="19">
        <f>ROUND(_xlfn.XLOOKUP(Adjustments!$A101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981</v>
      </c>
      <c r="E101" s="19">
        <f>ROUND(_xlfn.XLOOKUP(Adjustments!$A101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1391</v>
      </c>
    </row>
    <row r="102" spans="1:5" x14ac:dyDescent="0.35">
      <c r="A102" s="18" t="s">
        <v>76</v>
      </c>
      <c r="B102" s="19">
        <f>ROUND(_xlfn.XLOOKUP(Adjustments!A102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655</v>
      </c>
      <c r="C102" s="19">
        <f>ROUND(_xlfn.XLOOKUP(Adjustments!A102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800</v>
      </c>
      <c r="D102" s="19">
        <f>ROUND(_xlfn.XLOOKUP(Adjustments!$A102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1020</v>
      </c>
      <c r="E102" s="19">
        <f>ROUND(_xlfn.XLOOKUP(Adjustments!$A102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1430</v>
      </c>
    </row>
    <row r="103" spans="1:5" x14ac:dyDescent="0.35">
      <c r="B103" s="13"/>
      <c r="C103" s="13"/>
      <c r="D103" s="13"/>
      <c r="E103" s="13"/>
    </row>
    <row r="104" spans="1:5" x14ac:dyDescent="0.35">
      <c r="A104" s="16" t="s">
        <v>189</v>
      </c>
      <c r="B104" s="17" t="s">
        <v>177</v>
      </c>
      <c r="C104" s="17" t="s">
        <v>178</v>
      </c>
      <c r="D104" s="17" t="s">
        <v>179</v>
      </c>
      <c r="E104" s="17" t="s">
        <v>180</v>
      </c>
    </row>
    <row r="105" spans="1:5" x14ac:dyDescent="0.35">
      <c r="A105" s="18" t="s">
        <v>77</v>
      </c>
      <c r="B105" s="19">
        <f>ROUND(_xlfn.XLOOKUP(Adjustments!A105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909</v>
      </c>
      <c r="C105" s="19">
        <f>ROUND(_xlfn.XLOOKUP(Adjustments!A105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1054</v>
      </c>
      <c r="D105" s="19">
        <f>ROUND(_xlfn.XLOOKUP(Adjustments!$A105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1274</v>
      </c>
      <c r="E105" s="19">
        <f>ROUND(_xlfn.XLOOKUP(Adjustments!$A105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1684</v>
      </c>
    </row>
    <row r="106" spans="1:5" x14ac:dyDescent="0.35">
      <c r="A106" s="18" t="s">
        <v>78</v>
      </c>
      <c r="B106" s="19">
        <f>ROUND(_xlfn.XLOOKUP(Adjustments!A106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654</v>
      </c>
      <c r="C106" s="19">
        <f>ROUND(_xlfn.XLOOKUP(Adjustments!A106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800</v>
      </c>
      <c r="D106" s="19">
        <f>ROUND(_xlfn.XLOOKUP(Adjustments!$A106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1019</v>
      </c>
      <c r="E106" s="19">
        <f>ROUND(_xlfn.XLOOKUP(Adjustments!$A106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1429</v>
      </c>
    </row>
    <row r="107" spans="1:5" x14ac:dyDescent="0.35">
      <c r="A107" s="18" t="s">
        <v>79</v>
      </c>
      <c r="B107" s="19">
        <f>ROUND(_xlfn.XLOOKUP(Adjustments!A107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668</v>
      </c>
      <c r="C107" s="19">
        <f>ROUND(_xlfn.XLOOKUP(Adjustments!A107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813</v>
      </c>
      <c r="D107" s="19">
        <f>ROUND(_xlfn.XLOOKUP(Adjustments!$A107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1033</v>
      </c>
      <c r="E107" s="19">
        <f>ROUND(_xlfn.XLOOKUP(Adjustments!$A107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1443</v>
      </c>
    </row>
    <row r="108" spans="1:5" x14ac:dyDescent="0.35">
      <c r="A108" s="18" t="s">
        <v>80</v>
      </c>
      <c r="B108" s="19">
        <f>ROUND(_xlfn.XLOOKUP(Adjustments!A108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767</v>
      </c>
      <c r="C108" s="19">
        <f>ROUND(_xlfn.XLOOKUP(Adjustments!A108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912</v>
      </c>
      <c r="D108" s="19">
        <f>ROUND(_xlfn.XLOOKUP(Adjustments!$A108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1131</v>
      </c>
      <c r="E108" s="19">
        <f>ROUND(_xlfn.XLOOKUP(Adjustments!$A108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1541</v>
      </c>
    </row>
    <row r="109" spans="1:5" x14ac:dyDescent="0.35">
      <c r="A109" s="18" t="s">
        <v>81</v>
      </c>
      <c r="B109" s="19">
        <f>ROUND(_xlfn.XLOOKUP(Adjustments!A109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571</v>
      </c>
      <c r="C109" s="19">
        <f>ROUND(_xlfn.XLOOKUP(Adjustments!A109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716</v>
      </c>
      <c r="D109" s="19">
        <f>ROUND(_xlfn.XLOOKUP(Adjustments!$A109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936</v>
      </c>
      <c r="E109" s="19">
        <f>ROUND(_xlfn.XLOOKUP(Adjustments!$A109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1346</v>
      </c>
    </row>
    <row r="110" spans="1:5" x14ac:dyDescent="0.35">
      <c r="A110" s="18" t="s">
        <v>82</v>
      </c>
      <c r="B110" s="19">
        <f>ROUND(_xlfn.XLOOKUP(Adjustments!A110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1193</v>
      </c>
      <c r="C110" s="19">
        <f>ROUND(_xlfn.XLOOKUP(Adjustments!A110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1339</v>
      </c>
      <c r="D110" s="19">
        <f>ROUND(_xlfn.XLOOKUP(Adjustments!$A110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1558</v>
      </c>
      <c r="E110" s="19">
        <f>ROUND(_xlfn.XLOOKUP(Adjustments!$A110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1968</v>
      </c>
    </row>
    <row r="111" spans="1:5" x14ac:dyDescent="0.35">
      <c r="A111" s="18" t="s">
        <v>83</v>
      </c>
      <c r="B111" s="19">
        <f>ROUND(_xlfn.XLOOKUP(Adjustments!A111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632</v>
      </c>
      <c r="C111" s="19">
        <f>ROUND(_xlfn.XLOOKUP(Adjustments!A111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777</v>
      </c>
      <c r="D111" s="19">
        <f>ROUND(_xlfn.XLOOKUP(Adjustments!$A111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996</v>
      </c>
      <c r="E111" s="19">
        <f>ROUND(_xlfn.XLOOKUP(Adjustments!$A111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1406</v>
      </c>
    </row>
    <row r="112" spans="1:5" x14ac:dyDescent="0.35">
      <c r="B112" s="13"/>
      <c r="C112" s="13"/>
      <c r="D112" s="13"/>
      <c r="E112" s="13"/>
    </row>
    <row r="113" spans="1:5" x14ac:dyDescent="0.35">
      <c r="A113" s="16" t="s">
        <v>190</v>
      </c>
      <c r="B113" s="17" t="s">
        <v>177</v>
      </c>
      <c r="C113" s="17" t="s">
        <v>178</v>
      </c>
      <c r="D113" s="17" t="s">
        <v>179</v>
      </c>
      <c r="E113" s="17" t="s">
        <v>180</v>
      </c>
    </row>
    <row r="114" spans="1:5" x14ac:dyDescent="0.35">
      <c r="A114" s="18" t="s">
        <v>84</v>
      </c>
      <c r="B114" s="19">
        <f>ROUND(_xlfn.XLOOKUP(Adjustments!A114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718</v>
      </c>
      <c r="C114" s="19">
        <f>ROUND(_xlfn.XLOOKUP(Adjustments!A114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863</v>
      </c>
      <c r="D114" s="19">
        <f>ROUND(_xlfn.XLOOKUP(Adjustments!$A114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1083</v>
      </c>
      <c r="E114" s="19">
        <f>ROUND(_xlfn.XLOOKUP(Adjustments!$A114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1493</v>
      </c>
    </row>
    <row r="115" spans="1:5" x14ac:dyDescent="0.35">
      <c r="A115" s="18" t="s">
        <v>85</v>
      </c>
      <c r="B115" s="19">
        <f>ROUND(_xlfn.XLOOKUP(Adjustments!A115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641</v>
      </c>
      <c r="C115" s="19">
        <f>ROUND(_xlfn.XLOOKUP(Adjustments!A115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786</v>
      </c>
      <c r="D115" s="19">
        <f>ROUND(_xlfn.XLOOKUP(Adjustments!$A115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1006</v>
      </c>
      <c r="E115" s="19">
        <f>ROUND(_xlfn.XLOOKUP(Adjustments!$A115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1416</v>
      </c>
    </row>
    <row r="116" spans="1:5" x14ac:dyDescent="0.35">
      <c r="A116" s="18" t="s">
        <v>86</v>
      </c>
      <c r="B116" s="19">
        <f>ROUND(_xlfn.XLOOKUP(Adjustments!A116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884</v>
      </c>
      <c r="C116" s="19">
        <f>ROUND(_xlfn.XLOOKUP(Adjustments!A116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1030</v>
      </c>
      <c r="D116" s="19">
        <f>ROUND(_xlfn.XLOOKUP(Adjustments!$A116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1249</v>
      </c>
      <c r="E116" s="19">
        <f>ROUND(_xlfn.XLOOKUP(Adjustments!$A116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1659</v>
      </c>
    </row>
    <row r="117" spans="1:5" x14ac:dyDescent="0.35">
      <c r="A117" s="18" t="s">
        <v>87</v>
      </c>
      <c r="B117" s="19">
        <f>ROUND(_xlfn.XLOOKUP(Adjustments!A117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442</v>
      </c>
      <c r="C117" s="19">
        <f>ROUND(_xlfn.XLOOKUP(Adjustments!A117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587</v>
      </c>
      <c r="D117" s="19">
        <f>ROUND(_xlfn.XLOOKUP(Adjustments!$A117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806</v>
      </c>
      <c r="E117" s="19">
        <f>ROUND(_xlfn.XLOOKUP(Adjustments!$A117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1216</v>
      </c>
    </row>
    <row r="118" spans="1:5" x14ac:dyDescent="0.35">
      <c r="A118" s="18" t="s">
        <v>88</v>
      </c>
      <c r="B118" s="19">
        <f>ROUND(_xlfn.XLOOKUP(Adjustments!A118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766</v>
      </c>
      <c r="C118" s="19">
        <f>ROUND(_xlfn.XLOOKUP(Adjustments!A118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911</v>
      </c>
      <c r="D118" s="19">
        <f>ROUND(_xlfn.XLOOKUP(Adjustments!$A118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1131</v>
      </c>
      <c r="E118" s="19">
        <f>ROUND(_xlfn.XLOOKUP(Adjustments!$A118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1541</v>
      </c>
    </row>
    <row r="119" spans="1:5" x14ac:dyDescent="0.35">
      <c r="A119" s="18" t="s">
        <v>89</v>
      </c>
      <c r="B119" s="19">
        <f>ROUND(_xlfn.XLOOKUP(Adjustments!A119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551</v>
      </c>
      <c r="C119" s="19">
        <f>ROUND(_xlfn.XLOOKUP(Adjustments!A119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696</v>
      </c>
      <c r="D119" s="19">
        <f>ROUND(_xlfn.XLOOKUP(Adjustments!$A119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916</v>
      </c>
      <c r="E119" s="19">
        <f>ROUND(_xlfn.XLOOKUP(Adjustments!$A119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1326</v>
      </c>
    </row>
    <row r="120" spans="1:5" x14ac:dyDescent="0.35">
      <c r="A120" s="18" t="s">
        <v>90</v>
      </c>
      <c r="B120" s="19">
        <f>ROUND(_xlfn.XLOOKUP(Adjustments!A120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780</v>
      </c>
      <c r="C120" s="19">
        <f>ROUND(_xlfn.XLOOKUP(Adjustments!A120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926</v>
      </c>
      <c r="D120" s="19">
        <f>ROUND(_xlfn.XLOOKUP(Adjustments!$A120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1145</v>
      </c>
      <c r="E120" s="19">
        <f>ROUND(_xlfn.XLOOKUP(Adjustments!$A120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1555</v>
      </c>
    </row>
    <row r="121" spans="1:5" x14ac:dyDescent="0.35">
      <c r="A121" s="18" t="s">
        <v>91</v>
      </c>
      <c r="B121" s="19">
        <f>ROUND(_xlfn.XLOOKUP(Adjustments!A121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586</v>
      </c>
      <c r="C121" s="19">
        <f>ROUND(_xlfn.XLOOKUP(Adjustments!A121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731</v>
      </c>
      <c r="D121" s="19">
        <f>ROUND(_xlfn.XLOOKUP(Adjustments!$A121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951</v>
      </c>
      <c r="E121" s="19">
        <f>ROUND(_xlfn.XLOOKUP(Adjustments!$A121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1361</v>
      </c>
    </row>
    <row r="122" spans="1:5" x14ac:dyDescent="0.35">
      <c r="A122" s="18" t="s">
        <v>92</v>
      </c>
      <c r="B122" s="19">
        <f>ROUND(_xlfn.XLOOKUP(Adjustments!A122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513</v>
      </c>
      <c r="C122" s="19">
        <f>ROUND(_xlfn.XLOOKUP(Adjustments!A122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658</v>
      </c>
      <c r="D122" s="19">
        <f>ROUND(_xlfn.XLOOKUP(Adjustments!$A122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877</v>
      </c>
      <c r="E122" s="19">
        <f>ROUND(_xlfn.XLOOKUP(Adjustments!$A122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1287</v>
      </c>
    </row>
    <row r="123" spans="1:5" x14ac:dyDescent="0.35">
      <c r="A123" s="18" t="s">
        <v>93</v>
      </c>
      <c r="B123" s="19">
        <f>ROUND(_xlfn.XLOOKUP(Adjustments!A123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743</v>
      </c>
      <c r="C123" s="19">
        <f>ROUND(_xlfn.XLOOKUP(Adjustments!A123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888</v>
      </c>
      <c r="D123" s="19">
        <f>ROUND(_xlfn.XLOOKUP(Adjustments!$A123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1108</v>
      </c>
      <c r="E123" s="19">
        <f>ROUND(_xlfn.XLOOKUP(Adjustments!$A123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1518</v>
      </c>
    </row>
    <row r="124" spans="1:5" x14ac:dyDescent="0.35">
      <c r="A124" s="18" t="s">
        <v>94</v>
      </c>
      <c r="B124" s="19">
        <f>ROUND(_xlfn.XLOOKUP(Adjustments!A124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716</v>
      </c>
      <c r="C124" s="19">
        <f>ROUND(_xlfn.XLOOKUP(Adjustments!A124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861</v>
      </c>
      <c r="D124" s="19">
        <f>ROUND(_xlfn.XLOOKUP(Adjustments!$A124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1081</v>
      </c>
      <c r="E124" s="19">
        <f>ROUND(_xlfn.XLOOKUP(Adjustments!$A124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1491</v>
      </c>
    </row>
    <row r="125" spans="1:5" x14ac:dyDescent="0.35">
      <c r="A125" s="18" t="s">
        <v>95</v>
      </c>
      <c r="B125" s="19">
        <f>ROUND(_xlfn.XLOOKUP(Adjustments!A125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715</v>
      </c>
      <c r="C125" s="19">
        <f>ROUND(_xlfn.XLOOKUP(Adjustments!A125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860</v>
      </c>
      <c r="D125" s="19">
        <f>ROUND(_xlfn.XLOOKUP(Adjustments!$A125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1080</v>
      </c>
      <c r="E125" s="19">
        <f>ROUND(_xlfn.XLOOKUP(Adjustments!$A125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1490</v>
      </c>
    </row>
    <row r="126" spans="1:5" x14ac:dyDescent="0.35">
      <c r="A126" s="18" t="s">
        <v>96</v>
      </c>
      <c r="B126" s="19">
        <f>ROUND(_xlfn.XLOOKUP(Adjustments!A126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966</v>
      </c>
      <c r="C126" s="19">
        <f>ROUND(_xlfn.XLOOKUP(Adjustments!A126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1111</v>
      </c>
      <c r="D126" s="19">
        <f>ROUND(_xlfn.XLOOKUP(Adjustments!$A126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1331</v>
      </c>
      <c r="E126" s="19">
        <f>ROUND(_xlfn.XLOOKUP(Adjustments!$A126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1741</v>
      </c>
    </row>
    <row r="127" spans="1:5" x14ac:dyDescent="0.35">
      <c r="A127" s="18" t="s">
        <v>97</v>
      </c>
      <c r="B127" s="19">
        <f>ROUND(_xlfn.XLOOKUP(Adjustments!A127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878</v>
      </c>
      <c r="C127" s="19">
        <f>ROUND(_xlfn.XLOOKUP(Adjustments!A127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1023</v>
      </c>
      <c r="D127" s="19">
        <f>ROUND(_xlfn.XLOOKUP(Adjustments!$A127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1243</v>
      </c>
      <c r="E127" s="19">
        <f>ROUND(_xlfn.XLOOKUP(Adjustments!$A127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1653</v>
      </c>
    </row>
    <row r="128" spans="1:5" x14ac:dyDescent="0.35">
      <c r="A128" s="18" t="s">
        <v>98</v>
      </c>
      <c r="B128" s="19">
        <f>ROUND(_xlfn.XLOOKUP(Adjustments!A128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1079</v>
      </c>
      <c r="C128" s="19">
        <f>ROUND(_xlfn.XLOOKUP(Adjustments!A128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1224</v>
      </c>
      <c r="D128" s="19">
        <f>ROUND(_xlfn.XLOOKUP(Adjustments!$A128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1444</v>
      </c>
      <c r="E128" s="19">
        <f>ROUND(_xlfn.XLOOKUP(Adjustments!$A128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1854</v>
      </c>
    </row>
    <row r="129" spans="1:5" x14ac:dyDescent="0.35">
      <c r="A129" s="18" t="s">
        <v>99</v>
      </c>
      <c r="B129" s="19">
        <f>ROUND(_xlfn.XLOOKUP(Adjustments!A129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692</v>
      </c>
      <c r="C129" s="19">
        <f>ROUND(_xlfn.XLOOKUP(Adjustments!A129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837</v>
      </c>
      <c r="D129" s="19">
        <f>ROUND(_xlfn.XLOOKUP(Adjustments!$A129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1057</v>
      </c>
      <c r="E129" s="19">
        <f>ROUND(_xlfn.XLOOKUP(Adjustments!$A129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1467</v>
      </c>
    </row>
    <row r="130" spans="1:5" x14ac:dyDescent="0.35">
      <c r="A130" s="18" t="s">
        <v>100</v>
      </c>
      <c r="B130" s="19">
        <f>ROUND(_xlfn.XLOOKUP(Adjustments!A130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729</v>
      </c>
      <c r="C130" s="19">
        <f>ROUND(_xlfn.XLOOKUP(Adjustments!A130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874</v>
      </c>
      <c r="D130" s="19">
        <f>ROUND(_xlfn.XLOOKUP(Adjustments!$A130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1094</v>
      </c>
      <c r="E130" s="19">
        <f>ROUND(_xlfn.XLOOKUP(Adjustments!$A130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1504</v>
      </c>
    </row>
    <row r="131" spans="1:5" x14ac:dyDescent="0.35">
      <c r="A131" s="18" t="s">
        <v>101</v>
      </c>
      <c r="B131" s="19">
        <f>ROUND(_xlfn.XLOOKUP(Adjustments!A131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623</v>
      </c>
      <c r="C131" s="19">
        <f>ROUND(_xlfn.XLOOKUP(Adjustments!A131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769</v>
      </c>
      <c r="D131" s="19">
        <f>ROUND(_xlfn.XLOOKUP(Adjustments!$A131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988</v>
      </c>
      <c r="E131" s="19">
        <f>ROUND(_xlfn.XLOOKUP(Adjustments!$A131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1398</v>
      </c>
    </row>
    <row r="132" spans="1:5" x14ac:dyDescent="0.35">
      <c r="B132" s="13"/>
      <c r="C132" s="13"/>
      <c r="D132" s="13"/>
      <c r="E132" s="13"/>
    </row>
    <row r="133" spans="1:5" x14ac:dyDescent="0.35">
      <c r="A133" s="16" t="s">
        <v>191</v>
      </c>
      <c r="B133" s="17" t="s">
        <v>177</v>
      </c>
      <c r="C133" s="17" t="s">
        <v>178</v>
      </c>
      <c r="D133" s="17" t="s">
        <v>179</v>
      </c>
      <c r="E133" s="17" t="s">
        <v>180</v>
      </c>
    </row>
    <row r="134" spans="1:5" x14ac:dyDescent="0.35">
      <c r="A134" s="18" t="s">
        <v>102</v>
      </c>
      <c r="B134" s="19">
        <f>ROUND(_xlfn.XLOOKUP(Adjustments!A134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602</v>
      </c>
      <c r="C134" s="19">
        <f>ROUND(_xlfn.XLOOKUP(Adjustments!A134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748</v>
      </c>
      <c r="D134" s="19">
        <f>ROUND(_xlfn.XLOOKUP(Adjustments!$A134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967</v>
      </c>
      <c r="E134" s="19">
        <f>ROUND(_xlfn.XLOOKUP(Adjustments!$A134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1377</v>
      </c>
    </row>
    <row r="135" spans="1:5" x14ac:dyDescent="0.35">
      <c r="A135" s="18" t="s">
        <v>103</v>
      </c>
      <c r="B135" s="19">
        <f>ROUND(_xlfn.XLOOKUP(Adjustments!A135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971</v>
      </c>
      <c r="C135" s="19">
        <f>ROUND(_xlfn.XLOOKUP(Adjustments!A135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1116</v>
      </c>
      <c r="D135" s="19">
        <f>ROUND(_xlfn.XLOOKUP(Adjustments!$A135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1335</v>
      </c>
      <c r="E135" s="19">
        <f>ROUND(_xlfn.XLOOKUP(Adjustments!$A135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1745</v>
      </c>
    </row>
    <row r="136" spans="1:5" x14ac:dyDescent="0.35">
      <c r="A136" s="18" t="s">
        <v>104</v>
      </c>
      <c r="B136" s="19">
        <f>ROUND(_xlfn.XLOOKUP(Adjustments!A136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1048</v>
      </c>
      <c r="C136" s="19">
        <f>ROUND(_xlfn.XLOOKUP(Adjustments!A136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1193</v>
      </c>
      <c r="D136" s="19">
        <f>ROUND(_xlfn.XLOOKUP(Adjustments!$A136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1412</v>
      </c>
      <c r="E136" s="19">
        <f>ROUND(_xlfn.XLOOKUP(Adjustments!$A136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1822</v>
      </c>
    </row>
    <row r="137" spans="1:5" x14ac:dyDescent="0.35">
      <c r="A137" s="18" t="s">
        <v>105</v>
      </c>
      <c r="B137" s="19">
        <f>ROUND(_xlfn.XLOOKUP(Adjustments!A137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827</v>
      </c>
      <c r="C137" s="19">
        <f>ROUND(_xlfn.XLOOKUP(Adjustments!A137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973</v>
      </c>
      <c r="D137" s="19">
        <f>ROUND(_xlfn.XLOOKUP(Adjustments!$A137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1192</v>
      </c>
      <c r="E137" s="19">
        <f>ROUND(_xlfn.XLOOKUP(Adjustments!$A137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1602</v>
      </c>
    </row>
    <row r="138" spans="1:5" x14ac:dyDescent="0.35">
      <c r="A138" s="18" t="s">
        <v>106</v>
      </c>
      <c r="B138" s="19">
        <f>ROUND(_xlfn.XLOOKUP(Adjustments!A138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718</v>
      </c>
      <c r="C138" s="19">
        <f>ROUND(_xlfn.XLOOKUP(Adjustments!A138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863</v>
      </c>
      <c r="D138" s="19">
        <f>ROUND(_xlfn.XLOOKUP(Adjustments!$A138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1083</v>
      </c>
      <c r="E138" s="19">
        <f>ROUND(_xlfn.XLOOKUP(Adjustments!$A138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1492</v>
      </c>
    </row>
    <row r="139" spans="1:5" x14ac:dyDescent="0.35">
      <c r="A139" s="18" t="s">
        <v>107</v>
      </c>
      <c r="B139" s="19">
        <f>ROUND(_xlfn.XLOOKUP(Adjustments!A139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752</v>
      </c>
      <c r="C139" s="19">
        <f>ROUND(_xlfn.XLOOKUP(Adjustments!A139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897</v>
      </c>
      <c r="D139" s="19">
        <f>ROUND(_xlfn.XLOOKUP(Adjustments!$A139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1116</v>
      </c>
      <c r="E139" s="19">
        <f>ROUND(_xlfn.XLOOKUP(Adjustments!$A139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1526</v>
      </c>
    </row>
    <row r="140" spans="1:5" x14ac:dyDescent="0.35">
      <c r="A140" s="18" t="s">
        <v>108</v>
      </c>
      <c r="B140" s="19">
        <f>ROUND(_xlfn.XLOOKUP(Adjustments!A140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807</v>
      </c>
      <c r="C140" s="19">
        <f>ROUND(_xlfn.XLOOKUP(Adjustments!A140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952</v>
      </c>
      <c r="D140" s="19">
        <f>ROUND(_xlfn.XLOOKUP(Adjustments!$A140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1171</v>
      </c>
      <c r="E140" s="19">
        <f>ROUND(_xlfn.XLOOKUP(Adjustments!$A140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1581</v>
      </c>
    </row>
    <row r="141" spans="1:5" x14ac:dyDescent="0.35">
      <c r="A141" s="18" t="s">
        <v>109</v>
      </c>
      <c r="B141" s="19">
        <f>ROUND(_xlfn.XLOOKUP(Adjustments!A141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872</v>
      </c>
      <c r="C141" s="19">
        <f>ROUND(_xlfn.XLOOKUP(Adjustments!A141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1017</v>
      </c>
      <c r="D141" s="19">
        <f>ROUND(_xlfn.XLOOKUP(Adjustments!$A141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1236</v>
      </c>
      <c r="E141" s="19">
        <f>ROUND(_xlfn.XLOOKUP(Adjustments!$A141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1646</v>
      </c>
    </row>
    <row r="142" spans="1:5" x14ac:dyDescent="0.35">
      <c r="A142" s="18" t="s">
        <v>110</v>
      </c>
      <c r="B142" s="19">
        <f>ROUND(_xlfn.XLOOKUP(Adjustments!A142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589</v>
      </c>
      <c r="C142" s="19">
        <f>ROUND(_xlfn.XLOOKUP(Adjustments!A142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734</v>
      </c>
      <c r="D142" s="19">
        <f>ROUND(_xlfn.XLOOKUP(Adjustments!$A142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953</v>
      </c>
      <c r="E142" s="19">
        <f>ROUND(_xlfn.XLOOKUP(Adjustments!$A142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1363</v>
      </c>
    </row>
    <row r="143" spans="1:5" x14ac:dyDescent="0.35">
      <c r="A143" s="18" t="s">
        <v>111</v>
      </c>
      <c r="B143" s="19">
        <f>ROUND(_xlfn.XLOOKUP(Adjustments!A143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705</v>
      </c>
      <c r="C143" s="19">
        <f>ROUND(_xlfn.XLOOKUP(Adjustments!A143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850</v>
      </c>
      <c r="D143" s="19">
        <f>ROUND(_xlfn.XLOOKUP(Adjustments!$A143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1069</v>
      </c>
      <c r="E143" s="19">
        <f>ROUND(_xlfn.XLOOKUP(Adjustments!$A143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1479</v>
      </c>
    </row>
    <row r="144" spans="1:5" x14ac:dyDescent="0.35">
      <c r="A144" s="18" t="s">
        <v>112</v>
      </c>
      <c r="B144" s="19">
        <f>ROUND(_xlfn.XLOOKUP(Adjustments!A144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910</v>
      </c>
      <c r="C144" s="19">
        <f>ROUND(_xlfn.XLOOKUP(Adjustments!A144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1056</v>
      </c>
      <c r="D144" s="19">
        <f>ROUND(_xlfn.XLOOKUP(Adjustments!$A144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1275</v>
      </c>
      <c r="E144" s="19">
        <f>ROUND(_xlfn.XLOOKUP(Adjustments!$A144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1685</v>
      </c>
    </row>
    <row r="145" spans="1:5" x14ac:dyDescent="0.35">
      <c r="B145" s="13"/>
      <c r="C145" s="13"/>
      <c r="D145" s="13"/>
      <c r="E145" s="13"/>
    </row>
    <row r="146" spans="1:5" x14ac:dyDescent="0.35">
      <c r="A146" s="16" t="s">
        <v>192</v>
      </c>
      <c r="B146" s="17" t="s">
        <v>177</v>
      </c>
      <c r="C146" s="17" t="s">
        <v>178</v>
      </c>
      <c r="D146" s="17" t="s">
        <v>179</v>
      </c>
      <c r="E146" s="17" t="s">
        <v>180</v>
      </c>
    </row>
    <row r="147" spans="1:5" x14ac:dyDescent="0.35">
      <c r="A147" s="18" t="s">
        <v>113</v>
      </c>
      <c r="B147" s="19">
        <f>ROUND(_xlfn.XLOOKUP(Adjustments!A147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478</v>
      </c>
      <c r="C147" s="19">
        <f>ROUND(_xlfn.XLOOKUP(Adjustments!A147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623</v>
      </c>
      <c r="D147" s="19">
        <f>ROUND(_xlfn.XLOOKUP(Adjustments!$A147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842</v>
      </c>
      <c r="E147" s="19">
        <f>ROUND(_xlfn.XLOOKUP(Adjustments!$A147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1252</v>
      </c>
    </row>
    <row r="148" spans="1:5" x14ac:dyDescent="0.35">
      <c r="A148" s="18" t="s">
        <v>114</v>
      </c>
      <c r="B148" s="19">
        <f>ROUND(_xlfn.XLOOKUP(Adjustments!A148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698</v>
      </c>
      <c r="C148" s="19">
        <f>ROUND(_xlfn.XLOOKUP(Adjustments!A148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844</v>
      </c>
      <c r="D148" s="19">
        <f>ROUND(_xlfn.XLOOKUP(Adjustments!$A148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1063</v>
      </c>
      <c r="E148" s="19">
        <f>ROUND(_xlfn.XLOOKUP(Adjustments!$A148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1473</v>
      </c>
    </row>
    <row r="149" spans="1:5" x14ac:dyDescent="0.35">
      <c r="A149" s="18" t="s">
        <v>115</v>
      </c>
      <c r="B149" s="19">
        <f>ROUND(_xlfn.XLOOKUP(Adjustments!A149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940</v>
      </c>
      <c r="C149" s="19">
        <f>ROUND(_xlfn.XLOOKUP(Adjustments!A149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1085</v>
      </c>
      <c r="D149" s="19">
        <f>ROUND(_xlfn.XLOOKUP(Adjustments!$A149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1304</v>
      </c>
      <c r="E149" s="19">
        <f>ROUND(_xlfn.XLOOKUP(Adjustments!$A149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1714</v>
      </c>
    </row>
    <row r="150" spans="1:5" x14ac:dyDescent="0.35">
      <c r="B150" s="13"/>
      <c r="C150" s="13"/>
      <c r="D150" s="13"/>
      <c r="E150" s="13"/>
    </row>
    <row r="151" spans="1:5" x14ac:dyDescent="0.35">
      <c r="A151" s="16" t="s">
        <v>193</v>
      </c>
      <c r="B151" s="17" t="s">
        <v>177</v>
      </c>
      <c r="C151" s="17" t="s">
        <v>178</v>
      </c>
      <c r="D151" s="17" t="s">
        <v>179</v>
      </c>
      <c r="E151" s="17" t="s">
        <v>180</v>
      </c>
    </row>
    <row r="152" spans="1:5" x14ac:dyDescent="0.35">
      <c r="A152" s="18" t="s">
        <v>116</v>
      </c>
      <c r="B152" s="19">
        <f>ROUND(_xlfn.XLOOKUP(Adjustments!A152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578</v>
      </c>
      <c r="C152" s="19">
        <f>ROUND(_xlfn.XLOOKUP(Adjustments!A152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723</v>
      </c>
      <c r="D152" s="19">
        <f>ROUND(_xlfn.XLOOKUP(Adjustments!$A152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943</v>
      </c>
      <c r="E152" s="19">
        <f>ROUND(_xlfn.XLOOKUP(Adjustments!$A152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1353</v>
      </c>
    </row>
    <row r="153" spans="1:5" x14ac:dyDescent="0.35">
      <c r="A153" s="18" t="s">
        <v>117</v>
      </c>
      <c r="B153" s="19">
        <f>ROUND(_xlfn.XLOOKUP(Adjustments!A153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767</v>
      </c>
      <c r="C153" s="19">
        <f>ROUND(_xlfn.XLOOKUP(Adjustments!A153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912</v>
      </c>
      <c r="D153" s="19">
        <f>ROUND(_xlfn.XLOOKUP(Adjustments!$A153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1131</v>
      </c>
      <c r="E153" s="19">
        <f>ROUND(_xlfn.XLOOKUP(Adjustments!$A153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1541</v>
      </c>
    </row>
    <row r="154" spans="1:5" x14ac:dyDescent="0.35">
      <c r="A154" s="18" t="s">
        <v>118</v>
      </c>
      <c r="B154" s="19">
        <f>ROUND(_xlfn.XLOOKUP(Adjustments!A154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694</v>
      </c>
      <c r="C154" s="19">
        <f>ROUND(_xlfn.XLOOKUP(Adjustments!A154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839</v>
      </c>
      <c r="D154" s="19">
        <f>ROUND(_xlfn.XLOOKUP(Adjustments!$A154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1058</v>
      </c>
      <c r="E154" s="19">
        <f>ROUND(_xlfn.XLOOKUP(Adjustments!$A154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1468</v>
      </c>
    </row>
    <row r="155" spans="1:5" x14ac:dyDescent="0.35">
      <c r="B155" s="13"/>
      <c r="C155" s="13"/>
      <c r="D155" s="13"/>
      <c r="E155" s="13"/>
    </row>
    <row r="156" spans="1:5" x14ac:dyDescent="0.35">
      <c r="A156" s="16" t="s">
        <v>194</v>
      </c>
      <c r="B156" s="17" t="s">
        <v>177</v>
      </c>
      <c r="C156" s="17" t="s">
        <v>178</v>
      </c>
      <c r="D156" s="17" t="s">
        <v>179</v>
      </c>
      <c r="E156" s="17" t="s">
        <v>180</v>
      </c>
    </row>
    <row r="157" spans="1:5" x14ac:dyDescent="0.35">
      <c r="A157" s="18" t="s">
        <v>119</v>
      </c>
      <c r="B157" s="19">
        <f>ROUND(_xlfn.XLOOKUP(Adjustments!A157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576</v>
      </c>
      <c r="C157" s="19">
        <f>ROUND(_xlfn.XLOOKUP(Adjustments!A157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721</v>
      </c>
      <c r="D157" s="19">
        <f>ROUND(_xlfn.XLOOKUP(Adjustments!$A157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940</v>
      </c>
      <c r="E157" s="19">
        <f>ROUND(_xlfn.XLOOKUP(Adjustments!$A157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1350</v>
      </c>
    </row>
    <row r="158" spans="1:5" x14ac:dyDescent="0.35">
      <c r="A158" s="18" t="s">
        <v>120</v>
      </c>
      <c r="B158" s="19">
        <f>ROUND(_xlfn.XLOOKUP(Adjustments!A158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670</v>
      </c>
      <c r="C158" s="19">
        <f>ROUND(_xlfn.XLOOKUP(Adjustments!A158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815</v>
      </c>
      <c r="D158" s="19">
        <f>ROUND(_xlfn.XLOOKUP(Adjustments!$A158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1034</v>
      </c>
      <c r="E158" s="19">
        <f>ROUND(_xlfn.XLOOKUP(Adjustments!$A158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1444</v>
      </c>
    </row>
    <row r="159" spans="1:5" x14ac:dyDescent="0.35">
      <c r="B159" s="13"/>
      <c r="C159" s="13"/>
      <c r="D159" s="13"/>
      <c r="E159" s="13"/>
    </row>
    <row r="160" spans="1:5" x14ac:dyDescent="0.35">
      <c r="A160" s="16" t="s">
        <v>195</v>
      </c>
      <c r="B160" s="17" t="s">
        <v>177</v>
      </c>
      <c r="C160" s="17" t="s">
        <v>178</v>
      </c>
      <c r="D160" s="17" t="s">
        <v>179</v>
      </c>
      <c r="E160" s="17" t="s">
        <v>180</v>
      </c>
    </row>
    <row r="161" spans="1:5" x14ac:dyDescent="0.35">
      <c r="A161" s="18" t="s">
        <v>121</v>
      </c>
      <c r="B161" s="19">
        <f>ROUND(_xlfn.XLOOKUP(Adjustments!A161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514</v>
      </c>
      <c r="C161" s="19">
        <f>ROUND(_xlfn.XLOOKUP(Adjustments!A161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659</v>
      </c>
      <c r="D161" s="19">
        <f>ROUND(_xlfn.XLOOKUP(Adjustments!$A161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879</v>
      </c>
      <c r="E161" s="19">
        <f>ROUND(_xlfn.XLOOKUP(Adjustments!$A161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1289</v>
      </c>
    </row>
    <row r="162" spans="1:5" x14ac:dyDescent="0.35">
      <c r="A162" s="18" t="s">
        <v>122</v>
      </c>
      <c r="B162" s="19">
        <f>ROUND(_xlfn.XLOOKUP(Adjustments!A162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901</v>
      </c>
      <c r="C162" s="19">
        <f>ROUND(_xlfn.XLOOKUP(Adjustments!A162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1046</v>
      </c>
      <c r="D162" s="19">
        <f>ROUND(_xlfn.XLOOKUP(Adjustments!$A162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1266</v>
      </c>
      <c r="E162" s="19">
        <f>ROUND(_xlfn.XLOOKUP(Adjustments!$A162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1676</v>
      </c>
    </row>
    <row r="163" spans="1:5" x14ac:dyDescent="0.35">
      <c r="A163" s="18" t="s">
        <v>123</v>
      </c>
      <c r="B163" s="19">
        <f>ROUND(_xlfn.XLOOKUP(Adjustments!A163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732</v>
      </c>
      <c r="C163" s="19">
        <f>ROUND(_xlfn.XLOOKUP(Adjustments!A163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878</v>
      </c>
      <c r="D163" s="19">
        <f>ROUND(_xlfn.XLOOKUP(Adjustments!$A163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1097</v>
      </c>
      <c r="E163" s="19">
        <f>ROUND(_xlfn.XLOOKUP(Adjustments!$A163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1507</v>
      </c>
    </row>
    <row r="164" spans="1:5" x14ac:dyDescent="0.35">
      <c r="A164" s="18" t="s">
        <v>124</v>
      </c>
      <c r="B164" s="19">
        <f>ROUND(_xlfn.XLOOKUP(Adjustments!A164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754</v>
      </c>
      <c r="C164" s="19">
        <f>ROUND(_xlfn.XLOOKUP(Adjustments!A164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900</v>
      </c>
      <c r="D164" s="19">
        <f>ROUND(_xlfn.XLOOKUP(Adjustments!$A164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1119</v>
      </c>
      <c r="E164" s="19">
        <f>ROUND(_xlfn.XLOOKUP(Adjustments!$A164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1529</v>
      </c>
    </row>
    <row r="165" spans="1:5" x14ac:dyDescent="0.35">
      <c r="A165" s="18" t="s">
        <v>125</v>
      </c>
      <c r="B165" s="19">
        <f>ROUND(_xlfn.XLOOKUP(Adjustments!A165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632</v>
      </c>
      <c r="C165" s="19">
        <f>ROUND(_xlfn.XLOOKUP(Adjustments!A165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778</v>
      </c>
      <c r="D165" s="19">
        <f>ROUND(_xlfn.XLOOKUP(Adjustments!$A165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997</v>
      </c>
      <c r="E165" s="19">
        <f>ROUND(_xlfn.XLOOKUP(Adjustments!$A165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1407</v>
      </c>
    </row>
    <row r="166" spans="1:5" x14ac:dyDescent="0.35">
      <c r="A166" s="18" t="s">
        <v>126</v>
      </c>
      <c r="B166" s="19">
        <f>ROUND(_xlfn.XLOOKUP(Adjustments!A166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856</v>
      </c>
      <c r="C166" s="19">
        <f>ROUND(_xlfn.XLOOKUP(Adjustments!A166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1001</v>
      </c>
      <c r="D166" s="19">
        <f>ROUND(_xlfn.XLOOKUP(Adjustments!$A166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1221</v>
      </c>
      <c r="E166" s="19">
        <f>ROUND(_xlfn.XLOOKUP(Adjustments!$A166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1630</v>
      </c>
    </row>
    <row r="167" spans="1:5" x14ac:dyDescent="0.35">
      <c r="A167" s="18" t="s">
        <v>127</v>
      </c>
      <c r="B167" s="19">
        <f>ROUND(_xlfn.XLOOKUP(Adjustments!A167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631</v>
      </c>
      <c r="C167" s="19">
        <f>ROUND(_xlfn.XLOOKUP(Adjustments!A167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776</v>
      </c>
      <c r="D167" s="19">
        <f>ROUND(_xlfn.XLOOKUP(Adjustments!$A167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995</v>
      </c>
      <c r="E167" s="19">
        <f>ROUND(_xlfn.XLOOKUP(Adjustments!$A167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1405</v>
      </c>
    </row>
    <row r="168" spans="1:5" x14ac:dyDescent="0.35">
      <c r="A168" s="18" t="s">
        <v>128</v>
      </c>
      <c r="B168" s="19">
        <f>ROUND(_xlfn.XLOOKUP(Adjustments!A168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666</v>
      </c>
      <c r="C168" s="19">
        <f>ROUND(_xlfn.XLOOKUP(Adjustments!A168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811</v>
      </c>
      <c r="D168" s="19">
        <f>ROUND(_xlfn.XLOOKUP(Adjustments!$A168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1031</v>
      </c>
      <c r="E168" s="19">
        <f>ROUND(_xlfn.XLOOKUP(Adjustments!$A168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1441</v>
      </c>
    </row>
    <row r="169" spans="1:5" x14ac:dyDescent="0.35">
      <c r="A169" s="18" t="s">
        <v>129</v>
      </c>
      <c r="B169" s="19">
        <f>ROUND(_xlfn.XLOOKUP(Adjustments!A169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829</v>
      </c>
      <c r="C169" s="19">
        <f>ROUND(_xlfn.XLOOKUP(Adjustments!A169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974</v>
      </c>
      <c r="D169" s="19">
        <f>ROUND(_xlfn.XLOOKUP(Adjustments!$A169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1193</v>
      </c>
      <c r="E169" s="19">
        <f>ROUND(_xlfn.XLOOKUP(Adjustments!$A169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1603</v>
      </c>
    </row>
    <row r="170" spans="1:5" x14ac:dyDescent="0.35">
      <c r="A170" s="18" t="s">
        <v>130</v>
      </c>
      <c r="B170" s="19">
        <f>ROUND(_xlfn.XLOOKUP(Adjustments!A170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715</v>
      </c>
      <c r="C170" s="19">
        <f>ROUND(_xlfn.XLOOKUP(Adjustments!A170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860</v>
      </c>
      <c r="D170" s="19">
        <f>ROUND(_xlfn.XLOOKUP(Adjustments!$A170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1080</v>
      </c>
      <c r="E170" s="19">
        <f>ROUND(_xlfn.XLOOKUP(Adjustments!$A170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1490</v>
      </c>
    </row>
    <row r="171" spans="1:5" x14ac:dyDescent="0.35">
      <c r="A171" s="18" t="s">
        <v>131</v>
      </c>
      <c r="B171" s="19">
        <f>ROUND(_xlfn.XLOOKUP(Adjustments!A171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571</v>
      </c>
      <c r="C171" s="19">
        <f>ROUND(_xlfn.XLOOKUP(Adjustments!A171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717</v>
      </c>
      <c r="D171" s="19">
        <f>ROUND(_xlfn.XLOOKUP(Adjustments!$A171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936</v>
      </c>
      <c r="E171" s="19">
        <f>ROUND(_xlfn.XLOOKUP(Adjustments!$A171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1346</v>
      </c>
    </row>
    <row r="172" spans="1:5" x14ac:dyDescent="0.35">
      <c r="A172" s="18" t="s">
        <v>132</v>
      </c>
      <c r="B172" s="19">
        <f>ROUND(_xlfn.XLOOKUP(Adjustments!A172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1004</v>
      </c>
      <c r="C172" s="19">
        <f>ROUND(_xlfn.XLOOKUP(Adjustments!A172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1149</v>
      </c>
      <c r="D172" s="19">
        <f>ROUND(_xlfn.XLOOKUP(Adjustments!$A172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1369</v>
      </c>
      <c r="E172" s="19">
        <f>ROUND(_xlfn.XLOOKUP(Adjustments!$A172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1779</v>
      </c>
    </row>
    <row r="173" spans="1:5" x14ac:dyDescent="0.35">
      <c r="A173" s="18" t="s">
        <v>133</v>
      </c>
      <c r="B173" s="19">
        <f>ROUND(_xlfn.XLOOKUP(Adjustments!A173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835</v>
      </c>
      <c r="C173" s="19">
        <f>ROUND(_xlfn.XLOOKUP(Adjustments!A173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980</v>
      </c>
      <c r="D173" s="19">
        <f>ROUND(_xlfn.XLOOKUP(Adjustments!$A173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1200</v>
      </c>
      <c r="E173" s="19">
        <f>ROUND(_xlfn.XLOOKUP(Adjustments!$A173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1610</v>
      </c>
    </row>
    <row r="174" spans="1:5" x14ac:dyDescent="0.35">
      <c r="A174" s="18" t="s">
        <v>134</v>
      </c>
      <c r="B174" s="19">
        <f>ROUND(_xlfn.XLOOKUP(Adjustments!A174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568</v>
      </c>
      <c r="C174" s="19">
        <f>ROUND(_xlfn.XLOOKUP(Adjustments!A174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713</v>
      </c>
      <c r="D174" s="19">
        <f>ROUND(_xlfn.XLOOKUP(Adjustments!$A174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933</v>
      </c>
      <c r="E174" s="19">
        <f>ROUND(_xlfn.XLOOKUP(Adjustments!$A174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1343</v>
      </c>
    </row>
    <row r="175" spans="1:5" x14ac:dyDescent="0.35">
      <c r="A175" s="18" t="s">
        <v>135</v>
      </c>
      <c r="B175" s="19">
        <f>ROUND(_xlfn.XLOOKUP(Adjustments!A175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699</v>
      </c>
      <c r="C175" s="19">
        <f>ROUND(_xlfn.XLOOKUP(Adjustments!A175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845</v>
      </c>
      <c r="D175" s="19">
        <f>ROUND(_xlfn.XLOOKUP(Adjustments!$A175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1064</v>
      </c>
      <c r="E175" s="19">
        <f>ROUND(_xlfn.XLOOKUP(Adjustments!$A175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1474</v>
      </c>
    </row>
    <row r="176" spans="1:5" x14ac:dyDescent="0.35">
      <c r="A176" s="18" t="s">
        <v>136</v>
      </c>
      <c r="B176" s="19">
        <f>ROUND(_xlfn.XLOOKUP(Adjustments!A176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776</v>
      </c>
      <c r="C176" s="19">
        <f>ROUND(_xlfn.XLOOKUP(Adjustments!A176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921</v>
      </c>
      <c r="D176" s="19">
        <f>ROUND(_xlfn.XLOOKUP(Adjustments!$A176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1141</v>
      </c>
      <c r="E176" s="19">
        <f>ROUND(_xlfn.XLOOKUP(Adjustments!$A176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1551</v>
      </c>
    </row>
    <row r="177" spans="1:5" x14ac:dyDescent="0.35">
      <c r="A177" s="18" t="s">
        <v>137</v>
      </c>
      <c r="B177" s="19">
        <f>ROUND(_xlfn.XLOOKUP(Adjustments!A177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528</v>
      </c>
      <c r="C177" s="19">
        <f>ROUND(_xlfn.XLOOKUP(Adjustments!A177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673</v>
      </c>
      <c r="D177" s="19">
        <f>ROUND(_xlfn.XLOOKUP(Adjustments!$A177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893</v>
      </c>
      <c r="E177" s="19">
        <f>ROUND(_xlfn.XLOOKUP(Adjustments!$A177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1303</v>
      </c>
    </row>
    <row r="178" spans="1:5" x14ac:dyDescent="0.35">
      <c r="A178" s="18" t="s">
        <v>138</v>
      </c>
      <c r="B178" s="19">
        <f>ROUND(_xlfn.XLOOKUP(Adjustments!A178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792</v>
      </c>
      <c r="C178" s="19">
        <f>ROUND(_xlfn.XLOOKUP(Adjustments!A178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937</v>
      </c>
      <c r="D178" s="19">
        <f>ROUND(_xlfn.XLOOKUP(Adjustments!$A178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1156</v>
      </c>
      <c r="E178" s="19">
        <f>ROUND(_xlfn.XLOOKUP(Adjustments!$A178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1566</v>
      </c>
    </row>
    <row r="179" spans="1:5" x14ac:dyDescent="0.35">
      <c r="A179" s="18" t="s">
        <v>139</v>
      </c>
      <c r="B179" s="19">
        <f>ROUND(_xlfn.XLOOKUP(Adjustments!A179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823</v>
      </c>
      <c r="C179" s="19">
        <f>ROUND(_xlfn.XLOOKUP(Adjustments!A179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969</v>
      </c>
      <c r="D179" s="19">
        <f>ROUND(_xlfn.XLOOKUP(Adjustments!$A179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1188</v>
      </c>
      <c r="E179" s="19">
        <f>ROUND(_xlfn.XLOOKUP(Adjustments!$A179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1598</v>
      </c>
    </row>
    <row r="180" spans="1:5" x14ac:dyDescent="0.35">
      <c r="A180" s="18" t="s">
        <v>140</v>
      </c>
      <c r="B180" s="19">
        <f>ROUND(_xlfn.XLOOKUP(Adjustments!A180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618</v>
      </c>
      <c r="C180" s="19">
        <f>ROUND(_xlfn.XLOOKUP(Adjustments!A180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763</v>
      </c>
      <c r="D180" s="19">
        <f>ROUND(_xlfn.XLOOKUP(Adjustments!$A180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982</v>
      </c>
      <c r="E180" s="19">
        <f>ROUND(_xlfn.XLOOKUP(Adjustments!$A180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1392</v>
      </c>
    </row>
    <row r="181" spans="1:5" x14ac:dyDescent="0.35">
      <c r="A181" s="18" t="s">
        <v>141</v>
      </c>
      <c r="B181" s="19">
        <f>ROUND(_xlfn.XLOOKUP(Adjustments!A181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645</v>
      </c>
      <c r="C181" s="19">
        <f>ROUND(_xlfn.XLOOKUP(Adjustments!A181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790</v>
      </c>
      <c r="D181" s="19">
        <f>ROUND(_xlfn.XLOOKUP(Adjustments!$A181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1010</v>
      </c>
      <c r="E181" s="19">
        <f>ROUND(_xlfn.XLOOKUP(Adjustments!$A181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1420</v>
      </c>
    </row>
    <row r="182" spans="1:5" x14ac:dyDescent="0.35">
      <c r="A182" s="18" t="s">
        <v>142</v>
      </c>
      <c r="B182" s="19">
        <f>ROUND(_xlfn.XLOOKUP(Adjustments!A182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540</v>
      </c>
      <c r="C182" s="19">
        <f>ROUND(_xlfn.XLOOKUP(Adjustments!A182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685</v>
      </c>
      <c r="D182" s="19">
        <f>ROUND(_xlfn.XLOOKUP(Adjustments!$A182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905</v>
      </c>
      <c r="E182" s="19">
        <f>ROUND(_xlfn.XLOOKUP(Adjustments!$A182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1315</v>
      </c>
    </row>
    <row r="183" spans="1:5" x14ac:dyDescent="0.35">
      <c r="A183" s="18" t="s">
        <v>143</v>
      </c>
      <c r="B183" s="19">
        <f>ROUND(_xlfn.XLOOKUP(Adjustments!A183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613</v>
      </c>
      <c r="C183" s="19">
        <f>ROUND(_xlfn.XLOOKUP(Adjustments!A183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758</v>
      </c>
      <c r="D183" s="19">
        <f>ROUND(_xlfn.XLOOKUP(Adjustments!$A183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977</v>
      </c>
      <c r="E183" s="19">
        <f>ROUND(_xlfn.XLOOKUP(Adjustments!$A183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1387</v>
      </c>
    </row>
    <row r="184" spans="1:5" x14ac:dyDescent="0.35">
      <c r="A184" s="20"/>
      <c r="B184" s="21"/>
      <c r="C184" s="21"/>
      <c r="D184" s="21"/>
      <c r="E184" s="21"/>
    </row>
    <row r="185" spans="1:5" x14ac:dyDescent="0.35">
      <c r="A185" s="16" t="s">
        <v>196</v>
      </c>
      <c r="B185" s="17" t="s">
        <v>177</v>
      </c>
      <c r="C185" s="17" t="s">
        <v>178</v>
      </c>
      <c r="D185" s="17" t="s">
        <v>179</v>
      </c>
      <c r="E185" s="17" t="s">
        <v>180</v>
      </c>
    </row>
    <row r="186" spans="1:5" x14ac:dyDescent="0.35">
      <c r="A186" s="18" t="s">
        <v>144</v>
      </c>
      <c r="B186" s="19">
        <f>ROUND(_xlfn.XLOOKUP(Adjustments!A186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777</v>
      </c>
      <c r="C186" s="19">
        <f>ROUND(_xlfn.XLOOKUP(Adjustments!A186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923</v>
      </c>
      <c r="D186" s="19">
        <f>ROUND(_xlfn.XLOOKUP(Adjustments!$A186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1142</v>
      </c>
      <c r="E186" s="19">
        <f>ROUND(_xlfn.XLOOKUP(Adjustments!$A186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1552</v>
      </c>
    </row>
    <row r="187" spans="1:5" x14ac:dyDescent="0.35">
      <c r="A187" s="18" t="s">
        <v>145</v>
      </c>
      <c r="B187" s="19">
        <f>ROUND(_xlfn.XLOOKUP(Adjustments!A187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738</v>
      </c>
      <c r="C187" s="19">
        <f>ROUND(_xlfn.XLOOKUP(Adjustments!A187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883</v>
      </c>
      <c r="D187" s="19">
        <f>ROUND(_xlfn.XLOOKUP(Adjustments!$A187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1102</v>
      </c>
      <c r="E187" s="19">
        <f>ROUND(_xlfn.XLOOKUP(Adjustments!$A187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1512</v>
      </c>
    </row>
    <row r="188" spans="1:5" x14ac:dyDescent="0.35">
      <c r="A188" s="18" t="s">
        <v>146</v>
      </c>
      <c r="B188" s="19">
        <f>ROUND(_xlfn.XLOOKUP(Adjustments!A188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624</v>
      </c>
      <c r="C188" s="19">
        <f>ROUND(_xlfn.XLOOKUP(Adjustments!A188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769</v>
      </c>
      <c r="D188" s="19">
        <f>ROUND(_xlfn.XLOOKUP(Adjustments!$A188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988</v>
      </c>
      <c r="E188" s="19">
        <f>ROUND(_xlfn.XLOOKUP(Adjustments!$A188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1398</v>
      </c>
    </row>
    <row r="189" spans="1:5" x14ac:dyDescent="0.35">
      <c r="A189" s="18" t="s">
        <v>147</v>
      </c>
      <c r="B189" s="19">
        <f>ROUND(_xlfn.XLOOKUP(Adjustments!A189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887</v>
      </c>
      <c r="C189" s="19">
        <f>ROUND(_xlfn.XLOOKUP(Adjustments!A189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1032</v>
      </c>
      <c r="D189" s="19">
        <f>ROUND(_xlfn.XLOOKUP(Adjustments!$A189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1251</v>
      </c>
      <c r="E189" s="19">
        <f>ROUND(_xlfn.XLOOKUP(Adjustments!$A189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1661</v>
      </c>
    </row>
    <row r="190" spans="1:5" x14ac:dyDescent="0.35">
      <c r="A190" s="18" t="s">
        <v>148</v>
      </c>
      <c r="B190" s="19">
        <f>ROUND(_xlfn.XLOOKUP(Adjustments!A190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841</v>
      </c>
      <c r="C190" s="19">
        <f>ROUND(_xlfn.XLOOKUP(Adjustments!A190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986</v>
      </c>
      <c r="D190" s="19">
        <f>ROUND(_xlfn.XLOOKUP(Adjustments!$A190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1206</v>
      </c>
      <c r="E190" s="19">
        <f>ROUND(_xlfn.XLOOKUP(Adjustments!$A190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1616</v>
      </c>
    </row>
    <row r="191" spans="1:5" x14ac:dyDescent="0.35">
      <c r="A191" s="18" t="s">
        <v>149</v>
      </c>
      <c r="B191" s="19">
        <f>ROUND(_xlfn.XLOOKUP(Adjustments!A191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679</v>
      </c>
      <c r="C191" s="19">
        <f>ROUND(_xlfn.XLOOKUP(Adjustments!A191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824</v>
      </c>
      <c r="D191" s="19">
        <f>ROUND(_xlfn.XLOOKUP(Adjustments!$A191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1044</v>
      </c>
      <c r="E191" s="19">
        <f>ROUND(_xlfn.XLOOKUP(Adjustments!$A191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1453</v>
      </c>
    </row>
    <row r="192" spans="1:5" x14ac:dyDescent="0.35">
      <c r="A192" s="18" t="s">
        <v>150</v>
      </c>
      <c r="B192" s="19">
        <f>ROUND(_xlfn.XLOOKUP(Adjustments!A192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924</v>
      </c>
      <c r="C192" s="19">
        <f>ROUND(_xlfn.XLOOKUP(Adjustments!A192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1069</v>
      </c>
      <c r="D192" s="19">
        <f>ROUND(_xlfn.XLOOKUP(Adjustments!$A192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1289</v>
      </c>
      <c r="E192" s="19">
        <f>ROUND(_xlfn.XLOOKUP(Adjustments!$A192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1698</v>
      </c>
    </row>
    <row r="193" spans="1:5" x14ac:dyDescent="0.35">
      <c r="A193" s="18" t="s">
        <v>151</v>
      </c>
      <c r="B193" s="19">
        <f>ROUND(_xlfn.XLOOKUP(Adjustments!A193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604</v>
      </c>
      <c r="C193" s="19">
        <f>ROUND(_xlfn.XLOOKUP(Adjustments!A193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749</v>
      </c>
      <c r="D193" s="19">
        <f>ROUND(_xlfn.XLOOKUP(Adjustments!$A193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969</v>
      </c>
      <c r="E193" s="19">
        <f>ROUND(_xlfn.XLOOKUP(Adjustments!$A193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1379</v>
      </c>
    </row>
    <row r="194" spans="1:5" x14ac:dyDescent="0.35">
      <c r="A194" s="18" t="s">
        <v>152</v>
      </c>
      <c r="B194" s="19">
        <f>ROUND(_xlfn.XLOOKUP(Adjustments!A194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623</v>
      </c>
      <c r="C194" s="19">
        <f>ROUND(_xlfn.XLOOKUP(Adjustments!A194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768</v>
      </c>
      <c r="D194" s="19">
        <f>ROUND(_xlfn.XLOOKUP(Adjustments!$A194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988</v>
      </c>
      <c r="E194" s="19">
        <f>ROUND(_xlfn.XLOOKUP(Adjustments!$A194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1397</v>
      </c>
    </row>
    <row r="195" spans="1:5" x14ac:dyDescent="0.35">
      <c r="A195" s="18" t="s">
        <v>153</v>
      </c>
      <c r="B195" s="19">
        <f>ROUND(_xlfn.XLOOKUP(Adjustments!A195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423</v>
      </c>
      <c r="C195" s="19">
        <f>ROUND(_xlfn.XLOOKUP(Adjustments!A195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568</v>
      </c>
      <c r="D195" s="19">
        <f>ROUND(_xlfn.XLOOKUP(Adjustments!$A195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788</v>
      </c>
      <c r="E195" s="19">
        <f>ROUND(_xlfn.XLOOKUP(Adjustments!$A195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1198</v>
      </c>
    </row>
    <row r="196" spans="1:5" x14ac:dyDescent="0.35">
      <c r="A196" s="18" t="s">
        <v>154</v>
      </c>
      <c r="B196" s="19">
        <f>ROUND(_xlfn.XLOOKUP(Adjustments!A196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715</v>
      </c>
      <c r="C196" s="19">
        <f>ROUND(_xlfn.XLOOKUP(Adjustments!A196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861</v>
      </c>
      <c r="D196" s="19">
        <f>ROUND(_xlfn.XLOOKUP(Adjustments!$A196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1080</v>
      </c>
      <c r="E196" s="19">
        <f>ROUND(_xlfn.XLOOKUP(Adjustments!$A196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1490</v>
      </c>
    </row>
    <row r="197" spans="1:5" x14ac:dyDescent="0.35">
      <c r="A197" s="18" t="s">
        <v>155</v>
      </c>
      <c r="B197" s="19">
        <f>ROUND(_xlfn.XLOOKUP(Adjustments!A197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572</v>
      </c>
      <c r="C197" s="19">
        <f>ROUND(_xlfn.XLOOKUP(Adjustments!A197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718</v>
      </c>
      <c r="D197" s="19">
        <f>ROUND(_xlfn.XLOOKUP(Adjustments!$A197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937</v>
      </c>
      <c r="E197" s="19">
        <f>ROUND(_xlfn.XLOOKUP(Adjustments!$A197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1347</v>
      </c>
    </row>
    <row r="198" spans="1:5" x14ac:dyDescent="0.35">
      <c r="A198" s="18" t="s">
        <v>156</v>
      </c>
      <c r="B198" s="19">
        <f>ROUND(_xlfn.XLOOKUP(Adjustments!A198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613</v>
      </c>
      <c r="C198" s="19">
        <f>ROUND(_xlfn.XLOOKUP(Adjustments!A198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758</v>
      </c>
      <c r="D198" s="19">
        <f>ROUND(_xlfn.XLOOKUP(Adjustments!$A198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977</v>
      </c>
      <c r="E198" s="19">
        <f>ROUND(_xlfn.XLOOKUP(Adjustments!$A198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1387</v>
      </c>
    </row>
    <row r="199" spans="1:5" x14ac:dyDescent="0.35">
      <c r="A199" s="18" t="s">
        <v>157</v>
      </c>
      <c r="B199" s="19">
        <f>ROUND(_xlfn.XLOOKUP(Adjustments!A199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728</v>
      </c>
      <c r="C199" s="19">
        <f>ROUND(_xlfn.XLOOKUP(Adjustments!A199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873</v>
      </c>
      <c r="D199" s="19">
        <f>ROUND(_xlfn.XLOOKUP(Adjustments!$A199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1092</v>
      </c>
      <c r="E199" s="19">
        <f>ROUND(_xlfn.XLOOKUP(Adjustments!$A199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1502</v>
      </c>
    </row>
    <row r="200" spans="1:5" x14ac:dyDescent="0.35">
      <c r="A200" s="18" t="s">
        <v>158</v>
      </c>
      <c r="B200" s="19">
        <f>ROUND(_xlfn.XLOOKUP(Adjustments!A200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681</v>
      </c>
      <c r="C200" s="19">
        <f>ROUND(_xlfn.XLOOKUP(Adjustments!A200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827</v>
      </c>
      <c r="D200" s="19">
        <f>ROUND(_xlfn.XLOOKUP(Adjustments!$A200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1046</v>
      </c>
      <c r="E200" s="19">
        <f>ROUND(_xlfn.XLOOKUP(Adjustments!$A200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1456</v>
      </c>
    </row>
    <row r="201" spans="1:5" x14ac:dyDescent="0.35">
      <c r="A201" s="18" t="s">
        <v>159</v>
      </c>
      <c r="B201" s="19">
        <f>ROUND(_xlfn.XLOOKUP(Adjustments!A201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785</v>
      </c>
      <c r="C201" s="19">
        <f>ROUND(_xlfn.XLOOKUP(Adjustments!A201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930</v>
      </c>
      <c r="D201" s="19">
        <f>ROUND(_xlfn.XLOOKUP(Adjustments!$A201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1150</v>
      </c>
      <c r="E201" s="19">
        <f>ROUND(_xlfn.XLOOKUP(Adjustments!$A201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1559</v>
      </c>
    </row>
    <row r="202" spans="1:5" x14ac:dyDescent="0.35">
      <c r="A202" s="18" t="s">
        <v>160</v>
      </c>
      <c r="B202" s="19">
        <f>ROUND(_xlfn.XLOOKUP(Adjustments!A202,Variables!$A:$A,Variables!$B:$B)+Variables!$D$2+_xlfn.XLOOKUP($F$2,Variables!$N:$N,Variables!$O:$O)+($F$3*Variables!$F$2)+(Adjustments!$F$2*Adjustments!$F$3*0.16)+(Adjustments!$F$2*Variables!$B$3)+_xlfn.XLOOKUP(Adjustments!$F$4,Variables!$H:$H,Variables!$I:$I)+_xlfn.XLOOKUP(Adjustments!$F$5,Variables!$K:$K,Variables!$L:$L),0)</f>
        <v>547</v>
      </c>
      <c r="C202" s="19">
        <f>ROUND(_xlfn.XLOOKUP(Adjustments!A202,Variables!$A:$A,Variables!$B:$B)+Variables!$D$2+_xlfn.XLOOKUP($G$2,Variables!$N:$N,Variables!$O:$O)+($G$3*Variables!$F$2)+(Adjustments!$G$2*Adjustments!$G$3*0.16)+(Adjustments!$G$2*Variables!$B$3)+_xlfn.XLOOKUP(Adjustments!$G$4,Variables!$H:$H,Variables!$I:$I)+_xlfn.XLOOKUP(Adjustments!$G$5,Variables!$K:$K,Variables!$L:$L),0)</f>
        <v>692</v>
      </c>
      <c r="D202" s="19">
        <f>ROUND(_xlfn.XLOOKUP(Adjustments!$A202,Variables!$A:$A,Variables!$B:$B)+Variables!$D$2+_xlfn.XLOOKUP($H$2,Variables!$N:$N,Variables!$O:$O)+($H$3*Variables!$F$2)+(Adjustments!$H$2*Adjustments!$H$3*0.16)+(Adjustments!$H$2*Variables!$B$3)+_xlfn.XLOOKUP(Adjustments!$H$4,Variables!$H:$H,Variables!$I:$I)+_xlfn.XLOOKUP(Adjustments!$H$5,Variables!$K:$K,Variables!$L:$L),0)</f>
        <v>912</v>
      </c>
      <c r="E202" s="19">
        <f>ROUND(_xlfn.XLOOKUP(Adjustments!$A202,Variables!$A:$A,Variables!$B:$B)+Variables!$D$2+_xlfn.XLOOKUP($I$2,Variables!$N:$N,Variables!$O:$O)+($I$3*Variables!$F$2)+(Adjustments!$I$2*Adjustments!$I$3*0.16)+(Adjustments!$I$2*Variables!$B$3)+_xlfn.XLOOKUP(Adjustments!$I$4,Variables!$H:$H,Variables!$I:$I)+_xlfn.XLOOKUP(Adjustments!$I$5,Variables!$K:$K,Variables!$L:$L),0)</f>
        <v>1322</v>
      </c>
    </row>
  </sheetData>
  <dataValidations count="2">
    <dataValidation type="list" allowBlank="1" showInputMessage="1" showErrorMessage="1" sqref="F5:I5" xr:uid="{56AA69EB-F24A-4576-8C7A-010E99F2CA00}">
      <formula1>"Normal, Hi-Rise"</formula1>
    </dataValidation>
    <dataValidation type="list" allowBlank="1" showInputMessage="1" showErrorMessage="1" sqref="F4:I4" xr:uid="{4151205E-DDD6-43FB-BF0F-DCA9105B3BB6}">
      <formula1>"A,B,C"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He</dc:creator>
  <cp:lastModifiedBy>Jiaming He</cp:lastModifiedBy>
  <dcterms:created xsi:type="dcterms:W3CDTF">2023-05-09T02:01:04Z</dcterms:created>
  <dcterms:modified xsi:type="dcterms:W3CDTF">2023-05-09T16:42:56Z</dcterms:modified>
</cp:coreProperties>
</file>