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an Paul\Downloads\"/>
    </mc:Choice>
  </mc:AlternateContent>
  <xr:revisionPtr revIDLastSave="0" documentId="8_{3B20C8E0-00DC-42FE-8325-B3F62CD3A583}" xr6:coauthVersionLast="47" xr6:coauthVersionMax="47" xr10:uidLastSave="{00000000-0000-0000-0000-000000000000}"/>
  <bookViews>
    <workbookView xWindow="7065" yWindow="885" windowWidth="32250" windowHeight="13935" xr2:uid="{90CD5A85-0E4B-428A-BB7B-8CB0EC99A670}"/>
  </bookViews>
  <sheets>
    <sheet name="comparison" sheetId="4" r:id="rId1"/>
    <sheet name="174Global-MAPE_imply" sheetId="1" r:id="rId2"/>
    <sheet name="daily_portfolio_mape_jp" sheetId="2" r:id="rId3"/>
    <sheet name="daily_portfolio_mape_ops" sheetId="3" r:id="rId4"/>
  </sheets>
  <calcPr calcId="0"/>
</workbook>
</file>

<file path=xl/calcChain.xml><?xml version="1.0" encoding="utf-8"?>
<calcChain xmlns="http://schemas.openxmlformats.org/spreadsheetml/2006/main">
  <c r="R4" i="4" l="1"/>
  <c r="R5" i="4"/>
  <c r="R6" i="4"/>
  <c r="R7" i="4"/>
  <c r="R8" i="4"/>
  <c r="R9" i="4"/>
  <c r="R10" i="4"/>
  <c r="R11" i="4"/>
  <c r="R12" i="4"/>
  <c r="R13" i="4"/>
  <c r="R14" i="4"/>
  <c r="R15" i="4"/>
  <c r="R16" i="4"/>
  <c r="R17" i="4"/>
  <c r="R18" i="4"/>
  <c r="R19" i="4"/>
  <c r="R20" i="4"/>
  <c r="R21" i="4"/>
  <c r="R22" i="4"/>
  <c r="R23" i="4"/>
  <c r="R24" i="4"/>
  <c r="R25" i="4"/>
  <c r="R26" i="4"/>
  <c r="R3" i="4"/>
  <c r="Q4" i="4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3" i="4"/>
  <c r="O4" i="4"/>
  <c r="O5" i="4"/>
  <c r="O6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3" i="4"/>
  <c r="N4" i="4"/>
  <c r="N5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3" i="4"/>
  <c r="L4" i="4"/>
  <c r="L5" i="4"/>
  <c r="L6" i="4"/>
  <c r="L7" i="4"/>
  <c r="L8" i="4"/>
  <c r="L9" i="4"/>
  <c r="L10" i="4"/>
  <c r="L11" i="4"/>
  <c r="L12" i="4"/>
  <c r="L13" i="4"/>
  <c r="L14" i="4"/>
  <c r="L15" i="4"/>
  <c r="L16" i="4"/>
  <c r="L17" i="4"/>
  <c r="L18" i="4"/>
  <c r="L19" i="4"/>
  <c r="L20" i="4"/>
  <c r="L21" i="4"/>
  <c r="L22" i="4"/>
  <c r="L23" i="4"/>
  <c r="L24" i="4"/>
  <c r="L25" i="4"/>
  <c r="L26" i="4"/>
  <c r="L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3" i="4"/>
</calcChain>
</file>

<file path=xl/sharedStrings.xml><?xml version="1.0" encoding="utf-8"?>
<sst xmlns="http://schemas.openxmlformats.org/spreadsheetml/2006/main" count="58" uniqueCount="39">
  <si>
    <t>Start Time</t>
  </si>
  <si>
    <t>Forecast MAPE (%)</t>
  </si>
  <si>
    <t>Backcast MAPE (%)</t>
  </si>
  <si>
    <t>Demand Forecast (MW)</t>
  </si>
  <si>
    <t>Backcast (MW)</t>
  </si>
  <si>
    <t>Settlement Usage (MW)</t>
  </si>
  <si>
    <t>Load Forecast Error</t>
  </si>
  <si>
    <t>Backcast Abs Errors Gross</t>
  </si>
  <si>
    <t>usage_final_net_abs</t>
  </si>
  <si>
    <t>backcast_net_abs_error</t>
  </si>
  <si>
    <t>forecast_net_abs_error</t>
  </si>
  <si>
    <t>usage_final_net</t>
  </si>
  <si>
    <t>backcast_net</t>
  </si>
  <si>
    <t>forecast_net</t>
  </si>
  <si>
    <t>usage_final_gross_abs</t>
  </si>
  <si>
    <t>backcast_gross_abs_error</t>
  </si>
  <si>
    <t>forecast_gross_abs_error</t>
  </si>
  <si>
    <t>usage_final_gross</t>
  </si>
  <si>
    <t>backcast_gross</t>
  </si>
  <si>
    <t>forecast_gross</t>
  </si>
  <si>
    <t>backcast_net_mape</t>
  </si>
  <si>
    <t>forecast_net_mape</t>
  </si>
  <si>
    <t>backcast_gross_mape</t>
  </si>
  <si>
    <t>forecast_gross_mape</t>
  </si>
  <si>
    <t>proxy_date</t>
  </si>
  <si>
    <t>settlement_abs</t>
  </si>
  <si>
    <t>backcast_abs_error</t>
  </si>
  <si>
    <t>forecast_abs_error</t>
  </si>
  <si>
    <t>settlement</t>
  </si>
  <si>
    <t>backcast</t>
  </si>
  <si>
    <t>forecast</t>
  </si>
  <si>
    <t>backcast_mape</t>
  </si>
  <si>
    <t>forecast_mape</t>
  </si>
  <si>
    <t>IMPLY</t>
  </si>
  <si>
    <t>JP</t>
  </si>
  <si>
    <t>OPS</t>
  </si>
  <si>
    <t>IMPLY VS JP DELTA</t>
  </si>
  <si>
    <t>IMPLY VS OPS DELTA</t>
  </si>
  <si>
    <t>JP VS OPS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</si>
</sst>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"/>
  </numFmts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22" fontId="0" fillId="0" borderId="0" xfId="0" applyNumberFormat="1"/>
    <xf numFmtId="10" fontId="0" fillId="0" borderId="0" xfId="0" applyNumberFormat="1"/>
    <xf numFmtId="4" fontId="0" fillId="0" borderId="0" xfId="0" applyNumberFormat="1"/>
    <xf numFmtId="10" fontId="0" fillId="0" borderId="0" xfId="1" applyNumberFormat="1" applyFont="1"/>
    <xf numFmtId="164" fontId="0" fillId="0" borderId="0" xfId="0" applyNumberFormat="1"/>
    <xf numFmtId="0" fontId="18" fillId="0" borderId="10" xfId="0" applyFont="1" applyBorder="1" applyAlignment="1">
      <alignment horizontal="center" vertical="top"/>
    </xf>
    <xf numFmtId="0" fontId="16" fillId="0" borderId="11" xfId="0" applyFont="1" applyBorder="1"/>
    <xf numFmtId="0" fontId="16" fillId="0" borderId="12" xfId="0" applyFont="1" applyBorder="1"/>
    <xf numFmtId="0" fontId="19" fillId="0" borderId="13" xfId="0" applyFont="1" applyBorder="1" applyAlignment="1">
      <alignment horizontal="center" vertical="top"/>
    </xf>
    <xf numFmtId="0" fontId="19" fillId="0" borderId="14" xfId="0" applyFont="1" applyBorder="1" applyAlignment="1">
      <alignment horizontal="center" vertical="top"/>
    </xf>
    <xf numFmtId="0" fontId="17" fillId="9" borderId="0" xfId="19" applyAlignment="1">
      <alignment horizontal="center"/>
    </xf>
    <xf numFmtId="0" fontId="17" fillId="13" borderId="0" xfId="23" applyBorder="1" applyAlignment="1">
      <alignment horizontal="center"/>
    </xf>
    <xf numFmtId="0" fontId="17" fillId="17" borderId="0" xfId="27" applyBorder="1" applyAlignment="1">
      <alignment horizontal="center"/>
    </xf>
    <xf numFmtId="0" fontId="17" fillId="21" borderId="0" xfId="31" applyAlignment="1">
      <alignment horizontal="center"/>
    </xf>
    <xf numFmtId="0" fontId="17" fillId="25" borderId="0" xfId="35" applyBorder="1" applyAlignment="1">
      <alignment horizontal="center"/>
    </xf>
    <xf numFmtId="0" fontId="17" fillId="29" borderId="0" xfId="39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1" defaultTableStyle="TableStyleMedium2" defaultPivotStyle="PivotStyleLight16">
    <tableStyle name="Invisible" pivot="0" table="0" count="0" xr9:uid="{B5370549-4D18-4C87-8B1A-12F06E2C324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BCFD-235A-463D-905E-62CDE8B50316}">
  <dimension ref="A1:R26"/>
  <sheetViews>
    <sheetView tabSelected="1" workbookViewId="0">
      <selection activeCell="J30" sqref="J30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18" bestFit="1" customWidth="1"/>
    <col min="4" max="4" width="11" bestFit="1" customWidth="1"/>
    <col min="5" max="5" width="20" bestFit="1" customWidth="1"/>
    <col min="6" max="6" width="20.28515625" bestFit="1" customWidth="1"/>
    <col min="7" max="7" width="11" bestFit="1" customWidth="1"/>
    <col min="8" max="8" width="14.28515625" bestFit="1" customWidth="1"/>
    <col min="9" max="9" width="14.5703125" bestFit="1" customWidth="1"/>
    <col min="10" max="10" width="10.42578125" bestFit="1" customWidth="1"/>
    <col min="11" max="11" width="17.5703125" bestFit="1" customWidth="1"/>
    <col min="12" max="12" width="18" bestFit="1" customWidth="1"/>
    <col min="13" max="13" width="11" bestFit="1" customWidth="1"/>
    <col min="14" max="14" width="20" bestFit="1" customWidth="1"/>
    <col min="15" max="15" width="20.28515625" bestFit="1" customWidth="1"/>
    <col min="16" max="16" width="11" bestFit="1" customWidth="1"/>
    <col min="17" max="17" width="14.28515625" bestFit="1" customWidth="1"/>
    <col min="18" max="18" width="14.5703125" bestFit="1" customWidth="1"/>
  </cols>
  <sheetData>
    <row r="1" spans="1:18" ht="15.75" thickBot="1" x14ac:dyDescent="0.3">
      <c r="A1" s="11" t="s">
        <v>33</v>
      </c>
      <c r="B1" s="11"/>
      <c r="C1" s="11"/>
      <c r="D1" s="12" t="s">
        <v>34</v>
      </c>
      <c r="E1" s="12"/>
      <c r="F1" s="12"/>
      <c r="G1" s="13" t="s">
        <v>35</v>
      </c>
      <c r="H1" s="13"/>
      <c r="I1" s="13"/>
      <c r="J1" s="14" t="s">
        <v>36</v>
      </c>
      <c r="K1" s="14"/>
      <c r="L1" s="14"/>
      <c r="M1" s="15" t="s">
        <v>37</v>
      </c>
      <c r="N1" s="15"/>
      <c r="O1" s="15"/>
      <c r="P1" s="16" t="s">
        <v>38</v>
      </c>
      <c r="Q1" s="16"/>
      <c r="R1" s="16"/>
    </row>
    <row r="2" spans="1:18" ht="15.75" thickBot="1" x14ac:dyDescent="0.3">
      <c r="A2" s="7" t="s">
        <v>0</v>
      </c>
      <c r="B2" s="8" t="s">
        <v>1</v>
      </c>
      <c r="C2" s="8" t="s">
        <v>2</v>
      </c>
      <c r="D2" s="9" t="s">
        <v>24</v>
      </c>
      <c r="E2" s="9" t="s">
        <v>23</v>
      </c>
      <c r="F2" s="9" t="s">
        <v>22</v>
      </c>
      <c r="G2" s="9" t="s">
        <v>24</v>
      </c>
      <c r="H2" s="9" t="s">
        <v>32</v>
      </c>
      <c r="I2" s="9" t="s">
        <v>31</v>
      </c>
      <c r="J2" s="8" t="s">
        <v>0</v>
      </c>
      <c r="K2" s="8" t="s">
        <v>1</v>
      </c>
      <c r="L2" s="8" t="s">
        <v>2</v>
      </c>
      <c r="M2" s="9" t="s">
        <v>24</v>
      </c>
      <c r="N2" s="9" t="s">
        <v>23</v>
      </c>
      <c r="O2" s="9" t="s">
        <v>22</v>
      </c>
      <c r="P2" s="9" t="s">
        <v>24</v>
      </c>
      <c r="Q2" s="9" t="s">
        <v>32</v>
      </c>
      <c r="R2" s="10" t="s">
        <v>31</v>
      </c>
    </row>
    <row r="3" spans="1:18" x14ac:dyDescent="0.25">
      <c r="A3" s="1">
        <v>45441</v>
      </c>
      <c r="B3" s="2">
        <v>0.1983</v>
      </c>
      <c r="C3" s="2">
        <v>7.8700000000000006E-2</v>
      </c>
      <c r="D3" s="5">
        <v>45441</v>
      </c>
      <c r="E3" s="4">
        <v>0.19703069208019711</v>
      </c>
      <c r="F3" s="4">
        <v>8.1977428512082007E-2</v>
      </c>
      <c r="G3" s="5">
        <v>45441</v>
      </c>
      <c r="H3" s="4">
        <v>0.1971691674661972</v>
      </c>
      <c r="I3" s="4">
        <v>8.1908190819081905E-2</v>
      </c>
      <c r="J3" s="5">
        <v>45441</v>
      </c>
      <c r="K3">
        <f>ABS(B3-E3)</f>
        <v>1.2693079198028978E-3</v>
      </c>
      <c r="L3">
        <f>ABS(C3-F3)</f>
        <v>3.2774285120820007E-3</v>
      </c>
      <c r="M3" s="5">
        <v>45441</v>
      </c>
      <c r="N3">
        <f>ABS(B3-H3)</f>
        <v>1.1308325338028058E-3</v>
      </c>
      <c r="O3">
        <f>ABS(C3-I3)</f>
        <v>3.2081908190818992E-3</v>
      </c>
      <c r="P3" s="5">
        <v>45441</v>
      </c>
      <c r="Q3">
        <f>ABS(E3-H3)</f>
        <v>1.3847538600009202E-4</v>
      </c>
      <c r="R3">
        <f>ABS(F3-I3)</f>
        <v>6.9237693000101519E-5</v>
      </c>
    </row>
    <row r="4" spans="1:18" x14ac:dyDescent="0.25">
      <c r="A4" s="1">
        <v>45442</v>
      </c>
      <c r="B4" s="2">
        <v>0.13750000000000001</v>
      </c>
      <c r="C4" s="2">
        <v>0.1159</v>
      </c>
      <c r="D4" s="5">
        <v>45442</v>
      </c>
      <c r="E4" s="4">
        <v>0.14329461544160621</v>
      </c>
      <c r="F4" s="4">
        <v>0.1228463001226569</v>
      </c>
      <c r="G4" s="5">
        <v>45442</v>
      </c>
      <c r="H4" s="4">
        <v>0.14328638343060821</v>
      </c>
      <c r="I4" s="4">
        <v>0.1229203882216386</v>
      </c>
      <c r="J4" s="5">
        <v>45442</v>
      </c>
      <c r="K4">
        <f t="shared" ref="K4:K26" si="0">ABS(B4-E4)</f>
        <v>5.794615441606199E-3</v>
      </c>
      <c r="L4">
        <f t="shared" ref="L4:L26" si="1">ABS(C4-F4)</f>
        <v>6.946300122656901E-3</v>
      </c>
      <c r="M4" s="5">
        <v>45442</v>
      </c>
      <c r="N4">
        <f t="shared" ref="N4:N26" si="2">ABS(B4-H4)</f>
        <v>5.786383430608194E-3</v>
      </c>
      <c r="O4">
        <f t="shared" ref="O4:O26" si="3">ABS(C4-I4)</f>
        <v>7.0203882216385988E-3</v>
      </c>
      <c r="P4" s="5">
        <v>45442</v>
      </c>
      <c r="Q4">
        <f t="shared" ref="Q4:Q26" si="4">ABS(E4-H4)</f>
        <v>8.2320109980049683E-6</v>
      </c>
      <c r="R4">
        <f t="shared" ref="R4:R26" si="5">ABS(F4-I4)</f>
        <v>7.408809898169777E-5</v>
      </c>
    </row>
    <row r="5" spans="1:18" x14ac:dyDescent="0.25">
      <c r="A5" s="1">
        <v>45443</v>
      </c>
      <c r="B5" s="2">
        <v>0.1363</v>
      </c>
      <c r="C5" s="2">
        <v>0.14249999999999999</v>
      </c>
      <c r="D5" s="5">
        <v>45443</v>
      </c>
      <c r="E5" s="4">
        <v>0.13757330205778859</v>
      </c>
      <c r="F5" s="4">
        <v>0.15101823222091901</v>
      </c>
      <c r="G5" s="5">
        <v>45443</v>
      </c>
      <c r="H5" s="4">
        <v>0.13745601876532679</v>
      </c>
      <c r="I5" s="4">
        <v>0.15105021857340861</v>
      </c>
      <c r="J5" s="5">
        <v>45443</v>
      </c>
      <c r="K5">
        <f t="shared" si="0"/>
        <v>1.2733020577885834E-3</v>
      </c>
      <c r="L5">
        <f t="shared" si="1"/>
        <v>8.5182322209190198E-3</v>
      </c>
      <c r="M5" s="5">
        <v>45443</v>
      </c>
      <c r="N5">
        <f t="shared" si="2"/>
        <v>1.1560187653267828E-3</v>
      </c>
      <c r="O5">
        <f t="shared" si="3"/>
        <v>8.5502185734086245E-3</v>
      </c>
      <c r="P5" s="5">
        <v>45443</v>
      </c>
      <c r="Q5">
        <f t="shared" si="4"/>
        <v>1.1728329246180058E-4</v>
      </c>
      <c r="R5">
        <f t="shared" si="5"/>
        <v>3.1986352489604686E-5</v>
      </c>
    </row>
    <row r="6" spans="1:18" x14ac:dyDescent="0.25">
      <c r="A6" s="1">
        <v>45444</v>
      </c>
      <c r="B6" s="2">
        <v>6.4699999999999994E-2</v>
      </c>
      <c r="C6" s="2">
        <v>0.10059999999999999</v>
      </c>
      <c r="D6" s="5">
        <v>45444</v>
      </c>
      <c r="E6" s="4">
        <v>6.9493909009551991E-2</v>
      </c>
      <c r="F6" s="4">
        <v>0.1098204664584589</v>
      </c>
      <c r="G6" s="5">
        <v>45444</v>
      </c>
      <c r="H6" s="4">
        <v>6.9429985571566877E-2</v>
      </c>
      <c r="I6" s="4">
        <v>0.10995744525414131</v>
      </c>
      <c r="J6" s="5">
        <v>45444</v>
      </c>
      <c r="K6">
        <f t="shared" si="0"/>
        <v>4.7939090095519971E-3</v>
      </c>
      <c r="L6">
        <f t="shared" si="1"/>
        <v>9.2204664584589063E-3</v>
      </c>
      <c r="M6" s="5">
        <v>45444</v>
      </c>
      <c r="N6">
        <f t="shared" si="2"/>
        <v>4.7299855715668832E-3</v>
      </c>
      <c r="O6">
        <f t="shared" si="3"/>
        <v>9.3574452541413111E-3</v>
      </c>
      <c r="P6" s="5">
        <v>45444</v>
      </c>
      <c r="Q6">
        <f t="shared" si="4"/>
        <v>6.3923437985113907E-5</v>
      </c>
      <c r="R6">
        <f t="shared" si="5"/>
        <v>1.3697879568240479E-4</v>
      </c>
    </row>
    <row r="7" spans="1:18" x14ac:dyDescent="0.25">
      <c r="A7" s="1">
        <v>45445</v>
      </c>
      <c r="B7" s="2">
        <v>7.3400000000000007E-2</v>
      </c>
      <c r="C7" s="2">
        <v>9.0700000000000003E-2</v>
      </c>
      <c r="D7" s="5">
        <v>45445</v>
      </c>
      <c r="E7" s="4">
        <v>7.676889769502053E-2</v>
      </c>
      <c r="F7" s="4">
        <v>9.8441671702991965E-2</v>
      </c>
      <c r="G7" s="5">
        <v>45445</v>
      </c>
      <c r="H7" s="4">
        <v>7.6707696780066836E-2</v>
      </c>
      <c r="I7" s="4">
        <v>9.8418721359884304E-2</v>
      </c>
      <c r="J7" s="5">
        <v>45445</v>
      </c>
      <c r="K7">
        <f t="shared" si="0"/>
        <v>3.3688976950205229E-3</v>
      </c>
      <c r="L7">
        <f t="shared" si="1"/>
        <v>7.7416717029919618E-3</v>
      </c>
      <c r="M7" s="5">
        <v>45445</v>
      </c>
      <c r="N7">
        <f t="shared" si="2"/>
        <v>3.3076967800668294E-3</v>
      </c>
      <c r="O7">
        <f t="shared" si="3"/>
        <v>7.7187213598843007E-3</v>
      </c>
      <c r="P7" s="5">
        <v>45445</v>
      </c>
      <c r="Q7">
        <f t="shared" si="4"/>
        <v>6.1200914953693508E-5</v>
      </c>
      <c r="R7">
        <f t="shared" si="5"/>
        <v>2.2950343107661086E-5</v>
      </c>
    </row>
    <row r="8" spans="1:18" x14ac:dyDescent="0.25">
      <c r="A8" s="1">
        <v>45446</v>
      </c>
      <c r="B8" s="2">
        <v>7.1599999999999997E-2</v>
      </c>
      <c r="C8" s="2">
        <v>6.6199999999999995E-2</v>
      </c>
      <c r="D8" s="5">
        <v>45446</v>
      </c>
      <c r="E8" s="4">
        <v>7.7763837638376382E-2</v>
      </c>
      <c r="F8" s="4">
        <v>7.5771217712177097E-2</v>
      </c>
      <c r="G8" s="5">
        <v>45446</v>
      </c>
      <c r="H8" s="4">
        <v>7.7771217712177126E-2</v>
      </c>
      <c r="I8" s="4">
        <v>7.5734317343173443E-2</v>
      </c>
      <c r="J8" s="5">
        <v>45446</v>
      </c>
      <c r="K8">
        <f t="shared" si="0"/>
        <v>6.1638376383763849E-3</v>
      </c>
      <c r="L8">
        <f t="shared" si="1"/>
        <v>9.5712177121771019E-3</v>
      </c>
      <c r="M8" s="5">
        <v>45446</v>
      </c>
      <c r="N8">
        <f t="shared" si="2"/>
        <v>6.1712177121771294E-3</v>
      </c>
      <c r="O8">
        <f t="shared" si="3"/>
        <v>9.5343173431734485E-3</v>
      </c>
      <c r="P8" s="5">
        <v>45446</v>
      </c>
      <c r="Q8">
        <f t="shared" si="4"/>
        <v>7.3800738007445688E-6</v>
      </c>
      <c r="R8">
        <f t="shared" si="5"/>
        <v>3.6900369003653455E-5</v>
      </c>
    </row>
    <row r="9" spans="1:18" x14ac:dyDescent="0.25">
      <c r="A9" s="1">
        <v>45447</v>
      </c>
      <c r="B9" s="2">
        <v>8.4900000000000003E-2</v>
      </c>
      <c r="C9" s="2">
        <v>4.6100000000000002E-2</v>
      </c>
      <c r="D9" s="5">
        <v>45447</v>
      </c>
      <c r="E9" s="4">
        <v>9.2544269041308677E-2</v>
      </c>
      <c r="F9" s="4">
        <v>5.1426352258249118E-2</v>
      </c>
      <c r="G9" s="5">
        <v>45447</v>
      </c>
      <c r="H9" s="4">
        <v>9.2510202830220836E-2</v>
      </c>
      <c r="I9" s="4">
        <v>5.1664815735864227E-2</v>
      </c>
      <c r="J9" s="5">
        <v>45447</v>
      </c>
      <c r="K9">
        <f t="shared" si="0"/>
        <v>7.6442690413086739E-3</v>
      </c>
      <c r="L9">
        <f t="shared" si="1"/>
        <v>5.326352258249116E-3</v>
      </c>
      <c r="M9" s="5">
        <v>45447</v>
      </c>
      <c r="N9">
        <f t="shared" si="2"/>
        <v>7.610202830220833E-3</v>
      </c>
      <c r="O9">
        <f t="shared" si="3"/>
        <v>5.5648157358642245E-3</v>
      </c>
      <c r="P9" s="5">
        <v>45447</v>
      </c>
      <c r="Q9">
        <f t="shared" si="4"/>
        <v>3.4066211087840914E-5</v>
      </c>
      <c r="R9">
        <f t="shared" si="5"/>
        <v>2.3846347761510844E-4</v>
      </c>
    </row>
    <row r="10" spans="1:18" x14ac:dyDescent="0.25">
      <c r="A10" s="1">
        <v>45448</v>
      </c>
      <c r="B10" s="2">
        <v>0.15709999999999999</v>
      </c>
      <c r="C10" s="2">
        <v>5.0299999999999997E-2</v>
      </c>
      <c r="D10" s="5">
        <v>45448</v>
      </c>
      <c r="E10" s="4">
        <v>0.15326023136613931</v>
      </c>
      <c r="F10" s="4">
        <v>5.0565720361172378E-2</v>
      </c>
      <c r="G10" s="5">
        <v>45448</v>
      </c>
      <c r="H10" s="4">
        <v>0.15326023136613931</v>
      </c>
      <c r="I10" s="4">
        <v>5.1065585476934773E-2</v>
      </c>
      <c r="J10" s="5">
        <v>45448</v>
      </c>
      <c r="K10">
        <f t="shared" si="0"/>
        <v>3.8397686338606796E-3</v>
      </c>
      <c r="L10">
        <f t="shared" si="1"/>
        <v>2.6572036117238074E-4</v>
      </c>
      <c r="M10" s="5">
        <v>45448</v>
      </c>
      <c r="N10">
        <f t="shared" si="2"/>
        <v>3.8397686338606796E-3</v>
      </c>
      <c r="O10">
        <f t="shared" si="3"/>
        <v>7.6558547693477558E-4</v>
      </c>
      <c r="P10" s="5">
        <v>45448</v>
      </c>
      <c r="Q10">
        <f t="shared" si="4"/>
        <v>0</v>
      </c>
      <c r="R10">
        <f t="shared" si="5"/>
        <v>4.9986511576239484E-4</v>
      </c>
    </row>
    <row r="11" spans="1:18" x14ac:dyDescent="0.25">
      <c r="A11" s="1">
        <v>45449</v>
      </c>
      <c r="B11" s="2">
        <v>6.9699999999999998E-2</v>
      </c>
      <c r="C11" s="2">
        <v>2.87E-2</v>
      </c>
      <c r="D11" s="5">
        <v>45449</v>
      </c>
      <c r="E11" s="4">
        <v>6.8574374838876032E-2</v>
      </c>
      <c r="F11" s="4">
        <v>2.1131656862515329E-2</v>
      </c>
      <c r="G11" s="5">
        <v>45449</v>
      </c>
      <c r="H11" s="4">
        <v>6.8644683493871442E-2</v>
      </c>
      <c r="I11" s="4">
        <v>1.8866155757107018E-2</v>
      </c>
      <c r="J11" s="5">
        <v>45449</v>
      </c>
      <c r="K11">
        <f t="shared" si="0"/>
        <v>1.1256251611239665E-3</v>
      </c>
      <c r="L11">
        <f t="shared" si="1"/>
        <v>7.5683431374846712E-3</v>
      </c>
      <c r="M11" s="5">
        <v>45449</v>
      </c>
      <c r="N11">
        <f t="shared" si="2"/>
        <v>1.0553165061285563E-3</v>
      </c>
      <c r="O11">
        <f t="shared" si="3"/>
        <v>9.8338442428929813E-3</v>
      </c>
      <c r="P11" s="5">
        <v>45449</v>
      </c>
      <c r="Q11">
        <f t="shared" si="4"/>
        <v>7.0308654995410169E-5</v>
      </c>
      <c r="R11">
        <f t="shared" si="5"/>
        <v>2.2655011054083102E-3</v>
      </c>
    </row>
    <row r="12" spans="1:18" x14ac:dyDescent="0.25">
      <c r="A12" s="1">
        <v>45450</v>
      </c>
      <c r="B12" s="2">
        <v>0.1173</v>
      </c>
      <c r="C12" s="2">
        <v>2.7199999999999998E-2</v>
      </c>
      <c r="D12" s="5">
        <v>45450</v>
      </c>
      <c r="E12" s="4">
        <v>0.1281701158258769</v>
      </c>
      <c r="F12" s="4">
        <v>2.9244661579843009E-2</v>
      </c>
      <c r="G12" s="5">
        <v>45450</v>
      </c>
      <c r="H12" s="4">
        <v>0.1282318713289784</v>
      </c>
      <c r="I12" s="4">
        <v>3.051408025470715E-2</v>
      </c>
      <c r="J12" s="5">
        <v>45450</v>
      </c>
      <c r="K12">
        <f t="shared" si="0"/>
        <v>1.0870115825876894E-2</v>
      </c>
      <c r="L12">
        <f t="shared" si="1"/>
        <v>2.0446615798430101E-3</v>
      </c>
      <c r="M12" s="5">
        <v>45450</v>
      </c>
      <c r="N12">
        <f t="shared" si="2"/>
        <v>1.0931871328978396E-2</v>
      </c>
      <c r="O12">
        <f t="shared" si="3"/>
        <v>3.3140802547071517E-3</v>
      </c>
      <c r="P12" s="5">
        <v>45450</v>
      </c>
      <c r="Q12">
        <f t="shared" si="4"/>
        <v>6.1755503101501574E-5</v>
      </c>
      <c r="R12">
        <f t="shared" si="5"/>
        <v>1.2694186748641416E-3</v>
      </c>
    </row>
    <row r="13" spans="1:18" x14ac:dyDescent="0.25">
      <c r="A13" s="1">
        <v>45451</v>
      </c>
      <c r="B13" s="2">
        <v>6.7400000000000002E-2</v>
      </c>
      <c r="C13" s="2">
        <v>2.0899999999999998E-2</v>
      </c>
      <c r="D13" s="5">
        <v>45451</v>
      </c>
      <c r="E13" s="4">
        <v>7.643362085314255E-2</v>
      </c>
      <c r="F13" s="4">
        <v>1.8872983383142469E-2</v>
      </c>
      <c r="G13" s="5">
        <v>45451</v>
      </c>
      <c r="H13" s="4">
        <v>7.6407462872015525E-2</v>
      </c>
      <c r="I13" s="4">
        <v>1.885990439257898E-2</v>
      </c>
      <c r="J13" s="5">
        <v>45451</v>
      </c>
      <c r="K13">
        <f t="shared" si="0"/>
        <v>9.0336208531425488E-3</v>
      </c>
      <c r="L13">
        <f t="shared" si="1"/>
        <v>2.0270166168575299E-3</v>
      </c>
      <c r="M13" s="5">
        <v>45451</v>
      </c>
      <c r="N13">
        <f t="shared" si="2"/>
        <v>9.0074628720155231E-3</v>
      </c>
      <c r="O13">
        <f t="shared" si="3"/>
        <v>2.0400956074210184E-3</v>
      </c>
      <c r="P13" s="5">
        <v>45451</v>
      </c>
      <c r="Q13">
        <f t="shared" si="4"/>
        <v>2.615798112702572E-5</v>
      </c>
      <c r="R13">
        <f t="shared" si="5"/>
        <v>1.3078990563488574E-5</v>
      </c>
    </row>
    <row r="14" spans="1:18" x14ac:dyDescent="0.25">
      <c r="A14" s="1">
        <v>45452</v>
      </c>
      <c r="B14" s="2">
        <v>5.62E-2</v>
      </c>
      <c r="C14" s="2">
        <v>2.4500000000000001E-2</v>
      </c>
      <c r="D14" s="5">
        <v>45452</v>
      </c>
      <c r="E14" s="4">
        <v>6.3674869156845434E-2</v>
      </c>
      <c r="F14" s="4">
        <v>2.4831407475654842E-2</v>
      </c>
      <c r="G14" s="5">
        <v>45452</v>
      </c>
      <c r="H14" s="4">
        <v>6.3681267355112814E-2</v>
      </c>
      <c r="I14" s="4">
        <v>2.4869796665259059E-2</v>
      </c>
      <c r="J14" s="5">
        <v>45452</v>
      </c>
      <c r="K14">
        <f t="shared" si="0"/>
        <v>7.4748691568454345E-3</v>
      </c>
      <c r="L14">
        <f t="shared" si="1"/>
        <v>3.3140747565484074E-4</v>
      </c>
      <c r="M14" s="5">
        <v>45452</v>
      </c>
      <c r="N14">
        <f t="shared" si="2"/>
        <v>7.4812673551128139E-3</v>
      </c>
      <c r="O14">
        <f t="shared" si="3"/>
        <v>3.6979666525905827E-4</v>
      </c>
      <c r="P14" s="5">
        <v>45452</v>
      </c>
      <c r="Q14">
        <f t="shared" si="4"/>
        <v>6.398198267379418E-6</v>
      </c>
      <c r="R14">
        <f t="shared" si="5"/>
        <v>3.8389189604217527E-5</v>
      </c>
    </row>
    <row r="15" spans="1:18" x14ac:dyDescent="0.25">
      <c r="A15" s="1">
        <v>45453</v>
      </c>
      <c r="B15" s="2">
        <v>6.1899999999999997E-2</v>
      </c>
      <c r="C15" s="2">
        <v>2.53E-2</v>
      </c>
      <c r="D15" s="5">
        <v>45453</v>
      </c>
      <c r="E15" s="4">
        <v>6.8705833448801462E-2</v>
      </c>
      <c r="F15" s="4">
        <v>2.5405293058057391E-2</v>
      </c>
      <c r="G15" s="5">
        <v>45453</v>
      </c>
      <c r="H15" s="4">
        <v>6.8705833448801434E-2</v>
      </c>
      <c r="I15" s="4">
        <v>2.5453789663294989E-2</v>
      </c>
      <c r="J15" s="5">
        <v>45453</v>
      </c>
      <c r="K15">
        <f t="shared" si="0"/>
        <v>6.8058334488014655E-3</v>
      </c>
      <c r="L15">
        <f t="shared" si="1"/>
        <v>1.0529305805739159E-4</v>
      </c>
      <c r="M15" s="5">
        <v>45453</v>
      </c>
      <c r="N15">
        <f t="shared" si="2"/>
        <v>6.8058334488014377E-3</v>
      </c>
      <c r="O15">
        <f t="shared" si="3"/>
        <v>1.5378966329498978E-4</v>
      </c>
      <c r="P15" s="5">
        <v>45453</v>
      </c>
      <c r="Q15">
        <f t="shared" si="4"/>
        <v>2.7755575615628914E-17</v>
      </c>
      <c r="R15">
        <f t="shared" si="5"/>
        <v>4.8496605237598189E-5</v>
      </c>
    </row>
    <row r="16" spans="1:18" x14ac:dyDescent="0.25">
      <c r="A16" s="1">
        <v>45454</v>
      </c>
      <c r="B16" s="2">
        <v>0.1137</v>
      </c>
      <c r="C16" s="2">
        <v>6.3200000000000006E-2</v>
      </c>
      <c r="D16" s="5">
        <v>45454</v>
      </c>
      <c r="E16" s="4">
        <v>0.1121514741182988</v>
      </c>
      <c r="F16" s="4">
        <v>6.3034714101064801E-2</v>
      </c>
      <c r="G16" s="5">
        <v>45454</v>
      </c>
      <c r="H16" s="4">
        <v>0.11210531174986151</v>
      </c>
      <c r="I16" s="4">
        <v>6.2980858004554705E-2</v>
      </c>
      <c r="J16" s="5">
        <v>45454</v>
      </c>
      <c r="K16">
        <f t="shared" si="0"/>
        <v>1.5485258817011932E-3</v>
      </c>
      <c r="L16">
        <f t="shared" si="1"/>
        <v>1.6528589893520518E-4</v>
      </c>
      <c r="M16" s="5">
        <v>45454</v>
      </c>
      <c r="N16">
        <f t="shared" si="2"/>
        <v>1.5946882501384901E-3</v>
      </c>
      <c r="O16">
        <f t="shared" si="3"/>
        <v>2.1914199544530166E-4</v>
      </c>
      <c r="P16" s="5">
        <v>45454</v>
      </c>
      <c r="Q16">
        <f t="shared" si="4"/>
        <v>4.616236843729693E-5</v>
      </c>
      <c r="R16">
        <f t="shared" si="5"/>
        <v>5.3856096510096485E-5</v>
      </c>
    </row>
    <row r="17" spans="1:18" x14ac:dyDescent="0.25">
      <c r="A17" s="1">
        <v>45455</v>
      </c>
      <c r="B17" s="2">
        <v>6.25E-2</v>
      </c>
      <c r="C17" s="2">
        <v>4.4299999999999999E-2</v>
      </c>
      <c r="D17" s="5">
        <v>45455</v>
      </c>
      <c r="E17" s="4">
        <v>6.579530350022153E-2</v>
      </c>
      <c r="F17" s="4">
        <v>4.4720129966031592E-2</v>
      </c>
      <c r="G17" s="5">
        <v>45455</v>
      </c>
      <c r="H17" s="4">
        <v>6.5691921429626363E-2</v>
      </c>
      <c r="I17" s="4">
        <v>4.4712745532417671E-2</v>
      </c>
      <c r="J17" s="5">
        <v>45455</v>
      </c>
      <c r="K17">
        <f t="shared" si="0"/>
        <v>3.2953035002215303E-3</v>
      </c>
      <c r="L17">
        <f t="shared" si="1"/>
        <v>4.2012996603159325E-4</v>
      </c>
      <c r="M17" s="5">
        <v>45455</v>
      </c>
      <c r="N17">
        <f t="shared" si="2"/>
        <v>3.1919214296263626E-3</v>
      </c>
      <c r="O17">
        <f t="shared" si="3"/>
        <v>4.1274553241767153E-4</v>
      </c>
      <c r="P17" s="5">
        <v>45455</v>
      </c>
      <c r="Q17">
        <f t="shared" si="4"/>
        <v>1.0338207059516769E-4</v>
      </c>
      <c r="R17">
        <f t="shared" si="5"/>
        <v>7.3844336139217148E-6</v>
      </c>
    </row>
    <row r="18" spans="1:18" x14ac:dyDescent="0.25">
      <c r="A18" s="1">
        <v>45456</v>
      </c>
      <c r="B18" s="2">
        <v>5.4300000000000001E-2</v>
      </c>
      <c r="C18" s="2">
        <v>2.24E-2</v>
      </c>
      <c r="D18" s="5">
        <v>45456</v>
      </c>
      <c r="E18" s="4">
        <v>6.2022453867872793E-2</v>
      </c>
      <c r="F18" s="4">
        <v>2.683625269299221E-2</v>
      </c>
      <c r="G18" s="5">
        <v>45456</v>
      </c>
      <c r="H18" s="4">
        <v>6.1922093910157773E-2</v>
      </c>
      <c r="I18" s="4">
        <v>2.6796108709906209E-2</v>
      </c>
      <c r="J18" s="5">
        <v>45456</v>
      </c>
      <c r="K18">
        <f t="shared" si="0"/>
        <v>7.7224538678727916E-3</v>
      </c>
      <c r="L18">
        <f t="shared" si="1"/>
        <v>4.4362526929922104E-3</v>
      </c>
      <c r="M18" s="5">
        <v>45456</v>
      </c>
      <c r="N18">
        <f t="shared" si="2"/>
        <v>7.622093910157772E-3</v>
      </c>
      <c r="O18">
        <f t="shared" si="3"/>
        <v>4.3961087099062095E-3</v>
      </c>
      <c r="P18" s="5">
        <v>45456</v>
      </c>
      <c r="Q18">
        <f t="shared" si="4"/>
        <v>1.0035995771501965E-4</v>
      </c>
      <c r="R18">
        <f t="shared" si="5"/>
        <v>4.0143983086000923E-5</v>
      </c>
    </row>
    <row r="19" spans="1:18" x14ac:dyDescent="0.25">
      <c r="A19" s="1">
        <v>45457</v>
      </c>
      <c r="B19" s="2">
        <v>5.96E-2</v>
      </c>
      <c r="C19" s="2">
        <v>3.1600000000000003E-2</v>
      </c>
      <c r="D19" s="5">
        <v>45457</v>
      </c>
      <c r="E19" s="4">
        <v>6.7736026661917734E-2</v>
      </c>
      <c r="F19" s="4">
        <v>3.9770269926476212E-2</v>
      </c>
      <c r="G19" s="5">
        <v>45457</v>
      </c>
      <c r="H19" s="4">
        <v>6.7646983997761215E-2</v>
      </c>
      <c r="I19" s="4">
        <v>3.9802070877960657E-2</v>
      </c>
      <c r="J19" s="5">
        <v>45457</v>
      </c>
      <c r="K19">
        <f t="shared" si="0"/>
        <v>8.1360266619177335E-3</v>
      </c>
      <c r="L19">
        <f t="shared" si="1"/>
        <v>8.1702699264762091E-3</v>
      </c>
      <c r="M19" s="5">
        <v>45457</v>
      </c>
      <c r="N19">
        <f t="shared" si="2"/>
        <v>8.0469839977612145E-3</v>
      </c>
      <c r="O19">
        <f t="shared" si="3"/>
        <v>8.2020708779606544E-3</v>
      </c>
      <c r="P19" s="5">
        <v>45457</v>
      </c>
      <c r="Q19">
        <f t="shared" si="4"/>
        <v>8.9042664156518958E-5</v>
      </c>
      <c r="R19">
        <f t="shared" si="5"/>
        <v>3.1800951484445283E-5</v>
      </c>
    </row>
    <row r="20" spans="1:18" x14ac:dyDescent="0.25">
      <c r="A20" s="1">
        <v>45458</v>
      </c>
      <c r="B20" s="2">
        <v>3.9600000000000003E-2</v>
      </c>
      <c r="C20" s="2">
        <v>1.67E-2</v>
      </c>
      <c r="D20" s="5">
        <v>45458</v>
      </c>
      <c r="E20" s="4">
        <v>4.6522207129859813E-2</v>
      </c>
      <c r="F20" s="4">
        <v>1.970834721545912E-2</v>
      </c>
      <c r="G20" s="5">
        <v>45458</v>
      </c>
      <c r="H20" s="4">
        <v>4.6438914375048053E-2</v>
      </c>
      <c r="I20" s="4">
        <v>1.965709013557498E-2</v>
      </c>
      <c r="J20" s="5">
        <v>45458</v>
      </c>
      <c r="K20">
        <f t="shared" si="0"/>
        <v>6.9222071298598101E-3</v>
      </c>
      <c r="L20">
        <f t="shared" si="1"/>
        <v>3.0083472154591208E-3</v>
      </c>
      <c r="M20" s="5">
        <v>45458</v>
      </c>
      <c r="N20">
        <f t="shared" si="2"/>
        <v>6.8389143750480497E-3</v>
      </c>
      <c r="O20">
        <f t="shared" si="3"/>
        <v>2.9570901355749808E-3</v>
      </c>
      <c r="P20" s="5">
        <v>45458</v>
      </c>
      <c r="Q20">
        <f t="shared" si="4"/>
        <v>8.3292754811760406E-5</v>
      </c>
      <c r="R20">
        <f t="shared" si="5"/>
        <v>5.1257079884139967E-5</v>
      </c>
    </row>
    <row r="21" spans="1:18" x14ac:dyDescent="0.25">
      <c r="A21" s="1">
        <v>45459</v>
      </c>
      <c r="B21" s="2">
        <v>3.0200000000000001E-2</v>
      </c>
      <c r="C21" s="2">
        <v>2.3599999999999999E-2</v>
      </c>
      <c r="D21" s="5">
        <v>45459</v>
      </c>
      <c r="E21" s="4">
        <v>3.7053259117316058E-2</v>
      </c>
      <c r="F21" s="4">
        <v>3.0361651002220401E-2</v>
      </c>
      <c r="G21" s="5">
        <v>45459</v>
      </c>
      <c r="H21" s="4">
        <v>3.7047175837211427E-2</v>
      </c>
      <c r="I21" s="4">
        <v>3.039815068284819E-2</v>
      </c>
      <c r="J21" s="5">
        <v>45459</v>
      </c>
      <c r="K21">
        <f t="shared" si="0"/>
        <v>6.8532591173160566E-3</v>
      </c>
      <c r="L21">
        <f t="shared" si="1"/>
        <v>6.7616510022204014E-3</v>
      </c>
      <c r="M21" s="5">
        <v>45459</v>
      </c>
      <c r="N21">
        <f t="shared" si="2"/>
        <v>6.8471758372114257E-3</v>
      </c>
      <c r="O21">
        <f t="shared" si="3"/>
        <v>6.7981506828481905E-3</v>
      </c>
      <c r="P21" s="5">
        <v>45459</v>
      </c>
      <c r="Q21">
        <f t="shared" si="4"/>
        <v>6.0832801046309393E-6</v>
      </c>
      <c r="R21">
        <f t="shared" si="5"/>
        <v>3.6499680627789105E-5</v>
      </c>
    </row>
    <row r="22" spans="1:18" x14ac:dyDescent="0.25">
      <c r="A22" s="1">
        <v>45460</v>
      </c>
      <c r="B22" s="2">
        <v>8.7099999999999997E-2</v>
      </c>
      <c r="C22" s="2">
        <v>2.5899999999999999E-2</v>
      </c>
      <c r="D22" s="5">
        <v>45460</v>
      </c>
      <c r="E22" s="4">
        <v>9.5448858673842729E-2</v>
      </c>
      <c r="F22" s="4">
        <v>3.2363147085900427E-2</v>
      </c>
      <c r="G22" s="5">
        <v>45460</v>
      </c>
      <c r="H22" s="4">
        <v>9.5413450416637166E-2</v>
      </c>
      <c r="I22" s="4">
        <v>3.2369048462101362E-2</v>
      </c>
      <c r="J22" s="5">
        <v>45460</v>
      </c>
      <c r="K22">
        <f t="shared" si="0"/>
        <v>8.3488586738427323E-3</v>
      </c>
      <c r="L22">
        <f t="shared" si="1"/>
        <v>6.4631470859004281E-3</v>
      </c>
      <c r="M22" s="5">
        <v>45460</v>
      </c>
      <c r="N22">
        <f t="shared" si="2"/>
        <v>8.3134504166371692E-3</v>
      </c>
      <c r="O22">
        <f t="shared" si="3"/>
        <v>6.4690484621013622E-3</v>
      </c>
      <c r="P22" s="5">
        <v>45460</v>
      </c>
      <c r="Q22">
        <f t="shared" si="4"/>
        <v>3.5408257205563065E-5</v>
      </c>
      <c r="R22">
        <f t="shared" si="5"/>
        <v>5.9013762009341164E-6</v>
      </c>
    </row>
    <row r="23" spans="1:18" x14ac:dyDescent="0.25">
      <c r="A23" s="1">
        <v>45461</v>
      </c>
      <c r="B23" s="2">
        <v>6.8199999999999997E-2</v>
      </c>
      <c r="C23" s="2">
        <v>4.0599999999999997E-2</v>
      </c>
      <c r="D23" s="5">
        <v>45461</v>
      </c>
      <c r="E23" s="4">
        <v>7.4244584435079183E-2</v>
      </c>
      <c r="F23" s="4">
        <v>4.7827807332131649E-2</v>
      </c>
      <c r="G23" s="5">
        <v>45461</v>
      </c>
      <c r="H23" s="4">
        <v>7.4188057807897403E-2</v>
      </c>
      <c r="I23" s="4">
        <v>4.7915737641081008E-2</v>
      </c>
      <c r="J23" s="5">
        <v>45461</v>
      </c>
      <c r="K23">
        <f t="shared" si="0"/>
        <v>6.0445844350791866E-3</v>
      </c>
      <c r="L23">
        <f t="shared" si="1"/>
        <v>7.2278073321316513E-3</v>
      </c>
      <c r="M23" s="5">
        <v>45461</v>
      </c>
      <c r="N23">
        <f t="shared" si="2"/>
        <v>5.9880578078974067E-3</v>
      </c>
      <c r="O23">
        <f t="shared" si="3"/>
        <v>7.3157376410810104E-3</v>
      </c>
      <c r="P23" s="5">
        <v>45461</v>
      </c>
      <c r="Q23">
        <f t="shared" si="4"/>
        <v>5.652662718177992E-5</v>
      </c>
      <c r="R23">
        <f t="shared" si="5"/>
        <v>8.7930308949359104E-5</v>
      </c>
    </row>
    <row r="24" spans="1:18" x14ac:dyDescent="0.25">
      <c r="A24" s="1">
        <v>45462</v>
      </c>
      <c r="B24" s="2">
        <v>8.4900000000000003E-2</v>
      </c>
      <c r="C24" s="2">
        <v>7.6399999999999996E-2</v>
      </c>
      <c r="D24" s="5">
        <v>45462</v>
      </c>
      <c r="E24" s="4">
        <v>8.880613243448951E-2</v>
      </c>
      <c r="F24" s="4">
        <v>8.1466782646515162E-2</v>
      </c>
      <c r="G24" s="5">
        <v>45462</v>
      </c>
      <c r="H24" s="4">
        <v>8.8928454930955761E-2</v>
      </c>
      <c r="I24" s="4">
        <v>8.1555126671740794E-2</v>
      </c>
      <c r="J24" s="5">
        <v>45462</v>
      </c>
      <c r="K24">
        <f t="shared" si="0"/>
        <v>3.9061324344895065E-3</v>
      </c>
      <c r="L24">
        <f t="shared" si="1"/>
        <v>5.0667826465151666E-3</v>
      </c>
      <c r="M24" s="5">
        <v>45462</v>
      </c>
      <c r="N24">
        <f t="shared" si="2"/>
        <v>4.0284549309557577E-3</v>
      </c>
      <c r="O24">
        <f t="shared" si="3"/>
        <v>5.1551266717407979E-3</v>
      </c>
      <c r="P24" s="5">
        <v>45462</v>
      </c>
      <c r="Q24">
        <f t="shared" si="4"/>
        <v>1.2232249646625115E-4</v>
      </c>
      <c r="R24">
        <f t="shared" si="5"/>
        <v>8.8344025225631229E-5</v>
      </c>
    </row>
    <row r="25" spans="1:18" x14ac:dyDescent="0.25">
      <c r="A25" s="1">
        <v>45463</v>
      </c>
      <c r="B25" s="2">
        <v>0.03</v>
      </c>
      <c r="C25" s="2">
        <v>2.7099999999999999E-2</v>
      </c>
      <c r="D25" s="5">
        <v>45463</v>
      </c>
      <c r="E25" s="4">
        <v>2.2907723536654351E-2</v>
      </c>
      <c r="F25" s="4">
        <v>2.4644770556720229E-2</v>
      </c>
      <c r="G25" s="5">
        <v>45463</v>
      </c>
      <c r="H25" s="4">
        <v>2.2894412831519759E-2</v>
      </c>
      <c r="I25" s="4">
        <v>2.4025822767961131E-2</v>
      </c>
      <c r="J25" s="5">
        <v>45463</v>
      </c>
      <c r="K25">
        <f t="shared" si="0"/>
        <v>7.0922764633456481E-3</v>
      </c>
      <c r="L25">
        <f t="shared" si="1"/>
        <v>2.4552294432797703E-3</v>
      </c>
      <c r="M25" s="5">
        <v>45463</v>
      </c>
      <c r="N25">
        <f t="shared" si="2"/>
        <v>7.1055871684802402E-3</v>
      </c>
      <c r="O25">
        <f t="shared" si="3"/>
        <v>3.0741772320388681E-3</v>
      </c>
      <c r="P25" s="5">
        <v>45463</v>
      </c>
      <c r="Q25">
        <f t="shared" si="4"/>
        <v>1.3310705134592093E-5</v>
      </c>
      <c r="R25">
        <f t="shared" si="5"/>
        <v>6.1894778875909787E-4</v>
      </c>
    </row>
    <row r="26" spans="1:18" x14ac:dyDescent="0.25">
      <c r="A26" s="1">
        <v>45464</v>
      </c>
      <c r="B26" s="2">
        <v>2.76E-2</v>
      </c>
      <c r="C26" s="2">
        <v>2.3099999999999999E-2</v>
      </c>
      <c r="D26" s="5">
        <v>45464</v>
      </c>
      <c r="E26" s="4">
        <v>3.4847687910723013E-2</v>
      </c>
      <c r="F26" s="4">
        <v>2.7902231291309979E-2</v>
      </c>
      <c r="G26" s="5">
        <v>45464</v>
      </c>
      <c r="H26" s="4">
        <v>3.4885710483457011E-2</v>
      </c>
      <c r="I26" s="4">
        <v>3.1774196614723603E-2</v>
      </c>
      <c r="J26" s="5">
        <v>45464</v>
      </c>
      <c r="K26">
        <f t="shared" si="0"/>
        <v>7.2476879107230135E-3</v>
      </c>
      <c r="L26">
        <f t="shared" si="1"/>
        <v>4.8022312913099802E-3</v>
      </c>
      <c r="M26" s="5">
        <v>45464</v>
      </c>
      <c r="N26">
        <f t="shared" si="2"/>
        <v>7.2857104834570113E-3</v>
      </c>
      <c r="O26">
        <f t="shared" si="3"/>
        <v>8.674196614723604E-3</v>
      </c>
      <c r="P26" s="5">
        <v>45464</v>
      </c>
      <c r="Q26">
        <f t="shared" si="4"/>
        <v>3.8022572733997784E-5</v>
      </c>
      <c r="R26">
        <f t="shared" si="5"/>
        <v>3.8719653234136238E-3</v>
      </c>
    </row>
  </sheetData>
  <mergeCells count="6">
    <mergeCell ref="A1:C1"/>
    <mergeCell ref="D1:F1"/>
    <mergeCell ref="G1:I1"/>
    <mergeCell ref="J1:L1"/>
    <mergeCell ref="M1:O1"/>
    <mergeCell ref="P1:R1"/>
  </mergeCells>
  <conditionalFormatting sqref="K3:L2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3:O2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Q3:R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F609D-D32D-45FA-828A-03471D230158}">
  <dimension ref="A1:H25"/>
  <sheetViews>
    <sheetView workbookViewId="0">
      <selection sqref="A1:C25"/>
    </sheetView>
  </sheetViews>
  <sheetFormatPr defaultRowHeight="15" x14ac:dyDescent="0.25"/>
  <cols>
    <col min="1" max="1" width="13.5703125" bestFit="1" customWidth="1"/>
    <col min="2" max="2" width="17.5703125" bestFit="1" customWidth="1"/>
    <col min="3" max="3" width="18" bestFit="1" customWidth="1"/>
    <col min="4" max="4" width="22" bestFit="1" customWidth="1"/>
    <col min="5" max="5" width="14.28515625" bestFit="1" customWidth="1"/>
    <col min="6" max="6" width="21.5703125" bestFit="1" customWidth="1"/>
    <col min="7" max="7" width="18.28515625" bestFit="1" customWidth="1"/>
    <col min="8" max="8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45441</v>
      </c>
      <c r="B2" s="2">
        <v>0.1983</v>
      </c>
      <c r="C2" s="2">
        <v>7.8700000000000006E-2</v>
      </c>
      <c r="D2">
        <v>998.33</v>
      </c>
      <c r="E2">
        <v>961.19</v>
      </c>
      <c r="F2" s="3">
        <v>1009.29</v>
      </c>
      <c r="G2">
        <v>2.4500000000000002</v>
      </c>
      <c r="H2">
        <v>154.09</v>
      </c>
    </row>
    <row r="3" spans="1:8" x14ac:dyDescent="0.25">
      <c r="A3" s="1">
        <v>45442</v>
      </c>
      <c r="B3" s="2">
        <v>0.13750000000000001</v>
      </c>
      <c r="C3" s="2">
        <v>0.1159</v>
      </c>
      <c r="D3" s="3">
        <v>1042.3599999999999</v>
      </c>
      <c r="E3" s="3">
        <v>1065.54</v>
      </c>
      <c r="F3" s="3">
        <v>1214.77</v>
      </c>
      <c r="G3">
        <v>163.63</v>
      </c>
      <c r="H3">
        <v>179.81</v>
      </c>
    </row>
    <row r="4" spans="1:8" x14ac:dyDescent="0.25">
      <c r="A4" s="1">
        <v>45443</v>
      </c>
      <c r="B4" s="2">
        <v>0.1363</v>
      </c>
      <c r="C4" s="2">
        <v>0.14249999999999999</v>
      </c>
      <c r="D4" s="3">
        <v>1001.35</v>
      </c>
      <c r="E4">
        <v>868.56</v>
      </c>
      <c r="F4">
        <v>936.22</v>
      </c>
      <c r="G4">
        <v>-78.39</v>
      </c>
      <c r="H4">
        <v>204.75</v>
      </c>
    </row>
    <row r="5" spans="1:8" x14ac:dyDescent="0.25">
      <c r="A5" s="1">
        <v>45444</v>
      </c>
      <c r="B5" s="2">
        <v>6.4699999999999994E-2</v>
      </c>
      <c r="C5" s="2">
        <v>0.10059999999999999</v>
      </c>
      <c r="D5" s="3">
        <v>1087</v>
      </c>
      <c r="E5" s="3">
        <v>1022.3</v>
      </c>
      <c r="F5" s="3">
        <v>1095.06</v>
      </c>
      <c r="G5">
        <v>-5.24</v>
      </c>
      <c r="H5">
        <v>184.15</v>
      </c>
    </row>
    <row r="6" spans="1:8" x14ac:dyDescent="0.25">
      <c r="A6" s="1">
        <v>45445</v>
      </c>
      <c r="B6" s="2">
        <v>7.3400000000000007E-2</v>
      </c>
      <c r="C6" s="2">
        <v>9.0700000000000003E-2</v>
      </c>
      <c r="D6" s="3">
        <v>1247.24</v>
      </c>
      <c r="E6" s="3">
        <v>1202.03</v>
      </c>
      <c r="F6" s="3">
        <v>1307.17</v>
      </c>
      <c r="G6">
        <v>45.95</v>
      </c>
      <c r="H6">
        <v>171.75</v>
      </c>
    </row>
    <row r="7" spans="1:8" x14ac:dyDescent="0.25">
      <c r="A7" s="1">
        <v>45446</v>
      </c>
      <c r="B7" s="2">
        <v>7.1599999999999997E-2</v>
      </c>
      <c r="C7" s="2">
        <v>6.6199999999999995E-2</v>
      </c>
      <c r="D7" s="3">
        <v>1284.33</v>
      </c>
      <c r="E7" s="3">
        <v>1253.03</v>
      </c>
      <c r="F7" s="3">
        <v>1355</v>
      </c>
      <c r="G7">
        <v>56.3</v>
      </c>
      <c r="H7">
        <v>146.03</v>
      </c>
    </row>
    <row r="8" spans="1:8" x14ac:dyDescent="0.25">
      <c r="A8" s="1">
        <v>45447</v>
      </c>
      <c r="B8" s="2">
        <v>8.4900000000000003E-2</v>
      </c>
      <c r="C8" s="2">
        <v>4.6100000000000002E-2</v>
      </c>
      <c r="D8" s="3">
        <v>1340.08</v>
      </c>
      <c r="E8" s="3">
        <v>1436.65</v>
      </c>
      <c r="F8" s="3">
        <v>1467.73</v>
      </c>
      <c r="G8">
        <v>112.43</v>
      </c>
      <c r="H8">
        <v>151.84</v>
      </c>
    </row>
    <row r="9" spans="1:8" x14ac:dyDescent="0.25">
      <c r="A9" s="1">
        <v>45448</v>
      </c>
      <c r="B9" s="2">
        <v>0.15709999999999999</v>
      </c>
      <c r="C9" s="2">
        <v>5.0299999999999997E-2</v>
      </c>
      <c r="D9" s="3">
        <v>1370.04</v>
      </c>
      <c r="E9" s="3">
        <v>1266.51</v>
      </c>
      <c r="F9" s="3">
        <v>1260.3399999999999</v>
      </c>
      <c r="G9">
        <v>-125.42</v>
      </c>
      <c r="H9">
        <v>195.41</v>
      </c>
    </row>
    <row r="10" spans="1:8" x14ac:dyDescent="0.25">
      <c r="A10" s="1">
        <v>45449</v>
      </c>
      <c r="B10" s="2">
        <v>6.9699999999999998E-2</v>
      </c>
      <c r="C10" s="2">
        <v>2.87E-2</v>
      </c>
      <c r="D10" s="3">
        <v>1294.1500000000001</v>
      </c>
      <c r="E10" s="3">
        <v>1297.56</v>
      </c>
      <c r="F10" s="3">
        <v>1280.07</v>
      </c>
      <c r="G10">
        <v>-29.65</v>
      </c>
      <c r="H10">
        <v>106.48</v>
      </c>
    </row>
    <row r="11" spans="1:8" x14ac:dyDescent="0.25">
      <c r="A11" s="1">
        <v>45450</v>
      </c>
      <c r="B11" s="2">
        <v>0.1173</v>
      </c>
      <c r="C11" s="2">
        <v>2.7199999999999998E-2</v>
      </c>
      <c r="D11" s="3">
        <v>1270.57</v>
      </c>
      <c r="E11" s="3">
        <v>1437.82</v>
      </c>
      <c r="F11" s="3">
        <v>1457.36</v>
      </c>
      <c r="G11">
        <v>170.88</v>
      </c>
      <c r="H11">
        <v>112.64</v>
      </c>
    </row>
    <row r="12" spans="1:8" x14ac:dyDescent="0.25">
      <c r="A12" s="1">
        <v>45451</v>
      </c>
      <c r="B12" s="2">
        <v>6.7400000000000002E-2</v>
      </c>
      <c r="C12" s="2">
        <v>2.0899999999999998E-2</v>
      </c>
      <c r="D12" s="3">
        <v>1412.29</v>
      </c>
      <c r="E12" s="3">
        <v>1534.49</v>
      </c>
      <c r="F12" s="3">
        <v>1529.17</v>
      </c>
      <c r="G12">
        <v>102.22</v>
      </c>
      <c r="H12">
        <v>113.39</v>
      </c>
    </row>
    <row r="13" spans="1:8" x14ac:dyDescent="0.25">
      <c r="A13" s="1">
        <v>45452</v>
      </c>
      <c r="B13" s="2">
        <v>5.62E-2</v>
      </c>
      <c r="C13" s="2">
        <v>2.4500000000000001E-2</v>
      </c>
      <c r="D13" s="3">
        <v>1464.66</v>
      </c>
      <c r="E13" s="3">
        <v>1537.57</v>
      </c>
      <c r="F13" s="3">
        <v>1562.94</v>
      </c>
      <c r="G13">
        <v>84.36</v>
      </c>
      <c r="H13">
        <v>116.75</v>
      </c>
    </row>
    <row r="14" spans="1:8" x14ac:dyDescent="0.25">
      <c r="A14" s="1">
        <v>45453</v>
      </c>
      <c r="B14" s="2">
        <v>6.1899999999999997E-2</v>
      </c>
      <c r="C14" s="2">
        <v>2.53E-2</v>
      </c>
      <c r="D14" s="3">
        <v>1357.45</v>
      </c>
      <c r="E14" s="3">
        <v>1439.43</v>
      </c>
      <c r="F14" s="3">
        <v>1443.4</v>
      </c>
      <c r="G14">
        <v>71.38</v>
      </c>
      <c r="H14">
        <v>121.06</v>
      </c>
    </row>
    <row r="15" spans="1:8" x14ac:dyDescent="0.25">
      <c r="A15" s="1">
        <v>45454</v>
      </c>
      <c r="B15" s="2">
        <v>0.1137</v>
      </c>
      <c r="C15" s="2">
        <v>6.3200000000000006E-2</v>
      </c>
      <c r="D15" s="3">
        <v>1250.45</v>
      </c>
      <c r="E15" s="3">
        <v>1246.4100000000001</v>
      </c>
      <c r="F15" s="3">
        <v>1299.76</v>
      </c>
      <c r="G15">
        <v>34.83</v>
      </c>
      <c r="H15">
        <v>179.5</v>
      </c>
    </row>
    <row r="16" spans="1:8" x14ac:dyDescent="0.25">
      <c r="A16" s="1">
        <v>45455</v>
      </c>
      <c r="B16" s="2">
        <v>6.25E-2</v>
      </c>
      <c r="C16" s="2">
        <v>4.4299999999999999E-2</v>
      </c>
      <c r="D16" s="3">
        <v>1280.3399999999999</v>
      </c>
      <c r="E16" s="3">
        <v>1317.84</v>
      </c>
      <c r="F16" s="3">
        <v>1354.2</v>
      </c>
      <c r="G16">
        <v>60.47</v>
      </c>
      <c r="H16">
        <v>155.9</v>
      </c>
    </row>
    <row r="17" spans="1:8" x14ac:dyDescent="0.25">
      <c r="A17" s="1">
        <v>45456</v>
      </c>
      <c r="B17" s="2">
        <v>5.4300000000000001E-2</v>
      </c>
      <c r="C17" s="2">
        <v>2.24E-2</v>
      </c>
      <c r="D17" s="3">
        <v>1405.44</v>
      </c>
      <c r="E17" s="3">
        <v>1465.07</v>
      </c>
      <c r="F17" s="3">
        <v>1494.62</v>
      </c>
      <c r="G17">
        <v>75.34</v>
      </c>
      <c r="H17">
        <v>103.46</v>
      </c>
    </row>
    <row r="18" spans="1:8" x14ac:dyDescent="0.25">
      <c r="A18" s="1">
        <v>45457</v>
      </c>
      <c r="B18" s="2">
        <v>5.96E-2</v>
      </c>
      <c r="C18" s="2">
        <v>3.1600000000000003E-2</v>
      </c>
      <c r="D18" s="3">
        <v>1466.88</v>
      </c>
      <c r="E18" s="3">
        <v>1511.09</v>
      </c>
      <c r="F18" s="3">
        <v>1572.28</v>
      </c>
      <c r="G18">
        <v>91.18</v>
      </c>
      <c r="H18">
        <v>106.41</v>
      </c>
    </row>
    <row r="19" spans="1:8" x14ac:dyDescent="0.25">
      <c r="A19" s="1">
        <v>45458</v>
      </c>
      <c r="B19" s="2">
        <v>3.9600000000000003E-2</v>
      </c>
      <c r="C19" s="2">
        <v>1.67E-2</v>
      </c>
      <c r="D19" s="3">
        <v>1489.21</v>
      </c>
      <c r="E19" s="3">
        <v>1534</v>
      </c>
      <c r="F19" s="3">
        <v>1560.76</v>
      </c>
      <c r="G19">
        <v>57.82</v>
      </c>
      <c r="H19">
        <v>99.98</v>
      </c>
    </row>
    <row r="20" spans="1:8" x14ac:dyDescent="0.25">
      <c r="A20" s="1">
        <v>45459</v>
      </c>
      <c r="B20" s="2">
        <v>3.0200000000000001E-2</v>
      </c>
      <c r="C20" s="2">
        <v>2.3599999999999999E-2</v>
      </c>
      <c r="D20" s="3">
        <v>1584.02</v>
      </c>
      <c r="E20" s="3">
        <v>1599.54</v>
      </c>
      <c r="F20" s="3">
        <v>1643.85</v>
      </c>
      <c r="G20">
        <v>46.12</v>
      </c>
      <c r="H20">
        <v>110.52</v>
      </c>
    </row>
    <row r="21" spans="1:8" x14ac:dyDescent="0.25">
      <c r="A21" s="1">
        <v>45460</v>
      </c>
      <c r="B21" s="2">
        <v>8.7099999999999997E-2</v>
      </c>
      <c r="C21" s="2">
        <v>2.5899999999999999E-2</v>
      </c>
      <c r="D21" s="3">
        <v>1532.78</v>
      </c>
      <c r="E21" s="3">
        <v>1642.08</v>
      </c>
      <c r="F21" s="3">
        <v>1694.52</v>
      </c>
      <c r="G21">
        <v>147.30000000000001</v>
      </c>
      <c r="H21">
        <v>120.46</v>
      </c>
    </row>
    <row r="22" spans="1:8" x14ac:dyDescent="0.25">
      <c r="A22" s="1">
        <v>45461</v>
      </c>
      <c r="B22" s="2">
        <v>6.8199999999999997E-2</v>
      </c>
      <c r="C22" s="2">
        <v>4.0599999999999997E-2</v>
      </c>
      <c r="D22" s="3">
        <v>1484.6</v>
      </c>
      <c r="E22" s="3">
        <v>1519.84</v>
      </c>
      <c r="F22" s="3">
        <v>1592.17</v>
      </c>
      <c r="G22">
        <v>90.85</v>
      </c>
      <c r="H22">
        <v>152.24</v>
      </c>
    </row>
    <row r="23" spans="1:8" x14ac:dyDescent="0.25">
      <c r="A23" s="1">
        <v>45462</v>
      </c>
      <c r="B23" s="2">
        <v>8.4900000000000003E-2</v>
      </c>
      <c r="C23" s="2">
        <v>7.6399999999999996E-2</v>
      </c>
      <c r="D23" s="3">
        <v>1387.38</v>
      </c>
      <c r="E23" s="3">
        <v>1398.98</v>
      </c>
      <c r="F23" s="3">
        <v>1471.52</v>
      </c>
      <c r="G23">
        <v>68.94</v>
      </c>
      <c r="H23">
        <v>212.21</v>
      </c>
    </row>
    <row r="24" spans="1:8" x14ac:dyDescent="0.25">
      <c r="A24" s="1">
        <v>45463</v>
      </c>
      <c r="B24" s="2">
        <v>0.03</v>
      </c>
      <c r="C24" s="2">
        <v>2.7099999999999999E-2</v>
      </c>
      <c r="D24" s="3">
        <v>1525.95</v>
      </c>
      <c r="E24" s="3">
        <v>1523.7</v>
      </c>
      <c r="F24" s="3">
        <v>1502.55</v>
      </c>
      <c r="G24">
        <v>-39.81</v>
      </c>
      <c r="H24">
        <v>139.97999999999999</v>
      </c>
    </row>
    <row r="25" spans="1:8" x14ac:dyDescent="0.25">
      <c r="A25" s="1">
        <v>45464</v>
      </c>
      <c r="B25" s="2">
        <v>2.76E-2</v>
      </c>
      <c r="C25" s="2">
        <v>2.3099999999999999E-2</v>
      </c>
      <c r="D25" s="3">
        <v>1525.82</v>
      </c>
      <c r="E25" s="3">
        <v>1542.64</v>
      </c>
      <c r="F25" s="3">
        <v>1578.01</v>
      </c>
      <c r="G25">
        <v>35.71</v>
      </c>
      <c r="H25">
        <v>124.48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C4825-5C16-4FBB-89F8-4FA0327B85D2}">
  <dimension ref="A1:Q25"/>
  <sheetViews>
    <sheetView workbookViewId="0">
      <selection sqref="A1:C25"/>
    </sheetView>
  </sheetViews>
  <sheetFormatPr defaultRowHeight="15" x14ac:dyDescent="0.25"/>
  <cols>
    <col min="1" max="1" width="11" bestFit="1" customWidth="1"/>
    <col min="2" max="2" width="20" bestFit="1" customWidth="1"/>
    <col min="3" max="3" width="20.28515625" bestFit="1" customWidth="1"/>
    <col min="4" max="4" width="18.42578125" bestFit="1" customWidth="1"/>
    <col min="5" max="5" width="18.7109375" bestFit="1" customWidth="1"/>
    <col min="6" max="6" width="13.85546875" bestFit="1" customWidth="1"/>
    <col min="7" max="7" width="14.140625" bestFit="1" customWidth="1"/>
    <col min="8" max="8" width="16.85546875" bestFit="1" customWidth="1"/>
    <col min="9" max="9" width="23.5703125" bestFit="1" customWidth="1"/>
    <col min="10" max="10" width="23.85546875" bestFit="1" customWidth="1"/>
    <col min="11" max="11" width="21" bestFit="1" customWidth="1"/>
    <col min="12" max="12" width="12.140625" bestFit="1" customWidth="1"/>
    <col min="13" max="13" width="12.42578125" bestFit="1" customWidth="1"/>
    <col min="14" max="14" width="15.28515625" bestFit="1" customWidth="1"/>
    <col min="15" max="15" width="22" bestFit="1" customWidth="1"/>
    <col min="16" max="16" width="22.28515625" bestFit="1" customWidth="1"/>
    <col min="17" max="17" width="19.42578125" bestFit="1" customWidth="1"/>
  </cols>
  <sheetData>
    <row r="1" spans="1:17" x14ac:dyDescent="0.25">
      <c r="A1" s="6" t="s">
        <v>24</v>
      </c>
      <c r="B1" s="6" t="s">
        <v>23</v>
      </c>
      <c r="C1" s="6" t="s">
        <v>22</v>
      </c>
      <c r="D1" s="6" t="s">
        <v>21</v>
      </c>
      <c r="E1" s="6" t="s">
        <v>20</v>
      </c>
      <c r="F1" s="6" t="s">
        <v>19</v>
      </c>
      <c r="G1" s="6" t="s">
        <v>18</v>
      </c>
      <c r="H1" s="6" t="s">
        <v>17</v>
      </c>
      <c r="I1" s="6" t="s">
        <v>16</v>
      </c>
      <c r="J1" s="6" t="s">
        <v>15</v>
      </c>
      <c r="K1" s="6" t="s">
        <v>14</v>
      </c>
      <c r="L1" s="6" t="s">
        <v>13</v>
      </c>
      <c r="M1" s="6" t="s">
        <v>12</v>
      </c>
      <c r="N1" s="6" t="s">
        <v>11</v>
      </c>
      <c r="O1" s="6" t="s">
        <v>10</v>
      </c>
      <c r="P1" s="6" t="s">
        <v>9</v>
      </c>
      <c r="Q1" s="6" t="s">
        <v>8</v>
      </c>
    </row>
    <row r="2" spans="1:17" x14ac:dyDescent="0.25">
      <c r="A2" s="5">
        <v>45441</v>
      </c>
      <c r="B2" s="4">
        <v>0.19703069208019711</v>
      </c>
      <c r="C2" s="4">
        <v>8.1977428512082007E-2</v>
      </c>
      <c r="D2">
        <v>0.200881946658166</v>
      </c>
      <c r="E2">
        <v>7.813197322282435E-2</v>
      </c>
      <c r="F2">
        <v>998.33</v>
      </c>
      <c r="G2">
        <v>961.19</v>
      </c>
      <c r="H2">
        <v>1009.29</v>
      </c>
      <c r="I2">
        <v>199.2</v>
      </c>
      <c r="J2">
        <v>82.880000000000024</v>
      </c>
      <c r="K2">
        <v>1011.01</v>
      </c>
      <c r="L2">
        <v>933.69</v>
      </c>
      <c r="M2">
        <v>894.59</v>
      </c>
      <c r="N2">
        <v>932.18</v>
      </c>
      <c r="O2">
        <v>189.05</v>
      </c>
      <c r="P2">
        <v>73.53</v>
      </c>
      <c r="Q2">
        <v>941.1</v>
      </c>
    </row>
    <row r="3" spans="1:17" x14ac:dyDescent="0.25">
      <c r="A3" s="5">
        <v>45442</v>
      </c>
      <c r="B3" s="4">
        <v>0.14329461544160621</v>
      </c>
      <c r="C3" s="4">
        <v>0.1228463001226569</v>
      </c>
      <c r="D3">
        <v>0.1248840915024442</v>
      </c>
      <c r="E3">
        <v>0.1003159913214919</v>
      </c>
      <c r="F3">
        <v>1042.3599999999999</v>
      </c>
      <c r="G3">
        <v>1065.54</v>
      </c>
      <c r="H3">
        <v>1214.77</v>
      </c>
      <c r="I3">
        <v>174.06999999999991</v>
      </c>
      <c r="J3">
        <v>149.22999999999999</v>
      </c>
      <c r="K3">
        <v>1214.77</v>
      </c>
      <c r="L3">
        <v>978.19</v>
      </c>
      <c r="M3">
        <v>999.36</v>
      </c>
      <c r="N3">
        <v>1110.79</v>
      </c>
      <c r="O3">
        <v>138.72</v>
      </c>
      <c r="P3">
        <v>111.43</v>
      </c>
      <c r="Q3">
        <v>1110.79</v>
      </c>
    </row>
    <row r="4" spans="1:17" x14ac:dyDescent="0.25">
      <c r="A4" s="5">
        <v>45443</v>
      </c>
      <c r="B4" s="4">
        <v>0.13757330205778859</v>
      </c>
      <c r="C4" s="4">
        <v>0.15101823222091901</v>
      </c>
      <c r="D4">
        <v>0.1439564220183486</v>
      </c>
      <c r="E4">
        <v>0.1483256880733945</v>
      </c>
      <c r="F4">
        <v>1001.35</v>
      </c>
      <c r="G4">
        <v>868.56</v>
      </c>
      <c r="H4">
        <v>936.22</v>
      </c>
      <c r="I4">
        <v>129.03</v>
      </c>
      <c r="J4">
        <v>141.63999999999999</v>
      </c>
      <c r="K4">
        <v>937.9</v>
      </c>
      <c r="L4">
        <v>938.05</v>
      </c>
      <c r="M4">
        <v>809.56</v>
      </c>
      <c r="N4">
        <v>860.84</v>
      </c>
      <c r="O4">
        <v>125.53</v>
      </c>
      <c r="P4">
        <v>129.34</v>
      </c>
      <c r="Q4">
        <v>872</v>
      </c>
    </row>
    <row r="5" spans="1:17" x14ac:dyDescent="0.25">
      <c r="A5" s="5">
        <v>45444</v>
      </c>
      <c r="B5" s="4">
        <v>6.9493909009551991E-2</v>
      </c>
      <c r="C5" s="4">
        <v>0.1098204664584589</v>
      </c>
      <c r="D5">
        <v>7.3449758090942383E-2</v>
      </c>
      <c r="E5">
        <v>0.11712831781645749</v>
      </c>
      <c r="F5">
        <v>1087</v>
      </c>
      <c r="G5">
        <v>1022.3</v>
      </c>
      <c r="H5">
        <v>1095.06</v>
      </c>
      <c r="I5">
        <v>76.099999999999994</v>
      </c>
      <c r="J5">
        <v>120.26</v>
      </c>
      <c r="K5">
        <v>1095.06</v>
      </c>
      <c r="L5">
        <v>1022.13</v>
      </c>
      <c r="M5">
        <v>961.77</v>
      </c>
      <c r="N5">
        <v>1037.58</v>
      </c>
      <c r="O5">
        <v>76.209999999999994</v>
      </c>
      <c r="P5">
        <v>121.53</v>
      </c>
      <c r="Q5">
        <v>1037.58</v>
      </c>
    </row>
    <row r="6" spans="1:17" x14ac:dyDescent="0.25">
      <c r="A6" s="5">
        <v>45445</v>
      </c>
      <c r="B6" s="4">
        <v>7.676889769502053E-2</v>
      </c>
      <c r="C6" s="4">
        <v>9.8441671702991965E-2</v>
      </c>
      <c r="D6">
        <v>7.8120370065518696E-2</v>
      </c>
      <c r="E6">
        <v>9.2969084384156991E-2</v>
      </c>
      <c r="F6">
        <v>1247.24</v>
      </c>
      <c r="G6">
        <v>1202.03</v>
      </c>
      <c r="H6">
        <v>1307.17</v>
      </c>
      <c r="I6">
        <v>100.35</v>
      </c>
      <c r="J6">
        <v>128.68</v>
      </c>
      <c r="K6">
        <v>1307.17</v>
      </c>
      <c r="L6">
        <v>1174.27</v>
      </c>
      <c r="M6">
        <v>1132.57</v>
      </c>
      <c r="N6">
        <v>1214.92</v>
      </c>
      <c r="O6">
        <v>94.909999999999982</v>
      </c>
      <c r="P6">
        <v>112.95</v>
      </c>
      <c r="Q6">
        <v>1214.92</v>
      </c>
    </row>
    <row r="7" spans="1:17" x14ac:dyDescent="0.25">
      <c r="A7" s="5">
        <v>45446</v>
      </c>
      <c r="B7" s="4">
        <v>7.7763837638376382E-2</v>
      </c>
      <c r="C7" s="4">
        <v>7.5771217712177097E-2</v>
      </c>
      <c r="D7">
        <v>6.9399334613530594E-2</v>
      </c>
      <c r="E7">
        <v>6.9383529709268796E-2</v>
      </c>
      <c r="F7">
        <v>1284.33</v>
      </c>
      <c r="G7">
        <v>1253.03</v>
      </c>
      <c r="H7">
        <v>1355</v>
      </c>
      <c r="I7">
        <v>105.37</v>
      </c>
      <c r="J7">
        <v>102.67</v>
      </c>
      <c r="K7">
        <v>1355</v>
      </c>
      <c r="L7">
        <v>1207.93</v>
      </c>
      <c r="M7">
        <v>1179.8699999999999</v>
      </c>
      <c r="N7">
        <v>1265.43</v>
      </c>
      <c r="O7">
        <v>87.820000000000022</v>
      </c>
      <c r="P7">
        <v>87.800000000000011</v>
      </c>
      <c r="Q7">
        <v>1265.43</v>
      </c>
    </row>
    <row r="8" spans="1:17" x14ac:dyDescent="0.25">
      <c r="A8" s="5">
        <v>45447</v>
      </c>
      <c r="B8" s="4">
        <v>9.2544269041308677E-2</v>
      </c>
      <c r="C8" s="4">
        <v>5.1426352258249118E-2</v>
      </c>
      <c r="D8">
        <v>9.2261538127087886E-2</v>
      </c>
      <c r="E8">
        <v>5.2029362531612527E-2</v>
      </c>
      <c r="F8">
        <v>1340.08</v>
      </c>
      <c r="G8">
        <v>1436.65</v>
      </c>
      <c r="H8">
        <v>1467.73</v>
      </c>
      <c r="I8">
        <v>135.83000000000001</v>
      </c>
      <c r="J8">
        <v>75.479999999999976</v>
      </c>
      <c r="K8">
        <v>1467.73</v>
      </c>
      <c r="L8">
        <v>1260.1099999999999</v>
      </c>
      <c r="M8">
        <v>1352.95</v>
      </c>
      <c r="N8">
        <v>1379.99</v>
      </c>
      <c r="O8">
        <v>127.32</v>
      </c>
      <c r="P8">
        <v>71.799999999999983</v>
      </c>
      <c r="Q8">
        <v>1379.99</v>
      </c>
    </row>
    <row r="9" spans="1:17" x14ac:dyDescent="0.25">
      <c r="A9" s="5">
        <v>45448</v>
      </c>
      <c r="B9" s="4">
        <v>0.15326023136613931</v>
      </c>
      <c r="C9" s="4">
        <v>5.0565720361172378E-2</v>
      </c>
      <c r="D9">
        <v>0.14696848571548779</v>
      </c>
      <c r="E9">
        <v>4.6762317499053317E-2</v>
      </c>
      <c r="F9">
        <v>1370.04</v>
      </c>
      <c r="G9">
        <v>1266.51</v>
      </c>
      <c r="H9">
        <v>1260.3399999999999</v>
      </c>
      <c r="I9">
        <v>193.16</v>
      </c>
      <c r="J9">
        <v>63.72999999999999</v>
      </c>
      <c r="K9">
        <v>1260.3399999999999</v>
      </c>
      <c r="L9">
        <v>1288.94</v>
      </c>
      <c r="M9">
        <v>1191.4000000000001</v>
      </c>
      <c r="N9">
        <v>1188.3499999999999</v>
      </c>
      <c r="O9">
        <v>174.65</v>
      </c>
      <c r="P9">
        <v>55.570000000000007</v>
      </c>
      <c r="Q9">
        <v>1188.3499999999999</v>
      </c>
    </row>
    <row r="10" spans="1:17" x14ac:dyDescent="0.25">
      <c r="A10" s="5">
        <v>45449</v>
      </c>
      <c r="B10" s="4">
        <v>6.8574374838876032E-2</v>
      </c>
      <c r="C10" s="4">
        <v>2.1131656862515329E-2</v>
      </c>
      <c r="D10">
        <v>7.4234505834900044E-2</v>
      </c>
      <c r="E10">
        <v>2.1153065703708011E-2</v>
      </c>
      <c r="F10">
        <v>1294.1500000000001</v>
      </c>
      <c r="G10">
        <v>1297.56</v>
      </c>
      <c r="H10">
        <v>1280.07</v>
      </c>
      <c r="I10">
        <v>87.78000000000003</v>
      </c>
      <c r="J10">
        <v>27.05</v>
      </c>
      <c r="K10">
        <v>1280.07</v>
      </c>
      <c r="L10">
        <v>1212.2</v>
      </c>
      <c r="M10">
        <v>1214.57</v>
      </c>
      <c r="N10">
        <v>1207.3900000000001</v>
      </c>
      <c r="O10">
        <v>89.629999999999967</v>
      </c>
      <c r="P10">
        <v>25.54000000000002</v>
      </c>
      <c r="Q10">
        <v>1207.3900000000001</v>
      </c>
    </row>
    <row r="11" spans="1:17" x14ac:dyDescent="0.25">
      <c r="A11" s="5">
        <v>45450</v>
      </c>
      <c r="B11" s="4">
        <v>0.1281701158258769</v>
      </c>
      <c r="C11" s="4">
        <v>2.9244661579843009E-2</v>
      </c>
      <c r="D11">
        <v>0.1264596583481441</v>
      </c>
      <c r="E11">
        <v>2.7900589004274289E-2</v>
      </c>
      <c r="F11">
        <v>1270.57</v>
      </c>
      <c r="G11">
        <v>1437.82</v>
      </c>
      <c r="H11">
        <v>1457.36</v>
      </c>
      <c r="I11">
        <v>186.79</v>
      </c>
      <c r="J11">
        <v>42.620000000000012</v>
      </c>
      <c r="K11">
        <v>1457.36</v>
      </c>
      <c r="L11">
        <v>1189.43</v>
      </c>
      <c r="M11">
        <v>1348.47</v>
      </c>
      <c r="N11">
        <v>1361.62</v>
      </c>
      <c r="O11">
        <v>172.19</v>
      </c>
      <c r="P11">
        <v>37.989999999999966</v>
      </c>
      <c r="Q11">
        <v>1361.62</v>
      </c>
    </row>
    <row r="12" spans="1:17" x14ac:dyDescent="0.25">
      <c r="A12" s="5">
        <v>45451</v>
      </c>
      <c r="B12" s="4">
        <v>7.643362085314255E-2</v>
      </c>
      <c r="C12" s="4">
        <v>1.8872983383142469E-2</v>
      </c>
      <c r="D12">
        <v>6.9381333970095591E-2</v>
      </c>
      <c r="E12">
        <v>2.191913587616846E-2</v>
      </c>
      <c r="F12">
        <v>1412.29</v>
      </c>
      <c r="G12">
        <v>1534.49</v>
      </c>
      <c r="H12">
        <v>1529.17</v>
      </c>
      <c r="I12">
        <v>116.88</v>
      </c>
      <c r="J12">
        <v>28.859999999999971</v>
      </c>
      <c r="K12">
        <v>1529.17</v>
      </c>
      <c r="L12">
        <v>1325.3</v>
      </c>
      <c r="M12">
        <v>1441.64</v>
      </c>
      <c r="N12">
        <v>1423.87</v>
      </c>
      <c r="O12">
        <v>98.789999999999992</v>
      </c>
      <c r="P12">
        <v>31.20999999999999</v>
      </c>
      <c r="Q12">
        <v>1423.87</v>
      </c>
    </row>
    <row r="13" spans="1:17" x14ac:dyDescent="0.25">
      <c r="A13" s="5">
        <v>45452</v>
      </c>
      <c r="B13" s="4">
        <v>6.3674869156845434E-2</v>
      </c>
      <c r="C13" s="4">
        <v>2.4831407475654842E-2</v>
      </c>
      <c r="D13">
        <v>6.9167095672907575E-2</v>
      </c>
      <c r="E13">
        <v>2.9655620884927011E-2</v>
      </c>
      <c r="F13">
        <v>1464.66</v>
      </c>
      <c r="G13">
        <v>1537.57</v>
      </c>
      <c r="H13">
        <v>1562.94</v>
      </c>
      <c r="I13">
        <v>99.52000000000001</v>
      </c>
      <c r="J13">
        <v>38.809999999999981</v>
      </c>
      <c r="K13">
        <v>1562.94</v>
      </c>
      <c r="L13">
        <v>1375.69</v>
      </c>
      <c r="M13">
        <v>1445.8</v>
      </c>
      <c r="N13">
        <v>1476.28</v>
      </c>
      <c r="O13">
        <v>102.11</v>
      </c>
      <c r="P13">
        <v>43.780000000000037</v>
      </c>
      <c r="Q13">
        <v>1476.28</v>
      </c>
    </row>
    <row r="14" spans="1:17" x14ac:dyDescent="0.25">
      <c r="A14" s="5">
        <v>45453</v>
      </c>
      <c r="B14" s="4">
        <v>6.8705833448801462E-2</v>
      </c>
      <c r="C14" s="4">
        <v>2.5405293058057391E-2</v>
      </c>
      <c r="D14">
        <v>7.6735007762735979E-2</v>
      </c>
      <c r="E14">
        <v>2.7104281838099781E-2</v>
      </c>
      <c r="F14">
        <v>1357.45</v>
      </c>
      <c r="G14">
        <v>1439.43</v>
      </c>
      <c r="H14">
        <v>1443.4</v>
      </c>
      <c r="I14">
        <v>99.170000000000044</v>
      </c>
      <c r="J14">
        <v>36.670000000000037</v>
      </c>
      <c r="K14">
        <v>1443.4</v>
      </c>
      <c r="L14">
        <v>1276.67</v>
      </c>
      <c r="M14">
        <v>1355.66</v>
      </c>
      <c r="N14">
        <v>1378.38</v>
      </c>
      <c r="O14">
        <v>105.77</v>
      </c>
      <c r="P14">
        <v>37.359999999999971</v>
      </c>
      <c r="Q14">
        <v>1378.38</v>
      </c>
    </row>
    <row r="15" spans="1:17" x14ac:dyDescent="0.25">
      <c r="A15" s="5">
        <v>45454</v>
      </c>
      <c r="B15" s="4">
        <v>0.1121514741182988</v>
      </c>
      <c r="C15" s="4">
        <v>6.3034714101064801E-2</v>
      </c>
      <c r="D15">
        <v>0.118040017643049</v>
      </c>
      <c r="E15">
        <v>7.2970046914471315E-2</v>
      </c>
      <c r="F15">
        <v>1250.45</v>
      </c>
      <c r="G15">
        <v>1246.4100000000001</v>
      </c>
      <c r="H15">
        <v>1299.76</v>
      </c>
      <c r="I15">
        <v>145.77000000000001</v>
      </c>
      <c r="J15">
        <v>81.929999999999978</v>
      </c>
      <c r="K15">
        <v>1299.76</v>
      </c>
      <c r="L15">
        <v>1171.1400000000001</v>
      </c>
      <c r="M15">
        <v>1170.1400000000001</v>
      </c>
      <c r="N15">
        <v>1246.95</v>
      </c>
      <c r="O15">
        <v>147.19</v>
      </c>
      <c r="P15">
        <v>90.990000000000009</v>
      </c>
      <c r="Q15">
        <v>1246.95</v>
      </c>
    </row>
    <row r="16" spans="1:17" x14ac:dyDescent="0.25">
      <c r="A16" s="5">
        <v>45455</v>
      </c>
      <c r="B16" s="4">
        <v>6.579530350022153E-2</v>
      </c>
      <c r="C16" s="4">
        <v>4.4720129966031592E-2</v>
      </c>
      <c r="D16">
        <v>7.3833674545567371E-2</v>
      </c>
      <c r="E16">
        <v>4.87390656988647E-2</v>
      </c>
      <c r="F16">
        <v>1280.3399999999999</v>
      </c>
      <c r="G16">
        <v>1317.84</v>
      </c>
      <c r="H16">
        <v>1354.2</v>
      </c>
      <c r="I16">
        <v>89.100000000000009</v>
      </c>
      <c r="J16">
        <v>60.559999999999988</v>
      </c>
      <c r="K16">
        <v>1354.2</v>
      </c>
      <c r="L16">
        <v>1199.4100000000001</v>
      </c>
      <c r="M16">
        <v>1235.45</v>
      </c>
      <c r="N16">
        <v>1289.52</v>
      </c>
      <c r="O16">
        <v>95.210000000000036</v>
      </c>
      <c r="P16">
        <v>62.850000000000009</v>
      </c>
      <c r="Q16">
        <v>1289.52</v>
      </c>
    </row>
    <row r="17" spans="1:17" x14ac:dyDescent="0.25">
      <c r="A17" s="5">
        <v>45456</v>
      </c>
      <c r="B17" s="4">
        <v>6.2022453867872793E-2</v>
      </c>
      <c r="C17" s="4">
        <v>2.683625269299221E-2</v>
      </c>
      <c r="D17">
        <v>7.4329173057169809E-2</v>
      </c>
      <c r="E17">
        <v>3.6921864666732328E-2</v>
      </c>
      <c r="F17">
        <v>1405.44</v>
      </c>
      <c r="G17">
        <v>1465.07</v>
      </c>
      <c r="H17">
        <v>1494.62</v>
      </c>
      <c r="I17">
        <v>92.700000000000045</v>
      </c>
      <c r="J17">
        <v>40.110000000000021</v>
      </c>
      <c r="K17">
        <v>1494.62</v>
      </c>
      <c r="L17">
        <v>1317.39</v>
      </c>
      <c r="M17">
        <v>1374.54</v>
      </c>
      <c r="N17">
        <v>1421.38</v>
      </c>
      <c r="O17">
        <v>105.65</v>
      </c>
      <c r="P17">
        <v>52.48</v>
      </c>
      <c r="Q17">
        <v>1421.38</v>
      </c>
    </row>
    <row r="18" spans="1:17" x14ac:dyDescent="0.25">
      <c r="A18" s="5">
        <v>45457</v>
      </c>
      <c r="B18" s="4">
        <v>6.7736026661917734E-2</v>
      </c>
      <c r="C18" s="4">
        <v>3.9770269926476212E-2</v>
      </c>
      <c r="D18">
        <v>7.4724594378158676E-2</v>
      </c>
      <c r="E18">
        <v>4.6682682925187922E-2</v>
      </c>
      <c r="F18">
        <v>1466.88</v>
      </c>
      <c r="G18">
        <v>1511.09</v>
      </c>
      <c r="H18">
        <v>1572.28</v>
      </c>
      <c r="I18">
        <v>106.5</v>
      </c>
      <c r="J18">
        <v>62.530000000000022</v>
      </c>
      <c r="K18">
        <v>1572.28</v>
      </c>
      <c r="L18">
        <v>1375.49</v>
      </c>
      <c r="M18">
        <v>1417.42</v>
      </c>
      <c r="N18">
        <v>1485.99</v>
      </c>
      <c r="O18">
        <v>111.04</v>
      </c>
      <c r="P18">
        <v>69.37</v>
      </c>
      <c r="Q18">
        <v>1485.99</v>
      </c>
    </row>
    <row r="19" spans="1:17" x14ac:dyDescent="0.25">
      <c r="A19" s="5">
        <v>45458</v>
      </c>
      <c r="B19" s="4">
        <v>4.6522207129859813E-2</v>
      </c>
      <c r="C19" s="4">
        <v>1.970834721545912E-2</v>
      </c>
      <c r="D19">
        <v>4.584368770310495E-2</v>
      </c>
      <c r="E19">
        <v>1.8364783309211079E-2</v>
      </c>
      <c r="F19">
        <v>1489.21</v>
      </c>
      <c r="G19">
        <v>1534</v>
      </c>
      <c r="H19">
        <v>1560.76</v>
      </c>
      <c r="I19">
        <v>72.61</v>
      </c>
      <c r="J19">
        <v>30.75999999999998</v>
      </c>
      <c r="K19">
        <v>1560.76</v>
      </c>
      <c r="L19">
        <v>1397.85</v>
      </c>
      <c r="M19">
        <v>1440.98</v>
      </c>
      <c r="N19">
        <v>1464.76</v>
      </c>
      <c r="O19">
        <v>67.150000000000006</v>
      </c>
      <c r="P19">
        <v>26.90000000000002</v>
      </c>
      <c r="Q19">
        <v>1464.76</v>
      </c>
    </row>
    <row r="20" spans="1:17" x14ac:dyDescent="0.25">
      <c r="A20" s="5">
        <v>45459</v>
      </c>
      <c r="B20" s="4">
        <v>3.7053259117316058E-2</v>
      </c>
      <c r="C20" s="4">
        <v>3.0361651002220401E-2</v>
      </c>
      <c r="D20">
        <v>2.8854134670056399E-2</v>
      </c>
      <c r="E20">
        <v>2.230558587291108E-2</v>
      </c>
      <c r="F20">
        <v>1584.02</v>
      </c>
      <c r="G20">
        <v>1599.54</v>
      </c>
      <c r="H20">
        <v>1643.85</v>
      </c>
      <c r="I20">
        <v>60.91</v>
      </c>
      <c r="J20">
        <v>49.91</v>
      </c>
      <c r="K20">
        <v>1643.85</v>
      </c>
      <c r="L20">
        <v>1488.28</v>
      </c>
      <c r="M20">
        <v>1503.12</v>
      </c>
      <c r="N20">
        <v>1530.11</v>
      </c>
      <c r="O20">
        <v>44.149999999999991</v>
      </c>
      <c r="P20">
        <v>34.129999999999967</v>
      </c>
      <c r="Q20">
        <v>1530.11</v>
      </c>
    </row>
    <row r="21" spans="1:17" x14ac:dyDescent="0.25">
      <c r="A21" s="5">
        <v>45460</v>
      </c>
      <c r="B21" s="4">
        <v>9.5448858673842729E-2</v>
      </c>
      <c r="C21" s="4">
        <v>3.2363147085900427E-2</v>
      </c>
      <c r="D21">
        <v>9.0570109024833451E-2</v>
      </c>
      <c r="E21">
        <v>2.6789319604280212E-2</v>
      </c>
      <c r="F21">
        <v>1532.78</v>
      </c>
      <c r="G21">
        <v>1642.08</v>
      </c>
      <c r="H21">
        <v>1694.52</v>
      </c>
      <c r="I21">
        <v>161.74</v>
      </c>
      <c r="J21">
        <v>54.84</v>
      </c>
      <c r="K21">
        <v>1694.52</v>
      </c>
      <c r="L21">
        <v>1441.41</v>
      </c>
      <c r="M21">
        <v>1545.08</v>
      </c>
      <c r="N21">
        <v>1584.96</v>
      </c>
      <c r="O21">
        <v>143.55000000000001</v>
      </c>
      <c r="P21">
        <v>42.459999999999958</v>
      </c>
      <c r="Q21">
        <v>1584.96</v>
      </c>
    </row>
    <row r="22" spans="1:17" x14ac:dyDescent="0.25">
      <c r="A22" s="5">
        <v>45461</v>
      </c>
      <c r="B22" s="4">
        <v>7.4244584435079183E-2</v>
      </c>
      <c r="C22" s="4">
        <v>4.7827807332131649E-2</v>
      </c>
      <c r="D22">
        <v>6.8765159346264815E-2</v>
      </c>
      <c r="E22">
        <v>4.0030808520988302E-2</v>
      </c>
      <c r="F22">
        <v>1484.6</v>
      </c>
      <c r="G22">
        <v>1519.84</v>
      </c>
      <c r="H22">
        <v>1592.17</v>
      </c>
      <c r="I22">
        <v>118.21</v>
      </c>
      <c r="J22">
        <v>76.150000000000048</v>
      </c>
      <c r="K22">
        <v>1592.17</v>
      </c>
      <c r="L22">
        <v>1395.13</v>
      </c>
      <c r="M22">
        <v>1427.8</v>
      </c>
      <c r="N22">
        <v>1480.11</v>
      </c>
      <c r="O22">
        <v>101.78</v>
      </c>
      <c r="P22">
        <v>59.249999999999993</v>
      </c>
      <c r="Q22">
        <v>1480.11</v>
      </c>
    </row>
    <row r="23" spans="1:17" x14ac:dyDescent="0.25">
      <c r="A23" s="5">
        <v>45462</v>
      </c>
      <c r="B23" s="4">
        <v>8.880613243448951E-2</v>
      </c>
      <c r="C23" s="4">
        <v>8.1466782646515162E-2</v>
      </c>
      <c r="D23">
        <v>8.888119104837372E-2</v>
      </c>
      <c r="E23">
        <v>8.1714982643775247E-2</v>
      </c>
      <c r="F23">
        <v>1387.38</v>
      </c>
      <c r="G23">
        <v>1398.98</v>
      </c>
      <c r="H23">
        <v>1471.52</v>
      </c>
      <c r="I23">
        <v>130.68</v>
      </c>
      <c r="J23">
        <v>119.88</v>
      </c>
      <c r="K23">
        <v>1471.52</v>
      </c>
      <c r="L23">
        <v>1305.83</v>
      </c>
      <c r="M23">
        <v>1317.02</v>
      </c>
      <c r="N23">
        <v>1385.67</v>
      </c>
      <c r="O23">
        <v>123.16</v>
      </c>
      <c r="P23">
        <v>113.23</v>
      </c>
      <c r="Q23">
        <v>1385.67</v>
      </c>
    </row>
    <row r="24" spans="1:17" x14ac:dyDescent="0.25">
      <c r="A24" s="5">
        <v>45463</v>
      </c>
      <c r="B24" s="4">
        <v>2.2907723536654351E-2</v>
      </c>
      <c r="C24" s="4">
        <v>2.4644770556720229E-2</v>
      </c>
      <c r="D24">
        <v>1.7530978154457231E-2</v>
      </c>
      <c r="E24">
        <v>2.1300103493608571E-2</v>
      </c>
      <c r="F24">
        <v>1525.95</v>
      </c>
      <c r="G24">
        <v>1523.7</v>
      </c>
      <c r="H24">
        <v>1502.55</v>
      </c>
      <c r="I24">
        <v>34.419999999999987</v>
      </c>
      <c r="J24">
        <v>37.029999999999973</v>
      </c>
      <c r="K24">
        <v>1502.55</v>
      </c>
      <c r="L24">
        <v>1435.11</v>
      </c>
      <c r="M24">
        <v>1433.98</v>
      </c>
      <c r="N24">
        <v>1430.04</v>
      </c>
      <c r="O24">
        <v>25.070000000000011</v>
      </c>
      <c r="P24">
        <v>30.46</v>
      </c>
      <c r="Q24">
        <v>1430.04</v>
      </c>
    </row>
    <row r="25" spans="1:17" x14ac:dyDescent="0.25">
      <c r="A25" s="5">
        <v>45464</v>
      </c>
      <c r="B25" s="4">
        <v>3.4847687910723013E-2</v>
      </c>
      <c r="C25" s="4">
        <v>2.7902231291309979E-2</v>
      </c>
      <c r="D25">
        <v>4.0443596598465817E-2</v>
      </c>
      <c r="E25">
        <v>3.2497279578704137E-2</v>
      </c>
      <c r="F25">
        <v>1525.82</v>
      </c>
      <c r="G25">
        <v>1542.64</v>
      </c>
      <c r="H25">
        <v>1578.01</v>
      </c>
      <c r="I25">
        <v>54.990000000000009</v>
      </c>
      <c r="J25">
        <v>44.030000000000058</v>
      </c>
      <c r="K25">
        <v>1578.01</v>
      </c>
      <c r="L25">
        <v>1433.01</v>
      </c>
      <c r="M25">
        <v>1449.46</v>
      </c>
      <c r="N25">
        <v>1488.74</v>
      </c>
      <c r="O25">
        <v>60.210000000000008</v>
      </c>
      <c r="P25">
        <v>48.38000000000001</v>
      </c>
      <c r="Q25">
        <v>1488.74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382F5-0697-452C-8252-40AACB8AB16D}">
  <dimension ref="A1:I25"/>
  <sheetViews>
    <sheetView workbookViewId="0">
      <selection sqref="A1:C25"/>
    </sheetView>
  </sheetViews>
  <sheetFormatPr defaultRowHeight="15" x14ac:dyDescent="0.25"/>
  <cols>
    <col min="1" max="1" width="11" bestFit="1" customWidth="1"/>
    <col min="2" max="2" width="14.28515625" bestFit="1" customWidth="1"/>
    <col min="3" max="3" width="14.5703125" bestFit="1" customWidth="1"/>
    <col min="4" max="4" width="8.140625" bestFit="1" customWidth="1"/>
    <col min="5" max="5" width="8.42578125" bestFit="1" customWidth="1"/>
    <col min="6" max="6" width="10.85546875" bestFit="1" customWidth="1"/>
    <col min="7" max="7" width="17.85546875" bestFit="1" customWidth="1"/>
    <col min="8" max="8" width="18.140625" bestFit="1" customWidth="1"/>
    <col min="9" max="9" width="15" bestFit="1" customWidth="1"/>
  </cols>
  <sheetData>
    <row r="1" spans="1:9" x14ac:dyDescent="0.25">
      <c r="A1" s="6" t="s">
        <v>24</v>
      </c>
      <c r="B1" s="6" t="s">
        <v>32</v>
      </c>
      <c r="C1" s="6" t="s">
        <v>31</v>
      </c>
      <c r="D1" s="6" t="s">
        <v>30</v>
      </c>
      <c r="E1" s="6" t="s">
        <v>29</v>
      </c>
      <c r="F1" s="6" t="s">
        <v>28</v>
      </c>
      <c r="G1" s="6" t="s">
        <v>27</v>
      </c>
      <c r="H1" s="6" t="s">
        <v>26</v>
      </c>
      <c r="I1" s="6" t="s">
        <v>25</v>
      </c>
    </row>
    <row r="2" spans="1:9" x14ac:dyDescent="0.25">
      <c r="A2" s="5">
        <v>45441</v>
      </c>
      <c r="B2" s="4">
        <v>0.1971691674661972</v>
      </c>
      <c r="C2" s="4">
        <v>8.1908190819081905E-2</v>
      </c>
      <c r="D2">
        <v>998.39</v>
      </c>
      <c r="E2">
        <v>961.22</v>
      </c>
      <c r="F2">
        <v>1009.29</v>
      </c>
      <c r="G2">
        <v>199.34</v>
      </c>
      <c r="H2">
        <v>82.81</v>
      </c>
      <c r="I2">
        <v>1011.01</v>
      </c>
    </row>
    <row r="3" spans="1:9" x14ac:dyDescent="0.25">
      <c r="A3" s="5">
        <v>45442</v>
      </c>
      <c r="B3" s="4">
        <v>0.14328638343060821</v>
      </c>
      <c r="C3" s="4">
        <v>0.1229203882216386</v>
      </c>
      <c r="D3">
        <v>1042.4100000000001</v>
      </c>
      <c r="E3">
        <v>1065.45</v>
      </c>
      <c r="F3">
        <v>1214.77</v>
      </c>
      <c r="G3">
        <v>174.05999999999989</v>
      </c>
      <c r="H3">
        <v>149.32</v>
      </c>
      <c r="I3">
        <v>1214.77</v>
      </c>
    </row>
    <row r="4" spans="1:9" x14ac:dyDescent="0.25">
      <c r="A4" s="5">
        <v>45443</v>
      </c>
      <c r="B4" s="4">
        <v>0.13745601876532679</v>
      </c>
      <c r="C4" s="4">
        <v>0.15105021857340861</v>
      </c>
      <c r="D4">
        <v>1001.3</v>
      </c>
      <c r="E4">
        <v>868.57</v>
      </c>
      <c r="F4">
        <v>936.22</v>
      </c>
      <c r="G4">
        <v>128.91999999999999</v>
      </c>
      <c r="H4">
        <v>141.66999999999999</v>
      </c>
      <c r="I4">
        <v>937.9</v>
      </c>
    </row>
    <row r="5" spans="1:9" x14ac:dyDescent="0.25">
      <c r="A5" s="5">
        <v>45444</v>
      </c>
      <c r="B5" s="4">
        <v>6.9429985571566877E-2</v>
      </c>
      <c r="C5" s="4">
        <v>0.10995744525414131</v>
      </c>
      <c r="D5">
        <v>1087.03</v>
      </c>
      <c r="E5">
        <v>1022.17</v>
      </c>
      <c r="F5">
        <v>1095.06</v>
      </c>
      <c r="G5">
        <v>76.030000000000015</v>
      </c>
      <c r="H5">
        <v>120.41</v>
      </c>
      <c r="I5">
        <v>1095.06</v>
      </c>
    </row>
    <row r="6" spans="1:9" x14ac:dyDescent="0.25">
      <c r="A6" s="5">
        <v>45445</v>
      </c>
      <c r="B6" s="4">
        <v>7.6707696780066836E-2</v>
      </c>
      <c r="C6" s="4">
        <v>9.8418721359884304E-2</v>
      </c>
      <c r="D6">
        <v>1247.3</v>
      </c>
      <c r="E6">
        <v>1202.06</v>
      </c>
      <c r="F6">
        <v>1307.17</v>
      </c>
      <c r="G6">
        <v>100.27</v>
      </c>
      <c r="H6">
        <v>128.65</v>
      </c>
      <c r="I6">
        <v>1307.17</v>
      </c>
    </row>
    <row r="7" spans="1:9" x14ac:dyDescent="0.25">
      <c r="A7" s="5">
        <v>45446</v>
      </c>
      <c r="B7" s="4">
        <v>7.7771217712177126E-2</v>
      </c>
      <c r="C7" s="4">
        <v>7.5734317343173443E-2</v>
      </c>
      <c r="D7">
        <v>1284.28</v>
      </c>
      <c r="E7">
        <v>1253.0999999999999</v>
      </c>
      <c r="F7">
        <v>1355</v>
      </c>
      <c r="G7">
        <v>105.38</v>
      </c>
      <c r="H7">
        <v>102.62</v>
      </c>
      <c r="I7">
        <v>1355</v>
      </c>
    </row>
    <row r="8" spans="1:9" x14ac:dyDescent="0.25">
      <c r="A8" s="5">
        <v>45447</v>
      </c>
      <c r="B8" s="4">
        <v>9.2510202830220836E-2</v>
      </c>
      <c r="C8" s="4">
        <v>5.1664815735864227E-2</v>
      </c>
      <c r="D8">
        <v>1340.21</v>
      </c>
      <c r="E8">
        <v>1435.88</v>
      </c>
      <c r="F8">
        <v>1467.73</v>
      </c>
      <c r="G8">
        <v>135.78</v>
      </c>
      <c r="H8">
        <v>75.83</v>
      </c>
      <c r="I8">
        <v>1467.73</v>
      </c>
    </row>
    <row r="9" spans="1:9" x14ac:dyDescent="0.25">
      <c r="A9" s="5">
        <v>45448</v>
      </c>
      <c r="B9" s="4">
        <v>0.15326023136613931</v>
      </c>
      <c r="C9" s="4">
        <v>5.1065585476934773E-2</v>
      </c>
      <c r="D9">
        <v>1369.94</v>
      </c>
      <c r="E9">
        <v>1261.0999999999999</v>
      </c>
      <c r="F9">
        <v>1260.3399999999999</v>
      </c>
      <c r="G9">
        <v>193.16</v>
      </c>
      <c r="H9">
        <v>64.359999999999957</v>
      </c>
      <c r="I9">
        <v>1260.3399999999999</v>
      </c>
    </row>
    <row r="10" spans="1:9" x14ac:dyDescent="0.25">
      <c r="A10" s="5">
        <v>45449</v>
      </c>
      <c r="B10" s="4">
        <v>6.8644683493871442E-2</v>
      </c>
      <c r="C10" s="4">
        <v>1.8866155757107018E-2</v>
      </c>
      <c r="D10">
        <v>1294.2</v>
      </c>
      <c r="E10">
        <v>1292.04</v>
      </c>
      <c r="F10">
        <v>1280.07</v>
      </c>
      <c r="G10">
        <v>87.87</v>
      </c>
      <c r="H10">
        <v>24.149999999999981</v>
      </c>
      <c r="I10">
        <v>1280.07</v>
      </c>
    </row>
    <row r="11" spans="1:9" x14ac:dyDescent="0.25">
      <c r="A11" s="5">
        <v>45450</v>
      </c>
      <c r="B11" s="4">
        <v>0.1282318713289784</v>
      </c>
      <c r="C11" s="4">
        <v>3.051408025470715E-2</v>
      </c>
      <c r="D11">
        <v>1270.48</v>
      </c>
      <c r="E11">
        <v>1431.99</v>
      </c>
      <c r="F11">
        <v>1457.36</v>
      </c>
      <c r="G11">
        <v>186.88</v>
      </c>
      <c r="H11">
        <v>44.470000000000013</v>
      </c>
      <c r="I11">
        <v>1457.36</v>
      </c>
    </row>
    <row r="12" spans="1:9" x14ac:dyDescent="0.25">
      <c r="A12" s="5">
        <v>45451</v>
      </c>
      <c r="B12" s="4">
        <v>7.6407462872015525E-2</v>
      </c>
      <c r="C12" s="4">
        <v>1.885990439257898E-2</v>
      </c>
      <c r="D12">
        <v>1412.33</v>
      </c>
      <c r="E12">
        <v>1534.53</v>
      </c>
      <c r="F12">
        <v>1529.17</v>
      </c>
      <c r="G12">
        <v>116.84</v>
      </c>
      <c r="H12">
        <v>28.84</v>
      </c>
      <c r="I12">
        <v>1529.17</v>
      </c>
    </row>
    <row r="13" spans="1:9" x14ac:dyDescent="0.25">
      <c r="A13" s="5">
        <v>45452</v>
      </c>
      <c r="B13" s="4">
        <v>6.3681267355112814E-2</v>
      </c>
      <c r="C13" s="4">
        <v>2.4869796665259059E-2</v>
      </c>
      <c r="D13">
        <v>1464.61</v>
      </c>
      <c r="E13">
        <v>1537.69</v>
      </c>
      <c r="F13">
        <v>1562.94</v>
      </c>
      <c r="G13">
        <v>99.530000000000015</v>
      </c>
      <c r="H13">
        <v>38.86999999999999</v>
      </c>
      <c r="I13">
        <v>1562.94</v>
      </c>
    </row>
    <row r="14" spans="1:9" x14ac:dyDescent="0.25">
      <c r="A14" s="5">
        <v>45453</v>
      </c>
      <c r="B14" s="4">
        <v>6.8705833448801434E-2</v>
      </c>
      <c r="C14" s="4">
        <v>2.5453789663294989E-2</v>
      </c>
      <c r="D14">
        <v>1357.47</v>
      </c>
      <c r="E14">
        <v>1439.48</v>
      </c>
      <c r="F14">
        <v>1443.4</v>
      </c>
      <c r="G14">
        <v>99.169999999999987</v>
      </c>
      <c r="H14">
        <v>36.739999999999988</v>
      </c>
      <c r="I14">
        <v>1443.4</v>
      </c>
    </row>
    <row r="15" spans="1:9" x14ac:dyDescent="0.25">
      <c r="A15" s="5">
        <v>45454</v>
      </c>
      <c r="B15" s="4">
        <v>0.11210531174986151</v>
      </c>
      <c r="C15" s="4">
        <v>6.2980858004554705E-2</v>
      </c>
      <c r="D15">
        <v>1250.45</v>
      </c>
      <c r="E15">
        <v>1246.44</v>
      </c>
      <c r="F15">
        <v>1299.76</v>
      </c>
      <c r="G15">
        <v>145.71</v>
      </c>
      <c r="H15">
        <v>81.860000000000028</v>
      </c>
      <c r="I15">
        <v>1299.76</v>
      </c>
    </row>
    <row r="16" spans="1:9" x14ac:dyDescent="0.25">
      <c r="A16" s="5">
        <v>45455</v>
      </c>
      <c r="B16" s="4">
        <v>6.5691921429626363E-2</v>
      </c>
      <c r="C16" s="4">
        <v>4.4712745532417671E-2</v>
      </c>
      <c r="D16">
        <v>1280.3800000000001</v>
      </c>
      <c r="E16">
        <v>1317.89</v>
      </c>
      <c r="F16">
        <v>1354.2</v>
      </c>
      <c r="G16">
        <v>88.960000000000022</v>
      </c>
      <c r="H16">
        <v>60.550000000000011</v>
      </c>
      <c r="I16">
        <v>1354.2</v>
      </c>
    </row>
    <row r="17" spans="1:9" x14ac:dyDescent="0.25">
      <c r="A17" s="5">
        <v>45456</v>
      </c>
      <c r="B17" s="4">
        <v>6.1922093910157773E-2</v>
      </c>
      <c r="C17" s="4">
        <v>2.6796108709906209E-2</v>
      </c>
      <c r="D17">
        <v>1405.53</v>
      </c>
      <c r="E17">
        <v>1465.07</v>
      </c>
      <c r="F17">
        <v>1494.62</v>
      </c>
      <c r="G17">
        <v>92.55</v>
      </c>
      <c r="H17">
        <v>40.050000000000011</v>
      </c>
      <c r="I17">
        <v>1494.62</v>
      </c>
    </row>
    <row r="18" spans="1:9" x14ac:dyDescent="0.25">
      <c r="A18" s="5">
        <v>45457</v>
      </c>
      <c r="B18" s="4">
        <v>6.7646983997761215E-2</v>
      </c>
      <c r="C18" s="4">
        <v>3.9802070877960657E-2</v>
      </c>
      <c r="D18">
        <v>1466.98</v>
      </c>
      <c r="E18">
        <v>1511.04</v>
      </c>
      <c r="F18">
        <v>1572.28</v>
      </c>
      <c r="G18">
        <v>106.36</v>
      </c>
      <c r="H18">
        <v>62.579999999999977</v>
      </c>
      <c r="I18">
        <v>1572.28</v>
      </c>
    </row>
    <row r="19" spans="1:9" x14ac:dyDescent="0.25">
      <c r="A19" s="5">
        <v>45458</v>
      </c>
      <c r="B19" s="4">
        <v>4.6438914375048053E-2</v>
      </c>
      <c r="C19" s="4">
        <v>1.965709013557498E-2</v>
      </c>
      <c r="D19">
        <v>1489.3</v>
      </c>
      <c r="E19">
        <v>1534.16</v>
      </c>
      <c r="F19">
        <v>1560.76</v>
      </c>
      <c r="G19">
        <v>72.47999999999999</v>
      </c>
      <c r="H19">
        <v>30.68</v>
      </c>
      <c r="I19">
        <v>1560.76</v>
      </c>
    </row>
    <row r="20" spans="1:9" x14ac:dyDescent="0.25">
      <c r="A20" s="5">
        <v>45459</v>
      </c>
      <c r="B20" s="4">
        <v>3.7047175837211427E-2</v>
      </c>
      <c r="C20" s="4">
        <v>3.039815068284819E-2</v>
      </c>
      <c r="D20">
        <v>1583.93</v>
      </c>
      <c r="E20">
        <v>1599.5</v>
      </c>
      <c r="F20">
        <v>1643.85</v>
      </c>
      <c r="G20">
        <v>60.9</v>
      </c>
      <c r="H20">
        <v>49.97</v>
      </c>
      <c r="I20">
        <v>1643.85</v>
      </c>
    </row>
    <row r="21" spans="1:9" x14ac:dyDescent="0.25">
      <c r="A21" s="5">
        <v>45460</v>
      </c>
      <c r="B21" s="4">
        <v>9.5413450416637166E-2</v>
      </c>
      <c r="C21" s="4">
        <v>3.2369048462101362E-2</v>
      </c>
      <c r="D21">
        <v>1532.84</v>
      </c>
      <c r="E21">
        <v>1642.09</v>
      </c>
      <c r="F21">
        <v>1694.52</v>
      </c>
      <c r="G21">
        <v>161.68</v>
      </c>
      <c r="H21">
        <v>54.85</v>
      </c>
      <c r="I21">
        <v>1694.52</v>
      </c>
    </row>
    <row r="22" spans="1:9" x14ac:dyDescent="0.25">
      <c r="A22" s="5">
        <v>45461</v>
      </c>
      <c r="B22" s="4">
        <v>7.4188057807897403E-2</v>
      </c>
      <c r="C22" s="4">
        <v>4.7915737641081008E-2</v>
      </c>
      <c r="D22">
        <v>1484.63</v>
      </c>
      <c r="E22">
        <v>1519.58</v>
      </c>
      <c r="F22">
        <v>1592.17</v>
      </c>
      <c r="G22">
        <v>118.12</v>
      </c>
      <c r="H22">
        <v>76.289999999999964</v>
      </c>
      <c r="I22">
        <v>1592.17</v>
      </c>
    </row>
    <row r="23" spans="1:9" x14ac:dyDescent="0.25">
      <c r="A23" s="5">
        <v>45462</v>
      </c>
      <c r="B23" s="4">
        <v>8.8928454930955761E-2</v>
      </c>
      <c r="C23" s="4">
        <v>8.1555126671740794E-2</v>
      </c>
      <c r="D23">
        <v>1387.08</v>
      </c>
      <c r="E23">
        <v>1398.87</v>
      </c>
      <c r="F23">
        <v>1471.52</v>
      </c>
      <c r="G23">
        <v>130.86000000000001</v>
      </c>
      <c r="H23">
        <v>120.01</v>
      </c>
      <c r="I23">
        <v>1471.52</v>
      </c>
    </row>
    <row r="24" spans="1:9" x14ac:dyDescent="0.25">
      <c r="A24" s="5">
        <v>45463</v>
      </c>
      <c r="B24" s="4">
        <v>2.2894412831519759E-2</v>
      </c>
      <c r="C24" s="4">
        <v>2.4025822767961131E-2</v>
      </c>
      <c r="D24">
        <v>1525.87</v>
      </c>
      <c r="E24">
        <v>1520.37</v>
      </c>
      <c r="F24">
        <v>1502.55</v>
      </c>
      <c r="G24">
        <v>34.400000000000013</v>
      </c>
      <c r="H24">
        <v>36.1</v>
      </c>
      <c r="I24">
        <v>1502.55</v>
      </c>
    </row>
    <row r="25" spans="1:9" x14ac:dyDescent="0.25">
      <c r="A25" s="5">
        <v>45464</v>
      </c>
      <c r="B25" s="4">
        <v>3.4885710483457011E-2</v>
      </c>
      <c r="C25" s="4">
        <v>3.1774196614723603E-2</v>
      </c>
      <c r="D25">
        <v>1525.78</v>
      </c>
      <c r="E25">
        <v>1533.27</v>
      </c>
      <c r="F25">
        <v>1578.01</v>
      </c>
      <c r="G25">
        <v>55.05</v>
      </c>
      <c r="H25">
        <v>50.139999999999993</v>
      </c>
      <c r="I25">
        <v>1578.01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174Global-MAPE_imply</vt:lpstr>
      <vt:lpstr>daily_portfolio_mape_jp</vt:lpstr>
      <vt:lpstr>daily_portfolio_mape_ops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Mitterhofer</dc:creator>
  <cp:lastModifiedBy>Jean Paul Mitterhofer</cp:lastModifiedBy>
  <dcterms:created xsi:type="dcterms:W3CDTF">2024-06-30T19:24:26Z</dcterms:created>
  <dcterms:modified xsi:type="dcterms:W3CDTF">2024-06-30T19:24:26Z</dcterms:modified>
</cp:coreProperties>
</file>