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585" windowHeight="11310"/>
  </bookViews>
  <sheets>
    <sheet name="UserSessions" sheetId="1" r:id="rId1"/>
    <sheet name="TallySheet" sheetId="2" r:id="rId2"/>
    <sheet name="UserList" sheetId="3" r:id="rId3"/>
    <sheet name="Sheet1" sheetId="4" r:id="rId4"/>
  </sheets>
  <definedNames>
    <definedName name="ms_iepa_gis.illinois.gov_GISLicenseTrack_vwUserSession" localSheetId="0" hidden="1">UserSessions!$A$1:$F$2</definedName>
    <definedName name="Query_from_GISLicenseMonitor" localSheetId="2" hidden="1">UserList!$A$1:$C$2</definedName>
  </definedNames>
  <calcPr calcId="145621"/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B3" i="2"/>
  <c r="B2" i="2"/>
  <c r="C3" i="2"/>
  <c r="C6" i="2"/>
  <c r="C4" i="2"/>
  <c r="C7" i="2"/>
  <c r="C5" i="2"/>
  <c r="C2" i="2"/>
  <c r="C8" i="2"/>
</calcChain>
</file>

<file path=xl/connections.xml><?xml version="1.0" encoding="utf-8"?>
<connections xmlns="http://schemas.openxmlformats.org/spreadsheetml/2006/main">
  <connection id="1" interval="10" name="Query from GISLicenseMonitor" type="1" refreshedVersion="4" savePassword="1" background="1" refreshOnLoad="1" saveData="1">
    <dbPr connection="DRIVER=SQL Server;SERVER=serverName;UID=user;PWD=password;APP=2007 Microsoft Office system;WSID=D532A50071;DATABASE=GISLicenseTrack" command="SELECT *_x000d__x000a_FROM GISLicenseTrack.dbo.vwUserFirstLastConnection_x000d__x000a_ORDER BY UserCredential"/>
  </connection>
  <connection id="2" keepAlive="1" interval="10" name="ServerName GISLicenseTrack vwUserSession" description="GIS License Tracking Database" type="5" refreshedVersion="4" savePassword="1" background="1" refreshOnLoad="1" saveData="1">
    <dbPr connection="Provider=SQLOLEDB.1;Password=password;Persist Security Info=True;User ID=user;Initial Catalog=GISLicenseTrack;Data Source=ServerName;Use Procedure for Prepare=1;Auto Translate=True;Packet Size=4096;Workstation ID=localhost;Use Encryption for Data=False;Tag with column collation when possible=False" command="&quot;GISLicenseTrack&quot;.&quot;dbo&quot;.&quot;vwUserSession&quot;" commandType="3"/>
  </connection>
</connections>
</file>

<file path=xl/sharedStrings.xml><?xml version="1.0" encoding="utf-8"?>
<sst xmlns="http://schemas.openxmlformats.org/spreadsheetml/2006/main" count="36" uniqueCount="28">
  <si>
    <t>UserCredential</t>
  </si>
  <si>
    <t>ProductName</t>
  </si>
  <si>
    <t>MachineName</t>
  </si>
  <si>
    <t>StartTime</t>
  </si>
  <si>
    <t>LastTime</t>
  </si>
  <si>
    <t>ARC/INFO</t>
  </si>
  <si>
    <t>Grid</t>
  </si>
  <si>
    <t>Viewer</t>
  </si>
  <si>
    <t>SessionStatus</t>
  </si>
  <si>
    <t>SessionLength</t>
  </si>
  <si>
    <t>ArcScan</t>
  </si>
  <si>
    <t>GeoStats</t>
  </si>
  <si>
    <t>Network</t>
  </si>
  <si>
    <t>TIN</t>
  </si>
  <si>
    <t>Product</t>
  </si>
  <si>
    <t>Current Used</t>
  </si>
  <si>
    <t>Total Sessions</t>
  </si>
  <si>
    <t>EmailAddress</t>
  </si>
  <si>
    <t>Average Arc/Info Session Length</t>
  </si>
  <si>
    <t>Average Viewer Session Length</t>
  </si>
  <si>
    <t>Total Arc/Info &amp; Viewer Sessions</t>
  </si>
  <si>
    <t>FirstConnect</t>
  </si>
  <si>
    <t>LastConnect</t>
  </si>
  <si>
    <t>Days since last connect</t>
  </si>
  <si>
    <t>SoftwareVersion</t>
  </si>
  <si>
    <t>Start of Most Recent Session</t>
  </si>
  <si>
    <t>Version of Most Recent Session</t>
  </si>
  <si>
    <t>Machine Running Most Recent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</si>
</sst>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3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409]m/d/yy\ h:mm\ AM/P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" formatCode="0.00"/>
    </dxf>
    <dxf>
      <numFmt numFmtId="27" formatCode="m/d/yyyy\ h:mm"/>
    </dxf>
    <dxf>
      <numFmt numFmtId="27" formatCode="m/d/yyyy\ h:mm"/>
    </dxf>
    <dxf>
      <numFmt numFmtId="27" formatCode="m/d/yyyy\ h:mm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ms-iepa-gis.illinois.gov GISLicenseTrack vwUserSession" refreshOnLoad="1" connectionId="2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UserCredential" tableColumnId="1"/>
      <queryTableField id="2" name="ProductName" tableColumnId="2"/>
      <queryTableField id="3" name="MachineName" tableColumnId="3"/>
      <queryTableField id="4" name="StartTime" tableColumnId="4"/>
      <queryTableField id="5" name="LastTime" tableColumnId="5"/>
      <queryTableField id="8" name="SoftwareVersion" tableColumnId="8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name="Query from GISLicenseMonitor" refreshOnLoad="1" connectionId="1" autoFormatId="16" applyNumberFormats="0" applyBorderFormats="0" applyFontFormats="0" applyPatternFormats="0" applyAlignmentFormats="0" applyWidthHeightFormats="0">
  <queryTableRefresh nextId="22" unboundColumnsRight="15">
    <queryTableFields count="18">
      <queryTableField id="1" name="UserCredential" tableColumnId="1"/>
      <queryTableField id="13" name="FirstConnect" tableColumnId="13"/>
      <queryTableField id="14" name="LastConnect" tableColumnId="14"/>
      <queryTableField id="15" dataBound="0" tableColumnId="15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9" dataBound="0" tableColumnId="18"/>
      <queryTableField id="20" dataBound="0" tableColumnId="19"/>
      <queryTableField id="21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ms_iepa_gis.illinois.gov_GISLicenseTrack_vwUserSession" displayName="Table_ms_iepa_gis.illinois.gov_GISLicenseTrack_vwUserSession" ref="A1:H2" tableType="queryTable" insertRow="1" totalsRowShown="0">
  <sortState ref="A2:H2">
    <sortCondition descending="1" ref="E2:E163"/>
  </sortState>
  <tableColumns count="8">
    <tableColumn id="1" uniqueName="1" name="UserCredential" queryTableFieldId="1"/>
    <tableColumn id="2" uniqueName="2" name="ProductName" queryTableFieldId="2"/>
    <tableColumn id="3" uniqueName="3" name="MachineName" queryTableFieldId="3"/>
    <tableColumn id="4" uniqueName="4" name="StartTime" queryTableFieldId="4" dataDxfId="21"/>
    <tableColumn id="5" uniqueName="5" name="LastTime" queryTableFieldId="5" dataDxfId="20"/>
    <tableColumn id="8" uniqueName="8" name="SoftwareVersion" queryTableFieldId="8" dataDxfId="19"/>
    <tableColumn id="6" uniqueName="6" name="SessionLength" queryTableFieldId="6" dataDxfId="18">
      <calculatedColumnFormula>(Table_ms_iepa_gis.illinois.gov_GISLicenseTrack_vwUserSession[[#This Row],[LastTime]]-Table_ms_iepa_gis.illinois.gov_GISLicenseTrack_vwUserSession[[#This Row],[StartTime]])*24</calculatedColumnFormula>
    </tableColumn>
    <tableColumn id="7" uniqueName="7" name="SessionStatus" queryTableFieldId="7" dataDxfId="17">
      <calculatedColumnFormula>IF((NOW()-E2)&lt;TIME(0,15,0),"Active","Inactive")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Query_from_GISLicenseMonitor" displayName="Table_Query_from_GISLicenseMonitor" ref="A1:R2" tableType="queryTable" insertRow="1" totalsRowShown="0" headerRowDxfId="22">
  <autoFilter ref="A1:R2"/>
  <tableColumns count="18">
    <tableColumn id="1" uniqueName="1" name="UserCredential" queryTableFieldId="1"/>
    <tableColumn id="13" uniqueName="13" name="FirstConnect" queryTableFieldId="13" dataDxfId="16"/>
    <tableColumn id="14" uniqueName="14" name="LastConnect" queryTableFieldId="14" dataDxfId="15"/>
    <tableColumn id="15" uniqueName="15" name="Days since last connect" queryTableFieldId="15" dataDxfId="14">
      <calculatedColumnFormula>NOW()-Table_Query_from_GISLicenseMonitor[[#This Row],[LastConnect]]</calculatedColumnFormula>
    </tableColumn>
    <tableColumn id="2" uniqueName="2" name="EmailAddress" queryTableFieldId="2" dataDxfId="13">
      <calculatedColumnFormula>Table_Query_from_GISLicenseMonitor[[#This Row],[UserCredential]]&amp;"@illinois.gov"</calculatedColumnFormula>
    </tableColumn>
    <tableColumn id="3" uniqueName="3" name="ARC/INFO" queryTableFieldId="3" dataDxfId="12">
      <calculatedColumnFormula>COUNTIFS(UserSessions!B:B,UserList!F$1,UserSessions!A:A,Table_Query_from_GISLicenseMonitor[[#This Row],[UserCredential]])</calculatedColumnFormula>
    </tableColumn>
    <tableColumn id="4" uniqueName="4" name="Viewer" queryTableFieldId="4" dataDxfId="11">
      <calculatedColumnFormula>COUNTIFS(UserSessions!$B:$B,UserList!G$1,UserSessions!$A:$A,Table_Query_from_GISLicenseMonitor[[#This Row],[UserCredential]])</calculatedColumnFormula>
    </tableColumn>
    <tableColumn id="5" uniqueName="5" name="ArcScan" queryTableFieldId="5" dataDxfId="10">
      <calculatedColumnFormula>COUNTIFS(UserSessions!$B:$B,UserList!H$1,UserSessions!$A:$A,Table_Query_from_GISLicenseMonitor[[#This Row],[UserCredential]])</calculatedColumnFormula>
    </tableColumn>
    <tableColumn id="6" uniqueName="6" name="GeoStats" queryTableFieldId="6" dataDxfId="9">
      <calculatedColumnFormula>COUNTIFS(UserSessions!$B:$B,UserList!I$1,UserSessions!$A:$A,Table_Query_from_GISLicenseMonitor[[#This Row],[UserCredential]])</calculatedColumnFormula>
    </tableColumn>
    <tableColumn id="7" uniqueName="7" name="Grid" queryTableFieldId="7" dataDxfId="8">
      <calculatedColumnFormula>COUNTIFS(UserSessions!$B:$B,UserList!J$1,UserSessions!$A:$A,Table_Query_from_GISLicenseMonitor[[#This Row],[UserCredential]])</calculatedColumnFormula>
    </tableColumn>
    <tableColumn id="8" uniqueName="8" name="Network" queryTableFieldId="8" dataDxfId="7">
      <calculatedColumnFormula>COUNTIFS(UserSessions!$B:$B,UserList!K$1,UserSessions!$A:$A,Table_Query_from_GISLicenseMonitor[[#This Row],[UserCredential]])</calculatedColumnFormula>
    </tableColumn>
    <tableColumn id="9" uniqueName="9" name="TIN" queryTableFieldId="9" dataDxfId="6">
      <calculatedColumnFormula>COUNTIFS(UserSessions!$B:$B,UserList!L$1,UserSessions!$A:$A,Table_Query_from_GISLicenseMonitor[[#This Row],[UserCredential]])</calculatedColumnFormula>
    </tableColumn>
    <tableColumn id="10" uniqueName="10" name="Average Arc/Info Session Length" queryTableFieldId="10" dataDxfId="5">
      <calculatedColumnFormula>IF(F2&gt;0,SUMIFS(UserSessions!G:G,UserSessions!A:A,Table_Query_from_GISLicenseMonitor[[#This Row],[UserCredential]],UserSessions!B:B,Table_Query_from_GISLicenseMonitor[[#Headers],[ARC/INFO]])/Table_Query_from_GISLicenseMonitor[[#This Row],[ARC/INFO]],"")</calculatedColumnFormula>
    </tableColumn>
    <tableColumn id="11" uniqueName="11" name="Average Viewer Session Length" queryTableFieldId="11" dataDxfId="4">
      <calculatedColumnFormula>IF(G2&gt;0,SUMIFS(UserSessions!G:G,UserSessions!A:A,Table_Query_from_GISLicenseMonitor[[#This Row],[UserCredential]],UserSessions!B:B,Table_Query_from_GISLicenseMonitor[[#Headers],[Viewer]])/Table_Query_from_GISLicenseMonitor[[#This Row],[Viewer]],"")</calculatedColumnFormula>
    </tableColumn>
    <tableColumn id="12" uniqueName="12" name="Total Arc/Info &amp; Viewer Sessions" queryTableFieldId="12" dataDxfId="3">
      <calculatedColumnFormula>SUM(F2,G2)</calculatedColumnFormula>
    </tableColumn>
    <tableColumn id="18" uniqueName="18" name="Start of Most Recent Session" queryTableFieldId="19" dataDxfId="2">
      <calculatedColumnFormula array="1">MAX(IF(UserSessions!A:A=Table_Query_from_GISLicenseMonitor[[#This Row],[UserCredential]],UserSessions!D:D))</calculatedColumnFormula>
    </tableColumn>
    <tableColumn id="19" uniqueName="19" name="Version of Most Recent Session" queryTableFieldId="20" dataDxfId="1">
      <calculatedColumnFormula array="1">INDEX(UserSessions!A:F,MATCH(Table_Query_from_GISLicenseMonitor[[#This Row],[UserCredential]]&amp;Table_Query_from_GISLicenseMonitor[[#This Row],[Start of Most Recent Session]],UserSessions!A:A&amp;UserSessions!D:D,0),6)</calculatedColumnFormula>
    </tableColumn>
    <tableColumn id="16" uniqueName="16" name="Machine Running Most Recent Session" queryTableFieldId="21" dataDxfId="0">
      <calculatedColumnFormula array="1">INDEX(UserSessions!A:F,MATCH(Table_Query_from_GISLicenseMonitor[[#This Row],[UserCredential]]&amp;Table_Query_from_GISLicenseMonitor[[#This Row],[Start of Most Recent Session]],UserSessions!A:A&amp;UserSessions!D:D,0),3)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14.5703125" customWidth="1"/>
    <col min="2" max="2" width="13.28515625" bestFit="1" customWidth="1"/>
    <col min="3" max="3" width="14.140625" customWidth="1"/>
    <col min="4" max="4" width="9.5703125" customWidth="1"/>
    <col min="5" max="5" width="8.85546875" customWidth="1"/>
    <col min="6" max="6" width="16" customWidth="1"/>
    <col min="7" max="7" width="13.85546875" style="2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s="2" t="s">
        <v>9</v>
      </c>
      <c r="H1" t="s">
        <v>8</v>
      </c>
    </row>
    <row r="2" spans="1:8" x14ac:dyDescent="0.25">
      <c r="D2" s="1"/>
      <c r="E2" s="1"/>
      <c r="F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16.85546875" bestFit="1" customWidth="1"/>
    <col min="2" max="2" width="15.5703125" bestFit="1" customWidth="1"/>
    <col min="3" max="3" width="16.42578125" bestFit="1" customWidth="1"/>
    <col min="4" max="5" width="14.85546875" bestFit="1" customWidth="1"/>
  </cols>
  <sheetData>
    <row r="1" spans="1:5" x14ac:dyDescent="0.25">
      <c r="A1" t="s">
        <v>14</v>
      </c>
      <c r="B1" t="s">
        <v>16</v>
      </c>
      <c r="C1" t="s">
        <v>15</v>
      </c>
    </row>
    <row r="2" spans="1:5" x14ac:dyDescent="0.25">
      <c r="A2" t="s">
        <v>5</v>
      </c>
      <c r="B2">
        <f>COUNTIF(Table_ms_iepa_gis.illinois.gov_GISLicenseTrack_vwUserSession[ProductName],TallySheet!A2)</f>
        <v>0</v>
      </c>
      <c r="C2">
        <f>COUNTIFS(UserSessions!B:B,TallySheet!A2,UserSessions!H:H,"Active")</f>
        <v>0</v>
      </c>
      <c r="D2" s="1"/>
      <c r="E2" s="1"/>
    </row>
    <row r="3" spans="1:5" x14ac:dyDescent="0.25">
      <c r="A3" t="s">
        <v>10</v>
      </c>
      <c r="B3">
        <f>COUNTIF(Table_ms_iepa_gis.illinois.gov_GISLicenseTrack_vwUserSession[ProductName],TallySheet!A3)</f>
        <v>0</v>
      </c>
      <c r="C3">
        <f>COUNTIFS(UserSessions!B:B,TallySheet!A3,UserSessions!H:H,"Active")</f>
        <v>0</v>
      </c>
    </row>
    <row r="4" spans="1:5" x14ac:dyDescent="0.25">
      <c r="A4" t="s">
        <v>11</v>
      </c>
      <c r="B4">
        <f>COUNTIF(Table_ms_iepa_gis.illinois.gov_GISLicenseTrack_vwUserSession[ProductName],TallySheet!A4)</f>
        <v>0</v>
      </c>
      <c r="C4">
        <f>COUNTIFS(UserSessions!B:B,TallySheet!A4,UserSessions!H:H,"Active")</f>
        <v>0</v>
      </c>
    </row>
    <row r="5" spans="1:5" x14ac:dyDescent="0.25">
      <c r="A5" t="s">
        <v>6</v>
      </c>
      <c r="B5">
        <f>COUNTIF(Table_ms_iepa_gis.illinois.gov_GISLicenseTrack_vwUserSession[ProductName],TallySheet!A5)</f>
        <v>0</v>
      </c>
      <c r="C5">
        <f>COUNTIFS(UserSessions!B:B,TallySheet!A5,UserSessions!H:H,"Active")</f>
        <v>0</v>
      </c>
    </row>
    <row r="6" spans="1:5" x14ac:dyDescent="0.25">
      <c r="A6" t="s">
        <v>12</v>
      </c>
      <c r="B6">
        <f>COUNTIF(Table_ms_iepa_gis.illinois.gov_GISLicenseTrack_vwUserSession[ProductName],TallySheet!A6)</f>
        <v>0</v>
      </c>
      <c r="C6">
        <f>COUNTIFS(UserSessions!B:B,TallySheet!A6,UserSessions!H:H,"Active")</f>
        <v>0</v>
      </c>
    </row>
    <row r="7" spans="1:5" x14ac:dyDescent="0.25">
      <c r="A7" t="s">
        <v>13</v>
      </c>
      <c r="B7">
        <f>COUNTIF(Table_ms_iepa_gis.illinois.gov_GISLicenseTrack_vwUserSession[ProductName],TallySheet!A7)</f>
        <v>0</v>
      </c>
      <c r="C7">
        <f>COUNTIFS(UserSessions!B:B,TallySheet!A7,UserSessions!H:H,"Active")</f>
        <v>0</v>
      </c>
    </row>
    <row r="8" spans="1:5" x14ac:dyDescent="0.25">
      <c r="A8" t="s">
        <v>7</v>
      </c>
      <c r="B8">
        <f>COUNTIF(Table_ms_iepa_gis.illinois.gov_GISLicenseTrack_vwUserSession[ProductName],TallySheet!A8)</f>
        <v>0</v>
      </c>
      <c r="C8">
        <f>COUNTIFS(UserSessions!B:B,TallySheet!A8,UserSessions!H:H,"Active")</f>
        <v>0</v>
      </c>
    </row>
  </sheetData>
  <sortState ref="A3:A59">
    <sortCondition ref="A3:A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C1" workbookViewId="0">
      <selection activeCell="R2" sqref="R2"/>
    </sheetView>
  </sheetViews>
  <sheetFormatPr defaultRowHeight="15" x14ac:dyDescent="0.25"/>
  <cols>
    <col min="1" max="1" width="16.85546875" customWidth="1"/>
    <col min="2" max="2" width="14.42578125" customWidth="1"/>
    <col min="3" max="3" width="14" customWidth="1"/>
    <col min="4" max="4" width="16.140625" style="6" bestFit="1" customWidth="1"/>
    <col min="5" max="5" width="15.42578125" customWidth="1"/>
    <col min="6" max="6" width="12.140625" hidden="1" customWidth="1"/>
    <col min="7" max="7" width="9.7109375" hidden="1" customWidth="1"/>
    <col min="8" max="8" width="10.140625" hidden="1" customWidth="1"/>
    <col min="9" max="9" width="11.28515625" hidden="1" customWidth="1"/>
    <col min="10" max="10" width="7.140625" hidden="1" customWidth="1"/>
    <col min="11" max="11" width="11" hidden="1" customWidth="1"/>
    <col min="12" max="12" width="6.28515625" hidden="1" customWidth="1"/>
    <col min="13" max="14" width="10.5703125" customWidth="1"/>
    <col min="15" max="15" width="12.5703125" bestFit="1" customWidth="1"/>
    <col min="16" max="16" width="16.7109375" style="8" customWidth="1"/>
    <col min="17" max="17" width="19.85546875" style="11" bestFit="1" customWidth="1"/>
    <col min="18" max="18" width="18.85546875" bestFit="1" customWidth="1"/>
  </cols>
  <sheetData>
    <row r="1" spans="1:18" s="4" customFormat="1" ht="60" x14ac:dyDescent="0.25">
      <c r="A1" s="4" t="s">
        <v>0</v>
      </c>
      <c r="B1" s="4" t="s">
        <v>21</v>
      </c>
      <c r="C1" s="4" t="s">
        <v>22</v>
      </c>
      <c r="D1" s="5" t="s">
        <v>23</v>
      </c>
      <c r="E1" s="4" t="s">
        <v>17</v>
      </c>
      <c r="F1" s="4" t="s">
        <v>5</v>
      </c>
      <c r="G1" s="4" t="s">
        <v>7</v>
      </c>
      <c r="H1" s="4" t="s">
        <v>10</v>
      </c>
      <c r="I1" s="4" t="s">
        <v>11</v>
      </c>
      <c r="J1" s="4" t="s">
        <v>6</v>
      </c>
      <c r="K1" s="4" t="s">
        <v>12</v>
      </c>
      <c r="L1" s="4" t="s">
        <v>13</v>
      </c>
      <c r="M1" s="4" t="s">
        <v>18</v>
      </c>
      <c r="N1" s="4" t="s">
        <v>19</v>
      </c>
      <c r="O1" s="4" t="s">
        <v>20</v>
      </c>
      <c r="P1" s="7" t="s">
        <v>25</v>
      </c>
      <c r="Q1" s="9" t="s">
        <v>26</v>
      </c>
      <c r="R1" s="4" t="s">
        <v>27</v>
      </c>
    </row>
    <row r="2" spans="1:18" x14ac:dyDescent="0.25">
      <c r="B2" s="1"/>
      <c r="C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10"/>
      <c r="R2" s="3"/>
    </row>
  </sheetData>
  <sortState ref="A2:A159">
    <sortCondition ref="A2:A159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UserSessions</vt:lpstr>
      <vt:lpstr>TallySheet</vt:lpstr>
      <vt:lpstr>UserList</vt:lpstr>
      <vt:lpstr>Sheet1</vt:lpstr>
    </vt:vector>
  </TitlesOfParts>
  <Company>State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Mitzelfelt, Jeff</dc:creator>
  <cp:lastModifiedBy>Jeff Mitzelfelt</cp:lastModifiedBy>
  <dcterms:created xsi:type="dcterms:W3CDTF">2011-06-27T17:07:52Z</dcterms:created>
  <dcterms:modified xsi:type="dcterms:W3CDTF">2015-06-10T18:44:37Z</dcterms:modified>
</cp:coreProperties>
</file>