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 activeTab="1"/>
  </bookViews>
  <sheets>
    <sheet name="Sheet1" sheetId="1" r:id="rId1"/>
    <sheet name="Fin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E20" i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/>
  <c r="G22" i="1" a="1"/>
  <c r="G22" i="1" s="1"/>
  <c r="E23" i="1" a="1"/>
  <c r="E23" i="1" s="1"/>
  <c r="F23" i="1" a="1"/>
  <c r="F23" i="1" s="1"/>
  <c r="G23" i="1" a="1"/>
  <c r="G23" i="1" s="1"/>
  <c r="E24" i="1" a="1"/>
  <c r="E24" i="1" s="1"/>
  <c r="F24" i="1" a="1"/>
  <c r="F24" i="1" s="1"/>
  <c r="G24" i="1" a="1"/>
  <c r="G24" i="1" s="1"/>
  <c r="E25" i="1" a="1"/>
  <c r="E25" i="1"/>
  <c r="F25" i="1" a="1"/>
  <c r="F25" i="1" s="1"/>
  <c r="G25" i="1" a="1"/>
  <c r="G25" i="1" s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 s="1"/>
  <c r="F35" i="1" a="1"/>
  <c r="F35" i="1" s="1"/>
  <c r="G35" i="1" a="1"/>
  <c r="G35" i="1"/>
  <c r="E36" i="1" a="1"/>
  <c r="E36" i="1" s="1"/>
  <c r="F36" i="1" a="1"/>
  <c r="F36" i="1" s="1"/>
  <c r="G36" i="1" a="1"/>
  <c r="G36" i="1" s="1"/>
  <c r="E37" i="1" a="1"/>
  <c r="E37" i="1" s="1"/>
  <c r="F37" i="1" a="1"/>
  <c r="F37" i="1" s="1"/>
  <c r="G37" i="1" a="1"/>
  <c r="G37" i="1" s="1"/>
  <c r="E38" i="1" a="1"/>
  <c r="E38" i="1" s="1"/>
  <c r="F38" i="1" a="1"/>
  <c r="F38" i="1" s="1"/>
  <c r="G38" i="1" a="1"/>
  <c r="G38" i="1" s="1"/>
  <c r="E39" i="1" a="1"/>
  <c r="E39" i="1"/>
  <c r="F39" i="1" a="1"/>
  <c r="F39" i="1" s="1"/>
  <c r="G39" i="1" a="1"/>
  <c r="G39" i="1" s="1"/>
  <c r="E40" i="1" a="1"/>
  <c r="E40" i="1" s="1"/>
  <c r="F40" i="1" a="1"/>
  <c r="F40" i="1" s="1"/>
  <c r="G40" i="1" a="1"/>
  <c r="G40" i="1" s="1"/>
  <c r="E41" i="1" a="1"/>
  <c r="E41" i="1" s="1"/>
  <c r="F41" i="1" a="1"/>
  <c r="F41" i="1" s="1"/>
  <c r="G41" i="1" a="1"/>
  <c r="G41" i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/>
  <c r="G44" i="1" a="1"/>
  <c r="G44" i="1" s="1"/>
  <c r="E45" i="1" a="1"/>
  <c r="E45" i="1" s="1"/>
  <c r="F45" i="1" a="1"/>
  <c r="F45" i="1" s="1"/>
  <c r="G45" i="1" a="1"/>
  <c r="G45" i="1" s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 s="1"/>
  <c r="G48" i="1" a="1"/>
  <c r="G48" i="1" s="1"/>
  <c r="E49" i="1" a="1"/>
  <c r="E49" i="1" s="1"/>
  <c r="F49" i="1" a="1"/>
  <c r="F49" i="1" s="1"/>
  <c r="G49" i="1" a="1"/>
  <c r="G49" i="1"/>
  <c r="E50" i="1" a="1"/>
  <c r="E50" i="1" s="1"/>
  <c r="F50" i="1" a="1"/>
  <c r="F50" i="1" s="1"/>
  <c r="G50" i="1" a="1"/>
  <c r="G50" i="1" s="1"/>
  <c r="E51" i="1" a="1"/>
  <c r="E51" i="1" s="1"/>
  <c r="F51" i="1" a="1"/>
  <c r="F51" i="1" s="1"/>
  <c r="G51" i="1" a="1"/>
  <c r="G51" i="1" s="1"/>
  <c r="E52" i="1" a="1"/>
  <c r="E52" i="1" s="1"/>
  <c r="F52" i="1" a="1"/>
  <c r="F52" i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/>
  <c r="F55" i="1" a="1"/>
  <c r="F55" i="1" s="1"/>
  <c r="G55" i="1" a="1"/>
  <c r="G55" i="1" s="1"/>
  <c r="E56" i="1" a="1"/>
  <c r="E56" i="1" s="1"/>
  <c r="F56" i="1" a="1"/>
  <c r="F56" i="1" s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 s="1"/>
  <c r="F59" i="1" a="1"/>
  <c r="F59" i="1" s="1"/>
  <c r="G59" i="1" a="1"/>
  <c r="G59" i="1" s="1"/>
  <c r="E60" i="1" a="1"/>
  <c r="E60" i="1" s="1"/>
  <c r="F60" i="1" a="1"/>
  <c r="F60" i="1"/>
  <c r="G60" i="1" a="1"/>
  <c r="G60" i="1" s="1"/>
  <c r="E61" i="1" a="1"/>
  <c r="E61" i="1" s="1"/>
  <c r="F61" i="1" a="1"/>
  <c r="F61" i="1" s="1"/>
  <c r="G61" i="1" a="1"/>
  <c r="G61" i="1" s="1"/>
  <c r="E62" i="1" a="1"/>
  <c r="E62" i="1" s="1"/>
  <c r="F62" i="1" a="1"/>
  <c r="F62" i="1" s="1"/>
  <c r="G62" i="1" a="1"/>
  <c r="G62" i="1" s="1"/>
  <c r="E63" i="1" a="1"/>
  <c r="E63" i="1"/>
  <c r="F63" i="1" a="1"/>
  <c r="F63" i="1" s="1"/>
  <c r="G63" i="1" a="1"/>
  <c r="G63" i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/>
  <c r="E66" i="1" a="1"/>
  <c r="E66" i="1" s="1"/>
  <c r="F66" i="1" a="1"/>
  <c r="F66" i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E71" i="1" a="1"/>
  <c r="E71" i="1"/>
  <c r="F71" i="1" a="1"/>
  <c r="F71" i="1" s="1"/>
  <c r="G71" i="1" a="1"/>
  <c r="G71" i="1"/>
  <c r="E72" i="1" a="1"/>
  <c r="E72" i="1" s="1"/>
  <c r="F72" i="1" a="1"/>
  <c r="F72" i="1" s="1"/>
  <c r="G72" i="1" a="1"/>
  <c r="G72" i="1" s="1"/>
  <c r="E73" i="1" a="1"/>
  <c r="E73" i="1" s="1"/>
  <c r="F73" i="1" a="1"/>
  <c r="F73" i="1" s="1"/>
  <c r="G73" i="1" a="1"/>
  <c r="G73" i="1"/>
  <c r="E74" i="1" a="1"/>
  <c r="E74" i="1" s="1"/>
  <c r="F74" i="1" a="1"/>
  <c r="F74" i="1"/>
  <c r="G74" i="1" a="1"/>
  <c r="G74" i="1" s="1"/>
  <c r="E75" i="1" a="1"/>
  <c r="E75" i="1" s="1"/>
  <c r="F75" i="1" a="1"/>
  <c r="F75" i="1" s="1"/>
  <c r="G75" i="1" a="1"/>
  <c r="G75" i="1"/>
  <c r="E76" i="1" a="1"/>
  <c r="E76" i="1" s="1"/>
  <c r="F76" i="1" a="1"/>
  <c r="F76" i="1"/>
  <c r="G76" i="1" a="1"/>
  <c r="G76" i="1" s="1"/>
  <c r="E77" i="1" a="1"/>
  <c r="E77" i="1" s="1"/>
  <c r="F77" i="1" a="1"/>
  <c r="F77" i="1" s="1"/>
  <c r="G77" i="1" a="1"/>
  <c r="G77" i="1" s="1"/>
  <c r="E78" i="1" a="1"/>
  <c r="E78" i="1" s="1"/>
  <c r="F78" i="1" a="1"/>
  <c r="F78" i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/>
  <c r="F81" i="1" a="1"/>
  <c r="F81" i="1" s="1"/>
  <c r="G81" i="1" a="1"/>
  <c r="G81" i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/>
  <c r="E86" i="1" a="1"/>
  <c r="E86" i="1" s="1"/>
  <c r="F86" i="1" a="1"/>
  <c r="F86" i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/>
  <c r="F89" i="1" a="1"/>
  <c r="F89" i="1" s="1"/>
  <c r="G89" i="1" a="1"/>
  <c r="G89" i="1" s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/>
  <c r="G96" i="1" a="1"/>
  <c r="G96" i="1" s="1"/>
  <c r="E97" i="1" a="1"/>
  <c r="E97" i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/>
  <c r="E100" i="1" a="1"/>
  <c r="E100" i="1" s="1"/>
  <c r="F100" i="1" a="1"/>
  <c r="F100" i="1" s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 s="1"/>
  <c r="E110" i="1" a="1"/>
  <c r="E110" i="1" s="1"/>
  <c r="F110" i="1" a="1"/>
  <c r="F110" i="1"/>
  <c r="G110" i="1" a="1"/>
  <c r="G110" i="1" s="1"/>
  <c r="E111" i="1" a="1"/>
  <c r="E111" i="1" s="1"/>
  <c r="F111" i="1" a="1"/>
  <c r="F111" i="1" s="1"/>
  <c r="G111" i="1" a="1"/>
  <c r="G111" i="1" s="1"/>
  <c r="E112" i="1" a="1"/>
  <c r="E112" i="1" s="1"/>
  <c r="F112" i="1" a="1"/>
  <c r="F112" i="1" s="1"/>
  <c r="G112" i="1" a="1"/>
  <c r="G112" i="1" s="1"/>
  <c r="E113" i="1" a="1"/>
  <c r="E113" i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 s="1"/>
  <c r="F115" i="1" a="1"/>
  <c r="F115" i="1" s="1"/>
  <c r="G115" i="1" a="1"/>
  <c r="G115" i="1"/>
  <c r="E116" i="1" a="1"/>
  <c r="E116" i="1" s="1"/>
  <c r="F116" i="1" a="1"/>
  <c r="F116" i="1" s="1"/>
  <c r="G116" i="1" a="1"/>
  <c r="G116" i="1" s="1"/>
  <c r="E117" i="1" a="1"/>
  <c r="E117" i="1" s="1"/>
  <c r="F117" i="1" a="1"/>
  <c r="F117" i="1" s="1"/>
  <c r="G117" i="1" a="1"/>
  <c r="G117" i="1" s="1"/>
  <c r="E118" i="1" a="1"/>
  <c r="E118" i="1" s="1"/>
  <c r="F118" i="1" a="1"/>
  <c r="F118" i="1"/>
  <c r="G118" i="1" a="1"/>
  <c r="G118" i="1" s="1"/>
  <c r="E119" i="1" a="1"/>
  <c r="E119" i="1" s="1"/>
  <c r="F119" i="1" a="1"/>
  <c r="F119" i="1" s="1"/>
  <c r="G119" i="1" a="1"/>
  <c r="G119" i="1" s="1"/>
  <c r="E120" i="1" a="1"/>
  <c r="E120" i="1" s="1"/>
  <c r="F120" i="1" a="1"/>
  <c r="F120" i="1" s="1"/>
  <c r="G120" i="1" a="1"/>
  <c r="G120" i="1" s="1"/>
  <c r="E121" i="1" a="1"/>
  <c r="E121" i="1" s="1"/>
  <c r="F121" i="1" a="1"/>
  <c r="F121" i="1"/>
  <c r="G121" i="1" a="1"/>
  <c r="G121" i="1" s="1"/>
  <c r="E122" i="1" a="1"/>
  <c r="E122" i="1" s="1"/>
  <c r="F122" i="1" a="1"/>
  <c r="F122" i="1" s="1"/>
  <c r="G122" i="1" a="1"/>
  <c r="G122" i="1" s="1"/>
  <c r="E123" i="1" a="1"/>
  <c r="E123" i="1" s="1"/>
  <c r="F123" i="1" a="1"/>
  <c r="F123" i="1" s="1"/>
  <c r="G123" i="1" a="1"/>
  <c r="G123" i="1" s="1"/>
  <c r="E124" i="1" a="1"/>
  <c r="E124" i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 s="1"/>
  <c r="F126" i="1" a="1"/>
  <c r="F126" i="1" s="1"/>
  <c r="G126" i="1" a="1"/>
  <c r="G126" i="1"/>
  <c r="E127" i="1" a="1"/>
  <c r="E127" i="1" s="1"/>
  <c r="F127" i="1" a="1"/>
  <c r="F127" i="1" s="1"/>
  <c r="G127" i="1" a="1"/>
  <c r="G127" i="1" s="1"/>
  <c r="E128" i="1" a="1"/>
  <c r="E128" i="1" s="1"/>
  <c r="F128" i="1" a="1"/>
  <c r="F128" i="1" s="1"/>
  <c r="G128" i="1" a="1"/>
  <c r="G128" i="1" s="1"/>
  <c r="E129" i="1" a="1"/>
  <c r="E129" i="1" s="1"/>
  <c r="F129" i="1" a="1"/>
  <c r="F129" i="1"/>
  <c r="G129" i="1" a="1"/>
  <c r="G129" i="1" s="1"/>
  <c r="E130" i="1" a="1"/>
  <c r="E130" i="1" s="1"/>
  <c r="F130" i="1" a="1"/>
  <c r="F130" i="1" s="1"/>
  <c r="G130" i="1" a="1"/>
  <c r="G130" i="1" s="1"/>
  <c r="E131" i="1" a="1"/>
  <c r="E131" i="1" s="1"/>
  <c r="F131" i="1" a="1"/>
  <c r="F131" i="1" s="1"/>
  <c r="G131" i="1" a="1"/>
  <c r="G131" i="1" s="1"/>
  <c r="E132" i="1" a="1"/>
  <c r="E132" i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 s="1"/>
  <c r="F134" i="1" a="1"/>
  <c r="F134" i="1" s="1"/>
  <c r="G134" i="1" a="1"/>
  <c r="G134" i="1"/>
  <c r="E135" i="1" a="1"/>
  <c r="E135" i="1" s="1"/>
  <c r="F135" i="1" a="1"/>
  <c r="F135" i="1" s="1"/>
  <c r="G135" i="1" a="1"/>
  <c r="G135" i="1" s="1"/>
  <c r="E136" i="1" a="1"/>
  <c r="E136" i="1" s="1"/>
  <c r="F136" i="1" a="1"/>
  <c r="F136" i="1" s="1"/>
  <c r="G136" i="1" a="1"/>
  <c r="G136" i="1" s="1"/>
  <c r="E137" i="1" a="1"/>
  <c r="E137" i="1" s="1"/>
  <c r="F137" i="1" a="1"/>
  <c r="F137" i="1"/>
  <c r="G137" i="1" a="1"/>
  <c r="G137" i="1" s="1"/>
  <c r="E138" i="1" a="1"/>
  <c r="E138" i="1" s="1"/>
  <c r="F138" i="1" a="1"/>
  <c r="F138" i="1" s="1"/>
  <c r="G138" i="1" a="1"/>
  <c r="G138" i="1" s="1"/>
  <c r="E139" i="1" a="1"/>
  <c r="E139" i="1" s="1"/>
  <c r="F139" i="1" a="1"/>
  <c r="F139" i="1" s="1"/>
  <c r="G139" i="1" a="1"/>
  <c r="G139" i="1" s="1"/>
  <c r="E140" i="1" a="1"/>
  <c r="E140" i="1"/>
  <c r="F140" i="1" a="1"/>
  <c r="F140" i="1" s="1"/>
  <c r="G140" i="1" a="1"/>
  <c r="G140" i="1" s="1"/>
  <c r="E141" i="1" a="1"/>
  <c r="E141" i="1" s="1"/>
  <c r="F141" i="1" a="1"/>
  <c r="F141" i="1" s="1"/>
  <c r="G141" i="1" a="1"/>
  <c r="G141" i="1" s="1"/>
  <c r="E142" i="1" a="1"/>
  <c r="E142" i="1" s="1"/>
  <c r="F142" i="1" a="1"/>
  <c r="F142" i="1" s="1"/>
  <c r="G142" i="1" a="1"/>
  <c r="G142" i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 s="1"/>
  <c r="E145" i="1" a="1"/>
  <c r="E145" i="1" s="1"/>
  <c r="F145" i="1" a="1"/>
  <c r="F145" i="1"/>
  <c r="G145" i="1" a="1"/>
  <c r="G145" i="1" s="1"/>
  <c r="E146" i="1" a="1"/>
  <c r="E146" i="1" s="1"/>
  <c r="F146" i="1" a="1"/>
  <c r="F146" i="1" s="1"/>
  <c r="G146" i="1" a="1"/>
  <c r="G146" i="1" s="1"/>
  <c r="E147" i="1" a="1"/>
  <c r="E147" i="1" s="1"/>
  <c r="F147" i="1" a="1"/>
  <c r="F147" i="1" s="1"/>
  <c r="G147" i="1" a="1"/>
  <c r="G147" i="1" s="1"/>
  <c r="E148" i="1" a="1"/>
  <c r="E148" i="1"/>
  <c r="F148" i="1" a="1"/>
  <c r="F148" i="1" s="1"/>
  <c r="G148" i="1" a="1"/>
  <c r="G148" i="1" s="1"/>
  <c r="E149" i="1" a="1"/>
  <c r="E149" i="1" s="1"/>
  <c r="F149" i="1" a="1"/>
  <c r="F149" i="1"/>
  <c r="G149" i="1" a="1"/>
  <c r="G149" i="1" s="1"/>
  <c r="E150" i="1" a="1"/>
  <c r="E150" i="1" s="1"/>
  <c r="F150" i="1" a="1"/>
  <c r="F150" i="1" s="1"/>
  <c r="G150" i="1" a="1"/>
  <c r="G150" i="1" s="1"/>
  <c r="E151" i="1" a="1"/>
  <c r="E151" i="1" s="1"/>
  <c r="F151" i="1" a="1"/>
  <c r="F151" i="1"/>
  <c r="G151" i="1" a="1"/>
  <c r="G151" i="1" s="1"/>
  <c r="E152" i="1" a="1"/>
  <c r="E152" i="1"/>
  <c r="F152" i="1" a="1"/>
  <c r="F152" i="1" s="1"/>
  <c r="G152" i="1" a="1"/>
  <c r="G152" i="1" s="1"/>
  <c r="E153" i="1" a="1"/>
  <c r="E153" i="1" s="1"/>
  <c r="F153" i="1" a="1"/>
  <c r="F153" i="1" s="1"/>
  <c r="G153" i="1" a="1"/>
  <c r="G153" i="1" s="1"/>
  <c r="E154" i="1" a="1"/>
  <c r="E154" i="1"/>
  <c r="F154" i="1" a="1"/>
  <c r="F154" i="1" s="1"/>
  <c r="G154" i="1" a="1"/>
  <c r="G154" i="1"/>
  <c r="E155" i="1" a="1"/>
  <c r="E155" i="1" s="1"/>
  <c r="F155" i="1" a="1"/>
  <c r="F155" i="1" s="1"/>
  <c r="G155" i="1" a="1"/>
  <c r="G155" i="1" s="1"/>
  <c r="E156" i="1" a="1"/>
  <c r="E156" i="1" s="1"/>
  <c r="F156" i="1" a="1"/>
  <c r="F156" i="1" s="1"/>
  <c r="G156" i="1" a="1"/>
  <c r="G156" i="1"/>
  <c r="E157" i="1" a="1"/>
  <c r="E157" i="1" s="1"/>
  <c r="F157" i="1" a="1"/>
  <c r="F157" i="1"/>
  <c r="G157" i="1" a="1"/>
  <c r="G157" i="1" s="1"/>
  <c r="E158" i="1" a="1"/>
  <c r="E158" i="1" s="1"/>
  <c r="F158" i="1" a="1"/>
  <c r="F158" i="1" s="1"/>
  <c r="G158" i="1" a="1"/>
  <c r="G158" i="1" s="1"/>
  <c r="E159" i="1" a="1"/>
  <c r="E159" i="1" s="1"/>
  <c r="F159" i="1" a="1"/>
  <c r="F159" i="1"/>
  <c r="G159" i="1" a="1"/>
  <c r="G159" i="1" s="1"/>
  <c r="E160" i="1" a="1"/>
  <c r="E160" i="1"/>
  <c r="F160" i="1" a="1"/>
  <c r="F160" i="1" s="1"/>
  <c r="G160" i="1" a="1"/>
  <c r="G160" i="1" s="1"/>
  <c r="E161" i="1" a="1"/>
  <c r="E161" i="1" s="1"/>
  <c r="F161" i="1" a="1"/>
  <c r="F161" i="1" s="1"/>
  <c r="G161" i="1" a="1"/>
  <c r="G161" i="1" s="1"/>
  <c r="E162" i="1" a="1"/>
  <c r="E162" i="1"/>
  <c r="F162" i="1" a="1"/>
  <c r="F162" i="1" s="1"/>
  <c r="G162" i="1" a="1"/>
  <c r="G162" i="1"/>
  <c r="E163" i="1" a="1"/>
  <c r="E163" i="1" s="1"/>
  <c r="F163" i="1" a="1"/>
  <c r="F163" i="1" s="1"/>
  <c r="G163" i="1" a="1"/>
  <c r="G163" i="1" s="1"/>
  <c r="E164" i="1" a="1"/>
  <c r="E164" i="1" s="1"/>
  <c r="F164" i="1" a="1"/>
  <c r="F164" i="1" s="1"/>
  <c r="G164" i="1" a="1"/>
  <c r="G164" i="1"/>
  <c r="E165" i="1" a="1"/>
  <c r="E165" i="1" s="1"/>
  <c r="F165" i="1" a="1"/>
  <c r="F165" i="1"/>
  <c r="G165" i="1" a="1"/>
  <c r="G165" i="1" s="1"/>
  <c r="E166" i="1" a="1"/>
  <c r="E166" i="1" s="1"/>
  <c r="F166" i="1" a="1"/>
  <c r="F166" i="1" s="1"/>
  <c r="G166" i="1" a="1"/>
  <c r="G166" i="1" s="1"/>
  <c r="E167" i="1" a="1"/>
  <c r="E167" i="1" s="1"/>
  <c r="F167" i="1" a="1"/>
  <c r="F167" i="1"/>
  <c r="G167" i="1" a="1"/>
  <c r="G167" i="1" s="1"/>
  <c r="E168" i="1" a="1"/>
  <c r="E168" i="1"/>
  <c r="F168" i="1" a="1"/>
  <c r="F168" i="1" s="1"/>
  <c r="G168" i="1" a="1"/>
  <c r="G168" i="1" s="1"/>
  <c r="E169" i="1" a="1"/>
  <c r="E169" i="1" s="1"/>
  <c r="F169" i="1" a="1"/>
  <c r="F169" i="1" s="1"/>
  <c r="G169" i="1" a="1"/>
  <c r="G169" i="1" s="1"/>
  <c r="E170" i="1" a="1"/>
  <c r="E170" i="1"/>
  <c r="F170" i="1" a="1"/>
  <c r="F170" i="1" s="1"/>
  <c r="G170" i="1" a="1"/>
  <c r="G170" i="1"/>
  <c r="E171" i="1" a="1"/>
  <c r="E171" i="1" s="1"/>
  <c r="F171" i="1" a="1"/>
  <c r="F171" i="1" s="1"/>
  <c r="G171" i="1" a="1"/>
  <c r="G171" i="1" s="1"/>
  <c r="E172" i="1" a="1"/>
  <c r="E172" i="1" s="1"/>
  <c r="F172" i="1" a="1"/>
  <c r="F172" i="1" s="1"/>
  <c r="G172" i="1" a="1"/>
  <c r="G172" i="1"/>
  <c r="E173" i="1" a="1"/>
  <c r="E173" i="1" s="1"/>
  <c r="F173" i="1" a="1"/>
  <c r="F173" i="1"/>
  <c r="G173" i="1" a="1"/>
  <c r="G173" i="1" s="1"/>
  <c r="E174" i="1" a="1"/>
  <c r="E174" i="1" s="1"/>
  <c r="F174" i="1" a="1"/>
  <c r="F174" i="1" s="1"/>
  <c r="G174" i="1" a="1"/>
  <c r="G174" i="1" s="1"/>
  <c r="E175" i="1" a="1"/>
  <c r="E175" i="1" s="1"/>
  <c r="F175" i="1" a="1"/>
  <c r="F175" i="1"/>
  <c r="G175" i="1" a="1"/>
  <c r="G175" i="1" s="1"/>
  <c r="E176" i="1" a="1"/>
  <c r="E176" i="1"/>
  <c r="F176" i="1" a="1"/>
  <c r="F176" i="1" s="1"/>
  <c r="G176" i="1" a="1"/>
  <c r="G176" i="1" s="1"/>
  <c r="E177" i="1" a="1"/>
  <c r="E177" i="1" s="1"/>
  <c r="F177" i="1" a="1"/>
  <c r="F177" i="1" s="1"/>
  <c r="G177" i="1" a="1"/>
  <c r="G177" i="1" s="1"/>
  <c r="E178" i="1" a="1"/>
  <c r="E178" i="1"/>
  <c r="F178" i="1" a="1"/>
  <c r="F178" i="1" s="1"/>
  <c r="G178" i="1" a="1"/>
  <c r="G178" i="1"/>
  <c r="E179" i="1" a="1"/>
  <c r="E179" i="1" s="1"/>
  <c r="F179" i="1" a="1"/>
  <c r="F179" i="1" s="1"/>
  <c r="G179" i="1" a="1"/>
  <c r="G179" i="1" s="1"/>
  <c r="E180" i="1" a="1"/>
  <c r="E180" i="1" s="1"/>
  <c r="F180" i="1" a="1"/>
  <c r="F180" i="1" s="1"/>
  <c r="G180" i="1" a="1"/>
  <c r="G180" i="1"/>
  <c r="E181" i="1" a="1"/>
  <c r="E181" i="1" s="1"/>
  <c r="F181" i="1" a="1"/>
  <c r="F181" i="1"/>
  <c r="G181" i="1" a="1"/>
  <c r="G181" i="1" s="1"/>
  <c r="E182" i="1" a="1"/>
  <c r="E182" i="1" s="1"/>
  <c r="F182" i="1" a="1"/>
  <c r="F182" i="1" s="1"/>
  <c r="G182" i="1" a="1"/>
  <c r="G182" i="1" s="1"/>
  <c r="E183" i="1" a="1"/>
  <c r="E183" i="1" s="1"/>
  <c r="F183" i="1" a="1"/>
  <c r="F183" i="1"/>
  <c r="G183" i="1" a="1"/>
  <c r="G183" i="1" s="1"/>
  <c r="E184" i="1" a="1"/>
  <c r="E184" i="1"/>
  <c r="F184" i="1" a="1"/>
  <c r="F184" i="1" s="1"/>
  <c r="G184" i="1" a="1"/>
  <c r="G184" i="1" s="1"/>
  <c r="E185" i="1" a="1"/>
  <c r="E185" i="1" s="1"/>
  <c r="F185" i="1" a="1"/>
  <c r="F185" i="1" s="1"/>
  <c r="G185" i="1" a="1"/>
  <c r="G185" i="1" s="1"/>
  <c r="E186" i="1" a="1"/>
  <c r="E186" i="1"/>
  <c r="F186" i="1" a="1"/>
  <c r="F186" i="1" s="1"/>
  <c r="G186" i="1" a="1"/>
  <c r="G186" i="1"/>
  <c r="E187" i="1" a="1"/>
  <c r="E187" i="1" s="1"/>
  <c r="F187" i="1" a="1"/>
  <c r="F187" i="1" s="1"/>
  <c r="G187" i="1" a="1"/>
  <c r="G187" i="1" s="1"/>
  <c r="E188" i="1" a="1"/>
  <c r="E188" i="1" s="1"/>
  <c r="F188" i="1" a="1"/>
  <c r="F188" i="1" s="1"/>
  <c r="G188" i="1" a="1"/>
  <c r="G188" i="1"/>
  <c r="E189" i="1" a="1"/>
  <c r="E189" i="1" s="1"/>
  <c r="F189" i="1" a="1"/>
  <c r="F189" i="1"/>
  <c r="G189" i="1" a="1"/>
  <c r="G189" i="1" s="1"/>
  <c r="E190" i="1" a="1"/>
  <c r="E190" i="1" s="1"/>
  <c r="F190" i="1" a="1"/>
  <c r="F190" i="1" s="1"/>
  <c r="G190" i="1" a="1"/>
  <c r="G190" i="1" s="1"/>
  <c r="E191" i="1" a="1"/>
  <c r="E191" i="1" s="1"/>
  <c r="F191" i="1" a="1"/>
  <c r="F191" i="1"/>
  <c r="G191" i="1" a="1"/>
  <c r="G191" i="1" s="1"/>
  <c r="E192" i="1" a="1"/>
  <c r="E192" i="1"/>
  <c r="F192" i="1" a="1"/>
  <c r="F192" i="1" s="1"/>
  <c r="G192" i="1" a="1"/>
  <c r="G192" i="1" s="1"/>
  <c r="E193" i="1" a="1"/>
  <c r="E193" i="1" s="1"/>
  <c r="F193" i="1" a="1"/>
  <c r="F193" i="1" s="1"/>
  <c r="G193" i="1" a="1"/>
  <c r="G193" i="1" s="1"/>
  <c r="E194" i="1" a="1"/>
  <c r="E194" i="1"/>
  <c r="F194" i="1" a="1"/>
  <c r="F194" i="1" s="1"/>
  <c r="G194" i="1" a="1"/>
  <c r="G194" i="1"/>
  <c r="E195" i="1" a="1"/>
  <c r="E195" i="1" s="1"/>
  <c r="F195" i="1" a="1"/>
  <c r="F195" i="1" s="1"/>
  <c r="G195" i="1" a="1"/>
  <c r="G195" i="1" s="1"/>
  <c r="E196" i="1" a="1"/>
  <c r="E196" i="1" s="1"/>
  <c r="F196" i="1" a="1"/>
  <c r="F196" i="1" s="1"/>
  <c r="G196" i="1" a="1"/>
  <c r="G196" i="1"/>
  <c r="E197" i="1" a="1"/>
  <c r="E197" i="1" s="1"/>
  <c r="F197" i="1" a="1"/>
  <c r="F197" i="1"/>
  <c r="G197" i="1" a="1"/>
  <c r="G197" i="1" s="1"/>
  <c r="E198" i="1" a="1"/>
  <c r="E198" i="1" s="1"/>
  <c r="F198" i="1" a="1"/>
  <c r="F198" i="1" s="1"/>
  <c r="G198" i="1" a="1"/>
  <c r="G198" i="1" s="1"/>
  <c r="E199" i="1" a="1"/>
  <c r="E199" i="1" s="1"/>
  <c r="F199" i="1" a="1"/>
  <c r="F199" i="1"/>
  <c r="G199" i="1" a="1"/>
  <c r="G199" i="1" s="1"/>
  <c r="E200" i="1" a="1"/>
  <c r="E200" i="1"/>
  <c r="F200" i="1" a="1"/>
  <c r="F200" i="1" s="1"/>
  <c r="G200" i="1" a="1"/>
  <c r="G200" i="1" s="1"/>
  <c r="E201" i="1" a="1"/>
  <c r="E201" i="1" s="1"/>
  <c r="F201" i="1" a="1"/>
  <c r="F201" i="1" s="1"/>
  <c r="G201" i="1" a="1"/>
  <c r="G201" i="1" s="1"/>
  <c r="E202" i="1" a="1"/>
  <c r="E202" i="1"/>
  <c r="F202" i="1" a="1"/>
  <c r="F202" i="1" s="1"/>
  <c r="G202" i="1" a="1"/>
  <c r="G202" i="1"/>
  <c r="E203" i="1" a="1"/>
  <c r="E203" i="1" s="1"/>
  <c r="F203" i="1" a="1"/>
  <c r="F203" i="1" s="1"/>
  <c r="G203" i="1" a="1"/>
  <c r="G203" i="1" s="1"/>
  <c r="E204" i="1" a="1"/>
  <c r="E204" i="1" s="1"/>
  <c r="F204" i="1" a="1"/>
  <c r="F204" i="1" s="1"/>
  <c r="G204" i="1" a="1"/>
  <c r="G204" i="1"/>
  <c r="E205" i="1" a="1"/>
  <c r="E205" i="1" s="1"/>
  <c r="F205" i="1" a="1"/>
  <c r="F205" i="1"/>
  <c r="G205" i="1" a="1"/>
  <c r="G205" i="1" s="1"/>
  <c r="E206" i="1" a="1"/>
  <c r="E206" i="1" s="1"/>
  <c r="F206" i="1" a="1"/>
  <c r="F206" i="1" s="1"/>
  <c r="G206" i="1" a="1"/>
  <c r="G206" i="1" s="1"/>
  <c r="E207" i="1" a="1"/>
  <c r="E207" i="1" s="1"/>
  <c r="F207" i="1" a="1"/>
  <c r="F207" i="1"/>
  <c r="G207" i="1" a="1"/>
  <c r="G207" i="1" s="1"/>
  <c r="E208" i="1" a="1"/>
  <c r="E208" i="1"/>
  <c r="F208" i="1" a="1"/>
  <c r="F208" i="1" s="1"/>
  <c r="G208" i="1" a="1"/>
  <c r="G208" i="1" s="1"/>
  <c r="E209" i="1" a="1"/>
  <c r="E209" i="1" s="1"/>
  <c r="F209" i="1" a="1"/>
  <c r="F209" i="1" s="1"/>
  <c r="G209" i="1" a="1"/>
  <c r="G209" i="1" s="1"/>
  <c r="E210" i="1" a="1"/>
  <c r="E210" i="1"/>
  <c r="F210" i="1" a="1"/>
  <c r="F210" i="1" s="1"/>
  <c r="G210" i="1" a="1"/>
  <c r="G210" i="1"/>
  <c r="E211" i="1" a="1"/>
  <c r="E211" i="1" s="1"/>
  <c r="F211" i="1" a="1"/>
  <c r="F211" i="1" s="1"/>
  <c r="G211" i="1" a="1"/>
  <c r="G211" i="1" s="1"/>
  <c r="E212" i="1" a="1"/>
  <c r="E212" i="1" s="1"/>
  <c r="F212" i="1" a="1"/>
  <c r="F212" i="1" s="1"/>
  <c r="G212" i="1" a="1"/>
  <c r="G212" i="1"/>
  <c r="E213" i="1" a="1"/>
  <c r="E213" i="1" s="1"/>
  <c r="F213" i="1" a="1"/>
  <c r="F213" i="1"/>
  <c r="G213" i="1" a="1"/>
  <c r="G213" i="1" s="1"/>
  <c r="E214" i="1" a="1"/>
  <c r="E214" i="1" s="1"/>
  <c r="F214" i="1" a="1"/>
  <c r="F214" i="1" s="1"/>
  <c r="G214" i="1" a="1"/>
  <c r="G214" i="1"/>
  <c r="E215" i="1" a="1"/>
  <c r="E215" i="1" s="1"/>
  <c r="F215" i="1" a="1"/>
  <c r="F215" i="1" s="1"/>
  <c r="G215" i="1" a="1"/>
  <c r="G215" i="1" s="1"/>
  <c r="E216" i="1" a="1"/>
  <c r="E216" i="1"/>
  <c r="F216" i="1" a="1"/>
  <c r="F216" i="1" s="1"/>
  <c r="G216" i="1" a="1"/>
  <c r="G216" i="1" s="1"/>
  <c r="E217" i="1" a="1"/>
  <c r="E217" i="1" s="1"/>
  <c r="F217" i="1" a="1"/>
  <c r="F217" i="1" s="1"/>
  <c r="G217" i="1" a="1"/>
  <c r="G217" i="1" s="1"/>
  <c r="E218" i="1" a="1"/>
  <c r="E218" i="1"/>
  <c r="F218" i="1" a="1"/>
  <c r="F218" i="1" s="1"/>
  <c r="G218" i="1" a="1"/>
  <c r="G218" i="1"/>
  <c r="E219" i="1" a="1"/>
  <c r="E219" i="1" s="1"/>
  <c r="F219" i="1" a="1"/>
  <c r="F219" i="1" s="1"/>
  <c r="G219" i="1" a="1"/>
  <c r="G219" i="1" s="1"/>
  <c r="E220" i="1" a="1"/>
  <c r="E220" i="1"/>
  <c r="F220" i="1" a="1"/>
  <c r="F220" i="1" s="1"/>
  <c r="G220" i="1" a="1"/>
  <c r="G220" i="1" s="1"/>
  <c r="E221" i="1" a="1"/>
  <c r="E221" i="1" s="1"/>
  <c r="F221" i="1" a="1"/>
  <c r="F221" i="1"/>
  <c r="G221" i="1" a="1"/>
  <c r="G221" i="1" s="1"/>
  <c r="E222" i="1" a="1"/>
  <c r="E222" i="1" s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 s="1"/>
  <c r="E225" i="1" a="1"/>
  <c r="E225" i="1" s="1"/>
  <c r="F225" i="1" a="1"/>
  <c r="F225" i="1" s="1"/>
  <c r="G225" i="1" a="1"/>
  <c r="G225" i="1" s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 s="1"/>
  <c r="E228" i="1" a="1"/>
  <c r="E228" i="1" s="1"/>
  <c r="F228" i="1" a="1"/>
  <c r="F228" i="1" s="1"/>
  <c r="G228" i="1" a="1"/>
  <c r="G228" i="1" s="1"/>
  <c r="E229" i="1" a="1"/>
  <c r="E229" i="1" s="1"/>
  <c r="F229" i="1" a="1"/>
  <c r="F229" i="1" s="1"/>
  <c r="G229" i="1" a="1"/>
  <c r="G229" i="1" s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 s="1"/>
  <c r="E232" i="1" a="1"/>
  <c r="E232" i="1" s="1"/>
  <c r="F232" i="1" a="1"/>
  <c r="F232" i="1" s="1"/>
  <c r="G232" i="1" a="1"/>
  <c r="G232" i="1" s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 s="1"/>
  <c r="G235" i="1" a="1"/>
  <c r="G235" i="1" s="1"/>
  <c r="E236" i="1" a="1"/>
  <c r="E236" i="1" s="1"/>
  <c r="F236" i="1" a="1"/>
  <c r="F236" i="1" s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 s="1"/>
  <c r="G238" i="1" a="1"/>
  <c r="G238" i="1" s="1"/>
  <c r="E239" i="1" a="1"/>
  <c r="E239" i="1" s="1"/>
  <c r="F239" i="1" a="1"/>
  <c r="F239" i="1" s="1"/>
  <c r="G239" i="1" a="1"/>
  <c r="G239" i="1" s="1"/>
  <c r="E240" i="1" a="1"/>
  <c r="E240" i="1" s="1"/>
  <c r="F240" i="1" a="1"/>
  <c r="F240" i="1" s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 s="1"/>
  <c r="G242" i="1" a="1"/>
  <c r="G242" i="1"/>
  <c r="E243" i="1" a="1"/>
  <c r="E243" i="1" s="1"/>
  <c r="F243" i="1" a="1"/>
  <c r="F243" i="1" s="1"/>
  <c r="G243" i="1" a="1"/>
  <c r="G243" i="1" s="1"/>
  <c r="E244" i="1" a="1"/>
  <c r="E244" i="1"/>
  <c r="F244" i="1" a="1"/>
  <c r="F244" i="1" s="1"/>
  <c r="G244" i="1" a="1"/>
  <c r="G244" i="1" s="1"/>
  <c r="E245" i="1" a="1"/>
  <c r="E245" i="1" s="1"/>
  <c r="F245" i="1" a="1"/>
  <c r="F245" i="1"/>
  <c r="G245" i="1" a="1"/>
  <c r="G245" i="1" s="1"/>
  <c r="E246" i="1" a="1"/>
  <c r="E246" i="1" s="1"/>
  <c r="F246" i="1" a="1"/>
  <c r="F246" i="1" s="1"/>
  <c r="G246" i="1" a="1"/>
  <c r="G246" i="1"/>
  <c r="E247" i="1" a="1"/>
  <c r="E247" i="1" s="1"/>
  <c r="F247" i="1" a="1"/>
  <c r="F247" i="1" s="1"/>
  <c r="G247" i="1" a="1"/>
  <c r="G247" i="1" s="1"/>
  <c r="E248" i="1" a="1"/>
  <c r="E248" i="1"/>
  <c r="F248" i="1" a="1"/>
  <c r="F248" i="1" s="1"/>
  <c r="G248" i="1" a="1"/>
  <c r="G248" i="1" s="1"/>
  <c r="E249" i="1" a="1"/>
  <c r="E249" i="1" s="1"/>
  <c r="F249" i="1" a="1"/>
  <c r="F249" i="1"/>
  <c r="G249" i="1" a="1"/>
  <c r="G249" i="1" s="1"/>
  <c r="E250" i="1" a="1"/>
  <c r="E250" i="1" s="1"/>
  <c r="F250" i="1" a="1"/>
  <c r="F250" i="1" s="1"/>
  <c r="G250" i="1" a="1"/>
  <c r="G250" i="1"/>
  <c r="E251" i="1" a="1"/>
  <c r="E251" i="1" s="1"/>
  <c r="F251" i="1" a="1"/>
  <c r="F251" i="1" s="1"/>
  <c r="G251" i="1" a="1"/>
  <c r="G251" i="1" s="1"/>
  <c r="E252" i="1" a="1"/>
  <c r="E252" i="1"/>
  <c r="F252" i="1" a="1"/>
  <c r="F252" i="1" s="1"/>
  <c r="G252" i="1" a="1"/>
  <c r="G252" i="1" s="1"/>
  <c r="E253" i="1" a="1"/>
  <c r="E253" i="1" s="1"/>
  <c r="F253" i="1" a="1"/>
  <c r="F253" i="1" s="1"/>
  <c r="G253" i="1" a="1"/>
  <c r="G253" i="1" s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 s="1"/>
  <c r="E257" i="1" a="1"/>
  <c r="E257" i="1" s="1"/>
  <c r="F257" i="1" a="1"/>
  <c r="F257" i="1" s="1"/>
  <c r="G257" i="1" a="1"/>
  <c r="G257" i="1" s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 s="1"/>
  <c r="E260" i="1" a="1"/>
  <c r="E260" i="1" s="1"/>
  <c r="F260" i="1" a="1"/>
  <c r="F260" i="1" s="1"/>
  <c r="G260" i="1" a="1"/>
  <c r="G260" i="1" s="1"/>
  <c r="E261" i="1" a="1"/>
  <c r="E261" i="1" s="1"/>
  <c r="F261" i="1" a="1"/>
  <c r="F261" i="1" s="1"/>
  <c r="G261" i="1" a="1"/>
  <c r="G261" i="1" s="1"/>
  <c r="E262" i="1" a="1"/>
  <c r="E262" i="1"/>
  <c r="F262" i="1" a="1"/>
  <c r="F262" i="1" s="1"/>
  <c r="G262" i="1" a="1"/>
  <c r="G262" i="1" s="1"/>
  <c r="E263" i="1" a="1"/>
  <c r="E263" i="1" s="1"/>
  <c r="F263" i="1" a="1"/>
  <c r="F263" i="1" s="1"/>
  <c r="G263" i="1" a="1"/>
  <c r="G263" i="1" s="1"/>
  <c r="E264" i="1" a="1"/>
  <c r="E264" i="1" s="1"/>
  <c r="F264" i="1" a="1"/>
  <c r="F264" i="1" s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/>
  <c r="E267" i="1" a="1"/>
  <c r="E267" i="1" s="1"/>
  <c r="F267" i="1" a="1"/>
  <c r="F267" i="1" s="1"/>
  <c r="G267" i="1" a="1"/>
  <c r="G267" i="1" s="1"/>
  <c r="E268" i="1" a="1"/>
  <c r="E268" i="1" s="1"/>
  <c r="F268" i="1" a="1"/>
  <c r="F268" i="1" s="1"/>
  <c r="G268" i="1" a="1"/>
  <c r="G268" i="1" s="1"/>
  <c r="E269" i="1" a="1"/>
  <c r="E269" i="1" s="1"/>
  <c r="F269" i="1" a="1"/>
  <c r="F269" i="1"/>
  <c r="G269" i="1" a="1"/>
  <c r="G269" i="1" s="1"/>
  <c r="E270" i="1" a="1"/>
  <c r="E270" i="1" s="1"/>
  <c r="F270" i="1" a="1"/>
  <c r="F270" i="1" s="1"/>
  <c r="G270" i="1" a="1"/>
  <c r="G270" i="1" s="1"/>
  <c r="E271" i="1" a="1"/>
  <c r="E271" i="1" s="1"/>
  <c r="F271" i="1" a="1"/>
  <c r="F271" i="1" s="1"/>
  <c r="G271" i="1" a="1"/>
  <c r="G271" i="1" s="1"/>
  <c r="E272" i="1" a="1"/>
  <c r="E272" i="1"/>
  <c r="F272" i="1" a="1"/>
  <c r="F272" i="1" s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 s="1"/>
  <c r="G274" i="1" a="1"/>
  <c r="G274" i="1"/>
  <c r="E275" i="1" a="1"/>
  <c r="E275" i="1" s="1"/>
  <c r="F275" i="1" a="1"/>
  <c r="F275" i="1" s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/>
  <c r="G277" i="1" a="1"/>
  <c r="G277" i="1" s="1"/>
  <c r="E278" i="1" a="1"/>
  <c r="E278" i="1" s="1"/>
  <c r="F278" i="1" a="1"/>
  <c r="F278" i="1" s="1"/>
  <c r="G278" i="1" a="1"/>
  <c r="G278" i="1" s="1"/>
  <c r="E279" i="1" a="1"/>
  <c r="E279" i="1" s="1"/>
  <c r="F279" i="1" a="1"/>
  <c r="F279" i="1" s="1"/>
  <c r="G279" i="1" a="1"/>
  <c r="G279" i="1" s="1"/>
  <c r="E280" i="1" a="1"/>
  <c r="E280" i="1"/>
  <c r="F280" i="1" a="1"/>
  <c r="F280" i="1" s="1"/>
  <c r="G280" i="1" a="1"/>
  <c r="G280" i="1" s="1"/>
  <c r="E281" i="1" a="1"/>
  <c r="E281" i="1" s="1"/>
  <c r="F281" i="1" a="1"/>
  <c r="F281" i="1"/>
  <c r="G281" i="1" a="1"/>
  <c r="G281" i="1" s="1"/>
  <c r="E282" i="1" a="1"/>
  <c r="E282" i="1" s="1"/>
  <c r="F282" i="1" a="1"/>
  <c r="F282" i="1" s="1"/>
  <c r="G282" i="1" a="1"/>
  <c r="G282" i="1"/>
  <c r="E283" i="1" a="1"/>
  <c r="E283" i="1" s="1"/>
  <c r="F283" i="1" a="1"/>
  <c r="F283" i="1" s="1"/>
  <c r="G283" i="1" a="1"/>
  <c r="G283" i="1" s="1"/>
  <c r="E284" i="1" a="1"/>
  <c r="E284" i="1"/>
  <c r="F284" i="1" a="1"/>
  <c r="F284" i="1" s="1"/>
  <c r="G284" i="1" a="1"/>
  <c r="G284" i="1" s="1"/>
  <c r="E285" i="1" a="1"/>
  <c r="E285" i="1" s="1"/>
  <c r="F285" i="1" a="1"/>
  <c r="F285" i="1"/>
  <c r="G285" i="1" a="1"/>
  <c r="G285" i="1" s="1"/>
  <c r="E286" i="1" a="1"/>
  <c r="E286" i="1" s="1"/>
  <c r="F286" i="1" a="1"/>
  <c r="F286" i="1" s="1"/>
  <c r="G286" i="1" a="1"/>
  <c r="G286" i="1"/>
  <c r="E287" i="1" a="1"/>
  <c r="E287" i="1" s="1"/>
  <c r="F287" i="1" a="1"/>
  <c r="F287" i="1" s="1"/>
  <c r="G287" i="1" a="1"/>
  <c r="G287" i="1" s="1"/>
  <c r="E288" i="1" a="1"/>
  <c r="E288" i="1"/>
  <c r="F288" i="1" a="1"/>
  <c r="F288" i="1" s="1"/>
  <c r="G288" i="1" a="1"/>
  <c r="G288" i="1" s="1"/>
  <c r="E289" i="1" a="1"/>
  <c r="E289" i="1" s="1"/>
  <c r="F289" i="1" a="1"/>
  <c r="F289" i="1"/>
  <c r="G289" i="1" a="1"/>
  <c r="G289" i="1" s="1"/>
  <c r="E290" i="1" a="1"/>
  <c r="E290" i="1" s="1"/>
  <c r="F290" i="1" a="1"/>
  <c r="F290" i="1" s="1"/>
  <c r="G290" i="1" a="1"/>
  <c r="G290" i="1"/>
  <c r="E291" i="1" a="1"/>
  <c r="E291" i="1" s="1"/>
  <c r="F291" i="1" a="1"/>
  <c r="F291" i="1" s="1"/>
  <c r="G291" i="1" a="1"/>
  <c r="G291" i="1" s="1"/>
  <c r="E292" i="1" a="1"/>
  <c r="E292" i="1"/>
  <c r="F292" i="1" a="1"/>
  <c r="F292" i="1" s="1"/>
  <c r="G292" i="1" a="1"/>
  <c r="G292" i="1" s="1"/>
  <c r="E293" i="1" a="1"/>
  <c r="E293" i="1" s="1"/>
  <c r="F293" i="1" a="1"/>
  <c r="F293" i="1"/>
  <c r="G293" i="1" a="1"/>
  <c r="G293" i="1" s="1"/>
  <c r="E294" i="1" a="1"/>
  <c r="E294" i="1" s="1"/>
  <c r="F294" i="1" a="1"/>
  <c r="F294" i="1" s="1"/>
  <c r="G294" i="1" a="1"/>
  <c r="G294" i="1"/>
  <c r="E295" i="1" a="1"/>
  <c r="E295" i="1" s="1"/>
  <c r="F295" i="1" a="1"/>
  <c r="F295" i="1" s="1"/>
  <c r="G295" i="1" a="1"/>
  <c r="G295" i="1" s="1"/>
  <c r="E296" i="1" a="1"/>
  <c r="E296" i="1"/>
  <c r="F296" i="1" a="1"/>
  <c r="F296" i="1" s="1"/>
  <c r="G296" i="1" a="1"/>
  <c r="G296" i="1" s="1"/>
  <c r="E297" i="1" a="1"/>
  <c r="E297" i="1" s="1"/>
  <c r="F297" i="1" a="1"/>
  <c r="F297" i="1"/>
  <c r="G297" i="1" a="1"/>
  <c r="G297" i="1" s="1"/>
  <c r="E298" i="1" a="1"/>
  <c r="E298" i="1" s="1"/>
  <c r="F298" i="1" a="1"/>
  <c r="F298" i="1" s="1"/>
  <c r="G298" i="1" a="1"/>
  <c r="G298" i="1"/>
  <c r="E299" i="1" a="1"/>
  <c r="E299" i="1" s="1"/>
  <c r="F299" i="1" a="1"/>
  <c r="F299" i="1" s="1"/>
  <c r="G299" i="1" a="1"/>
  <c r="G299" i="1" s="1"/>
  <c r="E300" i="1" a="1"/>
  <c r="E300" i="1"/>
  <c r="F300" i="1" a="1"/>
  <c r="F300" i="1" s="1"/>
  <c r="G300" i="1" a="1"/>
  <c r="G300" i="1" s="1"/>
  <c r="E301" i="1" a="1"/>
  <c r="E301" i="1" s="1"/>
  <c r="F301" i="1" a="1"/>
  <c r="F301" i="1"/>
  <c r="G301" i="1" a="1"/>
  <c r="G301" i="1" s="1"/>
  <c r="E302" i="1" a="1"/>
  <c r="E302" i="1" s="1"/>
  <c r="F302" i="1" a="1"/>
  <c r="F302" i="1" s="1"/>
  <c r="G302" i="1" a="1"/>
  <c r="G302" i="1" s="1"/>
  <c r="E303" i="1" a="1"/>
  <c r="E303" i="1" s="1"/>
  <c r="F303" i="1" a="1"/>
  <c r="F303" i="1"/>
  <c r="G303" i="1" a="1"/>
  <c r="G303" i="1" s="1"/>
  <c r="E304" i="1" a="1"/>
  <c r="E304" i="1"/>
  <c r="F304" i="1" a="1"/>
  <c r="F304" i="1" s="1"/>
  <c r="G304" i="1" a="1"/>
  <c r="G304" i="1" s="1"/>
  <c r="E305" i="1" a="1"/>
  <c r="E305" i="1" s="1"/>
  <c r="F305" i="1" a="1"/>
  <c r="F305" i="1" s="1"/>
  <c r="G305" i="1" a="1"/>
  <c r="G305" i="1" s="1"/>
  <c r="E306" i="1" a="1"/>
  <c r="E306" i="1"/>
  <c r="F306" i="1" a="1"/>
  <c r="F306" i="1" s="1"/>
  <c r="G306" i="1" a="1"/>
  <c r="G306" i="1"/>
  <c r="E307" i="1" a="1"/>
  <c r="E307" i="1" s="1"/>
  <c r="F307" i="1" a="1"/>
  <c r="F307" i="1" s="1"/>
  <c r="G307" i="1" a="1"/>
  <c r="G307" i="1" s="1"/>
  <c r="E308" i="1" a="1"/>
  <c r="E308" i="1" s="1"/>
  <c r="F308" i="1" a="1"/>
  <c r="F308" i="1" s="1"/>
  <c r="G308" i="1" a="1"/>
  <c r="G308" i="1"/>
  <c r="E309" i="1" a="1"/>
  <c r="E309" i="1" s="1"/>
  <c r="F309" i="1" a="1"/>
  <c r="F309" i="1"/>
  <c r="G309" i="1" a="1"/>
  <c r="G309" i="1" s="1"/>
  <c r="E310" i="1" a="1"/>
  <c r="E310" i="1" s="1"/>
  <c r="F310" i="1" a="1"/>
  <c r="F310" i="1" s="1"/>
  <c r="G310" i="1" a="1"/>
  <c r="G310" i="1" s="1"/>
  <c r="E311" i="1" a="1"/>
  <c r="E311" i="1" s="1"/>
  <c r="F311" i="1" a="1"/>
  <c r="F311" i="1"/>
  <c r="G311" i="1" a="1"/>
  <c r="G311" i="1" s="1"/>
  <c r="E312" i="1" a="1"/>
  <c r="E312" i="1"/>
  <c r="F312" i="1" a="1"/>
  <c r="F312" i="1" s="1"/>
  <c r="G312" i="1" a="1"/>
  <c r="G312" i="1" s="1"/>
  <c r="E313" i="1" a="1"/>
  <c r="E313" i="1" s="1"/>
  <c r="F313" i="1" a="1"/>
  <c r="F313" i="1" s="1"/>
  <c r="G313" i="1" a="1"/>
  <c r="G313" i="1" s="1"/>
  <c r="E314" i="1" a="1"/>
  <c r="E314" i="1"/>
  <c r="F314" i="1" a="1"/>
  <c r="F314" i="1" s="1"/>
  <c r="G314" i="1" a="1"/>
  <c r="G314" i="1"/>
  <c r="E315" i="1" a="1"/>
  <c r="E315" i="1" s="1"/>
  <c r="F315" i="1" a="1"/>
  <c r="F315" i="1" s="1"/>
  <c r="G315" i="1" a="1"/>
  <c r="G315" i="1" s="1"/>
  <c r="E316" i="1" a="1"/>
  <c r="E316" i="1" s="1"/>
  <c r="F316" i="1" a="1"/>
  <c r="F316" i="1" s="1"/>
  <c r="G316" i="1" a="1"/>
  <c r="G316" i="1"/>
  <c r="E317" i="1" a="1"/>
  <c r="E317" i="1" s="1"/>
  <c r="F317" i="1" a="1"/>
  <c r="F317" i="1"/>
  <c r="G317" i="1" a="1"/>
  <c r="G317" i="1" s="1"/>
  <c r="E318" i="1" a="1"/>
  <c r="E318" i="1" s="1"/>
  <c r="F318" i="1" a="1"/>
  <c r="F318" i="1" s="1"/>
  <c r="G318" i="1" a="1"/>
  <c r="G318" i="1" s="1"/>
  <c r="E319" i="1" a="1"/>
  <c r="E319" i="1" s="1"/>
  <c r="F319" i="1" a="1"/>
  <c r="F319" i="1"/>
  <c r="G319" i="1" a="1"/>
  <c r="G319" i="1" s="1"/>
  <c r="E320" i="1" a="1"/>
  <c r="E320" i="1"/>
  <c r="F320" i="1" a="1"/>
  <c r="F320" i="1" s="1"/>
  <c r="G320" i="1" a="1"/>
  <c r="G320" i="1" s="1"/>
  <c r="E321" i="1" a="1"/>
  <c r="E321" i="1" s="1"/>
  <c r="F321" i="1" a="1"/>
  <c r="F321" i="1" s="1"/>
  <c r="G321" i="1" a="1"/>
  <c r="G321" i="1" s="1"/>
  <c r="E322" i="1" a="1"/>
  <c r="E322" i="1"/>
  <c r="F322" i="1" a="1"/>
  <c r="F322" i="1" s="1"/>
  <c r="G322" i="1" a="1"/>
  <c r="G322" i="1"/>
  <c r="E323" i="1" a="1"/>
  <c r="E323" i="1" s="1"/>
  <c r="F323" i="1" a="1"/>
  <c r="F323" i="1" s="1"/>
  <c r="G323" i="1" a="1"/>
  <c r="G323" i="1" s="1"/>
  <c r="E324" i="1" a="1"/>
  <c r="E324" i="1" s="1"/>
  <c r="F324" i="1" a="1"/>
  <c r="F324" i="1" s="1"/>
  <c r="G324" i="1" a="1"/>
  <c r="G324" i="1"/>
  <c r="E325" i="1" a="1"/>
  <c r="E325" i="1" s="1"/>
  <c r="F325" i="1" a="1"/>
  <c r="F325" i="1"/>
  <c r="G325" i="1" a="1"/>
  <c r="G325" i="1" s="1"/>
  <c r="E326" i="1" a="1"/>
  <c r="E326" i="1" s="1"/>
  <c r="F326" i="1" a="1"/>
  <c r="F326" i="1" s="1"/>
  <c r="G326" i="1" a="1"/>
  <c r="G326" i="1" s="1"/>
  <c r="E327" i="1" a="1"/>
  <c r="E327" i="1" s="1"/>
  <c r="F327" i="1" a="1"/>
  <c r="F327" i="1"/>
  <c r="G327" i="1" a="1"/>
  <c r="G327" i="1" s="1"/>
  <c r="E328" i="1" a="1"/>
  <c r="E328" i="1"/>
  <c r="F328" i="1" a="1"/>
  <c r="F328" i="1" s="1"/>
  <c r="G328" i="1" a="1"/>
  <c r="G328" i="1" s="1"/>
  <c r="E329" i="1" a="1"/>
  <c r="E329" i="1" s="1"/>
  <c r="F329" i="1" a="1"/>
  <c r="F329" i="1" s="1"/>
  <c r="G329" i="1" a="1"/>
  <c r="G329" i="1" s="1"/>
  <c r="E330" i="1" a="1"/>
  <c r="E330" i="1"/>
  <c r="F330" i="1" a="1"/>
  <c r="F330" i="1" s="1"/>
  <c r="G330" i="1" a="1"/>
  <c r="G330" i="1"/>
  <c r="E331" i="1" a="1"/>
  <c r="E331" i="1" s="1"/>
  <c r="F331" i="1" a="1"/>
  <c r="F331" i="1" s="1"/>
  <c r="G331" i="1" a="1"/>
  <c r="G331" i="1" s="1"/>
  <c r="E332" i="1" a="1"/>
  <c r="E332" i="1" s="1"/>
  <c r="F332" i="1" a="1"/>
  <c r="F332" i="1" s="1"/>
  <c r="G332" i="1" a="1"/>
  <c r="G332" i="1"/>
  <c r="E333" i="1" a="1"/>
  <c r="E333" i="1" s="1"/>
  <c r="F333" i="1" a="1"/>
  <c r="F333" i="1"/>
  <c r="G333" i="1" a="1"/>
  <c r="G333" i="1" s="1"/>
  <c r="E334" i="1" a="1"/>
  <c r="E334" i="1" s="1"/>
  <c r="F334" i="1" a="1"/>
  <c r="F334" i="1" s="1"/>
  <c r="G334" i="1" a="1"/>
  <c r="G334" i="1" s="1"/>
  <c r="E335" i="1" a="1"/>
  <c r="E335" i="1" s="1"/>
  <c r="F335" i="1" a="1"/>
  <c r="F335" i="1"/>
  <c r="G335" i="1" a="1"/>
  <c r="G335" i="1" s="1"/>
  <c r="E336" i="1" a="1"/>
  <c r="E336" i="1"/>
  <c r="F336" i="1" a="1"/>
  <c r="F336" i="1" s="1"/>
  <c r="G336" i="1" a="1"/>
  <c r="G336" i="1" s="1"/>
  <c r="E337" i="1" a="1"/>
  <c r="E337" i="1" s="1"/>
  <c r="F337" i="1" a="1"/>
  <c r="F337" i="1" s="1"/>
  <c r="G337" i="1" a="1"/>
  <c r="G337" i="1" s="1"/>
  <c r="E338" i="1" a="1"/>
  <c r="E338" i="1"/>
  <c r="F338" i="1" a="1"/>
  <c r="F338" i="1" s="1"/>
  <c r="G338" i="1" a="1"/>
  <c r="G338" i="1"/>
  <c r="E339" i="1" a="1"/>
  <c r="E339" i="1" s="1"/>
  <c r="F339" i="1" a="1"/>
  <c r="F339" i="1" s="1"/>
  <c r="G339" i="1" a="1"/>
  <c r="G339" i="1" s="1"/>
  <c r="E340" i="1" a="1"/>
  <c r="E340" i="1" s="1"/>
  <c r="F340" i="1" a="1"/>
  <c r="F340" i="1" s="1"/>
  <c r="G340" i="1" a="1"/>
  <c r="G340" i="1"/>
  <c r="E341" i="1" a="1"/>
  <c r="E341" i="1" s="1"/>
  <c r="F341" i="1" a="1"/>
  <c r="F341" i="1"/>
  <c r="G341" i="1" a="1"/>
  <c r="G341" i="1" s="1"/>
  <c r="E342" i="1" a="1"/>
  <c r="E342" i="1" s="1"/>
  <c r="F342" i="1" a="1"/>
  <c r="F342" i="1" s="1"/>
  <c r="G342" i="1" a="1"/>
  <c r="G342" i="1" s="1"/>
  <c r="E343" i="1" a="1"/>
  <c r="E343" i="1" s="1"/>
  <c r="F343" i="1" a="1"/>
  <c r="F343" i="1"/>
  <c r="G343" i="1" a="1"/>
  <c r="G343" i="1" s="1"/>
  <c r="E344" i="1" a="1"/>
  <c r="E344" i="1" s="1"/>
  <c r="F344" i="1" a="1"/>
  <c r="F344" i="1" s="1"/>
  <c r="G344" i="1" a="1"/>
  <c r="G344" i="1" s="1"/>
  <c r="E345" i="1" a="1"/>
  <c r="E345" i="1" s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 s="1"/>
  <c r="F347" i="1" a="1"/>
  <c r="F347" i="1" s="1"/>
  <c r="G347" i="1" a="1"/>
  <c r="G347" i="1" s="1"/>
  <c r="E348" i="1" a="1"/>
  <c r="E348" i="1" s="1"/>
  <c r="F348" i="1" a="1"/>
  <c r="F348" i="1" s="1"/>
  <c r="G348" i="1" a="1"/>
  <c r="G348" i="1"/>
  <c r="E349" i="1" a="1"/>
  <c r="E349" i="1" s="1"/>
  <c r="F349" i="1" a="1"/>
  <c r="F349" i="1" s="1"/>
  <c r="G349" i="1" a="1"/>
  <c r="G349" i="1" s="1"/>
  <c r="E350" i="1" a="1"/>
  <c r="E350" i="1" s="1"/>
  <c r="F350" i="1" a="1"/>
  <c r="F350" i="1" s="1"/>
  <c r="G350" i="1" a="1"/>
  <c r="G350" i="1" s="1"/>
  <c r="E351" i="1" a="1"/>
  <c r="E351" i="1" s="1"/>
  <c r="F351" i="1" a="1"/>
  <c r="F351" i="1"/>
  <c r="G351" i="1" a="1"/>
  <c r="G351" i="1" s="1"/>
  <c r="E352" i="1" a="1"/>
  <c r="E352" i="1" s="1"/>
  <c r="F352" i="1" a="1"/>
  <c r="F352" i="1" s="1"/>
  <c r="G352" i="1" a="1"/>
  <c r="G352" i="1" s="1"/>
  <c r="E353" i="1" a="1"/>
  <c r="E353" i="1" s="1"/>
  <c r="F353" i="1" a="1"/>
  <c r="F353" i="1" s="1"/>
  <c r="G353" i="1" a="1"/>
  <c r="G353" i="1" s="1"/>
  <c r="E354" i="1" a="1"/>
  <c r="E354" i="1"/>
  <c r="F354" i="1" a="1"/>
  <c r="F354" i="1" s="1"/>
  <c r="G354" i="1" a="1"/>
  <c r="G354" i="1" s="1"/>
  <c r="E355" i="1" a="1"/>
  <c r="E355" i="1" s="1"/>
  <c r="F355" i="1" a="1"/>
  <c r="F355" i="1" s="1"/>
  <c r="G355" i="1" a="1"/>
  <c r="G355" i="1" s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 s="1"/>
  <c r="E358" i="1" a="1"/>
  <c r="E358" i="1" s="1"/>
  <c r="F358" i="1" a="1"/>
  <c r="F358" i="1" s="1"/>
  <c r="G358" i="1" a="1"/>
  <c r="G358" i="1"/>
  <c r="E359" i="1" a="1"/>
  <c r="E359" i="1" s="1"/>
  <c r="F359" i="1" a="1"/>
  <c r="F359" i="1"/>
  <c r="G359" i="1" a="1"/>
  <c r="G359" i="1" s="1"/>
  <c r="E360" i="1" a="1"/>
  <c r="E360" i="1" s="1"/>
  <c r="F360" i="1" a="1"/>
  <c r="F360" i="1" s="1"/>
  <c r="G360" i="1" a="1"/>
  <c r="G360" i="1" s="1"/>
  <c r="E361" i="1" a="1"/>
  <c r="E361" i="1" s="1"/>
  <c r="F361" i="1" a="1"/>
  <c r="F361" i="1"/>
  <c r="G361" i="1" a="1"/>
  <c r="G361" i="1" s="1"/>
  <c r="E362" i="1" a="1"/>
  <c r="E362" i="1"/>
  <c r="F362" i="1" a="1"/>
  <c r="F362" i="1" s="1"/>
  <c r="G362" i="1" a="1"/>
  <c r="G362" i="1" s="1"/>
  <c r="E363" i="1" a="1"/>
  <c r="E363" i="1" s="1"/>
  <c r="F363" i="1" a="1"/>
  <c r="F363" i="1" s="1"/>
  <c r="G363" i="1" a="1"/>
  <c r="G363" i="1" s="1"/>
  <c r="E364" i="1" a="1"/>
  <c r="E364" i="1"/>
  <c r="F364" i="1" a="1"/>
  <c r="F364" i="1" s="1"/>
  <c r="G364" i="1" a="1"/>
  <c r="G364" i="1"/>
  <c r="E365" i="1" a="1"/>
  <c r="E365" i="1" s="1"/>
  <c r="F365" i="1" a="1"/>
  <c r="F365" i="1" s="1"/>
  <c r="G365" i="1" a="1"/>
  <c r="G365" i="1" s="1"/>
  <c r="E366" i="1" a="1"/>
  <c r="E366" i="1" s="1"/>
  <c r="F366" i="1" a="1"/>
  <c r="F366" i="1" s="1"/>
  <c r="G366" i="1" a="1"/>
  <c r="G366" i="1"/>
  <c r="E367" i="1" a="1"/>
  <c r="E367" i="1" s="1"/>
  <c r="F367" i="1" a="1"/>
  <c r="F367" i="1"/>
  <c r="G367" i="1" a="1"/>
  <c r="G367" i="1" s="1"/>
  <c r="E368" i="1" a="1"/>
  <c r="E368" i="1" s="1"/>
  <c r="F368" i="1" a="1"/>
  <c r="F368" i="1" s="1"/>
  <c r="G368" i="1" a="1"/>
  <c r="G368" i="1" s="1"/>
  <c r="E369" i="1" a="1"/>
  <c r="E369" i="1" s="1"/>
  <c r="F369" i="1" a="1"/>
  <c r="F369" i="1"/>
  <c r="G369" i="1" a="1"/>
  <c r="G369" i="1" s="1"/>
  <c r="E370" i="1" a="1"/>
  <c r="E370" i="1"/>
  <c r="F370" i="1" a="1"/>
  <c r="F370" i="1" s="1"/>
  <c r="G370" i="1" a="1"/>
  <c r="G370" i="1" s="1"/>
  <c r="E371" i="1" a="1"/>
  <c r="E371" i="1" s="1"/>
  <c r="F371" i="1" a="1"/>
  <c r="F371" i="1" s="1"/>
  <c r="G371" i="1" a="1"/>
  <c r="G371" i="1" s="1"/>
  <c r="E372" i="1" a="1"/>
  <c r="E372" i="1"/>
  <c r="F372" i="1" a="1"/>
  <c r="F372" i="1" s="1"/>
  <c r="G372" i="1" a="1"/>
  <c r="G372" i="1"/>
  <c r="E373" i="1" a="1"/>
  <c r="E373" i="1" s="1"/>
  <c r="F373" i="1" a="1"/>
  <c r="F373" i="1" s="1"/>
  <c r="G373" i="1" a="1"/>
  <c r="G373" i="1" s="1"/>
  <c r="E374" i="1" a="1"/>
  <c r="E374" i="1" s="1"/>
  <c r="F374" i="1" a="1"/>
  <c r="F374" i="1" s="1"/>
  <c r="G374" i="1" a="1"/>
  <c r="G374" i="1"/>
  <c r="E375" i="1" a="1"/>
  <c r="E375" i="1" s="1"/>
  <c r="F375" i="1" a="1"/>
  <c r="F375" i="1"/>
  <c r="G375" i="1" a="1"/>
  <c r="G375" i="1" s="1"/>
  <c r="E376" i="1" a="1"/>
  <c r="E376" i="1" s="1"/>
  <c r="F376" i="1" a="1"/>
  <c r="F376" i="1" s="1"/>
  <c r="G376" i="1" a="1"/>
  <c r="G376" i="1" s="1"/>
  <c r="E377" i="1" a="1"/>
  <c r="E377" i="1" s="1"/>
  <c r="F377" i="1" a="1"/>
  <c r="F377" i="1"/>
  <c r="G377" i="1" a="1"/>
  <c r="G377" i="1" s="1"/>
  <c r="E378" i="1" a="1"/>
  <c r="E378" i="1"/>
  <c r="F378" i="1" a="1"/>
  <c r="F378" i="1" s="1"/>
  <c r="G378" i="1" a="1"/>
  <c r="G378" i="1" s="1"/>
  <c r="E379" i="1" a="1"/>
  <c r="E379" i="1" s="1"/>
  <c r="F379" i="1" a="1"/>
  <c r="F379" i="1" s="1"/>
  <c r="G379" i="1" a="1"/>
  <c r="G379" i="1" s="1"/>
  <c r="E380" i="1" a="1"/>
  <c r="E380" i="1"/>
  <c r="F380" i="1" a="1"/>
  <c r="F380" i="1" s="1"/>
  <c r="G380" i="1" a="1"/>
  <c r="G380" i="1"/>
  <c r="E381" i="1" a="1"/>
  <c r="E381" i="1" s="1"/>
  <c r="F381" i="1" a="1"/>
  <c r="F381" i="1" s="1"/>
  <c r="G381" i="1" a="1"/>
  <c r="G381" i="1" s="1"/>
  <c r="E382" i="1" a="1"/>
  <c r="E382" i="1" s="1"/>
  <c r="F382" i="1" a="1"/>
  <c r="F382" i="1" s="1"/>
  <c r="G382" i="1" a="1"/>
  <c r="G382" i="1"/>
  <c r="E383" i="1" a="1"/>
  <c r="E383" i="1" s="1"/>
  <c r="F383" i="1" a="1"/>
  <c r="F383" i="1"/>
  <c r="G383" i="1" a="1"/>
  <c r="G383" i="1" s="1"/>
  <c r="E384" i="1" a="1"/>
  <c r="E384" i="1" s="1"/>
  <c r="F384" i="1" a="1"/>
  <c r="F384" i="1" s="1"/>
  <c r="G384" i="1" a="1"/>
  <c r="G384" i="1" s="1"/>
  <c r="E385" i="1" a="1"/>
  <c r="E385" i="1" s="1"/>
  <c r="F385" i="1" a="1"/>
  <c r="F385" i="1"/>
  <c r="G385" i="1" a="1"/>
  <c r="G385" i="1" s="1"/>
  <c r="E386" i="1" a="1"/>
  <c r="E386" i="1"/>
  <c r="F386" i="1" a="1"/>
  <c r="F386" i="1" s="1"/>
  <c r="G386" i="1" a="1"/>
  <c r="G386" i="1" s="1"/>
  <c r="E387" i="1" a="1"/>
  <c r="E387" i="1" s="1"/>
  <c r="F387" i="1" a="1"/>
  <c r="F387" i="1" s="1"/>
  <c r="G387" i="1" a="1"/>
  <c r="G387" i="1" s="1"/>
  <c r="E388" i="1" a="1"/>
  <c r="E388" i="1"/>
  <c r="F388" i="1" a="1"/>
  <c r="F388" i="1" s="1"/>
  <c r="G388" i="1" a="1"/>
  <c r="G388" i="1"/>
  <c r="E389" i="1" a="1"/>
  <c r="E389" i="1" s="1"/>
  <c r="F389" i="1" a="1"/>
  <c r="F389" i="1" s="1"/>
  <c r="G389" i="1" a="1"/>
  <c r="G389" i="1" s="1"/>
  <c r="E390" i="1" a="1"/>
  <c r="E390" i="1" s="1"/>
  <c r="F390" i="1" a="1"/>
  <c r="F390" i="1" s="1"/>
  <c r="G390" i="1" a="1"/>
  <c r="G390" i="1"/>
  <c r="E391" i="1" a="1"/>
  <c r="E391" i="1" s="1"/>
  <c r="F391" i="1" a="1"/>
  <c r="F391" i="1"/>
  <c r="G391" i="1" a="1"/>
  <c r="G391" i="1" s="1"/>
  <c r="E392" i="1" a="1"/>
  <c r="E392" i="1" s="1"/>
  <c r="F392" i="1" a="1"/>
  <c r="F392" i="1" s="1"/>
  <c r="G392" i="1" a="1"/>
  <c r="G392" i="1" s="1"/>
  <c r="E393" i="1" a="1"/>
  <c r="E393" i="1" s="1"/>
  <c r="F393" i="1" a="1"/>
  <c r="F393" i="1"/>
  <c r="G393" i="1" a="1"/>
  <c r="G393" i="1" s="1"/>
  <c r="E394" i="1" a="1"/>
  <c r="E394" i="1"/>
  <c r="F394" i="1" a="1"/>
  <c r="F394" i="1" s="1"/>
  <c r="G394" i="1" a="1"/>
  <c r="G394" i="1" s="1"/>
  <c r="E395" i="1" a="1"/>
  <c r="E395" i="1" s="1"/>
  <c r="F395" i="1" a="1"/>
  <c r="F395" i="1" s="1"/>
  <c r="G395" i="1" a="1"/>
  <c r="G395" i="1" s="1"/>
  <c r="E396" i="1" a="1"/>
  <c r="E396" i="1"/>
  <c r="F396" i="1" a="1"/>
  <c r="F396" i="1" s="1"/>
  <c r="G396" i="1" a="1"/>
  <c r="G396" i="1"/>
  <c r="E397" i="1" a="1"/>
  <c r="E397" i="1" s="1"/>
  <c r="F397" i="1" a="1"/>
  <c r="F397" i="1" s="1"/>
  <c r="G397" i="1" a="1"/>
  <c r="G397" i="1" s="1"/>
  <c r="E398" i="1" a="1"/>
  <c r="E398" i="1" s="1"/>
  <c r="F398" i="1" a="1"/>
  <c r="F398" i="1" s="1"/>
  <c r="G398" i="1" a="1"/>
  <c r="G398" i="1"/>
  <c r="E399" i="1" a="1"/>
  <c r="E399" i="1" s="1"/>
  <c r="F399" i="1" a="1"/>
  <c r="F399" i="1"/>
  <c r="G399" i="1" a="1"/>
  <c r="G399" i="1" s="1"/>
  <c r="E400" i="1" a="1"/>
  <c r="E400" i="1" s="1"/>
  <c r="F400" i="1" a="1"/>
  <c r="F400" i="1" s="1"/>
  <c r="G400" i="1" a="1"/>
  <c r="G400" i="1" s="1"/>
  <c r="E401" i="1" a="1"/>
  <c r="E401" i="1" s="1"/>
  <c r="F401" i="1" a="1"/>
  <c r="F401" i="1"/>
  <c r="G401" i="1" a="1"/>
  <c r="G401" i="1" s="1"/>
  <c r="E402" i="1" a="1"/>
  <c r="E402" i="1"/>
  <c r="F402" i="1" a="1"/>
  <c r="F402" i="1" s="1"/>
  <c r="G402" i="1" a="1"/>
  <c r="G402" i="1" s="1"/>
  <c r="E403" i="1" a="1"/>
  <c r="E403" i="1"/>
  <c r="F403" i="1" a="1"/>
  <c r="F403" i="1" s="1"/>
  <c r="G403" i="1" a="1"/>
  <c r="G403" i="1"/>
  <c r="E404" i="1" a="1"/>
  <c r="E404" i="1" s="1"/>
  <c r="F404" i="1" a="1"/>
  <c r="F404" i="1"/>
  <c r="G404" i="1" a="1"/>
  <c r="G404" i="1" s="1"/>
  <c r="E405" i="1" a="1"/>
  <c r="E405" i="1"/>
  <c r="F405" i="1" a="1"/>
  <c r="F405" i="1" s="1"/>
  <c r="G405" i="1" a="1"/>
  <c r="G405" i="1"/>
  <c r="E406" i="1" a="1"/>
  <c r="E406" i="1" s="1"/>
  <c r="F406" i="1" a="1"/>
  <c r="F406" i="1"/>
  <c r="G406" i="1" a="1"/>
  <c r="G406" i="1" s="1"/>
  <c r="E407" i="1" a="1"/>
  <c r="E407" i="1"/>
  <c r="F407" i="1" a="1"/>
  <c r="F407" i="1" s="1"/>
  <c r="G407" i="1" a="1"/>
  <c r="G407" i="1" s="1"/>
  <c r="E408" i="1" a="1"/>
  <c r="E408" i="1" s="1"/>
  <c r="F408" i="1" a="1"/>
  <c r="F408" i="1" s="1"/>
  <c r="G408" i="1" a="1"/>
  <c r="G408" i="1" s="1"/>
  <c r="E409" i="1" a="1"/>
  <c r="E409" i="1" s="1"/>
  <c r="F409" i="1" a="1"/>
  <c r="F409" i="1" s="1"/>
  <c r="G409" i="1" a="1"/>
  <c r="G409" i="1" s="1"/>
  <c r="E410" i="1" a="1"/>
  <c r="E410" i="1" s="1"/>
  <c r="F410" i="1" a="1"/>
  <c r="F410" i="1" s="1"/>
  <c r="G410" i="1" a="1"/>
  <c r="G410" i="1" s="1"/>
  <c r="E411" i="1" a="1"/>
  <c r="E411" i="1" s="1"/>
  <c r="F411" i="1" a="1"/>
  <c r="F411" i="1" s="1"/>
  <c r="G411" i="1" a="1"/>
  <c r="G411" i="1" s="1"/>
  <c r="E412" i="1" a="1"/>
  <c r="E412" i="1" s="1"/>
  <c r="F412" i="1" a="1"/>
  <c r="F412" i="1" s="1"/>
  <c r="G412" i="1" a="1"/>
  <c r="G412" i="1" s="1"/>
  <c r="E413" i="1" a="1"/>
  <c r="E413" i="1" s="1"/>
  <c r="F413" i="1" a="1"/>
  <c r="F413" i="1" s="1"/>
  <c r="G413" i="1" a="1"/>
  <c r="G413" i="1" s="1"/>
  <c r="E414" i="1" a="1"/>
  <c r="E414" i="1" s="1"/>
  <c r="F414" i="1" a="1"/>
  <c r="F414" i="1" s="1"/>
  <c r="G414" i="1" a="1"/>
  <c r="G414" i="1" s="1"/>
  <c r="E415" i="1" a="1"/>
  <c r="E415" i="1" s="1"/>
  <c r="F415" i="1" a="1"/>
  <c r="F415" i="1" s="1"/>
  <c r="G415" i="1" a="1"/>
  <c r="G415" i="1" s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3" i="1" a="1"/>
  <c r="E3" i="1" s="1"/>
  <c r="F3" i="1" a="1"/>
  <c r="F3" i="1"/>
  <c r="G3" i="1" a="1"/>
  <c r="G3" i="1" s="1"/>
  <c r="E4" i="1" a="1"/>
  <c r="E4" i="1"/>
  <c r="F4" i="1" a="1"/>
  <c r="F4" i="1" s="1"/>
  <c r="G4" i="1" a="1"/>
  <c r="G4" i="1"/>
  <c r="E5" i="1" a="1"/>
  <c r="E5" i="1" s="1"/>
  <c r="F5" i="1" a="1"/>
  <c r="F5" i="1"/>
  <c r="G5" i="1" a="1"/>
  <c r="G5" i="1" s="1"/>
  <c r="E6" i="1" a="1"/>
  <c r="E6" i="1"/>
  <c r="F6" i="1" a="1"/>
  <c r="F6" i="1" s="1"/>
  <c r="G6" i="1" a="1"/>
  <c r="G6" i="1"/>
  <c r="E7" i="1" a="1"/>
  <c r="E7" i="1" s="1"/>
  <c r="F7" i="1" a="1"/>
  <c r="F7" i="1"/>
  <c r="G7" i="1" a="1"/>
  <c r="G7" i="1" s="1"/>
  <c r="E8" i="1" a="1"/>
  <c r="E8" i="1"/>
  <c r="F8" i="1" a="1"/>
  <c r="F8" i="1" s="1"/>
  <c r="G8" i="1" a="1"/>
  <c r="G8" i="1"/>
  <c r="E9" i="1" a="1"/>
  <c r="E9" i="1" s="1"/>
  <c r="F9" i="1" a="1"/>
  <c r="F9" i="1"/>
  <c r="G9" i="1" a="1"/>
  <c r="G9" i="1" s="1"/>
  <c r="E10" i="1" a="1"/>
  <c r="E10" i="1"/>
  <c r="F10" i="1" a="1"/>
  <c r="F10" i="1" s="1"/>
  <c r="G10" i="1" a="1"/>
  <c r="G10" i="1"/>
  <c r="E11" i="1" a="1"/>
  <c r="E11" i="1" s="1"/>
  <c r="F11" i="1" a="1"/>
  <c r="F11" i="1"/>
  <c r="G11" i="1" a="1"/>
  <c r="G11" i="1" s="1"/>
  <c r="E12" i="1" a="1"/>
  <c r="E12" i="1"/>
  <c r="F12" i="1" a="1"/>
  <c r="F12" i="1" s="1"/>
  <c r="G12" i="1" a="1"/>
  <c r="G12" i="1"/>
  <c r="E13" i="1" a="1"/>
  <c r="E13" i="1" s="1"/>
  <c r="F13" i="1" a="1"/>
  <c r="F13" i="1"/>
  <c r="G13" i="1" a="1"/>
  <c r="G13" i="1" s="1"/>
  <c r="E14" i="1" a="1"/>
  <c r="E14" i="1"/>
  <c r="F14" i="1" a="1"/>
  <c r="F14" i="1" s="1"/>
  <c r="G14" i="1" a="1"/>
  <c r="G14" i="1"/>
  <c r="E15" i="1" a="1"/>
  <c r="E15" i="1" s="1"/>
  <c r="F15" i="1" a="1"/>
  <c r="F15" i="1"/>
  <c r="G15" i="1" a="1"/>
  <c r="G15" i="1" s="1"/>
  <c r="E16" i="1" a="1"/>
  <c r="E16" i="1"/>
  <c r="F16" i="1" a="1"/>
  <c r="F16" i="1" s="1"/>
  <c r="G16" i="1" a="1"/>
  <c r="G16" i="1"/>
  <c r="E17" i="1" a="1"/>
  <c r="E17" i="1" s="1"/>
  <c r="F17" i="1" a="1"/>
  <c r="F17" i="1"/>
  <c r="G17" i="1" a="1"/>
  <c r="G17" i="1" s="1"/>
  <c r="E18" i="1" a="1"/>
  <c r="E18" i="1"/>
  <c r="F18" i="1" a="1"/>
  <c r="F18" i="1" s="1"/>
  <c r="G18" i="1" a="1"/>
  <c r="G18" i="1"/>
  <c r="E19" i="1" a="1"/>
  <c r="E19" i="1" s="1"/>
  <c r="F19" i="1" a="1"/>
  <c r="F19" i="1" s="1"/>
  <c r="G19" i="1" a="1"/>
  <c r="G19" i="1" s="1"/>
  <c r="F2" i="1" a="1"/>
  <c r="F2" i="1" s="1"/>
  <c r="G2" i="1" a="1"/>
  <c r="G2" i="1" s="1"/>
  <c r="P14" i="1"/>
  <c r="M2" i="1" l="1"/>
  <c r="P4" i="1"/>
  <c r="P6" i="1"/>
  <c r="P8" i="1"/>
  <c r="P10" i="1"/>
  <c r="P12" i="1"/>
  <c r="P16" i="1"/>
  <c r="P18" i="1"/>
  <c r="P20" i="1"/>
  <c r="P22" i="1"/>
  <c r="P23" i="1" s="1"/>
  <c r="P25" i="1"/>
  <c r="P26" i="1" s="1"/>
  <c r="P28" i="1"/>
  <c r="P29" i="1" s="1"/>
  <c r="P31" i="1"/>
  <c r="P33" i="1"/>
  <c r="P35" i="1"/>
  <c r="P37" i="1"/>
  <c r="P39" i="1"/>
  <c r="P41" i="1"/>
  <c r="P43" i="1"/>
  <c r="P44" i="1" s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 s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 s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 s="1"/>
  <c r="P158" i="1"/>
  <c r="P159" i="1" s="1"/>
  <c r="P161" i="1"/>
  <c r="P162" i="1" s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 s="1"/>
  <c r="P195" i="1"/>
  <c r="P196" i="1" s="1"/>
  <c r="P198" i="1"/>
  <c r="P199" i="1" s="1"/>
  <c r="P201" i="1"/>
  <c r="P202" i="1" s="1"/>
  <c r="P204" i="1"/>
  <c r="P207" i="1"/>
  <c r="P208" i="1" s="1"/>
  <c r="P210" i="1"/>
  <c r="P211" i="1" s="1"/>
  <c r="P213" i="1"/>
  <c r="P214" i="1" s="1"/>
  <c r="P216" i="1"/>
  <c r="P217" i="1"/>
  <c r="P219" i="1"/>
  <c r="P221" i="1"/>
  <c r="P223" i="1"/>
  <c r="P225" i="1"/>
  <c r="P228" i="1"/>
  <c r="P229" i="1" s="1"/>
  <c r="P231" i="1"/>
  <c r="P232" i="1" s="1"/>
  <c r="P234" i="1"/>
  <c r="P235" i="1" s="1"/>
  <c r="P237" i="1"/>
  <c r="P238" i="1" s="1"/>
  <c r="P240" i="1"/>
  <c r="P241" i="1"/>
  <c r="P243" i="1"/>
  <c r="P244" i="1" s="1"/>
  <c r="P246" i="1"/>
  <c r="P247" i="1"/>
  <c r="P249" i="1"/>
  <c r="P252" i="1"/>
  <c r="P253" i="1" s="1"/>
  <c r="P255" i="1"/>
  <c r="P256" i="1" s="1"/>
  <c r="P258" i="1"/>
  <c r="P259" i="1" s="1"/>
  <c r="P261" i="1"/>
  <c r="P263" i="1"/>
  <c r="P265" i="1"/>
  <c r="P266" i="1" s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 s="1"/>
  <c r="P332" i="1"/>
  <c r="P333" i="1" s="1"/>
  <c r="P335" i="1"/>
  <c r="P337" i="1"/>
  <c r="P338" i="1" s="1"/>
  <c r="P340" i="1"/>
  <c r="P341" i="1"/>
  <c r="P343" i="1"/>
  <c r="P344" i="1" s="1"/>
  <c r="P346" i="1"/>
  <c r="P347" i="1" s="1"/>
  <c r="P349" i="1"/>
  <c r="P351" i="1"/>
  <c r="P353" i="1"/>
  <c r="P354" i="1" s="1"/>
  <c r="P356" i="1"/>
  <c r="P357" i="1" s="1"/>
  <c r="P359" i="1"/>
  <c r="P360" i="1" s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 s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 s="1"/>
  <c r="P433" i="1"/>
  <c r="P436" i="1"/>
  <c r="P437" i="1"/>
  <c r="P439" i="1"/>
  <c r="P440" i="1" s="1"/>
  <c r="P442" i="1"/>
  <c r="P443" i="1"/>
  <c r="P445" i="1"/>
  <c r="P446" i="1" s="1"/>
  <c r="P448" i="1"/>
  <c r="P449" i="1" s="1"/>
  <c r="P451" i="1"/>
  <c r="P452" i="1" s="1"/>
  <c r="P454" i="1"/>
  <c r="P455" i="1" s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 s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 s="1"/>
  <c r="P506" i="1"/>
  <c r="P508" i="1"/>
  <c r="P510" i="1"/>
  <c r="P511" i="1" s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 s="1"/>
  <c r="P554" i="1"/>
  <c r="P555" i="1" s="1"/>
  <c r="P557" i="1"/>
  <c r="P558" i="1" s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 s="1"/>
  <c r="P609" i="1"/>
  <c r="P610" i="1" s="1"/>
  <c r="P612" i="1"/>
  <c r="P613" i="1" s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 s="1"/>
  <c r="P641" i="1"/>
  <c r="P642" i="1" s="1"/>
  <c r="P644" i="1"/>
  <c r="P645" i="1" s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 s="1"/>
  <c r="P672" i="1"/>
  <c r="P673" i="1" s="1"/>
  <c r="P675" i="1"/>
  <c r="P676" i="1" s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 s="1"/>
  <c r="P696" i="1"/>
  <c r="P697" i="1" s="1"/>
  <c r="P699" i="1"/>
  <c r="P700" i="1" s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 s="1"/>
  <c r="P720" i="1"/>
  <c r="P721" i="1" s="1"/>
  <c r="P723" i="1"/>
  <c r="P724" i="1" s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 s="1"/>
  <c r="P744" i="1"/>
  <c r="P745" i="1" s="1"/>
  <c r="P747" i="1"/>
  <c r="P748" i="1" s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 s="1"/>
  <c r="P768" i="1"/>
  <c r="P771" i="1"/>
  <c r="P772" i="1" s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 s="1"/>
  <c r="P792" i="1"/>
  <c r="P793" i="1" s="1"/>
  <c r="P795" i="1"/>
  <c r="P796" i="1" s="1"/>
  <c r="P798" i="1"/>
  <c r="P800" i="1"/>
  <c r="P801" i="1"/>
  <c r="P803" i="1"/>
  <c r="P804" i="1" s="1"/>
  <c r="P806" i="1"/>
  <c r="P807" i="1"/>
  <c r="P809" i="1"/>
  <c r="P810" i="1" s="1"/>
  <c r="P812" i="1"/>
  <c r="P813" i="1" s="1"/>
  <c r="P815" i="1"/>
  <c r="P816" i="1" s="1"/>
  <c r="P818" i="1"/>
  <c r="P819" i="1" s="1"/>
  <c r="P821" i="1"/>
  <c r="P823" i="1"/>
  <c r="P825" i="1"/>
  <c r="P827" i="1"/>
  <c r="P828" i="1" s="1"/>
  <c r="P830" i="1"/>
  <c r="P831" i="1" s="1"/>
  <c r="P833" i="1"/>
  <c r="P834" i="1" s="1"/>
  <c r="P836" i="1"/>
  <c r="P837" i="1" s="1"/>
  <c r="P839" i="1"/>
  <c r="P840" i="1"/>
  <c r="P842" i="1"/>
  <c r="P844" i="1"/>
  <c r="P845" i="1"/>
  <c r="P847" i="1"/>
  <c r="P848" i="1" s="1"/>
  <c r="P850" i="1"/>
  <c r="P851" i="1"/>
  <c r="P853" i="1"/>
  <c r="P854" i="1" s="1"/>
  <c r="P856" i="1"/>
  <c r="P858" i="1"/>
  <c r="P860" i="1"/>
  <c r="P861" i="1" s="1"/>
  <c r="P863" i="1"/>
  <c r="P864" i="1"/>
  <c r="P866" i="1"/>
  <c r="P867" i="1" s="1"/>
  <c r="P869" i="1"/>
  <c r="P870" i="1"/>
  <c r="P872" i="1"/>
  <c r="P873" i="1" s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 s="1"/>
  <c r="P922" i="1"/>
  <c r="P923" i="1" s="1"/>
  <c r="P925" i="1"/>
  <c r="P926" i="1" s="1"/>
  <c r="P928" i="1"/>
  <c r="P929" i="1" s="1"/>
  <c r="P931" i="1"/>
  <c r="P933" i="1"/>
  <c r="P935" i="1"/>
  <c r="P937" i="1"/>
  <c r="P938" i="1" s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 s="1"/>
  <c r="P967" i="1"/>
  <c r="P968" i="1" s="1"/>
  <c r="P970" i="1"/>
  <c r="P971" i="1" s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 s="1"/>
  <c r="P1043" i="1"/>
  <c r="P1044" i="1" s="1"/>
  <c r="P1046" i="1"/>
  <c r="P1047" i="1" s="1"/>
  <c r="P1049" i="1"/>
  <c r="P1050" i="1" s="1"/>
  <c r="P1052" i="1"/>
  <c r="P1053" i="1"/>
  <c r="P1055" i="1"/>
  <c r="P1056" i="1" s="1"/>
  <c r="P1058" i="1"/>
  <c r="P1059" i="1"/>
  <c r="P1061" i="1"/>
  <c r="P1064" i="1"/>
  <c r="P1065" i="1" s="1"/>
  <c r="P1067" i="1"/>
  <c r="P1069" i="1"/>
  <c r="P1071" i="1"/>
  <c r="P1072" i="1" s="1"/>
  <c r="H2" i="1" l="1"/>
  <c r="L2" i="1"/>
  <c r="J2" i="1"/>
  <c r="K2" i="1"/>
  <c r="I2" i="1"/>
  <c r="H27" i="1"/>
  <c r="H6" i="1"/>
  <c r="I29" i="1"/>
  <c r="J28" i="1"/>
  <c r="H22" i="1"/>
  <c r="I21" i="1"/>
  <c r="J20" i="1"/>
  <c r="H17" i="1"/>
  <c r="I13" i="1"/>
  <c r="J12" i="1"/>
  <c r="H33" i="1"/>
  <c r="H11" i="1"/>
  <c r="I37" i="1"/>
  <c r="I5" i="1"/>
  <c r="J36" i="1"/>
  <c r="J4" i="1"/>
  <c r="H37" i="1"/>
  <c r="H31" i="1"/>
  <c r="H26" i="1"/>
  <c r="H21" i="1"/>
  <c r="H15" i="1"/>
  <c r="H10" i="1"/>
  <c r="H5" i="1"/>
  <c r="I36" i="1"/>
  <c r="I28" i="1"/>
  <c r="I20" i="1"/>
  <c r="I12" i="1"/>
  <c r="I4" i="1"/>
  <c r="J35" i="1"/>
  <c r="J27" i="1"/>
  <c r="J19" i="1"/>
  <c r="J11" i="1"/>
  <c r="J3" i="1"/>
  <c r="M4" i="1"/>
  <c r="M8" i="1"/>
  <c r="M12" i="1"/>
  <c r="M16" i="1"/>
  <c r="M20" i="1"/>
  <c r="M24" i="1"/>
  <c r="M28" i="1"/>
  <c r="M32" i="1"/>
  <c r="M36" i="1"/>
  <c r="L5" i="1"/>
  <c r="L9" i="1"/>
  <c r="L13" i="1"/>
  <c r="M7" i="1"/>
  <c r="M13" i="1"/>
  <c r="M18" i="1"/>
  <c r="M23" i="1"/>
  <c r="M29" i="1"/>
  <c r="M34" i="1"/>
  <c r="L3" i="1"/>
  <c r="L8" i="1"/>
  <c r="L14" i="1"/>
  <c r="L18" i="1"/>
  <c r="L22" i="1"/>
  <c r="L26" i="1"/>
  <c r="L30" i="1"/>
  <c r="L34" i="1"/>
  <c r="K3" i="1"/>
  <c r="K7" i="1"/>
  <c r="K11" i="1"/>
  <c r="K15" i="1"/>
  <c r="K19" i="1"/>
  <c r="K23" i="1"/>
  <c r="K27" i="1"/>
  <c r="K31" i="1"/>
  <c r="K35" i="1"/>
  <c r="M3" i="1"/>
  <c r="M9" i="1"/>
  <c r="M14" i="1"/>
  <c r="M19" i="1"/>
  <c r="M25" i="1"/>
  <c r="M30" i="1"/>
  <c r="M35" i="1"/>
  <c r="M11" i="1"/>
  <c r="M22" i="1"/>
  <c r="M33" i="1"/>
  <c r="L6" i="1"/>
  <c r="L12" i="1"/>
  <c r="L19" i="1"/>
  <c r="L24" i="1"/>
  <c r="L29" i="1"/>
  <c r="L35" i="1"/>
  <c r="K4" i="1"/>
  <c r="K9" i="1"/>
  <c r="K14" i="1"/>
  <c r="K20" i="1"/>
  <c r="K25" i="1"/>
  <c r="K30" i="1"/>
  <c r="K36" i="1"/>
  <c r="M5" i="1"/>
  <c r="M15" i="1"/>
  <c r="M26" i="1"/>
  <c r="M37" i="1"/>
  <c r="L7" i="1"/>
  <c r="L15" i="1"/>
  <c r="L20" i="1"/>
  <c r="L25" i="1"/>
  <c r="L31" i="1"/>
  <c r="L36" i="1"/>
  <c r="K5" i="1"/>
  <c r="K10" i="1"/>
  <c r="K16" i="1"/>
  <c r="K21" i="1"/>
  <c r="K26" i="1"/>
  <c r="K32" i="1"/>
  <c r="K37" i="1"/>
  <c r="M6" i="1"/>
  <c r="M27" i="1"/>
  <c r="L16" i="1"/>
  <c r="L27" i="1"/>
  <c r="L37" i="1"/>
  <c r="K6" i="1"/>
  <c r="K17" i="1"/>
  <c r="K28" i="1"/>
  <c r="M10" i="1"/>
  <c r="M31" i="1"/>
  <c r="L4" i="1"/>
  <c r="L17" i="1"/>
  <c r="L28" i="1"/>
  <c r="K8" i="1"/>
  <c r="K18" i="1"/>
  <c r="K29" i="1"/>
  <c r="M17" i="1"/>
  <c r="L10" i="1"/>
  <c r="L21" i="1"/>
  <c r="L32" i="1"/>
  <c r="K12" i="1"/>
  <c r="K22" i="1"/>
  <c r="K33" i="1"/>
  <c r="L23" i="1"/>
  <c r="K34" i="1"/>
  <c r="J5" i="1"/>
  <c r="J9" i="1"/>
  <c r="J13" i="1"/>
  <c r="J17" i="1"/>
  <c r="J21" i="1"/>
  <c r="J25" i="1"/>
  <c r="J29" i="1"/>
  <c r="J33" i="1"/>
  <c r="J37" i="1"/>
  <c r="I6" i="1"/>
  <c r="I10" i="1"/>
  <c r="I14" i="1"/>
  <c r="I18" i="1"/>
  <c r="I22" i="1"/>
  <c r="I26" i="1"/>
  <c r="I30" i="1"/>
  <c r="I34" i="1"/>
  <c r="L33" i="1"/>
  <c r="J6" i="1"/>
  <c r="J10" i="1"/>
  <c r="J14" i="1"/>
  <c r="J18" i="1"/>
  <c r="J22" i="1"/>
  <c r="J26" i="1"/>
  <c r="J30" i="1"/>
  <c r="J34" i="1"/>
  <c r="I3" i="1"/>
  <c r="I7" i="1"/>
  <c r="I11" i="1"/>
  <c r="I15" i="1"/>
  <c r="I19" i="1"/>
  <c r="I23" i="1"/>
  <c r="I27" i="1"/>
  <c r="N27" i="1" s="1"/>
  <c r="I31" i="1"/>
  <c r="I35" i="1"/>
  <c r="H4" i="1"/>
  <c r="H8" i="1"/>
  <c r="H12" i="1"/>
  <c r="H16" i="1"/>
  <c r="H20" i="1"/>
  <c r="H24" i="1"/>
  <c r="H28" i="1"/>
  <c r="H32" i="1"/>
  <c r="H36" i="1"/>
  <c r="H35" i="1"/>
  <c r="H30" i="1"/>
  <c r="H25" i="1"/>
  <c r="H19" i="1"/>
  <c r="H14" i="1"/>
  <c r="H9" i="1"/>
  <c r="H3" i="1"/>
  <c r="I33" i="1"/>
  <c r="I25" i="1"/>
  <c r="I17" i="1"/>
  <c r="I9" i="1"/>
  <c r="J32" i="1"/>
  <c r="J24" i="1"/>
  <c r="J16" i="1"/>
  <c r="J8" i="1"/>
  <c r="K24" i="1"/>
  <c r="L11" i="1"/>
  <c r="M21" i="1"/>
  <c r="N344" i="1"/>
  <c r="H34" i="1"/>
  <c r="H29" i="1"/>
  <c r="H23" i="1"/>
  <c r="H18" i="1"/>
  <c r="H13" i="1"/>
  <c r="H7" i="1"/>
  <c r="I32" i="1"/>
  <c r="I24" i="1"/>
  <c r="I16" i="1"/>
  <c r="I8" i="1"/>
  <c r="J31" i="1"/>
  <c r="J23" i="1"/>
  <c r="J15" i="1"/>
  <c r="J7" i="1"/>
  <c r="K98" i="1"/>
  <c r="K13" i="1"/>
  <c r="L172" i="1"/>
  <c r="M170" i="1"/>
  <c r="P205" i="1"/>
  <c r="K338" i="1" s="1"/>
  <c r="P293" i="1"/>
  <c r="P1062" i="1"/>
  <c r="P470" i="1"/>
  <c r="P415" i="1"/>
  <c r="P375" i="1"/>
  <c r="P250" i="1"/>
  <c r="P226" i="1"/>
  <c r="P93" i="1"/>
  <c r="J146" i="1" s="1"/>
  <c r="P769" i="1"/>
  <c r="P381" i="1"/>
  <c r="M298" i="1" s="1"/>
  <c r="P187" i="1"/>
  <c r="M411" i="1" s="1"/>
  <c r="P482" i="1"/>
  <c r="P434" i="1"/>
  <c r="P363" i="1"/>
  <c r="N19" i="1" l="1"/>
  <c r="N2" i="1"/>
  <c r="N5" i="1"/>
  <c r="N29" i="1"/>
  <c r="N35" i="1"/>
  <c r="N9" i="1"/>
  <c r="N10" i="1"/>
  <c r="N12" i="1"/>
  <c r="N6" i="1"/>
  <c r="N26" i="1"/>
  <c r="N11" i="1"/>
  <c r="N37" i="1"/>
  <c r="N22" i="1"/>
  <c r="N33" i="1"/>
  <c r="N20" i="1"/>
  <c r="N23" i="1"/>
  <c r="N21" i="1"/>
  <c r="N17" i="1"/>
  <c r="N28" i="1"/>
  <c r="N34" i="1"/>
  <c r="N36" i="1"/>
  <c r="K323" i="1"/>
  <c r="K370" i="1"/>
  <c r="K406" i="1"/>
  <c r="J55" i="1"/>
  <c r="J87" i="1"/>
  <c r="J119" i="1"/>
  <c r="J151" i="1"/>
  <c r="J183" i="1"/>
  <c r="J215" i="1"/>
  <c r="J247" i="1"/>
  <c r="J279" i="1"/>
  <c r="J311" i="1"/>
  <c r="J343" i="1"/>
  <c r="J375" i="1"/>
  <c r="J407" i="1"/>
  <c r="I56" i="1"/>
  <c r="I88" i="1"/>
  <c r="I120" i="1"/>
  <c r="I152" i="1"/>
  <c r="I184" i="1"/>
  <c r="I216" i="1"/>
  <c r="I248" i="1"/>
  <c r="I280" i="1"/>
  <c r="I312" i="1"/>
  <c r="I352" i="1"/>
  <c r="I380" i="1"/>
  <c r="I401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4" i="1"/>
  <c r="H340" i="1"/>
  <c r="H356" i="1"/>
  <c r="H372" i="1"/>
  <c r="H388" i="1"/>
  <c r="H404" i="1"/>
  <c r="L97" i="1"/>
  <c r="K202" i="1"/>
  <c r="K306" i="1"/>
  <c r="K361" i="1"/>
  <c r="K399" i="1"/>
  <c r="J48" i="1"/>
  <c r="J80" i="1"/>
  <c r="J112" i="1"/>
  <c r="J144" i="1"/>
  <c r="J176" i="1"/>
  <c r="J208" i="1"/>
  <c r="J240" i="1"/>
  <c r="J272" i="1"/>
  <c r="J304" i="1"/>
  <c r="J336" i="1"/>
  <c r="J376" i="1"/>
  <c r="J408" i="1"/>
  <c r="I65" i="1"/>
  <c r="I97" i="1"/>
  <c r="I137" i="1"/>
  <c r="I177" i="1"/>
  <c r="I265" i="1"/>
  <c r="I386" i="1"/>
  <c r="H121" i="1"/>
  <c r="H206" i="1"/>
  <c r="H291" i="1"/>
  <c r="H361" i="1"/>
  <c r="H308" i="1"/>
  <c r="H244" i="1"/>
  <c r="H180" i="1"/>
  <c r="H116" i="1"/>
  <c r="H52" i="1"/>
  <c r="I371" i="1"/>
  <c r="I307" i="1"/>
  <c r="I243" i="1"/>
  <c r="I179" i="1"/>
  <c r="I115" i="1"/>
  <c r="I51" i="1"/>
  <c r="J370" i="1"/>
  <c r="J306" i="1"/>
  <c r="J242" i="1"/>
  <c r="J178" i="1"/>
  <c r="J114" i="1"/>
  <c r="K225" i="1"/>
  <c r="K140" i="1"/>
  <c r="K381" i="1"/>
  <c r="K414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I64" i="1"/>
  <c r="I96" i="1"/>
  <c r="I128" i="1"/>
  <c r="I160" i="1"/>
  <c r="I192" i="1"/>
  <c r="I224" i="1"/>
  <c r="I256" i="1"/>
  <c r="I288" i="1"/>
  <c r="I320" i="1"/>
  <c r="I360" i="1"/>
  <c r="I385" i="1"/>
  <c r="I406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28" i="1"/>
  <c r="H360" i="1"/>
  <c r="H376" i="1"/>
  <c r="H392" i="1"/>
  <c r="H408" i="1"/>
  <c r="M191" i="1"/>
  <c r="L183" i="1"/>
  <c r="K109" i="1"/>
  <c r="K230" i="1"/>
  <c r="K325" i="1"/>
  <c r="K371" i="1"/>
  <c r="K407" i="1"/>
  <c r="J56" i="1"/>
  <c r="J88" i="1"/>
  <c r="J120" i="1"/>
  <c r="J152" i="1"/>
  <c r="J184" i="1"/>
  <c r="J216" i="1"/>
  <c r="J248" i="1"/>
  <c r="J280" i="1"/>
  <c r="J312" i="1"/>
  <c r="J352" i="1"/>
  <c r="J384" i="1"/>
  <c r="I41" i="1"/>
  <c r="I73" i="1"/>
  <c r="I105" i="1"/>
  <c r="I145" i="1"/>
  <c r="I185" i="1"/>
  <c r="I297" i="1"/>
  <c r="I408" i="1"/>
  <c r="H57" i="1"/>
  <c r="H142" i="1"/>
  <c r="H227" i="1"/>
  <c r="H313" i="1"/>
  <c r="H377" i="1"/>
  <c r="H292" i="1"/>
  <c r="H228" i="1"/>
  <c r="H164" i="1"/>
  <c r="H100" i="1"/>
  <c r="I355" i="1"/>
  <c r="I291" i="1"/>
  <c r="I227" i="1"/>
  <c r="I163" i="1"/>
  <c r="I99" i="1"/>
  <c r="J354" i="1"/>
  <c r="J290" i="1"/>
  <c r="J226" i="1"/>
  <c r="J162" i="1"/>
  <c r="J98" i="1"/>
  <c r="L257" i="1"/>
  <c r="K253" i="1"/>
  <c r="L343" i="1"/>
  <c r="K168" i="1"/>
  <c r="K281" i="1"/>
  <c r="K349" i="1"/>
  <c r="K390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I40" i="1"/>
  <c r="I72" i="1"/>
  <c r="I104" i="1"/>
  <c r="I136" i="1"/>
  <c r="I168" i="1"/>
  <c r="I200" i="1"/>
  <c r="I232" i="1"/>
  <c r="I264" i="1"/>
  <c r="I296" i="1"/>
  <c r="I328" i="1"/>
  <c r="I368" i="1"/>
  <c r="I390" i="1"/>
  <c r="I412" i="1"/>
  <c r="H39" i="1"/>
  <c r="H61" i="1"/>
  <c r="H82" i="1"/>
  <c r="H103" i="1"/>
  <c r="H125" i="1"/>
  <c r="H146" i="1"/>
  <c r="H167" i="1"/>
  <c r="H189" i="1"/>
  <c r="H210" i="1"/>
  <c r="H231" i="1"/>
  <c r="H253" i="1"/>
  <c r="H274" i="1"/>
  <c r="H295" i="1"/>
  <c r="H316" i="1"/>
  <c r="H332" i="1"/>
  <c r="H348" i="1"/>
  <c r="H364" i="1"/>
  <c r="H380" i="1"/>
  <c r="H396" i="1"/>
  <c r="H412" i="1"/>
  <c r="M313" i="1"/>
  <c r="L268" i="1"/>
  <c r="K145" i="1"/>
  <c r="K258" i="1"/>
  <c r="K339" i="1"/>
  <c r="K382" i="1"/>
  <c r="K415" i="1"/>
  <c r="J64" i="1"/>
  <c r="J96" i="1"/>
  <c r="J128" i="1"/>
  <c r="J160" i="1"/>
  <c r="J192" i="1"/>
  <c r="J224" i="1"/>
  <c r="J256" i="1"/>
  <c r="J288" i="1"/>
  <c r="J320" i="1"/>
  <c r="J360" i="1"/>
  <c r="J392" i="1"/>
  <c r="I49" i="1"/>
  <c r="I81" i="1"/>
  <c r="I113" i="1"/>
  <c r="I153" i="1"/>
  <c r="I201" i="1"/>
  <c r="I329" i="1"/>
  <c r="H78" i="1"/>
  <c r="H163" i="1"/>
  <c r="H249" i="1"/>
  <c r="H329" i="1"/>
  <c r="H393" i="1"/>
  <c r="H276" i="1"/>
  <c r="H212" i="1"/>
  <c r="H148" i="1"/>
  <c r="H84" i="1"/>
  <c r="I403" i="1"/>
  <c r="I339" i="1"/>
  <c r="I275" i="1"/>
  <c r="I211" i="1"/>
  <c r="I147" i="1"/>
  <c r="I83" i="1"/>
  <c r="J402" i="1"/>
  <c r="J338" i="1"/>
  <c r="J274" i="1"/>
  <c r="J210" i="1"/>
  <c r="K377" i="1"/>
  <c r="I189" i="1"/>
  <c r="H398" i="1"/>
  <c r="J220" i="1"/>
  <c r="I400" i="1"/>
  <c r="H374" i="1"/>
  <c r="I93" i="1"/>
  <c r="H91" i="1"/>
  <c r="H323" i="1"/>
  <c r="I157" i="1"/>
  <c r="H414" i="1"/>
  <c r="H219" i="1"/>
  <c r="I253" i="1"/>
  <c r="J156" i="1"/>
  <c r="H387" i="1"/>
  <c r="H331" i="1"/>
  <c r="H193" i="1"/>
  <c r="H43" i="1"/>
  <c r="I277" i="1"/>
  <c r="I85" i="1"/>
  <c r="J340" i="1"/>
  <c r="J180" i="1"/>
  <c r="J52" i="1"/>
  <c r="K317" i="1"/>
  <c r="M106" i="1"/>
  <c r="H202" i="1"/>
  <c r="H261" i="1"/>
  <c r="H309" i="1"/>
  <c r="H181" i="1"/>
  <c r="H239" i="1"/>
  <c r="H303" i="1"/>
  <c r="H117" i="1"/>
  <c r="H138" i="1"/>
  <c r="H191" i="1"/>
  <c r="H277" i="1"/>
  <c r="H402" i="1"/>
  <c r="H370" i="1"/>
  <c r="H338" i="1"/>
  <c r="H273" i="1"/>
  <c r="H187" i="1"/>
  <c r="H102" i="1"/>
  <c r="I333" i="1"/>
  <c r="I205" i="1"/>
  <c r="I77" i="1"/>
  <c r="J364" i="1"/>
  <c r="J236" i="1"/>
  <c r="J108" i="1"/>
  <c r="K395" i="1"/>
  <c r="L396" i="1"/>
  <c r="H363" i="1"/>
  <c r="H214" i="1"/>
  <c r="I416" i="1"/>
  <c r="I117" i="1"/>
  <c r="H407" i="1"/>
  <c r="H375" i="1"/>
  <c r="H343" i="1"/>
  <c r="H289" i="1"/>
  <c r="H203" i="1"/>
  <c r="H118" i="1"/>
  <c r="I357" i="1"/>
  <c r="I229" i="1"/>
  <c r="I101" i="1"/>
  <c r="J388" i="1"/>
  <c r="J260" i="1"/>
  <c r="J132" i="1"/>
  <c r="K160" i="1"/>
  <c r="H101" i="1"/>
  <c r="H79" i="1"/>
  <c r="H58" i="1"/>
  <c r="I404" i="1"/>
  <c r="I382" i="1"/>
  <c r="I348" i="1"/>
  <c r="I316" i="1"/>
  <c r="I284" i="1"/>
  <c r="I252" i="1"/>
  <c r="I220" i="1"/>
  <c r="I188" i="1"/>
  <c r="I156" i="1"/>
  <c r="I124" i="1"/>
  <c r="I92" i="1"/>
  <c r="I60" i="1"/>
  <c r="J411" i="1"/>
  <c r="J379" i="1"/>
  <c r="J347" i="1"/>
  <c r="J315" i="1"/>
  <c r="M255" i="1"/>
  <c r="J92" i="1"/>
  <c r="I221" i="1"/>
  <c r="H262" i="1"/>
  <c r="L225" i="1"/>
  <c r="H283" i="1"/>
  <c r="J124" i="1"/>
  <c r="I317" i="1"/>
  <c r="H155" i="1"/>
  <c r="J316" i="1"/>
  <c r="H382" i="1"/>
  <c r="H134" i="1"/>
  <c r="I125" i="1"/>
  <c r="H371" i="1"/>
  <c r="H299" i="1"/>
  <c r="H171" i="1"/>
  <c r="I245" i="1"/>
  <c r="J276" i="1"/>
  <c r="J148" i="1"/>
  <c r="K216" i="1"/>
  <c r="H149" i="1"/>
  <c r="H213" i="1"/>
  <c r="H271" i="1"/>
  <c r="H322" i="1"/>
  <c r="H197" i="1"/>
  <c r="H255" i="1"/>
  <c r="H314" i="1"/>
  <c r="H122" i="1"/>
  <c r="H154" i="1"/>
  <c r="H218" i="1"/>
  <c r="H293" i="1"/>
  <c r="H394" i="1"/>
  <c r="H362" i="1"/>
  <c r="H330" i="1"/>
  <c r="H251" i="1"/>
  <c r="H166" i="1"/>
  <c r="H81" i="1"/>
  <c r="I410" i="1"/>
  <c r="I301" i="1"/>
  <c r="I173" i="1"/>
  <c r="I45" i="1"/>
  <c r="J332" i="1"/>
  <c r="J204" i="1"/>
  <c r="J76" i="1"/>
  <c r="K355" i="1"/>
  <c r="L55" i="1"/>
  <c r="H339" i="1"/>
  <c r="H150" i="1"/>
  <c r="I373" i="1"/>
  <c r="I53" i="1"/>
  <c r="H399" i="1"/>
  <c r="H367" i="1"/>
  <c r="H335" i="1"/>
  <c r="H267" i="1"/>
  <c r="H182" i="1"/>
  <c r="H97" i="1"/>
  <c r="I325" i="1"/>
  <c r="I197" i="1"/>
  <c r="I69" i="1"/>
  <c r="J356" i="1"/>
  <c r="J228" i="1"/>
  <c r="J100" i="1"/>
  <c r="K387" i="1"/>
  <c r="L311" i="1"/>
  <c r="H95" i="1"/>
  <c r="H74" i="1"/>
  <c r="H53" i="1"/>
  <c r="I398" i="1"/>
  <c r="I372" i="1"/>
  <c r="I340" i="1"/>
  <c r="I308" i="1"/>
  <c r="I276" i="1"/>
  <c r="I244" i="1"/>
  <c r="I212" i="1"/>
  <c r="I180" i="1"/>
  <c r="I148" i="1"/>
  <c r="I116" i="1"/>
  <c r="I84" i="1"/>
  <c r="I52" i="1"/>
  <c r="J403" i="1"/>
  <c r="J371" i="1"/>
  <c r="J339" i="1"/>
  <c r="J307" i="1"/>
  <c r="K245" i="1"/>
  <c r="H366" i="1"/>
  <c r="H342" i="1"/>
  <c r="J252" i="1"/>
  <c r="H358" i="1"/>
  <c r="K333" i="1"/>
  <c r="H113" i="1"/>
  <c r="K130" i="1"/>
  <c r="J348" i="1"/>
  <c r="H70" i="1"/>
  <c r="J188" i="1"/>
  <c r="H350" i="1"/>
  <c r="H49" i="1"/>
  <c r="J412" i="1"/>
  <c r="H411" i="1"/>
  <c r="H355" i="1"/>
  <c r="H278" i="1"/>
  <c r="H129" i="1"/>
  <c r="I394" i="1"/>
  <c r="I181" i="1"/>
  <c r="J404" i="1"/>
  <c r="J244" i="1"/>
  <c r="J116" i="1"/>
  <c r="K403" i="1"/>
  <c r="K66" i="1"/>
  <c r="H170" i="1"/>
  <c r="H229" i="1"/>
  <c r="H282" i="1"/>
  <c r="H143" i="1"/>
  <c r="H207" i="1"/>
  <c r="H266" i="1"/>
  <c r="H326" i="1"/>
  <c r="H127" i="1"/>
  <c r="H159" i="1"/>
  <c r="H234" i="1"/>
  <c r="H318" i="1"/>
  <c r="H386" i="1"/>
  <c r="H354" i="1"/>
  <c r="H315" i="1"/>
  <c r="H230" i="1"/>
  <c r="H145" i="1"/>
  <c r="H59" i="1"/>
  <c r="I389" i="1"/>
  <c r="I269" i="1"/>
  <c r="I141" i="1"/>
  <c r="J300" i="1"/>
  <c r="J172" i="1"/>
  <c r="J44" i="1"/>
  <c r="K295" i="1"/>
  <c r="H395" i="1"/>
  <c r="H319" i="1"/>
  <c r="H107" i="1"/>
  <c r="I309" i="1"/>
  <c r="J308" i="1"/>
  <c r="H391" i="1"/>
  <c r="H359" i="1"/>
  <c r="H327" i="1"/>
  <c r="H246" i="1"/>
  <c r="H161" i="1"/>
  <c r="H75" i="1"/>
  <c r="I405" i="1"/>
  <c r="I293" i="1"/>
  <c r="I165" i="1"/>
  <c r="J324" i="1"/>
  <c r="J196" i="1"/>
  <c r="J68" i="1"/>
  <c r="K345" i="1"/>
  <c r="H177" i="1"/>
  <c r="H198" i="1"/>
  <c r="K411" i="1"/>
  <c r="I61" i="1"/>
  <c r="H241" i="1"/>
  <c r="H406" i="1"/>
  <c r="I349" i="1"/>
  <c r="H334" i="1"/>
  <c r="H390" i="1"/>
  <c r="I285" i="1"/>
  <c r="J60" i="1"/>
  <c r="H305" i="1"/>
  <c r="I378" i="1"/>
  <c r="J284" i="1"/>
  <c r="H403" i="1"/>
  <c r="H347" i="1"/>
  <c r="H235" i="1"/>
  <c r="H86" i="1"/>
  <c r="I341" i="1"/>
  <c r="I149" i="1"/>
  <c r="J372" i="1"/>
  <c r="J212" i="1"/>
  <c r="J84" i="1"/>
  <c r="K366" i="1"/>
  <c r="L140" i="1"/>
  <c r="H186" i="1"/>
  <c r="H245" i="1"/>
  <c r="H298" i="1"/>
  <c r="H165" i="1"/>
  <c r="H223" i="1"/>
  <c r="H287" i="1"/>
  <c r="H111" i="1"/>
  <c r="H133" i="1"/>
  <c r="H175" i="1"/>
  <c r="H250" i="1"/>
  <c r="H410" i="1"/>
  <c r="H378" i="1"/>
  <c r="H346" i="1"/>
  <c r="H294" i="1"/>
  <c r="H209" i="1"/>
  <c r="H123" i="1"/>
  <c r="H38" i="1"/>
  <c r="I365" i="1"/>
  <c r="I237" i="1"/>
  <c r="I109" i="1"/>
  <c r="J396" i="1"/>
  <c r="J268" i="1"/>
  <c r="J140" i="1"/>
  <c r="K188" i="1"/>
  <c r="H379" i="1"/>
  <c r="H257" i="1"/>
  <c r="H65" i="1"/>
  <c r="I213" i="1"/>
  <c r="H415" i="1"/>
  <c r="H383" i="1"/>
  <c r="H351" i="1"/>
  <c r="H310" i="1"/>
  <c r="H225" i="1"/>
  <c r="H139" i="1"/>
  <c r="H54" i="1"/>
  <c r="I384" i="1"/>
  <c r="I261" i="1"/>
  <c r="I133" i="1"/>
  <c r="J292" i="1"/>
  <c r="J164" i="1"/>
  <c r="M369" i="1"/>
  <c r="H69" i="1"/>
  <c r="I393" i="1"/>
  <c r="I332" i="1"/>
  <c r="I268" i="1"/>
  <c r="I204" i="1"/>
  <c r="I140" i="1"/>
  <c r="I76" i="1"/>
  <c r="J395" i="1"/>
  <c r="J331" i="1"/>
  <c r="J283" i="1"/>
  <c r="J251" i="1"/>
  <c r="J219" i="1"/>
  <c r="J187" i="1"/>
  <c r="J155" i="1"/>
  <c r="J123" i="1"/>
  <c r="J91" i="1"/>
  <c r="J59" i="1"/>
  <c r="K410" i="1"/>
  <c r="K375" i="1"/>
  <c r="K330" i="1"/>
  <c r="K240" i="1"/>
  <c r="K125" i="1"/>
  <c r="L215" i="1"/>
  <c r="M241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52" i="1"/>
  <c r="M368" i="1"/>
  <c r="M388" i="1"/>
  <c r="M404" i="1"/>
  <c r="M39" i="1"/>
  <c r="M61" i="1"/>
  <c r="M82" i="1"/>
  <c r="M103" i="1"/>
  <c r="M125" i="1"/>
  <c r="M146" i="1"/>
  <c r="M167" i="1"/>
  <c r="M189" i="1"/>
  <c r="M210" i="1"/>
  <c r="M231" i="1"/>
  <c r="M253" i="1"/>
  <c r="M274" i="1"/>
  <c r="M295" i="1"/>
  <c r="M317" i="1"/>
  <c r="M338" i="1"/>
  <c r="M359" i="1"/>
  <c r="M381" i="1"/>
  <c r="M402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H106" i="1"/>
  <c r="H63" i="1"/>
  <c r="I388" i="1"/>
  <c r="I324" i="1"/>
  <c r="I260" i="1"/>
  <c r="I196" i="1"/>
  <c r="I132" i="1"/>
  <c r="I68" i="1"/>
  <c r="J387" i="1"/>
  <c r="J323" i="1"/>
  <c r="J275" i="1"/>
  <c r="J243" i="1"/>
  <c r="J211" i="1"/>
  <c r="J179" i="1"/>
  <c r="J147" i="1"/>
  <c r="J115" i="1"/>
  <c r="J83" i="1"/>
  <c r="J51" i="1"/>
  <c r="K402" i="1"/>
  <c r="K365" i="1"/>
  <c r="K313" i="1"/>
  <c r="K210" i="1"/>
  <c r="K56" i="1"/>
  <c r="L129" i="1"/>
  <c r="M85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356" i="1"/>
  <c r="M372" i="1"/>
  <c r="M392" i="1"/>
  <c r="M408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H90" i="1"/>
  <c r="H47" i="1"/>
  <c r="I364" i="1"/>
  <c r="I300" i="1"/>
  <c r="I236" i="1"/>
  <c r="I172" i="1"/>
  <c r="I108" i="1"/>
  <c r="I44" i="1"/>
  <c r="J363" i="1"/>
  <c r="J299" i="1"/>
  <c r="J267" i="1"/>
  <c r="J235" i="1"/>
  <c r="J203" i="1"/>
  <c r="J171" i="1"/>
  <c r="J139" i="1"/>
  <c r="J107" i="1"/>
  <c r="J75" i="1"/>
  <c r="J43" i="1"/>
  <c r="K394" i="1"/>
  <c r="K354" i="1"/>
  <c r="K291" i="1"/>
  <c r="K182" i="1"/>
  <c r="L385" i="1"/>
  <c r="L44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60" i="1"/>
  <c r="M376" i="1"/>
  <c r="M396" i="1"/>
  <c r="M412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K273" i="1"/>
  <c r="H85" i="1"/>
  <c r="H42" i="1"/>
  <c r="I409" i="1"/>
  <c r="I356" i="1"/>
  <c r="I292" i="1"/>
  <c r="I228" i="1"/>
  <c r="I164" i="1"/>
  <c r="I100" i="1"/>
  <c r="J355" i="1"/>
  <c r="J291" i="1"/>
  <c r="J259" i="1"/>
  <c r="J227" i="1"/>
  <c r="J195" i="1"/>
  <c r="J163" i="1"/>
  <c r="J131" i="1"/>
  <c r="J99" i="1"/>
  <c r="J67" i="1"/>
  <c r="K386" i="1"/>
  <c r="K343" i="1"/>
  <c r="K268" i="1"/>
  <c r="K154" i="1"/>
  <c r="L300" i="1"/>
  <c r="M355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8" i="1"/>
  <c r="M364" i="1"/>
  <c r="M384" i="1"/>
  <c r="M400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50" i="1"/>
  <c r="L370" i="1"/>
  <c r="L386" i="1"/>
  <c r="L402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M46" i="1"/>
  <c r="M67" i="1"/>
  <c r="M89" i="1"/>
  <c r="M110" i="1"/>
  <c r="M131" i="1"/>
  <c r="M153" i="1"/>
  <c r="M174" i="1"/>
  <c r="M195" i="1"/>
  <c r="M54" i="1"/>
  <c r="M97" i="1"/>
  <c r="M139" i="1"/>
  <c r="M182" i="1"/>
  <c r="M222" i="1"/>
  <c r="M250" i="1"/>
  <c r="M278" i="1"/>
  <c r="M307" i="1"/>
  <c r="M335" i="1"/>
  <c r="M363" i="1"/>
  <c r="M393" i="1"/>
  <c r="L56" i="1"/>
  <c r="L77" i="1"/>
  <c r="L99" i="1"/>
  <c r="L120" i="1"/>
  <c r="L141" i="1"/>
  <c r="L163" i="1"/>
  <c r="L184" i="1"/>
  <c r="L205" i="1"/>
  <c r="L227" i="1"/>
  <c r="L248" i="1"/>
  <c r="L269" i="1"/>
  <c r="L291" i="1"/>
  <c r="L312" i="1"/>
  <c r="L333" i="1"/>
  <c r="L360" i="1"/>
  <c r="L381" i="1"/>
  <c r="L403" i="1"/>
  <c r="K52" i="1"/>
  <c r="K73" i="1"/>
  <c r="K94" i="1"/>
  <c r="K116" i="1"/>
  <c r="K137" i="1"/>
  <c r="K158" i="1"/>
  <c r="K180" i="1"/>
  <c r="K201" i="1"/>
  <c r="K222" i="1"/>
  <c r="K244" i="1"/>
  <c r="K265" i="1"/>
  <c r="K284" i="1"/>
  <c r="K300" i="1"/>
  <c r="K316" i="1"/>
  <c r="K332" i="1"/>
  <c r="K352" i="1"/>
  <c r="K368" i="1"/>
  <c r="K384" i="1"/>
  <c r="M79" i="1"/>
  <c r="M122" i="1"/>
  <c r="M165" i="1"/>
  <c r="M207" i="1"/>
  <c r="M238" i="1"/>
  <c r="M266" i="1"/>
  <c r="L354" i="1"/>
  <c r="L374" i="1"/>
  <c r="L390" i="1"/>
  <c r="L406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M51" i="1"/>
  <c r="M73" i="1"/>
  <c r="M94" i="1"/>
  <c r="M115" i="1"/>
  <c r="M137" i="1"/>
  <c r="M158" i="1"/>
  <c r="M179" i="1"/>
  <c r="M201" i="1"/>
  <c r="M65" i="1"/>
  <c r="M107" i="1"/>
  <c r="M150" i="1"/>
  <c r="M193" i="1"/>
  <c r="M229" i="1"/>
  <c r="M257" i="1"/>
  <c r="M286" i="1"/>
  <c r="M314" i="1"/>
  <c r="M342" i="1"/>
  <c r="M371" i="1"/>
  <c r="M399" i="1"/>
  <c r="L40" i="1"/>
  <c r="L61" i="1"/>
  <c r="L83" i="1"/>
  <c r="L104" i="1"/>
  <c r="L125" i="1"/>
  <c r="L147" i="1"/>
  <c r="L168" i="1"/>
  <c r="L189" i="1"/>
  <c r="L211" i="1"/>
  <c r="L232" i="1"/>
  <c r="L253" i="1"/>
  <c r="L275" i="1"/>
  <c r="L296" i="1"/>
  <c r="L317" i="1"/>
  <c r="L339" i="1"/>
  <c r="L365" i="1"/>
  <c r="L387" i="1"/>
  <c r="L408" i="1"/>
  <c r="K57" i="1"/>
  <c r="K78" i="1"/>
  <c r="K100" i="1"/>
  <c r="K121" i="1"/>
  <c r="K142" i="1"/>
  <c r="K164" i="1"/>
  <c r="K185" i="1"/>
  <c r="K206" i="1"/>
  <c r="K228" i="1"/>
  <c r="K249" i="1"/>
  <c r="K270" i="1"/>
  <c r="K288" i="1"/>
  <c r="K304" i="1"/>
  <c r="K320" i="1"/>
  <c r="K336" i="1"/>
  <c r="K356" i="1"/>
  <c r="K372" i="1"/>
  <c r="M47" i="1"/>
  <c r="M90" i="1"/>
  <c r="M133" i="1"/>
  <c r="M175" i="1"/>
  <c r="M217" i="1"/>
  <c r="M245" i="1"/>
  <c r="M273" i="1"/>
  <c r="M302" i="1"/>
  <c r="L338" i="1"/>
  <c r="L362" i="1"/>
  <c r="L378" i="1"/>
  <c r="L394" i="1"/>
  <c r="L410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M57" i="1"/>
  <c r="M78" i="1"/>
  <c r="M99" i="1"/>
  <c r="M121" i="1"/>
  <c r="M142" i="1"/>
  <c r="M163" i="1"/>
  <c r="M185" i="1"/>
  <c r="M206" i="1"/>
  <c r="M75" i="1"/>
  <c r="M118" i="1"/>
  <c r="M161" i="1"/>
  <c r="M203" i="1"/>
  <c r="M235" i="1"/>
  <c r="M265" i="1"/>
  <c r="M293" i="1"/>
  <c r="M321" i="1"/>
  <c r="M350" i="1"/>
  <c r="M378" i="1"/>
  <c r="M406" i="1"/>
  <c r="L45" i="1"/>
  <c r="L67" i="1"/>
  <c r="L88" i="1"/>
  <c r="L109" i="1"/>
  <c r="L131" i="1"/>
  <c r="L152" i="1"/>
  <c r="L173" i="1"/>
  <c r="L195" i="1"/>
  <c r="L216" i="1"/>
  <c r="L237" i="1"/>
  <c r="L259" i="1"/>
  <c r="L280" i="1"/>
  <c r="L301" i="1"/>
  <c r="L323" i="1"/>
  <c r="L349" i="1"/>
  <c r="L371" i="1"/>
  <c r="L392" i="1"/>
  <c r="L413" i="1"/>
  <c r="K41" i="1"/>
  <c r="K62" i="1"/>
  <c r="K84" i="1"/>
  <c r="K105" i="1"/>
  <c r="K126" i="1"/>
  <c r="K148" i="1"/>
  <c r="K169" i="1"/>
  <c r="K190" i="1"/>
  <c r="K212" i="1"/>
  <c r="K233" i="1"/>
  <c r="K254" i="1"/>
  <c r="K276" i="1"/>
  <c r="K292" i="1"/>
  <c r="K308" i="1"/>
  <c r="K324" i="1"/>
  <c r="K340" i="1"/>
  <c r="K360" i="1"/>
  <c r="K376" i="1"/>
  <c r="M58" i="1"/>
  <c r="M101" i="1"/>
  <c r="M143" i="1"/>
  <c r="M186" i="1"/>
  <c r="M223" i="1"/>
  <c r="M251" i="1"/>
  <c r="M281" i="1"/>
  <c r="M309" i="1"/>
  <c r="M337" i="1"/>
  <c r="M366" i="1"/>
  <c r="L346" i="1"/>
  <c r="L366" i="1"/>
  <c r="L382" i="1"/>
  <c r="L398" i="1"/>
  <c r="K51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M41" i="1"/>
  <c r="M62" i="1"/>
  <c r="M83" i="1"/>
  <c r="M105" i="1"/>
  <c r="M126" i="1"/>
  <c r="M147" i="1"/>
  <c r="M169" i="1"/>
  <c r="M190" i="1"/>
  <c r="M211" i="1"/>
  <c r="M43" i="1"/>
  <c r="M86" i="1"/>
  <c r="M129" i="1"/>
  <c r="M171" i="1"/>
  <c r="M214" i="1"/>
  <c r="M243" i="1"/>
  <c r="M271" i="1"/>
  <c r="M299" i="1"/>
  <c r="M329" i="1"/>
  <c r="M357" i="1"/>
  <c r="M385" i="1"/>
  <c r="L51" i="1"/>
  <c r="L72" i="1"/>
  <c r="L93" i="1"/>
  <c r="L115" i="1"/>
  <c r="L136" i="1"/>
  <c r="L157" i="1"/>
  <c r="L179" i="1"/>
  <c r="L200" i="1"/>
  <c r="L221" i="1"/>
  <c r="L243" i="1"/>
  <c r="L264" i="1"/>
  <c r="L285" i="1"/>
  <c r="L307" i="1"/>
  <c r="L328" i="1"/>
  <c r="L355" i="1"/>
  <c r="L376" i="1"/>
  <c r="L397" i="1"/>
  <c r="K46" i="1"/>
  <c r="K68" i="1"/>
  <c r="K89" i="1"/>
  <c r="K110" i="1"/>
  <c r="K132" i="1"/>
  <c r="K153" i="1"/>
  <c r="K174" i="1"/>
  <c r="K196" i="1"/>
  <c r="K217" i="1"/>
  <c r="K238" i="1"/>
  <c r="K260" i="1"/>
  <c r="K280" i="1"/>
  <c r="K296" i="1"/>
  <c r="K312" i="1"/>
  <c r="K328" i="1"/>
  <c r="K348" i="1"/>
  <c r="K364" i="1"/>
  <c r="K380" i="1"/>
  <c r="M69" i="1"/>
  <c r="M111" i="1"/>
  <c r="M154" i="1"/>
  <c r="M197" i="1"/>
  <c r="M230" i="1"/>
  <c r="M259" i="1"/>
  <c r="M287" i="1"/>
  <c r="M315" i="1"/>
  <c r="M345" i="1"/>
  <c r="M373" i="1"/>
  <c r="M330" i="1"/>
  <c r="M387" i="1"/>
  <c r="M415" i="1"/>
  <c r="L47" i="1"/>
  <c r="L68" i="1"/>
  <c r="L89" i="1"/>
  <c r="L111" i="1"/>
  <c r="L132" i="1"/>
  <c r="L153" i="1"/>
  <c r="L175" i="1"/>
  <c r="L196" i="1"/>
  <c r="L217" i="1"/>
  <c r="L239" i="1"/>
  <c r="L260" i="1"/>
  <c r="L281" i="1"/>
  <c r="L303" i="1"/>
  <c r="L324" i="1"/>
  <c r="L345" i="1"/>
  <c r="L367" i="1"/>
  <c r="L388" i="1"/>
  <c r="L409" i="1"/>
  <c r="K58" i="1"/>
  <c r="K80" i="1"/>
  <c r="K101" i="1"/>
  <c r="M113" i="1"/>
  <c r="M198" i="1"/>
  <c r="M261" i="1"/>
  <c r="M318" i="1"/>
  <c r="M374" i="1"/>
  <c r="L59" i="1"/>
  <c r="L101" i="1"/>
  <c r="L144" i="1"/>
  <c r="L187" i="1"/>
  <c r="L229" i="1"/>
  <c r="L272" i="1"/>
  <c r="L315" i="1"/>
  <c r="L357" i="1"/>
  <c r="L400" i="1"/>
  <c r="K70" i="1"/>
  <c r="K113" i="1"/>
  <c r="K141" i="1"/>
  <c r="K170" i="1"/>
  <c r="K198" i="1"/>
  <c r="K226" i="1"/>
  <c r="K256" i="1"/>
  <c r="K282" i="1"/>
  <c r="K303" i="1"/>
  <c r="M95" i="1"/>
  <c r="M181" i="1"/>
  <c r="M249" i="1"/>
  <c r="M305" i="1"/>
  <c r="M362" i="1"/>
  <c r="L60" i="1"/>
  <c r="L103" i="1"/>
  <c r="L145" i="1"/>
  <c r="L188" i="1"/>
  <c r="L231" i="1"/>
  <c r="L273" i="1"/>
  <c r="L316" i="1"/>
  <c r="L359" i="1"/>
  <c r="L412" i="1"/>
  <c r="K40" i="1"/>
  <c r="K82" i="1"/>
  <c r="K122" i="1"/>
  <c r="K150" i="1"/>
  <c r="K178" i="1"/>
  <c r="K208" i="1"/>
  <c r="K236" i="1"/>
  <c r="K264" i="1"/>
  <c r="K289" i="1"/>
  <c r="K310" i="1"/>
  <c r="K331" i="1"/>
  <c r="M59" i="1"/>
  <c r="M145" i="1"/>
  <c r="M225" i="1"/>
  <c r="M282" i="1"/>
  <c r="M339" i="1"/>
  <c r="M395" i="1"/>
  <c r="L75" i="1"/>
  <c r="L117" i="1"/>
  <c r="L160" i="1"/>
  <c r="L203" i="1"/>
  <c r="L245" i="1"/>
  <c r="M351" i="1"/>
  <c r="M394" i="1"/>
  <c r="L52" i="1"/>
  <c r="L73" i="1"/>
  <c r="L95" i="1"/>
  <c r="L116" i="1"/>
  <c r="L137" i="1"/>
  <c r="L159" i="1"/>
  <c r="L180" i="1"/>
  <c r="L201" i="1"/>
  <c r="L223" i="1"/>
  <c r="L244" i="1"/>
  <c r="L265" i="1"/>
  <c r="L287" i="1"/>
  <c r="L308" i="1"/>
  <c r="L329" i="1"/>
  <c r="L351" i="1"/>
  <c r="L372" i="1"/>
  <c r="L393" i="1"/>
  <c r="L415" i="1"/>
  <c r="K42" i="1"/>
  <c r="K64" i="1"/>
  <c r="K85" i="1"/>
  <c r="K106" i="1"/>
  <c r="M49" i="1"/>
  <c r="M134" i="1"/>
  <c r="M218" i="1"/>
  <c r="M275" i="1"/>
  <c r="M331" i="1"/>
  <c r="M389" i="1"/>
  <c r="L69" i="1"/>
  <c r="L112" i="1"/>
  <c r="L155" i="1"/>
  <c r="L197" i="1"/>
  <c r="L240" i="1"/>
  <c r="L283" i="1"/>
  <c r="L325" i="1"/>
  <c r="L368" i="1"/>
  <c r="L411" i="1"/>
  <c r="K38" i="1"/>
  <c r="K81" i="1"/>
  <c r="K120" i="1"/>
  <c r="K149" i="1"/>
  <c r="K177" i="1"/>
  <c r="K205" i="1"/>
  <c r="K234" i="1"/>
  <c r="K262" i="1"/>
  <c r="K287" i="1"/>
  <c r="K309" i="1"/>
  <c r="M117" i="1"/>
  <c r="M202" i="1"/>
  <c r="M262" i="1"/>
  <c r="M319" i="1"/>
  <c r="M390" i="1"/>
  <c r="L71" i="1"/>
  <c r="L113" i="1"/>
  <c r="L156" i="1"/>
  <c r="L199" i="1"/>
  <c r="L241" i="1"/>
  <c r="L284" i="1"/>
  <c r="L327" i="1"/>
  <c r="L369" i="1"/>
  <c r="K50" i="1"/>
  <c r="K93" i="1"/>
  <c r="K129" i="1"/>
  <c r="K157" i="1"/>
  <c r="K186" i="1"/>
  <c r="K214" i="1"/>
  <c r="K242" i="1"/>
  <c r="K272" i="1"/>
  <c r="K294" i="1"/>
  <c r="K315" i="1"/>
  <c r="K337" i="1"/>
  <c r="M81" i="1"/>
  <c r="M166" i="1"/>
  <c r="M239" i="1"/>
  <c r="M297" i="1"/>
  <c r="M353" i="1"/>
  <c r="M410" i="1"/>
  <c r="L43" i="1"/>
  <c r="L85" i="1"/>
  <c r="L128" i="1"/>
  <c r="L171" i="1"/>
  <c r="L213" i="1"/>
  <c r="L256" i="1"/>
  <c r="L299" i="1"/>
  <c r="M294" i="1"/>
  <c r="M358" i="1"/>
  <c r="M401" i="1"/>
  <c r="L57" i="1"/>
  <c r="L79" i="1"/>
  <c r="L100" i="1"/>
  <c r="L121" i="1"/>
  <c r="L143" i="1"/>
  <c r="L164" i="1"/>
  <c r="L185" i="1"/>
  <c r="L207" i="1"/>
  <c r="L228" i="1"/>
  <c r="L249" i="1"/>
  <c r="L271" i="1"/>
  <c r="L292" i="1"/>
  <c r="L313" i="1"/>
  <c r="L335" i="1"/>
  <c r="L356" i="1"/>
  <c r="L377" i="1"/>
  <c r="L399" i="1"/>
  <c r="K48" i="1"/>
  <c r="K69" i="1"/>
  <c r="K90" i="1"/>
  <c r="K112" i="1"/>
  <c r="M70" i="1"/>
  <c r="M155" i="1"/>
  <c r="M233" i="1"/>
  <c r="M289" i="1"/>
  <c r="M346" i="1"/>
  <c r="M403" i="1"/>
  <c r="L80" i="1"/>
  <c r="L123" i="1"/>
  <c r="L165" i="1"/>
  <c r="L208" i="1"/>
  <c r="L251" i="1"/>
  <c r="L293" i="1"/>
  <c r="L336" i="1"/>
  <c r="L379" i="1"/>
  <c r="K49" i="1"/>
  <c r="K92" i="1"/>
  <c r="K128" i="1"/>
  <c r="K156" i="1"/>
  <c r="K184" i="1"/>
  <c r="K213" i="1"/>
  <c r="K241" i="1"/>
  <c r="K269" i="1"/>
  <c r="K293" i="1"/>
  <c r="K314" i="1"/>
  <c r="M53" i="1"/>
  <c r="M138" i="1"/>
  <c r="M219" i="1"/>
  <c r="M277" i="1"/>
  <c r="M334" i="1"/>
  <c r="M405" i="1"/>
  <c r="L39" i="1"/>
  <c r="L81" i="1"/>
  <c r="L124" i="1"/>
  <c r="L167" i="1"/>
  <c r="L209" i="1"/>
  <c r="L252" i="1"/>
  <c r="L295" i="1"/>
  <c r="L337" i="1"/>
  <c r="L391" i="1"/>
  <c r="K61" i="1"/>
  <c r="K104" i="1"/>
  <c r="K136" i="1"/>
  <c r="K165" i="1"/>
  <c r="K193" i="1"/>
  <c r="K221" i="1"/>
  <c r="K250" i="1"/>
  <c r="K278" i="1"/>
  <c r="K299" i="1"/>
  <c r="K321" i="1"/>
  <c r="M102" i="1"/>
  <c r="M187" i="1"/>
  <c r="M254" i="1"/>
  <c r="M310" i="1"/>
  <c r="M367" i="1"/>
  <c r="L53" i="1"/>
  <c r="L96" i="1"/>
  <c r="L139" i="1"/>
  <c r="L181" i="1"/>
  <c r="L224" i="1"/>
  <c r="M323" i="1"/>
  <c r="M379" i="1"/>
  <c r="M409" i="1"/>
  <c r="L41" i="1"/>
  <c r="L63" i="1"/>
  <c r="L84" i="1"/>
  <c r="L105" i="1"/>
  <c r="L127" i="1"/>
  <c r="L148" i="1"/>
  <c r="L169" i="1"/>
  <c r="L191" i="1"/>
  <c r="L212" i="1"/>
  <c r="L233" i="1"/>
  <c r="L255" i="1"/>
  <c r="L276" i="1"/>
  <c r="L297" i="1"/>
  <c r="L319" i="1"/>
  <c r="L340" i="1"/>
  <c r="L361" i="1"/>
  <c r="L383" i="1"/>
  <c r="L404" i="1"/>
  <c r="K53" i="1"/>
  <c r="K74" i="1"/>
  <c r="K96" i="1"/>
  <c r="M91" i="1"/>
  <c r="M177" i="1"/>
  <c r="M246" i="1"/>
  <c r="M303" i="1"/>
  <c r="M361" i="1"/>
  <c r="M417" i="1"/>
  <c r="L48" i="1"/>
  <c r="L91" i="1"/>
  <c r="L133" i="1"/>
  <c r="L176" i="1"/>
  <c r="L219" i="1"/>
  <c r="L261" i="1"/>
  <c r="L304" i="1"/>
  <c r="L347" i="1"/>
  <c r="L389" i="1"/>
  <c r="K60" i="1"/>
  <c r="K102" i="1"/>
  <c r="K134" i="1"/>
  <c r="K162" i="1"/>
  <c r="K192" i="1"/>
  <c r="K220" i="1"/>
  <c r="K248" i="1"/>
  <c r="K277" i="1"/>
  <c r="K298" i="1"/>
  <c r="K319" i="1"/>
  <c r="M74" i="1"/>
  <c r="M159" i="1"/>
  <c r="M234" i="1"/>
  <c r="M291" i="1"/>
  <c r="M347" i="1"/>
  <c r="L49" i="1"/>
  <c r="L92" i="1"/>
  <c r="L135" i="1"/>
  <c r="L177" i="1"/>
  <c r="L220" i="1"/>
  <c r="L263" i="1"/>
  <c r="L305" i="1"/>
  <c r="L348" i="1"/>
  <c r="L401" i="1"/>
  <c r="K72" i="1"/>
  <c r="K114" i="1"/>
  <c r="K144" i="1"/>
  <c r="K172" i="1"/>
  <c r="K200" i="1"/>
  <c r="K229" i="1"/>
  <c r="K257" i="1"/>
  <c r="K283" i="1"/>
  <c r="K305" i="1"/>
  <c r="K326" i="1"/>
  <c r="M38" i="1"/>
  <c r="M123" i="1"/>
  <c r="M209" i="1"/>
  <c r="M267" i="1"/>
  <c r="M325" i="1"/>
  <c r="M382" i="1"/>
  <c r="L64" i="1"/>
  <c r="L107" i="1"/>
  <c r="L149" i="1"/>
  <c r="L192" i="1"/>
  <c r="L235" i="1"/>
  <c r="L277" i="1"/>
  <c r="L288" i="1"/>
  <c r="L341" i="1"/>
  <c r="L384" i="1"/>
  <c r="K65" i="1"/>
  <c r="K108" i="1"/>
  <c r="M213" i="1"/>
  <c r="L193" i="1"/>
  <c r="L364" i="1"/>
  <c r="K118" i="1"/>
  <c r="K176" i="1"/>
  <c r="K232" i="1"/>
  <c r="K286" i="1"/>
  <c r="K327" i="1"/>
  <c r="K351" i="1"/>
  <c r="K373" i="1"/>
  <c r="K392" i="1"/>
  <c r="K408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5" i="1"/>
  <c r="J281" i="1"/>
  <c r="J297" i="1"/>
  <c r="J313" i="1"/>
  <c r="J329" i="1"/>
  <c r="J345" i="1"/>
  <c r="J361" i="1"/>
  <c r="J377" i="1"/>
  <c r="J393" i="1"/>
  <c r="J409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30" i="1"/>
  <c r="I346" i="1"/>
  <c r="I362" i="1"/>
  <c r="M149" i="1"/>
  <c r="M398" i="1"/>
  <c r="L161" i="1"/>
  <c r="L332" i="1"/>
  <c r="K88" i="1"/>
  <c r="K166" i="1"/>
  <c r="K224" i="1"/>
  <c r="K279" i="1"/>
  <c r="K322" i="1"/>
  <c r="K347" i="1"/>
  <c r="K369" i="1"/>
  <c r="K389" i="1"/>
  <c r="K405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4" i="1"/>
  <c r="J310" i="1"/>
  <c r="J326" i="1"/>
  <c r="J342" i="1"/>
  <c r="J358" i="1"/>
  <c r="J374" i="1"/>
  <c r="J390" i="1"/>
  <c r="J406" i="1"/>
  <c r="I39" i="1"/>
  <c r="I55" i="1"/>
  <c r="N55" i="1" s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H40" i="1"/>
  <c r="H56" i="1"/>
  <c r="H72" i="1"/>
  <c r="H88" i="1"/>
  <c r="H104" i="1"/>
  <c r="H120" i="1"/>
  <c r="H136" i="1"/>
  <c r="H152" i="1"/>
  <c r="H168" i="1"/>
  <c r="H184" i="1"/>
  <c r="N184" i="1" s="1"/>
  <c r="H200" i="1"/>
  <c r="H216" i="1"/>
  <c r="H232" i="1"/>
  <c r="H248" i="1"/>
  <c r="H264" i="1"/>
  <c r="H280" i="1"/>
  <c r="H296" i="1"/>
  <c r="H312" i="1"/>
  <c r="N312" i="1" s="1"/>
  <c r="H405" i="1"/>
  <c r="H389" i="1"/>
  <c r="H373" i="1"/>
  <c r="H357" i="1"/>
  <c r="H341" i="1"/>
  <c r="H325" i="1"/>
  <c r="H307" i="1"/>
  <c r="H286" i="1"/>
  <c r="H265" i="1"/>
  <c r="H243" i="1"/>
  <c r="H222" i="1"/>
  <c r="H201" i="1"/>
  <c r="H179" i="1"/>
  <c r="N179" i="1" s="1"/>
  <c r="H158" i="1"/>
  <c r="H137" i="1"/>
  <c r="H115" i="1"/>
  <c r="H94" i="1"/>
  <c r="H73" i="1"/>
  <c r="H51" i="1"/>
  <c r="I402" i="1"/>
  <c r="I381" i="1"/>
  <c r="I353" i="1"/>
  <c r="I321" i="1"/>
  <c r="I289" i="1"/>
  <c r="I257" i="1"/>
  <c r="I225" i="1"/>
  <c r="I193" i="1"/>
  <c r="I161" i="1"/>
  <c r="I129" i="1"/>
  <c r="L309" i="1"/>
  <c r="L352" i="1"/>
  <c r="L395" i="1"/>
  <c r="K76" i="1"/>
  <c r="K117" i="1"/>
  <c r="M270" i="1"/>
  <c r="L65" i="1"/>
  <c r="L236" i="1"/>
  <c r="L407" i="1"/>
  <c r="K133" i="1"/>
  <c r="K189" i="1"/>
  <c r="K246" i="1"/>
  <c r="K297" i="1"/>
  <c r="K334" i="1"/>
  <c r="K357" i="1"/>
  <c r="K378" i="1"/>
  <c r="K396" i="1"/>
  <c r="K412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85" i="1"/>
  <c r="J301" i="1"/>
  <c r="J317" i="1"/>
  <c r="J333" i="1"/>
  <c r="J349" i="1"/>
  <c r="J365" i="1"/>
  <c r="J381" i="1"/>
  <c r="J397" i="1"/>
  <c r="J413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8" i="1"/>
  <c r="I334" i="1"/>
  <c r="I350" i="1"/>
  <c r="I366" i="1"/>
  <c r="M227" i="1"/>
  <c r="L204" i="1"/>
  <c r="L375" i="1"/>
  <c r="K124" i="1"/>
  <c r="K181" i="1"/>
  <c r="K237" i="1"/>
  <c r="K290" i="1"/>
  <c r="K329" i="1"/>
  <c r="K353" i="1"/>
  <c r="K374" i="1"/>
  <c r="K393" i="1"/>
  <c r="K409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H44" i="1"/>
  <c r="H60" i="1"/>
  <c r="H76" i="1"/>
  <c r="H92" i="1"/>
  <c r="N92" i="1" s="1"/>
  <c r="H108" i="1"/>
  <c r="H124" i="1"/>
  <c r="H140" i="1"/>
  <c r="H156" i="1"/>
  <c r="H172" i="1"/>
  <c r="N172" i="1" s="1"/>
  <c r="H188" i="1"/>
  <c r="N188" i="1" s="1"/>
  <c r="H204" i="1"/>
  <c r="H220" i="1"/>
  <c r="H236" i="1"/>
  <c r="N236" i="1" s="1"/>
  <c r="H252" i="1"/>
  <c r="H268" i="1"/>
  <c r="H284" i="1"/>
  <c r="H300" i="1"/>
  <c r="N300" i="1" s="1"/>
  <c r="H417" i="1"/>
  <c r="H401" i="1"/>
  <c r="H385" i="1"/>
  <c r="H369" i="1"/>
  <c r="H353" i="1"/>
  <c r="H337" i="1"/>
  <c r="H321" i="1"/>
  <c r="H302" i="1"/>
  <c r="H281" i="1"/>
  <c r="H259" i="1"/>
  <c r="H238" i="1"/>
  <c r="H217" i="1"/>
  <c r="H195" i="1"/>
  <c r="H174" i="1"/>
  <c r="H153" i="1"/>
  <c r="N153" i="1" s="1"/>
  <c r="H131" i="1"/>
  <c r="H110" i="1"/>
  <c r="H89" i="1"/>
  <c r="H67" i="1"/>
  <c r="H46" i="1"/>
  <c r="I397" i="1"/>
  <c r="I376" i="1"/>
  <c r="I345" i="1"/>
  <c r="I313" i="1"/>
  <c r="I281" i="1"/>
  <c r="I249" i="1"/>
  <c r="I217" i="1"/>
  <c r="L320" i="1"/>
  <c r="L363" i="1"/>
  <c r="L405" i="1"/>
  <c r="K44" i="1"/>
  <c r="K86" i="1"/>
  <c r="M42" i="1"/>
  <c r="M326" i="1"/>
  <c r="L108" i="1"/>
  <c r="L279" i="1"/>
  <c r="K146" i="1"/>
  <c r="K204" i="1"/>
  <c r="K261" i="1"/>
  <c r="K307" i="1"/>
  <c r="K341" i="1"/>
  <c r="K362" i="1"/>
  <c r="K383" i="1"/>
  <c r="K400" i="1"/>
  <c r="K416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7" i="1"/>
  <c r="J273" i="1"/>
  <c r="J289" i="1"/>
  <c r="J305" i="1"/>
  <c r="J321" i="1"/>
  <c r="J337" i="1"/>
  <c r="J353" i="1"/>
  <c r="J369" i="1"/>
  <c r="J385" i="1"/>
  <c r="J401" i="1"/>
  <c r="J417" i="1"/>
  <c r="I50" i="1"/>
  <c r="I66" i="1"/>
  <c r="I82" i="1"/>
  <c r="I98" i="1"/>
  <c r="N98" i="1" s="1"/>
  <c r="I114" i="1"/>
  <c r="I130" i="1"/>
  <c r="I146" i="1"/>
  <c r="I162" i="1"/>
  <c r="I178" i="1"/>
  <c r="I194" i="1"/>
  <c r="I210" i="1"/>
  <c r="N210" i="1" s="1"/>
  <c r="I226" i="1"/>
  <c r="I242" i="1"/>
  <c r="I258" i="1"/>
  <c r="I274" i="1"/>
  <c r="I290" i="1"/>
  <c r="I306" i="1"/>
  <c r="I322" i="1"/>
  <c r="I338" i="1"/>
  <c r="N338" i="1" s="1"/>
  <c r="I354" i="1"/>
  <c r="I370" i="1"/>
  <c r="N370" i="1" s="1"/>
  <c r="M283" i="1"/>
  <c r="L76" i="1"/>
  <c r="L247" i="1"/>
  <c r="L417" i="1"/>
  <c r="K138" i="1"/>
  <c r="K194" i="1"/>
  <c r="K252" i="1"/>
  <c r="K301" i="1"/>
  <c r="K335" i="1"/>
  <c r="K358" i="1"/>
  <c r="K379" i="1"/>
  <c r="K397" i="1"/>
  <c r="K413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N414" i="1" s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H48" i="1"/>
  <c r="H64" i="1"/>
  <c r="N64" i="1" s="1"/>
  <c r="H80" i="1"/>
  <c r="H96" i="1"/>
  <c r="H112" i="1"/>
  <c r="H128" i="1"/>
  <c r="H144" i="1"/>
  <c r="H160" i="1"/>
  <c r="H176" i="1"/>
  <c r="H192" i="1"/>
  <c r="H208" i="1"/>
  <c r="H224" i="1"/>
  <c r="H240" i="1"/>
  <c r="H256" i="1"/>
  <c r="N256" i="1" s="1"/>
  <c r="H272" i="1"/>
  <c r="H288" i="1"/>
  <c r="N288" i="1" s="1"/>
  <c r="H304" i="1"/>
  <c r="H413" i="1"/>
  <c r="H397" i="1"/>
  <c r="H381" i="1"/>
  <c r="H365" i="1"/>
  <c r="H349" i="1"/>
  <c r="H333" i="1"/>
  <c r="H317" i="1"/>
  <c r="H297" i="1"/>
  <c r="N297" i="1" s="1"/>
  <c r="H275" i="1"/>
  <c r="H254" i="1"/>
  <c r="H233" i="1"/>
  <c r="H211" i="1"/>
  <c r="N211" i="1" s="1"/>
  <c r="H190" i="1"/>
  <c r="H169" i="1"/>
  <c r="H147" i="1"/>
  <c r="H126" i="1"/>
  <c r="N126" i="1" s="1"/>
  <c r="H105" i="1"/>
  <c r="H83" i="1"/>
  <c r="H62" i="1"/>
  <c r="H41" i="1"/>
  <c r="I413" i="1"/>
  <c r="I392" i="1"/>
  <c r="I369" i="1"/>
  <c r="I337" i="1"/>
  <c r="I305" i="1"/>
  <c r="I273" i="1"/>
  <c r="I241" i="1"/>
  <c r="I209" i="1"/>
  <c r="L267" i="1"/>
  <c r="L331" i="1"/>
  <c r="L373" i="1"/>
  <c r="K54" i="1"/>
  <c r="K97" i="1"/>
  <c r="M127" i="1"/>
  <c r="N127" i="1" s="1"/>
  <c r="M383" i="1"/>
  <c r="L151" i="1"/>
  <c r="L321" i="1"/>
  <c r="K77" i="1"/>
  <c r="K161" i="1"/>
  <c r="K218" i="1"/>
  <c r="K274" i="1"/>
  <c r="K318" i="1"/>
  <c r="K346" i="1"/>
  <c r="K367" i="1"/>
  <c r="K388" i="1"/>
  <c r="N388" i="1" s="1"/>
  <c r="K404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3" i="1"/>
  <c r="J309" i="1"/>
  <c r="J325" i="1"/>
  <c r="J341" i="1"/>
  <c r="J357" i="1"/>
  <c r="J373" i="1"/>
  <c r="J389" i="1"/>
  <c r="J405" i="1"/>
  <c r="I38" i="1"/>
  <c r="I54" i="1"/>
  <c r="I70" i="1"/>
  <c r="I86" i="1"/>
  <c r="I102" i="1"/>
  <c r="I118" i="1"/>
  <c r="I134" i="1"/>
  <c r="N134" i="1" s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42" i="1"/>
  <c r="I358" i="1"/>
  <c r="M63" i="1"/>
  <c r="M341" i="1"/>
  <c r="L119" i="1"/>
  <c r="L289" i="1"/>
  <c r="K45" i="1"/>
  <c r="K152" i="1"/>
  <c r="K209" i="1"/>
  <c r="K266" i="1"/>
  <c r="K311" i="1"/>
  <c r="N311" i="1" s="1"/>
  <c r="K342" i="1"/>
  <c r="K363" i="1"/>
  <c r="K385" i="1"/>
  <c r="K401" i="1"/>
  <c r="K417" i="1"/>
  <c r="J50" i="1"/>
  <c r="J66" i="1"/>
  <c r="J82" i="1"/>
  <c r="L87" i="1"/>
  <c r="K197" i="1"/>
  <c r="K302" i="1"/>
  <c r="K359" i="1"/>
  <c r="N359" i="1" s="1"/>
  <c r="K398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I48" i="1"/>
  <c r="I80" i="1"/>
  <c r="I112" i="1"/>
  <c r="I144" i="1"/>
  <c r="I176" i="1"/>
  <c r="I208" i="1"/>
  <c r="I240" i="1"/>
  <c r="I272" i="1"/>
  <c r="I304" i="1"/>
  <c r="I336" i="1"/>
  <c r="I374" i="1"/>
  <c r="I396" i="1"/>
  <c r="I417" i="1"/>
  <c r="H45" i="1"/>
  <c r="H66" i="1"/>
  <c r="H87" i="1"/>
  <c r="H109" i="1"/>
  <c r="H130" i="1"/>
  <c r="H151" i="1"/>
  <c r="H173" i="1"/>
  <c r="H194" i="1"/>
  <c r="H215" i="1"/>
  <c r="H237" i="1"/>
  <c r="N237" i="1" s="1"/>
  <c r="H258" i="1"/>
  <c r="H279" i="1"/>
  <c r="N279" i="1" s="1"/>
  <c r="H301" i="1"/>
  <c r="H320" i="1"/>
  <c r="H336" i="1"/>
  <c r="H352" i="1"/>
  <c r="H368" i="1"/>
  <c r="H384" i="1"/>
  <c r="H400" i="1"/>
  <c r="H416" i="1"/>
  <c r="N416" i="1" s="1"/>
  <c r="L353" i="1"/>
  <c r="K173" i="1"/>
  <c r="K285" i="1"/>
  <c r="K350" i="1"/>
  <c r="K391" i="1"/>
  <c r="J40" i="1"/>
  <c r="J72" i="1"/>
  <c r="N72" i="1" s="1"/>
  <c r="J104" i="1"/>
  <c r="N104" i="1" s="1"/>
  <c r="J136" i="1"/>
  <c r="J168" i="1"/>
  <c r="J200" i="1"/>
  <c r="N200" i="1" s="1"/>
  <c r="J232" i="1"/>
  <c r="N232" i="1" s="1"/>
  <c r="J264" i="1"/>
  <c r="J296" i="1"/>
  <c r="J328" i="1"/>
  <c r="N328" i="1" s="1"/>
  <c r="J368" i="1"/>
  <c r="J400" i="1"/>
  <c r="I57" i="1"/>
  <c r="N57" i="1" s="1"/>
  <c r="I89" i="1"/>
  <c r="I121" i="1"/>
  <c r="I169" i="1"/>
  <c r="I233" i="1"/>
  <c r="I361" i="1"/>
  <c r="N361" i="1" s="1"/>
  <c r="H99" i="1"/>
  <c r="H185" i="1"/>
  <c r="H270" i="1"/>
  <c r="H345" i="1"/>
  <c r="N345" i="1" s="1"/>
  <c r="H409" i="1"/>
  <c r="H260" i="1"/>
  <c r="H196" i="1"/>
  <c r="H132" i="1"/>
  <c r="N132" i="1" s="1"/>
  <c r="H68" i="1"/>
  <c r="N68" i="1" s="1"/>
  <c r="I387" i="1"/>
  <c r="I323" i="1"/>
  <c r="N323" i="1" s="1"/>
  <c r="I259" i="1"/>
  <c r="I195" i="1"/>
  <c r="I131" i="1"/>
  <c r="I67" i="1"/>
  <c r="J386" i="1"/>
  <c r="J322" i="1"/>
  <c r="J258" i="1"/>
  <c r="J194" i="1"/>
  <c r="J130" i="1"/>
  <c r="N24" i="1"/>
  <c r="N195" i="1"/>
  <c r="N30" i="1"/>
  <c r="N406" i="1"/>
  <c r="N343" i="1"/>
  <c r="N263" i="1"/>
  <c r="N8" i="1"/>
  <c r="N18" i="1"/>
  <c r="N145" i="1"/>
  <c r="N32" i="1"/>
  <c r="N138" i="1"/>
  <c r="N16" i="1"/>
  <c r="N15" i="1"/>
  <c r="N39" i="1"/>
  <c r="N380" i="1"/>
  <c r="N25" i="1"/>
  <c r="N281" i="1"/>
  <c r="N252" i="1"/>
  <c r="N13" i="1"/>
  <c r="N381" i="1"/>
  <c r="N31" i="1"/>
  <c r="N95" i="1"/>
  <c r="N191" i="1"/>
  <c r="N255" i="1"/>
  <c r="N319" i="1"/>
  <c r="N128" i="1"/>
  <c r="N160" i="1"/>
  <c r="N7" i="1"/>
  <c r="N306" i="1"/>
  <c r="N41" i="1"/>
  <c r="N14" i="1"/>
  <c r="N249" i="1"/>
  <c r="N270" i="1"/>
  <c r="N275" i="1"/>
  <c r="N243" i="1"/>
  <c r="N115" i="1"/>
  <c r="N290" i="1"/>
  <c r="N226" i="1"/>
  <c r="N379" i="1"/>
  <c r="N3" i="1"/>
  <c r="N141" i="1"/>
  <c r="N4" i="1"/>
  <c r="N109" i="1"/>
  <c r="N85" i="1"/>
  <c r="N66" i="1" l="1"/>
  <c r="N347" i="1"/>
  <c r="N259" i="1"/>
  <c r="N400" i="1"/>
  <c r="N336" i="1"/>
  <c r="N272" i="1"/>
  <c r="N144" i="1"/>
  <c r="N399" i="1"/>
  <c r="N398" i="1"/>
  <c r="N417" i="1"/>
  <c r="N131" i="1"/>
  <c r="N363" i="1"/>
  <c r="N318" i="1"/>
  <c r="N199" i="1"/>
  <c r="N135" i="1"/>
  <c r="N390" i="1"/>
  <c r="N233" i="1"/>
  <c r="N351" i="1"/>
  <c r="N49" i="1"/>
  <c r="N329" i="1"/>
  <c r="N159" i="1"/>
  <c r="N208" i="1"/>
  <c r="N305" i="1"/>
  <c r="N376" i="1"/>
  <c r="N83" i="1"/>
  <c r="N339" i="1"/>
  <c r="N222" i="1"/>
  <c r="N40" i="1"/>
  <c r="N268" i="1"/>
  <c r="N360" i="1"/>
  <c r="N78" i="1"/>
  <c r="N383" i="1"/>
  <c r="N196" i="1"/>
  <c r="N168" i="1"/>
  <c r="N369" i="1"/>
  <c r="N224" i="1"/>
  <c r="N96" i="1"/>
  <c r="N223" i="1"/>
  <c r="N350" i="1"/>
  <c r="N158" i="1"/>
  <c r="N284" i="1"/>
  <c r="N220" i="1"/>
  <c r="N156" i="1"/>
  <c r="N283" i="1"/>
  <c r="N402" i="1"/>
  <c r="N247" i="1"/>
  <c r="N296" i="1"/>
  <c r="N147" i="1"/>
  <c r="N415" i="1"/>
  <c r="N387" i="1"/>
  <c r="N260" i="1"/>
  <c r="N185" i="1"/>
  <c r="N136" i="1"/>
  <c r="N169" i="1"/>
  <c r="N335" i="1"/>
  <c r="N76" i="1"/>
  <c r="N93" i="1"/>
  <c r="N412" i="1"/>
  <c r="N51" i="1"/>
  <c r="N99" i="1"/>
  <c r="N105" i="1"/>
  <c r="N192" i="1"/>
  <c r="N382" i="1"/>
  <c r="N216" i="1"/>
  <c r="N130" i="1"/>
  <c r="N409" i="1"/>
  <c r="N368" i="1"/>
  <c r="N349" i="1"/>
  <c r="N413" i="1"/>
  <c r="N397" i="1"/>
  <c r="N353" i="1"/>
  <c r="N60" i="1"/>
  <c r="N123" i="1"/>
  <c r="N73" i="1"/>
  <c r="N173" i="1"/>
  <c r="N209" i="1"/>
  <c r="N337" i="1"/>
  <c r="N365" i="1"/>
  <c r="N304" i="1"/>
  <c r="N240" i="1"/>
  <c r="N176" i="1"/>
  <c r="N112" i="1"/>
  <c r="N48" i="1"/>
  <c r="N367" i="1"/>
  <c r="N303" i="1"/>
  <c r="N239" i="1"/>
  <c r="N175" i="1"/>
  <c r="N111" i="1"/>
  <c r="N366" i="1"/>
  <c r="N302" i="1"/>
  <c r="N110" i="1"/>
  <c r="N46" i="1"/>
  <c r="N358" i="1"/>
  <c r="N274" i="1"/>
  <c r="N146" i="1"/>
  <c r="N82" i="1"/>
  <c r="N313" i="1"/>
  <c r="N217" i="1"/>
  <c r="N108" i="1"/>
  <c r="N44" i="1"/>
  <c r="N107" i="1"/>
  <c r="N257" i="1"/>
  <c r="N265" i="1"/>
  <c r="N129" i="1"/>
  <c r="N94" i="1"/>
  <c r="N170" i="1"/>
  <c r="N194" i="1"/>
  <c r="N264" i="1"/>
  <c r="N391" i="1"/>
  <c r="N301" i="1"/>
  <c r="N45" i="1"/>
  <c r="N273" i="1"/>
  <c r="N254" i="1"/>
  <c r="N333" i="1"/>
  <c r="N80" i="1"/>
  <c r="N271" i="1"/>
  <c r="N207" i="1"/>
  <c r="N143" i="1"/>
  <c r="N334" i="1"/>
  <c r="N142" i="1"/>
  <c r="N124" i="1"/>
  <c r="N298" i="1"/>
  <c r="N197" i="1"/>
  <c r="N190" i="1"/>
  <c r="N225" i="1"/>
  <c r="N325" i="1"/>
  <c r="N389" i="1"/>
  <c r="N90" i="1"/>
  <c r="N54" i="1"/>
  <c r="N410" i="1"/>
  <c r="N161" i="1"/>
  <c r="N315" i="1"/>
  <c r="N234" i="1"/>
  <c r="N266" i="1"/>
  <c r="N229" i="1"/>
  <c r="N342" i="1"/>
  <c r="N74" i="1"/>
  <c r="N267" i="1"/>
  <c r="N330" i="1"/>
  <c r="N218" i="1"/>
  <c r="N213" i="1"/>
  <c r="N101" i="1"/>
  <c r="N118" i="1"/>
  <c r="N375" i="1"/>
  <c r="N214" i="1"/>
  <c r="N277" i="1"/>
  <c r="N261" i="1"/>
  <c r="N212" i="1"/>
  <c r="N201" i="1"/>
  <c r="N396" i="1"/>
  <c r="N332" i="1"/>
  <c r="N228" i="1"/>
  <c r="N227" i="1"/>
  <c r="N408" i="1"/>
  <c r="N77" i="1"/>
  <c r="N140" i="1"/>
  <c r="N244" i="1"/>
  <c r="N206" i="1"/>
  <c r="N97" i="1"/>
  <c r="N356" i="1"/>
  <c r="N285" i="1"/>
  <c r="N114" i="1"/>
  <c r="N401" i="1"/>
  <c r="N280" i="1"/>
  <c r="N152" i="1"/>
  <c r="N407" i="1"/>
  <c r="N151" i="1"/>
  <c r="N258" i="1"/>
  <c r="N341" i="1"/>
  <c r="N405" i="1"/>
  <c r="N106" i="1"/>
  <c r="N69" i="1"/>
  <c r="N294" i="1"/>
  <c r="N250" i="1"/>
  <c r="N245" i="1"/>
  <c r="N246" i="1"/>
  <c r="N395" i="1"/>
  <c r="N59" i="1"/>
  <c r="N354" i="1"/>
  <c r="N70" i="1"/>
  <c r="N362" i="1"/>
  <c r="N149" i="1"/>
  <c r="N155" i="1"/>
  <c r="N203" i="1"/>
  <c r="N43" i="1"/>
  <c r="N374" i="1"/>
  <c r="N403" i="1"/>
  <c r="N276" i="1"/>
  <c r="N163" i="1"/>
  <c r="N316" i="1"/>
  <c r="N61" i="1"/>
  <c r="N231" i="1"/>
  <c r="N103" i="1"/>
  <c r="N253" i="1"/>
  <c r="N355" i="1"/>
  <c r="N292" i="1"/>
  <c r="N392" i="1"/>
  <c r="N320" i="1"/>
  <c r="N63" i="1"/>
  <c r="N52" i="1"/>
  <c r="N308" i="1"/>
  <c r="N121" i="1"/>
  <c r="N137" i="1"/>
  <c r="N404" i="1"/>
  <c r="N340" i="1"/>
  <c r="N248" i="1"/>
  <c r="N120" i="1"/>
  <c r="N241" i="1"/>
  <c r="N62" i="1"/>
  <c r="N317" i="1"/>
  <c r="N67" i="1"/>
  <c r="N238" i="1"/>
  <c r="N321" i="1"/>
  <c r="N289" i="1"/>
  <c r="N286" i="1"/>
  <c r="N357" i="1"/>
  <c r="N38" i="1"/>
  <c r="N346" i="1"/>
  <c r="N186" i="1"/>
  <c r="N86" i="1"/>
  <c r="N198" i="1"/>
  <c r="N278" i="1"/>
  <c r="N150" i="1"/>
  <c r="N166" i="1"/>
  <c r="N394" i="1"/>
  <c r="N122" i="1"/>
  <c r="N322" i="1"/>
  <c r="N171" i="1"/>
  <c r="N262" i="1"/>
  <c r="N58" i="1"/>
  <c r="N102" i="1"/>
  <c r="N181" i="1"/>
  <c r="N193" i="1"/>
  <c r="N84" i="1"/>
  <c r="N393" i="1"/>
  <c r="N113" i="1"/>
  <c r="N364" i="1"/>
  <c r="N125" i="1"/>
  <c r="N327" i="1"/>
  <c r="N100" i="1"/>
  <c r="N377" i="1"/>
  <c r="N384" i="1"/>
  <c r="N371" i="1"/>
  <c r="N205" i="1"/>
  <c r="N119" i="1"/>
  <c r="N116" i="1"/>
  <c r="N386" i="1"/>
  <c r="N324" i="1"/>
  <c r="N242" i="1"/>
  <c r="N157" i="1"/>
  <c r="N352" i="1"/>
  <c r="N88" i="1"/>
  <c r="N215" i="1"/>
  <c r="N87" i="1"/>
  <c r="N89" i="1"/>
  <c r="N204" i="1"/>
  <c r="N307" i="1"/>
  <c r="N373" i="1"/>
  <c r="N42" i="1"/>
  <c r="N47" i="1"/>
  <c r="N310" i="1"/>
  <c r="N378" i="1"/>
  <c r="N133" i="1"/>
  <c r="N165" i="1"/>
  <c r="N235" i="1"/>
  <c r="N177" i="1"/>
  <c r="N75" i="1"/>
  <c r="N230" i="1"/>
  <c r="N326" i="1"/>
  <c r="N282" i="1"/>
  <c r="N53" i="1"/>
  <c r="N182" i="1"/>
  <c r="N251" i="1"/>
  <c r="N293" i="1"/>
  <c r="N314" i="1"/>
  <c r="N299" i="1"/>
  <c r="N79" i="1"/>
  <c r="N187" i="1"/>
  <c r="N117" i="1"/>
  <c r="N309" i="1"/>
  <c r="N331" i="1"/>
  <c r="N219" i="1"/>
  <c r="N91" i="1"/>
  <c r="N148" i="1"/>
  <c r="N81" i="1"/>
  <c r="N348" i="1"/>
  <c r="N189" i="1"/>
  <c r="N295" i="1"/>
  <c r="N167" i="1"/>
  <c r="N164" i="1"/>
  <c r="N269" i="1"/>
  <c r="N183" i="1"/>
  <c r="N385" i="1"/>
  <c r="N180" i="1"/>
  <c r="N291" i="1"/>
  <c r="N65" i="1"/>
  <c r="N202" i="1"/>
  <c r="N372" i="1"/>
  <c r="N221" i="1"/>
  <c r="N50" i="1"/>
  <c r="N56" i="1"/>
  <c r="N287" i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<sst xmlns="http://schemas.openxmlformats.org/spreadsheetml/2006/main" count="5645" uniqueCount="1039">
  <si>
    <t>Abilities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</si>
  <si>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</si>
  <si>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</si>
  <si>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</si>
  <si>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</si>
  <si>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</si>
  <si>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</si>
  <si>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</si>
  <si>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</si>
  <si>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</si>
  <si>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</si>
  <si>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</si>
  <si>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</si>
  <si>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</si>
  <si>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</si>
  <si>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</si>
  <si>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</si>
  <si>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</si>
  <si>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</si>
  <si>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</si>
  <si>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</si>
  <si>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</si>
  <si>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</si>
  <si>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</si>
  <si>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</si>
  <si>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</si>
  <si>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</si>
  <si>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</si>
  <si>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</si>
  <si>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</si>
  <si>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</si>
  <si>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</si>
  <si>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</si>
  <si>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</si>
  <si>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</si>
  <si>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</si>
  <si>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</si>
  <si>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</si>
  <si>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</si>
  <si>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</si>
  <si>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</si>
  <si>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</si>
  <si>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</si>
  <si>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</si>
  <si>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</si>
  <si>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</si>
  <si>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</si>
  <si>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</si>
  <si>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</si>
  <si>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</si>
  <si>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</si>
  <si>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</si>
  <si>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</si>
  <si>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</si>
  <si>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</si>
  <si>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</si>
  <si>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</si>
  <si>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</si>
  <si>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</si>
  <si>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</si>
  <si>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</si>
  <si>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</si>
  <si>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</si>
  <si>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</si>
  <si>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</si>
  <si>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</si>
  <si>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</si>
  <si>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</si>
  <si>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</si>
  <si>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</si>
  <si>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</si>
  <si>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</si>
  <si>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</si>
  <si>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</si>
  <si>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</si>
  <si>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</si>
  <si>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</si>
  <si>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</si>
  <si>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</si>
  <si>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</si>
  <si>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</si>
  <si>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</si>
  <si>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</si>
  <si>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</si>
  <si>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</si>
  <si>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</si>
  <si>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</si>
  <si>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</si>
  <si>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</si>
  <si>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</si>
  <si>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</si>
  <si>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</si>
  <si>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</si>
  <si>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</si>
  <si>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</si>
  <si>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</si>
  <si>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</si>
  <si>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</si>
  <si>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</si>
  <si>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</si>
  <si>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</si>
  <si>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</si>
  <si>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</si>
  <si>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</si>
  <si>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</si>
  <si>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</si>
  <si>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</si>
  <si>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</si>
  <si>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</si>
  <si>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</si>
  <si>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</si>
  <si>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</si>
  <si>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</si>
  <si>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</si>
  <si>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</si>
  <si>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</si>
  <si>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</si>
  <si>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</si>
  <si>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</si>
  <si>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</si>
  <si>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</si>
  <si>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</si>
  <si>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</si>
  <si>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</si>
  <si>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</si>
  <si>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</si>
  <si>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</si>
  <si>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</si>
  <si>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</si>
  <si>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</si>
  <si>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</si>
  <si>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</si>
  <si>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</si>
  <si>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</si>
  <si>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</si>
  <si>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</si>
  <si>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</si>
  <si>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</si>
  <si>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</si>
  <si>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</si>
  <si>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</si>
  <si>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</si>
  <si>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</si>
  <si>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</si>
  <si>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</si>
  <si>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</si>
  <si>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</si>
  <si>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</si>
  <si>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</si>
  <si>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</si>
  <si>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</si>
  <si>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</si>
  <si>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</si>
  <si>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</si>
  <si>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</si>
  <si>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</si>
  <si>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</si>
  <si>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</si>
  <si>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</si>
  <si>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</si>
  <si>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</si>
  <si>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</si>
  <si>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</si>
  <si>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</si>
  <si>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</si>
  <si>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</si>
  <si>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</si>
  <si>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</si>
  <si>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</si>
  <si>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</si>
  <si>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</si>
  <si>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</si>
  <si>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</si>
  <si>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</si>
  <si>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</si>
  <si>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</si>
  <si>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</si>
  <si>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</si>
  <si>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</si>
  <si>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</si>
  <si>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</si>
  <si>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</si>
  <si>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</si>
  <si>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</si>
  <si>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</si>
  <si>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</si>
  <si>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</si>
  <si>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</si>
  <si>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</si>
  <si>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</si>
  <si>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</si>
  <si>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</si>
  <si>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</si>
  <si>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</si>
  <si>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</si>
  <si>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</si>
  <si>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</si>
  <si>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</si>
  <si>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</si>
  <si>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</si>
  <si>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</si>
  <si>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</si>
  <si>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</si>
  <si>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</si>
  <si>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</si>
  <si>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</si>
  <si>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</si>
  <si>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</si>
  <si>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</si>
  <si>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</si>
  <si>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</si>
  <si>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</si>
  <si>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</si>
  <si>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</si>
  <si>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</si>
  <si>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</si>
  <si>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</si>
  <si>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</si>
  <si>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</si>
  <si>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</si>
  <si>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</si>
  <si>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</si>
  <si>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</si>
  <si>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</si>
  <si>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</si>
  <si>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</si>
  <si>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</si>
  <si>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</si>
  <si>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</si>
  <si>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</si>
  <si>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</si>
  <si>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</si>
  <si>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</si>
  <si>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</si>
  <si>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</si>
  <si>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</si>
  <si>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</si>
  <si>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</si>
  <si>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</si>
  <si>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</si>
  <si>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</si>
  <si>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</si>
  <si>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</si>
  <si>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</si>
  <si>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</si>
  <si>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</si>
  <si>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</si>
  <si>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</si>
  <si>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</si>
  <si>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</si>
  <si>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</si>
  <si>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</si>
  <si>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</si>
  <si>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</si>
  <si>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</si>
  <si>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</si>
  <si>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</si>
  <si>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</si>
  <si>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</si>
  <si>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</si>
  <si>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</si>
  <si>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</si>
  <si>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</si>
  <si>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</si>
  <si>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</si>
  <si>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</si>
  <si>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</si>
  <si>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</si>
  <si>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</si>
  <si>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</si>
  <si>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</si>
  <si>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</si>
  <si>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</si>
  <si>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</si>
  <si>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</si>
  <si>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</si>
  <si>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</si>
  <si>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</si>
  <si>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</si>
  <si>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</si>
  <si>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</si>
  <si>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</si>
  <si>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</si>
  <si>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</si>
  <si>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</si>
  <si>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</si>
  <si>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</si>
  <si>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</si>
  <si>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</si>
  <si>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</si>
  <si>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</si>
  <si>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</si>
  <si>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</si>
  <si>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</si>
  <si>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</si>
  <si>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</si>
  <si>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</si>
  <si>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</si>
  <si>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</si>
  <si>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</si>
  <si>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</si>
  <si>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</si>
  <si>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</si>
  <si>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</si>
  <si>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</si>
  <si>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</si>
  <si>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</si>
  <si>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</si>
  <si>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</si>
  <si>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</si>
  <si>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</si>
  <si>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</si>
  <si>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</si>
  <si>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</si>
  <si>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</si>
  <si>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</si>
  <si>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</si>
  <si>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</si>
  <si>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</si>
  <si>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</si>
  <si>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</si>
  <si>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</si>
  <si>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</si>
  <si>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</si>
  <si>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</si>
  <si>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</si>
  <si>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</si>
  <si>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</si>
  <si>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</si>
  <si>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</si>
  <si>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</si>
  <si>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</si>
  <si>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</si>
  <si>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</si>
  <si>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</si>
  <si>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</si>
  <si>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</si>
  <si>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</si>
  <si>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</si>
  <si>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</si>
  <si>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</si>
  <si>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</si>
  <si>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</si>
  <si>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</si>
  <si>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</si>
  <si>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</si>
  <si>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</si>
  <si>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</si>
  <si>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</si>
  <si>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</si>
  <si>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</si>
  <si>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</si>
  <si>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</si>
  <si>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</si>
  <si>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</si>
  <si>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</si>
  <si>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</si>
  <si>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</si>
  <si>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</si>
  <si>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</si>
  <si>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</si>
  <si>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</si>
  <si>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</si>
  <si>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</si>
  <si>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</si>
  <si>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</si>
  <si>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</si>
  <si>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</si>
  <si>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</si>
  <si>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</si>
  <si>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</si>
  <si>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</si>
  <si>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</si>
  <si>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</si>
  <si>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</si>
  <si>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</si>
  <si>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</si>
  <si>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</si>
  <si>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</si>
  <si>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</si>
  <si>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</si>
  <si>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</si>
  <si>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</si>
  <si>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</si>
  <si>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</si>
  <si>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</si>
  <si>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</si>
  <si>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</si>
  <si>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</si>
  <si>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</si>
  <si>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</si>
  <si>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</si>
  <si>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</si>
  <si>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</si>
  <si>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</si>
  <si>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</si>
  <si>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</si>
  <si>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</si>
  <si>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</si>
  <si>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</si>
  <si>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</si>
  <si>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</si>
  <si>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</si>
  <si>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</si>
  <si>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</si>
  <si>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</si>
  <si>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</si>
  <si>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</si>
  <si>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</si>
  <si>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</si>
  <si>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</si>
  <si>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</si>
  <si>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</si>
  <si>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</si>
  <si>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</si>
  <si>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</si>
  <si>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</si>
  <si>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</si>
  <si>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</si>
  <si>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</si>
  <si>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</si>
  <si>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</si>
  <si>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</si>
  <si>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</si>
  <si>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</si>
  <si>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</si>
  <si>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</si>
  <si>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</si>
  <si>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</si>
  <si>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</si>
  <si>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</si>
  <si>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</si>
  <si>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</si>
  <si>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</si>
  <si>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</si>
  <si>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</si>
  <si>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</si>
  <si>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</si>
  <si>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</si>
  <si>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</si>
  <si>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</si>
  <si>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</si>
  <si>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</si>
  <si>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</si>
  <si>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</si>
  <si>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</si>
  <si>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</si>
  <si>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</si>
  <si>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</si>
  <si>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</si>
  <si>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</si>
  <si>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</si>
  <si>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</si>
  <si>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</si>
  <si>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</si>
  <si>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</si>
  <si>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</si>
  <si>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</si>
  <si>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</si>
  <si>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</si>
  <si>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</si>
  <si>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</si>
  <si>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</si>
  <si>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</si>
  <si>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</si>
  <si>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</si>
  <si>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</si>
  <si>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</si>
  <si>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</si>
  <si>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</si>
  <si>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</si>
  <si>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</si>
  <si>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</si>
  <si>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</si>
  <si>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</si>
  <si>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</si>
  <si>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</si>
  <si>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</si>
  <si>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</si>
  <si>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</si>
  <si>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</si>
  <si>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</si>
  <si>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</si>
  <si>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</si>
  <si>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</si>
  <si>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</si>
  <si>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</si>
  <si>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</si>
  <si>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</si>
  <si>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</si>
  <si>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</si>
  <si>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</si>
  <si>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</si>
  <si>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</si>
  <si>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</si>
  <si>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</si>
  <si>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</si>
  <si>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</si>
  <si>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</si>
  <si>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</si>
  <si>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</si>
  <si>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</si>
  <si>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</si>
  <si>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</si>
  <si>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</si>
  <si>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</si>
  <si>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</si>
  <si>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</si>
  <si>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</si>
  <si>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</si>
  <si>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</si>
  <si>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</si>
  <si>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</si>
  <si>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</si>
  <si>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</si>
  <si>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</si>
  <si>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</si>
  <si>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</si>
  <si>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</si>
  <si>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</si>
  <si>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</si>
  <si>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</si>
  <si>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</si>
  <si>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</si>
  <si>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</si>
  <si>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</si>
  <si>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</si>
  <si>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</si>
  <si>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</si>
  <si>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</si>
  <si>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</si>
  <si>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</si>
  <si>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</si>
  <si>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</si>
  <si>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</si>
  <si>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</si>
  <si>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</si>
  <si>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</si>
  <si>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</si>
  <si>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</si>
  <si>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</si>
  <si>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</si>
  <si>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</si>
  <si>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</si>
  <si>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</si>
  <si>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</si>
  <si>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</si>
  <si>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</si>
  <si>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</si>
  <si>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</si>
  <si>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</si>
  <si>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</si>
  <si>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</si>
  <si>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</si>
  <si>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</si>
  <si>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</si>
  <si>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</si>
  <si>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</si>
  <si>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</si>
  <si>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</si>
  <si>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</si>
  <si>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</si>
  <si>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</si>
  <si>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</si>
  <si>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</si>
  <si>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</si>
  <si>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</si>
  <si>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</si>
  <si>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</si>
  <si>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</si>
  <si>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</si>
  <si>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</si>
  <si>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</si>
  <si>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</si>
  <si>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</si>
  <si>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</si>
  <si>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</si>
  <si>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</si>
  <si>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</si>
  <si>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</si>
  <si>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</si>
  <si>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</si>
  <si>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</si>
  <si>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</si>
  <si>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</si>
  <si>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</si>
  <si>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</si>
  <si>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</si>
  <si>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</si>
  <si>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</si>
  <si>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</si>
  <si>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</si>
  <si>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</si>
  <si>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</si>
  <si>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</si>
  <si>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</si>
  <si>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</si>
  <si>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</si>
  <si>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</si>
  <si>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</si>
  <si>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</si>
  <si>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</si>
  <si>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</si>
  <si>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</si>
  <si>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</si>
  <si>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</si>
  <si>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</si>
  <si>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</si>
  <si>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</si>
  <si>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</si>
  <si>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</si>
  <si>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</si>
  <si>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</si>
  <si>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</si>
  <si>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</si>
  <si>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</si>
  <si>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</si>
  <si>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</si>
  <si>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</si>
  <si>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</si>
  <si>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</si>
  <si>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</si>
  <si>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</si>
  <si>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</si>
  <si>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</si>
  <si>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</si>
  <si>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</si>
  <si>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</si>
  <si>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</si>
  <si>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</si>
  <si>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</si>
  <si>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</si>
  <si>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</si>
  <si>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</si>
  <si>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</si>
  <si>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</si>
  <si>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</si>
  <si>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</si>
  <si>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</si>
  <si>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</si>
  <si>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</si>
  <si>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</si>
  <si>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</si>
  <si>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</si>
  <si>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</si>
  <si>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</si>
  <si>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</si>
  <si>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</si>
  <si>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</si>
  <si>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</si>
  <si>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</si>
  <si>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</si>
  <si>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</si>
  <si>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</si>
  <si>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</si>
  <si>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</si>
  <si>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</si>
  <si>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</si>
  <si>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</si>
  <si>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</si>
  <si>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</si>
  <si>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</si>
  <si>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</si>
  <si>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</si>
  <si>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</si>
  <si>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</si>
  <si>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</si>
  <si>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</si>
  <si>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</si>
  <si>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</si>
  <si>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</si>
  <si>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</si>
  <si>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</si>
  <si>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</si>
  <si>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</si>
  <si>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</si>
  <si>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</si>
  <si>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</si>
  <si>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</si>
  <si>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</si>
  <si>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</si>
  <si>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</si>
  <si>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</si>
  <si>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</si>
  <si>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</si>
  <si>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</si>
  <si>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</si>
  <si>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</si>
  <si>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</si>
  <si>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</si>
  <si>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</si>
  <si>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</si>
  <si>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</si>
  <si>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</si>
  <si>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</si>
  <si>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</si>
  <si>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</si>
  <si>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</si>
  <si>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</si>
  <si>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</si>
  <si>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</si>
  <si>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</si>
  <si>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</si>
  <si>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</si>
  <si>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</si>
  <si>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</si>
  <si>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</si>
  <si>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</si>
  <si>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</si>
  <si>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</si>
  <si>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</si>
  <si>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</si>
  <si>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</si>
  <si>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</si>
  <si>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</si>
  <si>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</si>
  <si>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</si>
  <si>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</si>
  <si>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</si>
  <si>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</si>
  <si>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</si>
  <si>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</si>
  <si>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</si>
  <si>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</si>
  <si>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</si>
  <si>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</si>
  <si>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</si>
  <si>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</si>
  <si>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</si>
  <si>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</si>
  <si>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</si>
  <si>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</si>
  <si>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</si>
  <si>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</si>
  <si>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</si>
  <si>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</si>
  <si>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</si>
  <si>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</si>
  <si>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</si>
  <si>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</si>
  <si>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</si>
  <si>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</si>
  <si>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</si>
  <si>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</si>
  <si>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</si>
  <si>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</si>
  <si>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</si>
  <si>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</si>
  <si>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</si>
  <si>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</si>
  <si>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</si>
  <si>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</si>
  <si>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</si>
  <si>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</si>
  <si>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</si>
  <si>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</si>
  <si>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</si>
  <si>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</si>
  <si>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</si>
  <si>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</si>
  <si>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</si>
  <si>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</si>
  <si>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</si>
  <si>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</si>
  <si>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</si>
  <si>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</si>
  <si>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</si>
  <si>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</si>
  <si>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</si>
  <si>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</si>
  <si>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</si>
  <si>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</si>
  <si>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</si>
  <si>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</si>
  <si>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</si>
  <si>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</si>
  <si>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</si>
  <si>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</si>
  <si>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</si>
  <si>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</si>
  <si>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</si>
  <si>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</si>
  <si>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</si>
  <si>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</si>
  <si>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</si>
  <si>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</si>
  <si>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</si>
  <si>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</si>
  <si>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</si>
  <si>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</si>
  <si>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</si>
  <si>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</si>
  <si>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</si>
  <si>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</si>
  <si>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</si>
  <si>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</si>
  <si>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</si>
  <si>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</si>
  <si>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</si>
  <si>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</si>
  <si>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</si>
  <si>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</si>
  <si>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</si>
  <si>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</si>
  <si>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</si>
  <si>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</si>
  <si>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</si>
  <si>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</si>
  <si>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</si>
  <si>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</si>
  <si>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</si>
  <si>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</si>
  <si>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</si>
  <si>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</si>
  <si>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</si>
  <si>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</si>
  <si>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</si>
  <si>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</si>
  <si>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</si>
  <si>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</si>
  <si>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</si>
  <si>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</si>
  <si>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</si>
  <si>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</si>
  <si>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</si>
  <si>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</si>
  <si>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</si>
  <si>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</si>
  <si>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</si>
  <si>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</si>
  <si>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</si>
  <si>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</si>
  <si>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</si>
  <si>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</si>
  <si>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</si>
  <si>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</si>
  <si>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</si>
  <si>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</si>
  <si>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</si>
  <si>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</si>
  <si>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</si>
  <si>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</si>
  <si>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</si>
  <si>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</si>
  <si>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</si>
  <si>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</si>
  <si>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</si>
  <si>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</si>
  <si>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</si>
  <si>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</si>
  <si>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</si>
  <si>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</si>
  <si>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</si>
  <si>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</si>
  <si>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</si>
  <si>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</si>
  <si>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</si>
  <si>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</si>
  <si>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</si>
  <si>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</si>
  <si>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</si>
  <si>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</si>
  <si>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</si>
  <si>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</si>
  <si>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</si>
  <si>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</si>
  <si>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</si>
  <si>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</si>
  <si>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</si>
  <si>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</si>
  <si>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</si>
  <si>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</si>
  <si>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</si>
  <si>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</si>
  <si>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</si>
  <si>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</si>
  <si>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</si>
  <si>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</si>
  <si>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</si>
  <si>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</si>
  <si>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</si>
  <si>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</si>
  <si>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</si>
  <si>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</si>
  <si>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</si>
  <si>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</si>
  <si>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</si>
  <si>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</si>
  <si>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</si>
  <si>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</si>
  <si>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</si>
  <si>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</si>
  <si>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</si>
  <si>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</si>
  <si>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</si>
  <si>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</si>
  <si>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</si>
  <si>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</si>
  <si>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</si>
  <si>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</si>
  <si>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</si>
  <si>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</si>
  <si>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</si>
  <si>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</si>
  <si>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</si>
  <si>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</si>
  <si>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</si>
  <si>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</si>
  <si>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</si>
  <si>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</si>
  <si>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</si>
  <si>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</si>
  <si>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</si>
  <si>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</si>
  <si>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</si>
  <si>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</si>
  <si>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</si>
  <si>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</si>
  <si>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</si>
  <si>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</si>
  <si>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</si>
  <si>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</si>
  <si>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</si>
  <si>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</si>
  <si>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</si>
  <si>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</si>
  <si>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</si>
  <si>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</si>
  <si>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</si>
  <si>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</si>
  <si>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</si>
  <si>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</si>
  <si>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</si>
  <si>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</si>
  <si>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</si>
  <si>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</si>
  <si>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</si>
  <si>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</si>
  <si>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</si>
  <si>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</si>
  <si>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</si>
  <si>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</si>
  <si>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</si>
  <si>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</si>
  <si>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</si>
  <si>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</si>
  <si>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</si>
  <si>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</si>
  <si>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</si>
  <si>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</si>
  <si>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</si>
  <si>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</si>
  <si>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</si>
  <si>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</si>
  <si>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</si>
  <si>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</si>
  <si>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</si>
  <si>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</si>
  <si>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</si>
  <si>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</si>
  <si>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</si>
  <si>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</si>
  <si>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</si>
  <si>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</si>
  <si>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</si>
  <si>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</si>
  <si>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</si>
  <si>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</si>
  <si>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</si>
  <si>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</si>
  <si>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</si>
  <si>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</si>
  <si>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</si>
  <si>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</si>
  <si>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</si>
  <si>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</si>
  <si>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</si>
  <si>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</si>
  <si>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</si>
  <si>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</si>
  <si>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</si>
  <si>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</si>
  <si>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</si>
  <si>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</si>
  <si>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</si>
  <si>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</si>
  <si>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</si>
  <si>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</si>
  <si>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</si>
  <si>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</si>
  <si>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</si>
  <si>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</si>
  <si>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</si>
  <si>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</si>
  <si>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</si>
  <si>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</si>
  <si>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</si>
  <si>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</si>
  <si>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</si>
  <si>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</si>
  <si>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</si>
  <si>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</si>
  <si>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</si>
  <si>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</si>
  <si>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</si>
  <si>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</si>
  <si>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</si>
  <si>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</si>
  <si>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</si>
  <si>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</si>
  <si>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</si>
  <si>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</si>
  <si>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</si>
  <si>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</si>
  <si>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</si>
  <si>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</si>
  <si>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</si>
  <si>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</si>
  <si>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</si>
  <si>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</si>
  <si>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</si>
  <si>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</si>
  <si>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</si>
  <si>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</si>
  <si>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</si>
  <si>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</si>
  <si>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</si>
  <si>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</si>
  <si>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</si>
  <si>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</si>
  <si>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</si>
  <si>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</si>
  <si>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</si>
  <si>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</si>
  <si>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</si>
  <si>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</si>
  <si>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</si>
  <si>
    <t/>
  </si>
  <si>
    <t>Wishiwashi-School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</si>
</sst>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A1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workbookViewId="0">
      <selection sqref="A1:N417"/>
    </sheetView>
  </sheetViews>
  <sheetFormatPr defaultRowHeight="14.4" x14ac:dyDescent="0.3"/>
  <cols>
    <col min="23" max="23" width="8.88671875" style="5"/>
  </cols>
  <sheetData>
    <row r="1" spans="1:23" ht="14.4" customHeight="1" x14ac:dyDescent="0.3">
      <c r="A1" s="3" t="s">
        <v>1005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1033</v>
      </c>
      <c r="W1"/>
    </row>
    <row r="2" spans="1:23" ht="14.4" customHeight="1" x14ac:dyDescent="0.3">
      <c r="A2" s="3" t="s">
        <v>7</v>
      </c>
      <c r="B2" s="3" t="s">
        <v>8</v>
      </c>
      <c r="C2" s="3" t="s">
        <v>1007</v>
      </c>
      <c r="D2" s="3"/>
      <c r="E2" s="3" t="str">
        <f t="array" ref="E2">SUBSTITUTE(IFERROR(INDEX($W$3:$W$1072,SMALL(IF($A2=$P$3:$P$1072,MATCH(ROW($P$3:$P$1072),ROW($P$3:$P$1072)),""),COLUMNS($E2:E2))),""),0,"")</f>
        <v>Overgrow</v>
      </c>
      <c r="F2" s="3" t="str">
        <f t="array" ref="F2">SUBSTITUTE(IFERROR(INDEX($W$3:$W$1072,SMALL(IF($A2=$P$3:$P$1072,MATCH(ROW($P$3:$P$1072),ROW($P$3:$P$1072)),""),COLUMNS($E2:F2))),""),0,"")</f>
        <v>Grassy Surge</v>
      </c>
      <c r="G2" s="3" t="str">
        <f t="array" ref="G2">SUBSTITUTE(IFERROR(INDEX($W$3:$W$1072,SMALL(IF($A2=$P$3:$P$1072,MATCH(ROW($P$3:$P$1072),ROW($P$3:$P$1072)),""),COLUMNS($E2:G2))),""),0,"")</f>
        <v/>
      </c>
      <c r="H2" s="3">
        <f t="shared" ref="H2:H65" si="0">VLOOKUP(A:A,P:V,2,FALSE)</f>
        <v>50</v>
      </c>
      <c r="I2" s="3">
        <f t="shared" ref="I2:I65" si="1">VLOOKUP(A:A,P:V,3,FALSE)</f>
        <v>65</v>
      </c>
      <c r="J2" s="3">
        <f t="shared" ref="J2:J65" si="2">VLOOKUP(A:A,P:V,4,FALSE)</f>
        <v>50</v>
      </c>
      <c r="K2" s="3">
        <f t="shared" ref="K2:K65" si="3">VLOOKUP(A:A,P:V,5,)</f>
        <v>40</v>
      </c>
      <c r="L2" s="3">
        <f t="shared" ref="L2:L65" si="4">VLOOKUP(A:A,P:V,6,FALSE)</f>
        <v>40</v>
      </c>
      <c r="M2" s="3">
        <f t="shared" ref="M2:M65" si="5">VLOOKUP(A:A,P:V,7,FALSE)</f>
        <v>65</v>
      </c>
      <c r="N2" s="3">
        <f>SUM(H2:M2)</f>
        <v>310</v>
      </c>
      <c r="P2" s="2" t="s">
        <v>1005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4" t="s">
        <v>0</v>
      </c>
    </row>
    <row r="3" spans="1:23" x14ac:dyDescent="0.3">
      <c r="A3" s="3" t="s">
        <v>11</v>
      </c>
      <c r="B3" s="3" t="s">
        <v>12</v>
      </c>
      <c r="C3" s="3" t="s">
        <v>1007</v>
      </c>
      <c r="D3" s="3"/>
      <c r="E3" s="3" t="str">
        <f t="array" ref="E3">SUBSTITUTE(IFERROR(INDEX($W$3:$W$1072,SMALL(IF($A3=$P$3:$P$1072,MATCH(ROW($P$3:$P$1072),ROW($P$3:$P$1072)),""),COLUMNS($E3:E3))),""),0,"")</f>
        <v>Overgrow</v>
      </c>
      <c r="F3" s="3" t="str">
        <f t="array" ref="F3">SUBSTITUTE(IFERROR(INDEX($W$3:$W$1072,SMALL(IF($A3=$P$3:$P$1072,MATCH(ROW($P$3:$P$1072),ROW($P$3:$P$1072)),""),COLUMNS($E3:F3))),""),0,"")</f>
        <v>Grassy Surge</v>
      </c>
      <c r="G3" s="3" t="str">
        <f t="array" ref="G3">SUBSTITUTE(IFERROR(INDEX($W$3:$W$1072,SMALL(IF($A3=$P$3:$P$1072,MATCH(ROW($P$3:$P$1072),ROW($P$3:$P$1072)),""),COLUMNS($E3:G3))),""),0,"")</f>
        <v/>
      </c>
      <c r="H3" s="3">
        <f t="shared" si="0"/>
        <v>70</v>
      </c>
      <c r="I3" s="3">
        <f t="shared" si="1"/>
        <v>85</v>
      </c>
      <c r="J3" s="3">
        <f t="shared" si="2"/>
        <v>70</v>
      </c>
      <c r="K3" s="3">
        <f t="shared" si="3"/>
        <v>55</v>
      </c>
      <c r="L3" s="3">
        <f t="shared" si="4"/>
        <v>60</v>
      </c>
      <c r="M3" s="3">
        <f t="shared" si="5"/>
        <v>80</v>
      </c>
      <c r="N3" s="3">
        <f t="shared" ref="N3:N66" si="6">SUM(H3:M3)</f>
        <v>420</v>
      </c>
      <c r="P3" s="1" t="s">
        <v>7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6">
        <v>65</v>
      </c>
      <c r="W3" s="5" t="s">
        <v>9</v>
      </c>
    </row>
    <row r="4" spans="1:23" x14ac:dyDescent="0.3">
      <c r="A4" s="3" t="s">
        <v>13</v>
      </c>
      <c r="B4" s="3" t="s">
        <v>14</v>
      </c>
      <c r="C4" s="3" t="s">
        <v>1007</v>
      </c>
      <c r="D4" s="3"/>
      <c r="E4" s="3" t="str">
        <f t="array" ref="E4">SUBSTITUTE(IFERROR(INDEX($W$3:$W$1072,SMALL(IF($A4=$P$3:$P$1072,MATCH(ROW($P$3:$P$1072),ROW($P$3:$P$1072)),""),COLUMNS($E4:E4))),""),0,"")</f>
        <v>Overgrow</v>
      </c>
      <c r="F4" s="3" t="str">
        <f t="array" ref="F4">SUBSTITUTE(IFERROR(INDEX($W$3:$W$1072,SMALL(IF($A4=$P$3:$P$1072,MATCH(ROW($P$3:$P$1072),ROW($P$3:$P$1072)),""),COLUMNS($E4:F4))),""),0,"")</f>
        <v>Grassy Surge</v>
      </c>
      <c r="G4" s="3" t="str">
        <f t="array" ref="G4">SUBSTITUTE(IFERROR(INDEX($W$3:$W$1072,SMALL(IF($A4=$P$3:$P$1072,MATCH(ROW($P$3:$P$1072),ROW($P$3:$P$1072)),""),COLUMNS($E4:G4))),""),0,"")</f>
        <v/>
      </c>
      <c r="H4" s="3">
        <f t="shared" si="0"/>
        <v>100</v>
      </c>
      <c r="I4" s="3">
        <f t="shared" si="1"/>
        <v>125</v>
      </c>
      <c r="J4" s="3">
        <f t="shared" si="2"/>
        <v>90</v>
      </c>
      <c r="K4" s="3">
        <f t="shared" si="3"/>
        <v>60</v>
      </c>
      <c r="L4" s="3">
        <f t="shared" si="4"/>
        <v>70</v>
      </c>
      <c r="M4" s="3">
        <f t="shared" si="5"/>
        <v>85</v>
      </c>
      <c r="N4" s="3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6"/>
      <c r="W4" s="5" t="s">
        <v>10</v>
      </c>
    </row>
    <row r="5" spans="1:23" x14ac:dyDescent="0.3">
      <c r="A5" s="3" t="s">
        <v>15</v>
      </c>
      <c r="B5" s="3" t="s">
        <v>16</v>
      </c>
      <c r="C5" s="3" t="s">
        <v>1008</v>
      </c>
      <c r="D5" s="3"/>
      <c r="E5" s="3" t="str">
        <f t="array" ref="E5">SUBSTITUTE(IFERROR(INDEX($W$3:$W$1072,SMALL(IF($A5=$P$3:$P$1072,MATCH(ROW($P$3:$P$1072),ROW($P$3:$P$1072)),""),COLUMNS($E5:E5))),""),0,"")</f>
        <v>Blaze</v>
      </c>
      <c r="F5" s="3" t="str">
        <f t="array" ref="F5">SUBSTITUTE(IFERROR(INDEX($W$3:$W$1072,SMALL(IF($A5=$P$3:$P$1072,MATCH(ROW($P$3:$P$1072),ROW($P$3:$P$1072)),""),COLUMNS($E5:F5))),""),0,"")</f>
        <v>Libero</v>
      </c>
      <c r="G5" s="3" t="str">
        <f t="array" ref="G5">SUBSTITUTE(IFERROR(INDEX($W$3:$W$1072,SMALL(IF($A5=$P$3:$P$1072,MATCH(ROW($P$3:$P$1072),ROW($P$3:$P$1072)),""),COLUMNS($E5:G5))),""),0,"")</f>
        <v/>
      </c>
      <c r="H5" s="3">
        <f t="shared" si="0"/>
        <v>50</v>
      </c>
      <c r="I5" s="3">
        <f t="shared" si="1"/>
        <v>71</v>
      </c>
      <c r="J5" s="3">
        <f t="shared" si="2"/>
        <v>40</v>
      </c>
      <c r="K5" s="3">
        <f t="shared" si="3"/>
        <v>40</v>
      </c>
      <c r="L5" s="3">
        <f t="shared" si="4"/>
        <v>40</v>
      </c>
      <c r="M5" s="3">
        <f t="shared" si="5"/>
        <v>69</v>
      </c>
      <c r="N5" s="3">
        <f t="shared" si="6"/>
        <v>310</v>
      </c>
      <c r="P5" s="1" t="s">
        <v>11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6">
        <v>80</v>
      </c>
      <c r="W5" s="5" t="s">
        <v>9</v>
      </c>
    </row>
    <row r="6" spans="1:23" x14ac:dyDescent="0.3">
      <c r="A6" s="3" t="s">
        <v>19</v>
      </c>
      <c r="B6" s="3" t="s">
        <v>20</v>
      </c>
      <c r="C6" s="3" t="s">
        <v>1008</v>
      </c>
      <c r="D6" s="3"/>
      <c r="E6" s="3" t="str">
        <f t="array" ref="E6">SUBSTITUTE(IFERROR(INDEX($W$3:$W$1072,SMALL(IF($A6=$P$3:$P$1072,MATCH(ROW($P$3:$P$1072),ROW($P$3:$P$1072)),""),COLUMNS($E6:E6))),""),0,"")</f>
        <v>Blaze</v>
      </c>
      <c r="F6" s="3" t="str">
        <f t="array" ref="F6">SUBSTITUTE(IFERROR(INDEX($W$3:$W$1072,SMALL(IF($A6=$P$3:$P$1072,MATCH(ROW($P$3:$P$1072),ROW($P$3:$P$1072)),""),COLUMNS($E6:F6))),""),0,"")</f>
        <v>Libero</v>
      </c>
      <c r="G6" s="3" t="str">
        <f t="array" ref="G6">SUBSTITUTE(IFERROR(INDEX($W$3:$W$1072,SMALL(IF($A6=$P$3:$P$1072,MATCH(ROW($P$3:$P$1072),ROW($P$3:$P$1072)),""),COLUMNS($E6:G6))),""),0,"")</f>
        <v/>
      </c>
      <c r="H6" s="3">
        <f t="shared" si="0"/>
        <v>65</v>
      </c>
      <c r="I6" s="3">
        <f t="shared" si="1"/>
        <v>86</v>
      </c>
      <c r="J6" s="3">
        <f t="shared" si="2"/>
        <v>60</v>
      </c>
      <c r="K6" s="3">
        <f t="shared" si="3"/>
        <v>55</v>
      </c>
      <c r="L6" s="3">
        <f t="shared" si="4"/>
        <v>60</v>
      </c>
      <c r="M6" s="3">
        <f t="shared" si="5"/>
        <v>94</v>
      </c>
      <c r="N6" s="3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6"/>
      <c r="W6" s="5" t="s">
        <v>10</v>
      </c>
    </row>
    <row r="7" spans="1:23" x14ac:dyDescent="0.3">
      <c r="A7" s="3" t="s">
        <v>21</v>
      </c>
      <c r="B7" s="3" t="s">
        <v>22</v>
      </c>
      <c r="C7" s="3" t="s">
        <v>1008</v>
      </c>
      <c r="D7" s="3"/>
      <c r="E7" s="3" t="str">
        <f t="array" ref="E7">SUBSTITUTE(IFERROR(INDEX($W$3:$W$1072,SMALL(IF($A7=$P$3:$P$1072,MATCH(ROW($P$3:$P$1072),ROW($P$3:$P$1072)),""),COLUMNS($E7:E7))),""),0,"")</f>
        <v>Blaze</v>
      </c>
      <c r="F7" s="3" t="str">
        <f t="array" ref="F7">SUBSTITUTE(IFERROR(INDEX($W$3:$W$1072,SMALL(IF($A7=$P$3:$P$1072,MATCH(ROW($P$3:$P$1072),ROW($P$3:$P$1072)),""),COLUMNS($E7:F7))),""),0,"")</f>
        <v>Libero</v>
      </c>
      <c r="G7" s="3" t="str">
        <f t="array" ref="G7">SUBSTITUTE(IFERROR(INDEX($W$3:$W$1072,SMALL(IF($A7=$P$3:$P$1072,MATCH(ROW($P$3:$P$1072),ROW($P$3:$P$1072)),""),COLUMNS($E7:G7))),""),0,"")</f>
        <v/>
      </c>
      <c r="H7" s="3">
        <f t="shared" si="0"/>
        <v>80</v>
      </c>
      <c r="I7" s="3">
        <f t="shared" si="1"/>
        <v>116</v>
      </c>
      <c r="J7" s="3">
        <f t="shared" si="2"/>
        <v>75</v>
      </c>
      <c r="K7" s="3">
        <f t="shared" si="3"/>
        <v>65</v>
      </c>
      <c r="L7" s="3">
        <f t="shared" si="4"/>
        <v>75</v>
      </c>
      <c r="M7" s="3">
        <f t="shared" si="5"/>
        <v>119</v>
      </c>
      <c r="N7" s="3">
        <f t="shared" si="6"/>
        <v>530</v>
      </c>
      <c r="P7" s="2" t="s">
        <v>13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6">
        <v>85</v>
      </c>
      <c r="W7" s="5" t="s">
        <v>9</v>
      </c>
    </row>
    <row r="8" spans="1:23" x14ac:dyDescent="0.3">
      <c r="A8" s="3" t="s">
        <v>23</v>
      </c>
      <c r="B8" s="3" t="s">
        <v>24</v>
      </c>
      <c r="C8" s="3" t="s">
        <v>1009</v>
      </c>
      <c r="D8" s="3"/>
      <c r="E8" s="3" t="str">
        <f t="array" ref="E8">SUBSTITUTE(IFERROR(INDEX($W$3:$W$1072,SMALL(IF($A8=$P$3:$P$1072,MATCH(ROW($P$3:$P$1072),ROW($P$3:$P$1072)),""),COLUMNS($E8:E8))),""),0,"")</f>
        <v>Torrent</v>
      </c>
      <c r="F8" s="3" t="str">
        <f t="array" ref="F8">SUBSTITUTE(IFERROR(INDEX($W$3:$W$1072,SMALL(IF($A8=$P$3:$P$1072,MATCH(ROW($P$3:$P$1072),ROW($P$3:$P$1072)),""),COLUMNS($E8:F8))),""),0,"")</f>
        <v>Sniper</v>
      </c>
      <c r="G8" s="3" t="str">
        <f t="array" ref="G8">SUBSTITUTE(IFERROR(INDEX($W$3:$W$1072,SMALL(IF($A8=$P$3:$P$1072,MATCH(ROW($P$3:$P$1072),ROW($P$3:$P$1072)),""),COLUMNS($E8:G8))),""),0,"")</f>
        <v/>
      </c>
      <c r="H8" s="3">
        <f t="shared" si="0"/>
        <v>50</v>
      </c>
      <c r="I8" s="3">
        <f t="shared" si="1"/>
        <v>40</v>
      </c>
      <c r="J8" s="3">
        <f t="shared" si="2"/>
        <v>40</v>
      </c>
      <c r="K8" s="3">
        <f t="shared" si="3"/>
        <v>70</v>
      </c>
      <c r="L8" s="3">
        <f t="shared" si="4"/>
        <v>40</v>
      </c>
      <c r="M8" s="3">
        <f t="shared" si="5"/>
        <v>70</v>
      </c>
      <c r="N8" s="3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6"/>
      <c r="W8" s="5" t="s">
        <v>10</v>
      </c>
    </row>
    <row r="9" spans="1:23" x14ac:dyDescent="0.3">
      <c r="A9" s="3" t="s">
        <v>27</v>
      </c>
      <c r="B9" s="3" t="s">
        <v>28</v>
      </c>
      <c r="C9" s="3" t="s">
        <v>1009</v>
      </c>
      <c r="D9" s="3"/>
      <c r="E9" s="3" t="str">
        <f t="array" ref="E9">SUBSTITUTE(IFERROR(INDEX($W$3:$W$1072,SMALL(IF($A9=$P$3:$P$1072,MATCH(ROW($P$3:$P$1072),ROW($P$3:$P$1072)),""),COLUMNS($E9:E9))),""),0,"")</f>
        <v>Torrent</v>
      </c>
      <c r="F9" s="3" t="str">
        <f t="array" ref="F9">SUBSTITUTE(IFERROR(INDEX($W$3:$W$1072,SMALL(IF($A9=$P$3:$P$1072,MATCH(ROW($P$3:$P$1072),ROW($P$3:$P$1072)),""),COLUMNS($E9:F9))),""),0,"")</f>
        <v>Sniper</v>
      </c>
      <c r="G9" s="3" t="str">
        <f t="array" ref="G9">SUBSTITUTE(IFERROR(INDEX($W$3:$W$1072,SMALL(IF($A9=$P$3:$P$1072,MATCH(ROW($P$3:$P$1072),ROW($P$3:$P$1072)),""),COLUMNS($E9:G9))),""),0,"")</f>
        <v/>
      </c>
      <c r="H9" s="3">
        <f t="shared" si="0"/>
        <v>65</v>
      </c>
      <c r="I9" s="3">
        <f t="shared" si="1"/>
        <v>60</v>
      </c>
      <c r="J9" s="3">
        <f t="shared" si="2"/>
        <v>55</v>
      </c>
      <c r="K9" s="3">
        <f t="shared" si="3"/>
        <v>95</v>
      </c>
      <c r="L9" s="3">
        <f t="shared" si="4"/>
        <v>55</v>
      </c>
      <c r="M9" s="3">
        <f t="shared" si="5"/>
        <v>90</v>
      </c>
      <c r="N9" s="3">
        <f t="shared" si="6"/>
        <v>420</v>
      </c>
      <c r="P9" s="2" t="s">
        <v>15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6">
        <v>69</v>
      </c>
      <c r="W9" s="5" t="s">
        <v>17</v>
      </c>
    </row>
    <row r="10" spans="1:23" x14ac:dyDescent="0.3">
      <c r="A10" s="3" t="s">
        <v>29</v>
      </c>
      <c r="B10" s="3" t="s">
        <v>30</v>
      </c>
      <c r="C10" s="3" t="s">
        <v>1009</v>
      </c>
      <c r="D10" s="3"/>
      <c r="E10" s="3" t="str">
        <f t="array" ref="E10">SUBSTITUTE(IFERROR(INDEX($W$3:$W$1072,SMALL(IF($A10=$P$3:$P$1072,MATCH(ROW($P$3:$P$1072),ROW($P$3:$P$1072)),""),COLUMNS($E10:E10))),""),0,"")</f>
        <v>Torrent</v>
      </c>
      <c r="F10" s="3" t="str">
        <f t="array" ref="F10">SUBSTITUTE(IFERROR(INDEX($W$3:$W$1072,SMALL(IF($A10=$P$3:$P$1072,MATCH(ROW($P$3:$P$1072),ROW($P$3:$P$1072)),""),COLUMNS($E10:F10))),""),0,"")</f>
        <v>Sniper</v>
      </c>
      <c r="G10" s="3" t="str">
        <f t="array" ref="G10">SUBSTITUTE(IFERROR(INDEX($W$3:$W$1072,SMALL(IF($A10=$P$3:$P$1072,MATCH(ROW($P$3:$P$1072),ROW($P$3:$P$1072)),""),COLUMNS($E10:G10))),""),0,"")</f>
        <v/>
      </c>
      <c r="H10" s="3">
        <f t="shared" si="0"/>
        <v>70</v>
      </c>
      <c r="I10" s="3">
        <f t="shared" si="1"/>
        <v>85</v>
      </c>
      <c r="J10" s="3">
        <f t="shared" si="2"/>
        <v>65</v>
      </c>
      <c r="K10" s="3">
        <f t="shared" si="3"/>
        <v>125</v>
      </c>
      <c r="L10" s="3">
        <f t="shared" si="4"/>
        <v>65</v>
      </c>
      <c r="M10" s="3">
        <f t="shared" si="5"/>
        <v>120</v>
      </c>
      <c r="N10" s="3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6"/>
      <c r="W10" s="5" t="s">
        <v>18</v>
      </c>
    </row>
    <row r="11" spans="1:23" ht="14.4" customHeight="1" x14ac:dyDescent="0.3">
      <c r="A11" s="3" t="s">
        <v>31</v>
      </c>
      <c r="B11" s="3" t="s">
        <v>32</v>
      </c>
      <c r="C11" s="3" t="s">
        <v>1010</v>
      </c>
      <c r="D11" s="3"/>
      <c r="E11" s="3" t="str">
        <f t="array" ref="E11">SUBSTITUTE(IFERROR(INDEX($W$3:$W$1072,SMALL(IF($A11=$P$3:$P$1072,MATCH(ROW($P$3:$P$1072),ROW($P$3:$P$1072)),""),COLUMNS($E11:E11))),""),0,"")</f>
        <v>Swarm</v>
      </c>
      <c r="F11" s="3" t="str">
        <f t="array" ref="F11">SUBSTITUTE(IFERROR(INDEX($W$3:$W$1072,SMALL(IF($A11=$P$3:$P$1072,MATCH(ROW($P$3:$P$1072),ROW($P$3:$P$1072)),""),COLUMNS($E11:F11))),""),0,"")</f>
        <v>Compoundeyes</v>
      </c>
      <c r="G11" s="3" t="str">
        <f t="array" ref="G11">SUBSTITUTE(IFERROR(INDEX($W$3:$W$1072,SMALL(IF($A11=$P$3:$P$1072,MATCH(ROW($P$3:$P$1072),ROW($P$3:$P$1072)),""),COLUMNS($E11:G11))),""),0,"")</f>
        <v>Telepathy</v>
      </c>
      <c r="H11" s="3">
        <f t="shared" si="0"/>
        <v>25</v>
      </c>
      <c r="I11" s="3">
        <f t="shared" si="1"/>
        <v>20</v>
      </c>
      <c r="J11" s="3">
        <f t="shared" si="2"/>
        <v>20</v>
      </c>
      <c r="K11" s="3">
        <f t="shared" si="3"/>
        <v>25</v>
      </c>
      <c r="L11" s="3">
        <f t="shared" si="4"/>
        <v>45</v>
      </c>
      <c r="M11" s="3">
        <f t="shared" si="5"/>
        <v>45</v>
      </c>
      <c r="N11" s="3">
        <f t="shared" si="6"/>
        <v>180</v>
      </c>
      <c r="P11" s="2" t="s">
        <v>19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6">
        <v>94</v>
      </c>
      <c r="W11" s="5" t="s">
        <v>17</v>
      </c>
    </row>
    <row r="12" spans="1:23" x14ac:dyDescent="0.3">
      <c r="A12" s="3" t="s">
        <v>36</v>
      </c>
      <c r="B12" s="3" t="s">
        <v>37</v>
      </c>
      <c r="C12" s="3" t="s">
        <v>1010</v>
      </c>
      <c r="D12" s="3" t="s">
        <v>1011</v>
      </c>
      <c r="E12" s="3" t="str">
        <f t="array" ref="E12">SUBSTITUTE(IFERROR(INDEX($W$3:$W$1072,SMALL(IF($A12=$P$3:$P$1072,MATCH(ROW($P$3:$P$1072),ROW($P$3:$P$1072)),""),COLUMNS($E12:E12))),""),0,"")</f>
        <v>Swarm</v>
      </c>
      <c r="F12" s="3" t="str">
        <f t="array" ref="F12">SUBSTITUTE(IFERROR(INDEX($W$3:$W$1072,SMALL(IF($A12=$P$3:$P$1072,MATCH(ROW($P$3:$P$1072),ROW($P$3:$P$1072)),""),COLUMNS($E12:F12))),""),0,"")</f>
        <v>Compoundeyes</v>
      </c>
      <c r="G12" s="3" t="str">
        <f t="array" ref="G12">SUBSTITUTE(IFERROR(INDEX($W$3:$W$1072,SMALL(IF($A12=$P$3:$P$1072,MATCH(ROW($P$3:$P$1072),ROW($P$3:$P$1072)),""),COLUMNS($E12:G12))),""),0,"")</f>
        <v>Telepathy</v>
      </c>
      <c r="H12" s="3">
        <f t="shared" si="0"/>
        <v>50</v>
      </c>
      <c r="I12" s="3">
        <f t="shared" si="1"/>
        <v>35</v>
      </c>
      <c r="J12" s="3">
        <f t="shared" si="2"/>
        <v>80</v>
      </c>
      <c r="K12" s="3">
        <f t="shared" si="3"/>
        <v>50</v>
      </c>
      <c r="L12" s="3">
        <f t="shared" si="4"/>
        <v>90</v>
      </c>
      <c r="M12" s="3">
        <f t="shared" si="5"/>
        <v>30</v>
      </c>
      <c r="N12" s="3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6"/>
      <c r="W12" s="5" t="s">
        <v>18</v>
      </c>
    </row>
    <row r="13" spans="1:23" x14ac:dyDescent="0.3">
      <c r="A13" s="3" t="s">
        <v>38</v>
      </c>
      <c r="B13" s="3" t="s">
        <v>39</v>
      </c>
      <c r="C13" s="3" t="s">
        <v>1010</v>
      </c>
      <c r="D13" s="3" t="s">
        <v>1011</v>
      </c>
      <c r="E13" s="3" t="str">
        <f t="array" ref="E13">SUBSTITUTE(IFERROR(INDEX($W$3:$W$1072,SMALL(IF($A13=$P$3:$P$1072,MATCH(ROW($P$3:$P$1072),ROW($P$3:$P$1072)),""),COLUMNS($E13:E13))),""),0,"")</f>
        <v>Swarm</v>
      </c>
      <c r="F13" s="3" t="str">
        <f t="array" ref="F13">SUBSTITUTE(IFERROR(INDEX($W$3:$W$1072,SMALL(IF($A13=$P$3:$P$1072,MATCH(ROW($P$3:$P$1072),ROW($P$3:$P$1072)),""),COLUMNS($E13:F13))),""),0,"")</f>
        <v>Frisk</v>
      </c>
      <c r="G13" s="3" t="str">
        <f t="array" ref="G13">SUBSTITUTE(IFERROR(INDEX($W$3:$W$1072,SMALL(IF($A13=$P$3:$P$1072,MATCH(ROW($P$3:$P$1072),ROW($P$3:$P$1072)),""),COLUMNS($E13:G13))),""),0,"")</f>
        <v>Telepathy</v>
      </c>
      <c r="H13" s="3">
        <f t="shared" si="0"/>
        <v>60</v>
      </c>
      <c r="I13" s="3">
        <f t="shared" si="1"/>
        <v>45</v>
      </c>
      <c r="J13" s="3">
        <f t="shared" si="2"/>
        <v>110</v>
      </c>
      <c r="K13" s="3">
        <f t="shared" si="3"/>
        <v>80</v>
      </c>
      <c r="L13" s="3">
        <f t="shared" si="4"/>
        <v>120</v>
      </c>
      <c r="M13" s="3">
        <f t="shared" si="5"/>
        <v>90</v>
      </c>
      <c r="N13" s="3">
        <f t="shared" si="6"/>
        <v>505</v>
      </c>
      <c r="P13" s="2" t="s">
        <v>21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6">
        <v>119</v>
      </c>
      <c r="W13" s="5" t="s">
        <v>17</v>
      </c>
    </row>
    <row r="14" spans="1:23" x14ac:dyDescent="0.3">
      <c r="A14" s="3" t="s">
        <v>41</v>
      </c>
      <c r="B14" s="3" t="s">
        <v>42</v>
      </c>
      <c r="C14" s="3" t="s">
        <v>1010</v>
      </c>
      <c r="D14" s="3"/>
      <c r="E14" s="3" t="str">
        <f t="array" ref="E14">SUBSTITUTE(IFERROR(INDEX($W$3:$W$1072,SMALL(IF($A14=$P$3:$P$1072,MATCH(ROW($P$3:$P$1072),ROW($P$3:$P$1072)),""),COLUMNS($E14:E14))),""),0,"")</f>
        <v>Shield Dust</v>
      </c>
      <c r="F14" s="3" t="str">
        <f t="array" ref="F14">SUBSTITUTE(IFERROR(INDEX($W$3:$W$1072,SMALL(IF($A14=$P$3:$P$1072,MATCH(ROW($P$3:$P$1072),ROW($P$3:$P$1072)),""),COLUMNS($E14:F14))),""),0,"")</f>
        <v>Run Away</v>
      </c>
      <c r="G14" s="3" t="str">
        <f t="array" ref="G14">SUBSTITUTE(IFERROR(INDEX($W$3:$W$1072,SMALL(IF($A14=$P$3:$P$1072,MATCH(ROW($P$3:$P$1072),ROW($P$3:$P$1072)),""),COLUMNS($E14:G14))),""),0,"")</f>
        <v/>
      </c>
      <c r="H14" s="3">
        <f t="shared" si="0"/>
        <v>45</v>
      </c>
      <c r="I14" s="3">
        <f t="shared" si="1"/>
        <v>30</v>
      </c>
      <c r="J14" s="3">
        <f t="shared" si="2"/>
        <v>35</v>
      </c>
      <c r="K14" s="3">
        <f t="shared" si="3"/>
        <v>20</v>
      </c>
      <c r="L14" s="3">
        <f t="shared" si="4"/>
        <v>20</v>
      </c>
      <c r="M14" s="3">
        <f t="shared" si="5"/>
        <v>45</v>
      </c>
      <c r="N14" s="3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6"/>
      <c r="W14" s="5" t="s">
        <v>18</v>
      </c>
    </row>
    <row r="15" spans="1:23" ht="14.4" customHeight="1" x14ac:dyDescent="0.3">
      <c r="A15" s="3" t="s">
        <v>45</v>
      </c>
      <c r="B15" s="3" t="s">
        <v>46</v>
      </c>
      <c r="C15" s="3" t="s">
        <v>1010</v>
      </c>
      <c r="D15" s="3"/>
      <c r="E15" s="3" t="str">
        <f t="array" ref="E15">SUBSTITUTE(IFERROR(INDEX($W$3:$W$1072,SMALL(IF($A15=$P$3:$P$1072,MATCH(ROW($P$3:$P$1072),ROW($P$3:$P$1072)),""),COLUMNS($E15:E15))),""),0,"")</f>
        <v>Shed Skin</v>
      </c>
      <c r="F15" s="3" t="str">
        <f t="array" ref="F15">SUBSTITUTE(IFERROR(INDEX($W$3:$W$1072,SMALL(IF($A15=$P$3:$P$1072,MATCH(ROW($P$3:$P$1072),ROW($P$3:$P$1072)),""),COLUMNS($E15:F15))),""),0,"")</f>
        <v/>
      </c>
      <c r="G15" s="3" t="str">
        <f t="array" ref="G15">SUBSTITUTE(IFERROR(INDEX($W$3:$W$1072,SMALL(IF($A15=$P$3:$P$1072,MATCH(ROW($P$3:$P$1072),ROW($P$3:$P$1072)),""),COLUMNS($E15:G15))),""),0,"")</f>
        <v/>
      </c>
      <c r="H15" s="3">
        <f t="shared" si="0"/>
        <v>50</v>
      </c>
      <c r="I15" s="3">
        <f t="shared" si="1"/>
        <v>20</v>
      </c>
      <c r="J15" s="3">
        <f t="shared" si="2"/>
        <v>55</v>
      </c>
      <c r="K15" s="3">
        <f t="shared" si="3"/>
        <v>25</v>
      </c>
      <c r="L15" s="3">
        <f t="shared" si="4"/>
        <v>25</v>
      </c>
      <c r="M15" s="3">
        <f t="shared" si="5"/>
        <v>30</v>
      </c>
      <c r="N15" s="3">
        <f t="shared" si="6"/>
        <v>205</v>
      </c>
      <c r="P15" s="2" t="s">
        <v>23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6">
        <v>70</v>
      </c>
      <c r="W15" s="5" t="s">
        <v>25</v>
      </c>
    </row>
    <row r="16" spans="1:23" x14ac:dyDescent="0.3">
      <c r="A16" s="3" t="s">
        <v>48</v>
      </c>
      <c r="B16" s="3" t="s">
        <v>49</v>
      </c>
      <c r="C16" s="3" t="s">
        <v>1010</v>
      </c>
      <c r="D16" s="3" t="s">
        <v>1012</v>
      </c>
      <c r="E16" s="3" t="str">
        <f t="array" ref="E16">SUBSTITUTE(IFERROR(INDEX($W$3:$W$1072,SMALL(IF($A16=$P$3:$P$1072,MATCH(ROW($P$3:$P$1072),ROW($P$3:$P$1072)),""),COLUMNS($E16:E16))),""),0,"")</f>
        <v>Compoundeyes</v>
      </c>
      <c r="F16" s="3" t="str">
        <f t="array" ref="F16">SUBSTITUTE(IFERROR(INDEX($W$3:$W$1072,SMALL(IF($A16=$P$3:$P$1072,MATCH(ROW($P$3:$P$1072),ROW($P$3:$P$1072)),""),COLUMNS($E16:F16))),""),0,"")</f>
        <v>Tinted Lens</v>
      </c>
      <c r="G16" s="3" t="str">
        <f t="array" ref="G16">SUBSTITUTE(IFERROR(INDEX($W$3:$W$1072,SMALL(IF($A16=$P$3:$P$1072,MATCH(ROW($P$3:$P$1072),ROW($P$3:$P$1072)),""),COLUMNS($E16:G16))),""),0,"")</f>
        <v/>
      </c>
      <c r="H16" s="3">
        <f t="shared" si="0"/>
        <v>60</v>
      </c>
      <c r="I16" s="3">
        <f t="shared" si="1"/>
        <v>45</v>
      </c>
      <c r="J16" s="3">
        <f t="shared" si="2"/>
        <v>50</v>
      </c>
      <c r="K16" s="3">
        <f t="shared" si="3"/>
        <v>90</v>
      </c>
      <c r="L16" s="3">
        <f t="shared" si="4"/>
        <v>80</v>
      </c>
      <c r="M16" s="3">
        <f t="shared" si="5"/>
        <v>70</v>
      </c>
      <c r="N16" s="3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6"/>
      <c r="W16" s="5" t="s">
        <v>26</v>
      </c>
    </row>
    <row r="17" spans="1:23" ht="14.4" customHeight="1" x14ac:dyDescent="0.3">
      <c r="A17" s="3" t="s">
        <v>51</v>
      </c>
      <c r="B17" s="3" t="s">
        <v>52</v>
      </c>
      <c r="C17" s="3" t="s">
        <v>1010</v>
      </c>
      <c r="D17" s="3"/>
      <c r="E17" s="3" t="str">
        <f t="array" ref="E17">SUBSTITUTE(IFERROR(INDEX($W$3:$W$1072,SMALL(IF($A17=$P$3:$P$1072,MATCH(ROW($P$3:$P$1072),ROW($P$3:$P$1072)),""),COLUMNS($E17:E17))),""),0,"")</f>
        <v>Swarm</v>
      </c>
      <c r="F17" s="3" t="str">
        <f t="array" ref="F17">SUBSTITUTE(IFERROR(INDEX($W$3:$W$1072,SMALL(IF($A17=$P$3:$P$1072,MATCH(ROW($P$3:$P$1072),ROW($P$3:$P$1072)),""),COLUMNS($E17:F17))),""),0,"")</f>
        <v/>
      </c>
      <c r="G17" s="3" t="str">
        <f t="array" ref="G17">SUBSTITUTE(IFERROR(INDEX($W$3:$W$1072,SMALL(IF($A17=$P$3:$P$1072,MATCH(ROW($P$3:$P$1072),ROW($P$3:$P$1072)),""),COLUMNS($E17:G17))),""),0,"")</f>
        <v/>
      </c>
      <c r="H17" s="3">
        <f t="shared" si="0"/>
        <v>47</v>
      </c>
      <c r="I17" s="3">
        <f t="shared" si="1"/>
        <v>62</v>
      </c>
      <c r="J17" s="3">
        <f t="shared" si="2"/>
        <v>45</v>
      </c>
      <c r="K17" s="3">
        <f t="shared" si="3"/>
        <v>55</v>
      </c>
      <c r="L17" s="3">
        <f t="shared" si="4"/>
        <v>45</v>
      </c>
      <c r="M17" s="3">
        <f t="shared" si="5"/>
        <v>46</v>
      </c>
      <c r="N17" s="3">
        <f t="shared" si="6"/>
        <v>300</v>
      </c>
      <c r="P17" s="2" t="s">
        <v>27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6">
        <v>90</v>
      </c>
      <c r="W17" s="5" t="s">
        <v>25</v>
      </c>
    </row>
    <row r="18" spans="1:23" x14ac:dyDescent="0.3">
      <c r="A18" s="3" t="s">
        <v>53</v>
      </c>
      <c r="B18" s="3" t="s">
        <v>54</v>
      </c>
      <c r="C18" s="3" t="s">
        <v>1010</v>
      </c>
      <c r="D18" s="3" t="s">
        <v>1013</v>
      </c>
      <c r="E18" s="3" t="str">
        <f t="array" ref="E18">SUBSTITUTE(IFERROR(INDEX($W$3:$W$1072,SMALL(IF($A18=$P$3:$P$1072,MATCH(ROW($P$3:$P$1072),ROW($P$3:$P$1072)),""),COLUMNS($E18:E18))),""),0,"")</f>
        <v>Battery</v>
      </c>
      <c r="F18" s="3" t="str">
        <f t="array" ref="F18">SUBSTITUTE(IFERROR(INDEX($W$3:$W$1072,SMALL(IF($A18=$P$3:$P$1072,MATCH(ROW($P$3:$P$1072),ROW($P$3:$P$1072)),""),COLUMNS($E18:F18))),""),0,"")</f>
        <v/>
      </c>
      <c r="G18" s="3" t="str">
        <f t="array" ref="G18">SUBSTITUTE(IFERROR(INDEX($W$3:$W$1072,SMALL(IF($A18=$P$3:$P$1072,MATCH(ROW($P$3:$P$1072),ROW($P$3:$P$1072)),""),COLUMNS($E18:G18))),""),0,"")</f>
        <v/>
      </c>
      <c r="H18" s="3">
        <f t="shared" si="0"/>
        <v>57</v>
      </c>
      <c r="I18" s="3">
        <f t="shared" si="1"/>
        <v>82</v>
      </c>
      <c r="J18" s="3">
        <f t="shared" si="2"/>
        <v>95</v>
      </c>
      <c r="K18" s="3">
        <f t="shared" si="3"/>
        <v>55</v>
      </c>
      <c r="L18" s="3">
        <f t="shared" si="4"/>
        <v>75</v>
      </c>
      <c r="M18" s="3">
        <f t="shared" si="5"/>
        <v>36</v>
      </c>
      <c r="N18" s="3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6"/>
      <c r="W18" s="5" t="s">
        <v>26</v>
      </c>
    </row>
    <row r="19" spans="1:23" x14ac:dyDescent="0.3">
      <c r="A19" s="3" t="s">
        <v>56</v>
      </c>
      <c r="B19" s="3" t="s">
        <v>57</v>
      </c>
      <c r="C19" s="3" t="s">
        <v>1010</v>
      </c>
      <c r="D19" s="3" t="s">
        <v>1013</v>
      </c>
      <c r="E19" s="3" t="str">
        <f t="array" ref="E19">SUBSTITUTE(IFERROR(INDEX($W$3:$W$1072,SMALL(IF($A19=$P$3:$P$1072,MATCH(ROW($P$3:$P$1072),ROW($P$3:$P$1072)),""),COLUMNS($E19:E19))),""),0,"")</f>
        <v>Levitate</v>
      </c>
      <c r="F19" s="3" t="str">
        <f t="array" ref="F19">SUBSTITUTE(IFERROR(INDEX($W$3:$W$1072,SMALL(IF($A19=$P$3:$P$1072,MATCH(ROW($P$3:$P$1072),ROW($P$3:$P$1072)),""),COLUMNS($E19:F19))),""),0,"")</f>
        <v/>
      </c>
      <c r="G19" s="3" t="str">
        <f t="array" ref="G19">SUBSTITUTE(IFERROR(INDEX($W$3:$W$1072,SMALL(IF($A19=$P$3:$P$1072,MATCH(ROW($P$3:$P$1072),ROW($P$3:$P$1072)),""),COLUMNS($E19:G19))),""),0,"")</f>
        <v/>
      </c>
      <c r="H19" s="3">
        <f t="shared" si="0"/>
        <v>77</v>
      </c>
      <c r="I19" s="3">
        <f t="shared" si="1"/>
        <v>70</v>
      </c>
      <c r="J19" s="3">
        <f t="shared" si="2"/>
        <v>90</v>
      </c>
      <c r="K19" s="3">
        <f t="shared" si="3"/>
        <v>145</v>
      </c>
      <c r="L19" s="3">
        <f t="shared" si="4"/>
        <v>75</v>
      </c>
      <c r="M19" s="3">
        <f t="shared" si="5"/>
        <v>43</v>
      </c>
      <c r="N19" s="3">
        <f t="shared" si="6"/>
        <v>500</v>
      </c>
      <c r="P19" s="2" t="s">
        <v>29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6">
        <v>120</v>
      </c>
      <c r="W19" s="5" t="s">
        <v>25</v>
      </c>
    </row>
    <row r="20" spans="1:23" x14ac:dyDescent="0.3">
      <c r="A20" s="3" t="s">
        <v>59</v>
      </c>
      <c r="B20" s="3" t="s">
        <v>60</v>
      </c>
      <c r="C20" s="3" t="s">
        <v>1014</v>
      </c>
      <c r="D20" s="3" t="s">
        <v>1012</v>
      </c>
      <c r="E20" s="3" t="str">
        <f t="array" ref="E20">SUBSTITUTE(IFERROR(INDEX($W$3:$W$1072,SMALL(IF($A20=$P$3:$P$1072,MATCH(ROW($P$3:$P$1072),ROW($P$3:$P$1072)),""),COLUMNS($E20:E20))),""),0,"")</f>
        <v>Insomnia</v>
      </c>
      <c r="F20" s="3" t="str">
        <f t="array" ref="F20">SUBSTITUTE(IFERROR(INDEX($W$3:$W$1072,SMALL(IF($A20=$P$3:$P$1072,MATCH(ROW($P$3:$P$1072),ROW($P$3:$P$1072)),""),COLUMNS($E20:F20))),""),0,"")</f>
        <v>Keen Eye</v>
      </c>
      <c r="G20" s="3" t="str">
        <f t="array" ref="G20">SUBSTITUTE(IFERROR(INDEX($W$3:$W$1072,SMALL(IF($A20=$P$3:$P$1072,MATCH(ROW($P$3:$P$1072),ROW($P$3:$P$1072)),""),COLUMNS($E20:G20))),""),0,"")</f>
        <v>Tinted Lens</v>
      </c>
      <c r="H20" s="3">
        <f t="shared" si="0"/>
        <v>60</v>
      </c>
      <c r="I20" s="3">
        <f t="shared" si="1"/>
        <v>30</v>
      </c>
      <c r="J20" s="3">
        <f t="shared" si="2"/>
        <v>30</v>
      </c>
      <c r="K20" s="3">
        <f t="shared" si="3"/>
        <v>36</v>
      </c>
      <c r="L20" s="3">
        <f t="shared" si="4"/>
        <v>56</v>
      </c>
      <c r="M20" s="3">
        <f t="shared" si="5"/>
        <v>50</v>
      </c>
      <c r="N20" s="3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6"/>
      <c r="W20" s="5" t="s">
        <v>26</v>
      </c>
    </row>
    <row r="21" spans="1:23" x14ac:dyDescent="0.3">
      <c r="A21" s="3" t="s">
        <v>63</v>
      </c>
      <c r="B21" s="3" t="s">
        <v>64</v>
      </c>
      <c r="C21" s="3" t="s">
        <v>1014</v>
      </c>
      <c r="D21" s="3" t="s">
        <v>1012</v>
      </c>
      <c r="E21" s="3" t="str">
        <f t="array" ref="E21">SUBSTITUTE(IFERROR(INDEX($W$3:$W$1072,SMALL(IF($A21=$P$3:$P$1072,MATCH(ROW($P$3:$P$1072),ROW($P$3:$P$1072)),""),COLUMNS($E21:E21))),""),0,"")</f>
        <v>Insomnia</v>
      </c>
      <c r="F21" s="3" t="str">
        <f t="array" ref="F21">SUBSTITUTE(IFERROR(INDEX($W$3:$W$1072,SMALL(IF($A21=$P$3:$P$1072,MATCH(ROW($P$3:$P$1072),ROW($P$3:$P$1072)),""),COLUMNS($E21:F21))),""),0,"")</f>
        <v>Keen Eye</v>
      </c>
      <c r="G21" s="3" t="str">
        <f t="array" ref="G21">SUBSTITUTE(IFERROR(INDEX($W$3:$W$1072,SMALL(IF($A21=$P$3:$P$1072,MATCH(ROW($P$3:$P$1072),ROW($P$3:$P$1072)),""),COLUMNS($E21:G21))),""),0,"")</f>
        <v>Tinted Lens</v>
      </c>
      <c r="H21" s="3">
        <f t="shared" si="0"/>
        <v>100</v>
      </c>
      <c r="I21" s="3">
        <f t="shared" si="1"/>
        <v>50</v>
      </c>
      <c r="J21" s="3">
        <f t="shared" si="2"/>
        <v>50</v>
      </c>
      <c r="K21" s="3">
        <f t="shared" si="3"/>
        <v>86</v>
      </c>
      <c r="L21" s="3">
        <f t="shared" si="4"/>
        <v>96</v>
      </c>
      <c r="M21" s="3">
        <f t="shared" si="5"/>
        <v>70</v>
      </c>
      <c r="N21" s="3">
        <f t="shared" si="6"/>
        <v>452</v>
      </c>
      <c r="P21" s="2" t="s">
        <v>31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6">
        <v>45</v>
      </c>
      <c r="W21" s="5" t="s">
        <v>33</v>
      </c>
    </row>
    <row r="22" spans="1:23" x14ac:dyDescent="0.3">
      <c r="A22" s="3" t="s">
        <v>65</v>
      </c>
      <c r="B22" s="3" t="s">
        <v>66</v>
      </c>
      <c r="C22" s="3" t="s">
        <v>1012</v>
      </c>
      <c r="D22" s="3"/>
      <c r="E22" s="3" t="str">
        <f t="array" ref="E22">SUBSTITUTE(IFERROR(INDEX($W$3:$W$1072,SMALL(IF($A22=$P$3:$P$1072,MATCH(ROW($P$3:$P$1072),ROW($P$3:$P$1072)),""),COLUMNS($E22:E22))),""),0,"")</f>
        <v>Keen Eye</v>
      </c>
      <c r="F22" s="3" t="str">
        <f t="array" ref="F22">SUBSTITUTE(IFERROR(INDEX($W$3:$W$1072,SMALL(IF($A22=$P$3:$P$1072,MATCH(ROW($P$3:$P$1072),ROW($P$3:$P$1072)),""),COLUMNS($E22:F22))),""),0,"")</f>
        <v>Unnerve</v>
      </c>
      <c r="G22" s="3" t="str">
        <f t="array" ref="G22">SUBSTITUTE(IFERROR(INDEX($W$3:$W$1072,SMALL(IF($A22=$P$3:$P$1072,MATCH(ROW($P$3:$P$1072),ROW($P$3:$P$1072)),""),COLUMNS($E22:G22))),""),0,"")</f>
        <v>Big Pecks</v>
      </c>
      <c r="H22" s="3">
        <f t="shared" si="0"/>
        <v>38</v>
      </c>
      <c r="I22" s="3">
        <f t="shared" si="1"/>
        <v>47</v>
      </c>
      <c r="J22" s="3">
        <f t="shared" si="2"/>
        <v>35</v>
      </c>
      <c r="K22" s="3">
        <f t="shared" si="3"/>
        <v>33</v>
      </c>
      <c r="L22" s="3">
        <f t="shared" si="4"/>
        <v>35</v>
      </c>
      <c r="M22" s="3">
        <f t="shared" si="5"/>
        <v>57</v>
      </c>
      <c r="N22" s="3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6"/>
      <c r="W22" s="5" t="s">
        <v>34</v>
      </c>
    </row>
    <row r="23" spans="1:23" x14ac:dyDescent="0.3">
      <c r="A23" s="3" t="s">
        <v>69</v>
      </c>
      <c r="B23" s="3" t="s">
        <v>70</v>
      </c>
      <c r="C23" s="3" t="s">
        <v>1012</v>
      </c>
      <c r="D23" s="3"/>
      <c r="E23" s="3" t="str">
        <f t="array" ref="E23">SUBSTITUTE(IFERROR(INDEX($W$3:$W$1072,SMALL(IF($A23=$P$3:$P$1072,MATCH(ROW($P$3:$P$1072),ROW($P$3:$P$1072)),""),COLUMNS($E23:E23))),""),0,"")</f>
        <v>Keen Eye</v>
      </c>
      <c r="F23" s="3" t="str">
        <f t="array" ref="F23">SUBSTITUTE(IFERROR(INDEX($W$3:$W$1072,SMALL(IF($A23=$P$3:$P$1072,MATCH(ROW($P$3:$P$1072),ROW($P$3:$P$1072)),""),COLUMNS($E23:F23))),""),0,"")</f>
        <v>Unnerve</v>
      </c>
      <c r="G23" s="3" t="str">
        <f t="array" ref="G23">SUBSTITUTE(IFERROR(INDEX($W$3:$W$1072,SMALL(IF($A23=$P$3:$P$1072,MATCH(ROW($P$3:$P$1072),ROW($P$3:$P$1072)),""),COLUMNS($E23:G23))),""),0,"")</f>
        <v>Big Pecks</v>
      </c>
      <c r="H23" s="3">
        <f t="shared" si="0"/>
        <v>68</v>
      </c>
      <c r="I23" s="3">
        <f t="shared" si="1"/>
        <v>67</v>
      </c>
      <c r="J23" s="3">
        <f t="shared" si="2"/>
        <v>55</v>
      </c>
      <c r="K23" s="3">
        <f t="shared" si="3"/>
        <v>43</v>
      </c>
      <c r="L23" s="3">
        <f t="shared" si="4"/>
        <v>55</v>
      </c>
      <c r="M23" s="3">
        <f t="shared" si="5"/>
        <v>77</v>
      </c>
      <c r="N23" s="3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6"/>
      <c r="W23" s="5" t="s">
        <v>35</v>
      </c>
    </row>
    <row r="24" spans="1:23" x14ac:dyDescent="0.3">
      <c r="A24" s="3" t="s">
        <v>71</v>
      </c>
      <c r="B24" s="3" t="s">
        <v>72</v>
      </c>
      <c r="C24" s="3" t="s">
        <v>1012</v>
      </c>
      <c r="D24" s="3" t="s">
        <v>1015</v>
      </c>
      <c r="E24" s="3" t="str">
        <f t="array" ref="E24">SUBSTITUTE(IFERROR(INDEX($W$3:$W$1072,SMALL(IF($A24=$P$3:$P$1072,MATCH(ROW($P$3:$P$1072),ROW($P$3:$P$1072)),""),COLUMNS($E24:E24))),""),0,"")</f>
        <v>Pressure</v>
      </c>
      <c r="F24" s="3" t="str">
        <f t="array" ref="F24">SUBSTITUTE(IFERROR(INDEX($W$3:$W$1072,SMALL(IF($A24=$P$3:$P$1072,MATCH(ROW($P$3:$P$1072),ROW($P$3:$P$1072)),""),COLUMNS($E24:F24))),""),0,"")</f>
        <v>Unnerve</v>
      </c>
      <c r="G24" s="3" t="str">
        <f t="array" ref="G24">SUBSTITUTE(IFERROR(INDEX($W$3:$W$1072,SMALL(IF($A24=$P$3:$P$1072,MATCH(ROW($P$3:$P$1072),ROW($P$3:$P$1072)),""),COLUMNS($E24:G24))),""),0,"")</f>
        <v>Mirror Armor</v>
      </c>
      <c r="H24" s="3">
        <f t="shared" si="0"/>
        <v>98</v>
      </c>
      <c r="I24" s="3">
        <f t="shared" si="1"/>
        <v>87</v>
      </c>
      <c r="J24" s="3">
        <f t="shared" si="2"/>
        <v>105</v>
      </c>
      <c r="K24" s="3">
        <f t="shared" si="3"/>
        <v>53</v>
      </c>
      <c r="L24" s="3">
        <f t="shared" si="4"/>
        <v>85</v>
      </c>
      <c r="M24" s="3">
        <f t="shared" si="5"/>
        <v>67</v>
      </c>
      <c r="N24" s="3">
        <f t="shared" si="6"/>
        <v>495</v>
      </c>
      <c r="P24" s="2" t="s">
        <v>36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6">
        <v>30</v>
      </c>
      <c r="W24" s="5" t="s">
        <v>33</v>
      </c>
    </row>
    <row r="25" spans="1:23" x14ac:dyDescent="0.3">
      <c r="A25" s="3" t="s">
        <v>75</v>
      </c>
      <c r="B25" s="3" t="s">
        <v>76</v>
      </c>
      <c r="C25" s="3" t="s">
        <v>1014</v>
      </c>
      <c r="D25" s="3"/>
      <c r="E25" s="3" t="str">
        <f t="array" ref="E25">SUBSTITUTE(IFERROR(INDEX($W$3:$W$1072,SMALL(IF($A25=$P$3:$P$1072,MATCH(ROW($P$3:$P$1072),ROW($P$3:$P$1072)),""),COLUMNS($E25:E25))),""),0,"")</f>
        <v>Cheek Pouch</v>
      </c>
      <c r="F25" s="3" t="str">
        <f t="array" ref="F25">SUBSTITUTE(IFERROR(INDEX($W$3:$W$1072,SMALL(IF($A25=$P$3:$P$1072,MATCH(ROW($P$3:$P$1072),ROW($P$3:$P$1072)),""),COLUMNS($E25:F25))),""),0,"")</f>
        <v>Gluttony</v>
      </c>
      <c r="G25" s="3" t="str">
        <f t="array" ref="G25">SUBSTITUTE(IFERROR(INDEX($W$3:$W$1072,SMALL(IF($A25=$P$3:$P$1072,MATCH(ROW($P$3:$P$1072),ROW($P$3:$P$1072)),""),COLUMNS($E25:G25))),""),0,"")</f>
        <v/>
      </c>
      <c r="H25" s="3">
        <f t="shared" si="0"/>
        <v>70</v>
      </c>
      <c r="I25" s="3">
        <f t="shared" si="1"/>
        <v>55</v>
      </c>
      <c r="J25" s="3">
        <f t="shared" si="2"/>
        <v>55</v>
      </c>
      <c r="K25" s="3">
        <f t="shared" si="3"/>
        <v>35</v>
      </c>
      <c r="L25" s="3">
        <f t="shared" si="4"/>
        <v>35</v>
      </c>
      <c r="M25" s="3">
        <f t="shared" si="5"/>
        <v>25</v>
      </c>
      <c r="N25" s="3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6"/>
      <c r="W25" s="5" t="s">
        <v>34</v>
      </c>
    </row>
    <row r="26" spans="1:23" x14ac:dyDescent="0.3">
      <c r="A26" s="3" t="s">
        <v>79</v>
      </c>
      <c r="B26" s="3" t="s">
        <v>80</v>
      </c>
      <c r="C26" s="3" t="s">
        <v>1014</v>
      </c>
      <c r="D26" s="3"/>
      <c r="E26" s="3" t="str">
        <f t="array" ref="E26">SUBSTITUTE(IFERROR(INDEX($W$3:$W$1072,SMALL(IF($A26=$P$3:$P$1072,MATCH(ROW($P$3:$P$1072),ROW($P$3:$P$1072)),""),COLUMNS($E26:E26))),""),0,"")</f>
        <v>Cheek Pouch</v>
      </c>
      <c r="F26" s="3" t="str">
        <f t="array" ref="F26">SUBSTITUTE(IFERROR(INDEX($W$3:$W$1072,SMALL(IF($A26=$P$3:$P$1072,MATCH(ROW($P$3:$P$1072),ROW($P$3:$P$1072)),""),COLUMNS($E26:F26))),""),0,"")</f>
        <v>Gluttony</v>
      </c>
      <c r="G26" s="3" t="str">
        <f t="array" ref="G26">SUBSTITUTE(IFERROR(INDEX($W$3:$W$1072,SMALL(IF($A26=$P$3:$P$1072,MATCH(ROW($P$3:$P$1072),ROW($P$3:$P$1072)),""),COLUMNS($E26:G26))),""),0,"")</f>
        <v/>
      </c>
      <c r="H26" s="3">
        <f t="shared" si="0"/>
        <v>120</v>
      </c>
      <c r="I26" s="3">
        <f t="shared" si="1"/>
        <v>95</v>
      </c>
      <c r="J26" s="3">
        <f t="shared" si="2"/>
        <v>95</v>
      </c>
      <c r="K26" s="3">
        <f t="shared" si="3"/>
        <v>55</v>
      </c>
      <c r="L26" s="3">
        <f t="shared" si="4"/>
        <v>75</v>
      </c>
      <c r="M26" s="3">
        <f t="shared" si="5"/>
        <v>20</v>
      </c>
      <c r="N26" s="3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6"/>
      <c r="W26" s="5" t="s">
        <v>35</v>
      </c>
    </row>
    <row r="27" spans="1:23" x14ac:dyDescent="0.3">
      <c r="A27" s="3" t="s">
        <v>81</v>
      </c>
      <c r="B27" s="3" t="s">
        <v>82</v>
      </c>
      <c r="C27" s="3" t="s">
        <v>1014</v>
      </c>
      <c r="D27" s="3" t="s">
        <v>1012</v>
      </c>
      <c r="E27" s="3" t="str">
        <f t="array" ref="E27">SUBSTITUTE(IFERROR(INDEX($W$3:$W$1072,SMALL(IF($A27=$P$3:$P$1072,MATCH(ROW($P$3:$P$1072),ROW($P$3:$P$1072)),""),COLUMNS($E27:E27))),""),0,"")</f>
        <v>Big Pecks</v>
      </c>
      <c r="F27" s="3" t="str">
        <f t="array" ref="F27">SUBSTITUTE(IFERROR(INDEX($W$3:$W$1072,SMALL(IF($A27=$P$3:$P$1072,MATCH(ROW($P$3:$P$1072),ROW($P$3:$P$1072)),""),COLUMNS($E27:F27))),""),0,"")</f>
        <v>Super Luck</v>
      </c>
      <c r="G27" s="3" t="str">
        <f t="array" ref="G27">SUBSTITUTE(IFERROR(INDEX($W$3:$W$1072,SMALL(IF($A27=$P$3:$P$1072,MATCH(ROW($P$3:$P$1072),ROW($P$3:$P$1072)),""),COLUMNS($E27:G27))),""),0,"")</f>
        <v>Rivalry</v>
      </c>
      <c r="H27" s="3">
        <f t="shared" si="0"/>
        <v>50</v>
      </c>
      <c r="I27" s="3">
        <f t="shared" si="1"/>
        <v>55</v>
      </c>
      <c r="J27" s="3">
        <f t="shared" si="2"/>
        <v>50</v>
      </c>
      <c r="K27" s="3">
        <f t="shared" si="3"/>
        <v>36</v>
      </c>
      <c r="L27" s="3">
        <f t="shared" si="4"/>
        <v>30</v>
      </c>
      <c r="M27" s="3">
        <f t="shared" si="5"/>
        <v>43</v>
      </c>
      <c r="N27" s="3">
        <f t="shared" si="6"/>
        <v>264</v>
      </c>
      <c r="P27" s="2" t="s">
        <v>38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6">
        <v>90</v>
      </c>
      <c r="W27" s="5" t="s">
        <v>33</v>
      </c>
    </row>
    <row r="28" spans="1:23" x14ac:dyDescent="0.3">
      <c r="A28" s="3" t="s">
        <v>85</v>
      </c>
      <c r="B28" s="3" t="s">
        <v>86</v>
      </c>
      <c r="C28" s="3" t="s">
        <v>1014</v>
      </c>
      <c r="D28" s="3" t="s">
        <v>1012</v>
      </c>
      <c r="E28" s="3" t="str">
        <f t="array" ref="E28">SUBSTITUTE(IFERROR(INDEX($W$3:$W$1072,SMALL(IF($A28=$P$3:$P$1072,MATCH(ROW($P$3:$P$1072),ROW($P$3:$P$1072)),""),COLUMNS($E28:E28))),""),0,"")</f>
        <v>Big Pecks</v>
      </c>
      <c r="F28" s="3" t="str">
        <f t="array" ref="F28">SUBSTITUTE(IFERROR(INDEX($W$3:$W$1072,SMALL(IF($A28=$P$3:$P$1072,MATCH(ROW($P$3:$P$1072),ROW($P$3:$P$1072)),""),COLUMNS($E28:F28))),""),0,"")</f>
        <v>Super Luck</v>
      </c>
      <c r="G28" s="3" t="str">
        <f t="array" ref="G28">SUBSTITUTE(IFERROR(INDEX($W$3:$W$1072,SMALL(IF($A28=$P$3:$P$1072,MATCH(ROW($P$3:$P$1072),ROW($P$3:$P$1072)),""),COLUMNS($E28:G28))),""),0,"")</f>
        <v>Rivalry</v>
      </c>
      <c r="H28" s="3">
        <f t="shared" si="0"/>
        <v>62</v>
      </c>
      <c r="I28" s="3">
        <f t="shared" si="1"/>
        <v>77</v>
      </c>
      <c r="J28" s="3">
        <f t="shared" si="2"/>
        <v>62</v>
      </c>
      <c r="K28" s="3">
        <f t="shared" si="3"/>
        <v>50</v>
      </c>
      <c r="L28" s="3">
        <f t="shared" si="4"/>
        <v>42</v>
      </c>
      <c r="M28" s="3">
        <f t="shared" si="5"/>
        <v>65</v>
      </c>
      <c r="N28" s="3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6"/>
      <c r="W28" s="5" t="s">
        <v>40</v>
      </c>
    </row>
    <row r="29" spans="1:23" x14ac:dyDescent="0.3">
      <c r="A29" s="3" t="s">
        <v>87</v>
      </c>
      <c r="B29" s="3" t="s">
        <v>88</v>
      </c>
      <c r="C29" s="3" t="s">
        <v>1014</v>
      </c>
      <c r="D29" s="3" t="s">
        <v>1012</v>
      </c>
      <c r="E29" s="3" t="str">
        <f t="array" ref="E29">SUBSTITUTE(IFERROR(INDEX($W$3:$W$1072,SMALL(IF($A29=$P$3:$P$1072,MATCH(ROW($P$3:$P$1072),ROW($P$3:$P$1072)),""),COLUMNS($E29:E29))),""),0,"")</f>
        <v>Big Pecks</v>
      </c>
      <c r="F29" s="3" t="str">
        <f t="array" ref="F29">SUBSTITUTE(IFERROR(INDEX($W$3:$W$1072,SMALL(IF($A29=$P$3:$P$1072,MATCH(ROW($P$3:$P$1072),ROW($P$3:$P$1072)),""),COLUMNS($E29:F29))),""),0,"")</f>
        <v>Super Luck</v>
      </c>
      <c r="G29" s="3" t="str">
        <f t="array" ref="G29">SUBSTITUTE(IFERROR(INDEX($W$3:$W$1072,SMALL(IF($A29=$P$3:$P$1072,MATCH(ROW($P$3:$P$1072),ROW($P$3:$P$1072)),""),COLUMNS($E29:G29))),""),0,"")</f>
        <v>Rivalry</v>
      </c>
      <c r="H29" s="3">
        <f t="shared" si="0"/>
        <v>80</v>
      </c>
      <c r="I29" s="3">
        <f t="shared" si="1"/>
        <v>115</v>
      </c>
      <c r="J29" s="3">
        <f t="shared" si="2"/>
        <v>80</v>
      </c>
      <c r="K29" s="3">
        <f t="shared" si="3"/>
        <v>65</v>
      </c>
      <c r="L29" s="3">
        <f t="shared" si="4"/>
        <v>55</v>
      </c>
      <c r="M29" s="3">
        <f t="shared" si="5"/>
        <v>93</v>
      </c>
      <c r="N29" s="3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6"/>
      <c r="W29" s="5" t="s">
        <v>35</v>
      </c>
    </row>
    <row r="30" spans="1:23" x14ac:dyDescent="0.3">
      <c r="A30" s="3" t="s">
        <v>89</v>
      </c>
      <c r="B30" s="3" t="s">
        <v>90</v>
      </c>
      <c r="C30" s="3" t="s">
        <v>1016</v>
      </c>
      <c r="D30" s="3"/>
      <c r="E30" s="3" t="str">
        <f t="array" ref="E30">SUBSTITUTE(IFERROR(INDEX($W$3:$W$1072,SMALL(IF($A30=$P$3:$P$1072,MATCH(ROW($P$3:$P$1072),ROW($P$3:$P$1072)),""),COLUMNS($E30:E30))),""),0,"")</f>
        <v>Run Away</v>
      </c>
      <c r="F30" s="3" t="str">
        <f t="array" ref="F30">SUBSTITUTE(IFERROR(INDEX($W$3:$W$1072,SMALL(IF($A30=$P$3:$P$1072,MATCH(ROW($P$3:$P$1072),ROW($P$3:$P$1072)),""),COLUMNS($E30:F30))),""),0,"")</f>
        <v>Unburden</v>
      </c>
      <c r="G30" s="3" t="str">
        <f t="array" ref="G30">SUBSTITUTE(IFERROR(INDEX($W$3:$W$1072,SMALL(IF($A30=$P$3:$P$1072,MATCH(ROW($P$3:$P$1072),ROW($P$3:$P$1072)),""),COLUMNS($E30:G30))),""),0,"")</f>
        <v>Stakeout</v>
      </c>
      <c r="H30" s="3">
        <f t="shared" si="0"/>
        <v>40</v>
      </c>
      <c r="I30" s="3">
        <f t="shared" si="1"/>
        <v>28</v>
      </c>
      <c r="J30" s="3">
        <f t="shared" si="2"/>
        <v>28</v>
      </c>
      <c r="K30" s="3">
        <f t="shared" si="3"/>
        <v>47</v>
      </c>
      <c r="L30" s="3">
        <f t="shared" si="4"/>
        <v>52</v>
      </c>
      <c r="M30" s="3">
        <f t="shared" si="5"/>
        <v>50</v>
      </c>
      <c r="N30" s="3">
        <f t="shared" si="6"/>
        <v>245</v>
      </c>
      <c r="P30" s="2" t="s">
        <v>41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6">
        <v>45</v>
      </c>
      <c r="W30" s="5" t="s">
        <v>43</v>
      </c>
    </row>
    <row r="31" spans="1:23" x14ac:dyDescent="0.3">
      <c r="A31" s="3" t="s">
        <v>93</v>
      </c>
      <c r="B31" s="3" t="s">
        <v>94</v>
      </c>
      <c r="C31" s="3" t="s">
        <v>1016</v>
      </c>
      <c r="D31" s="3"/>
      <c r="E31" s="3" t="str">
        <f t="array" ref="E31">SUBSTITUTE(IFERROR(INDEX($W$3:$W$1072,SMALL(IF($A31=$P$3:$P$1072,MATCH(ROW($P$3:$P$1072),ROW($P$3:$P$1072)),""),COLUMNS($E31:E31))),""),0,"")</f>
        <v>Run Away</v>
      </c>
      <c r="F31" s="3" t="str">
        <f t="array" ref="F31">SUBSTITUTE(IFERROR(INDEX($W$3:$W$1072,SMALL(IF($A31=$P$3:$P$1072,MATCH(ROW($P$3:$P$1072),ROW($P$3:$P$1072)),""),COLUMNS($E31:F31))),""),0,"")</f>
        <v>Unburden</v>
      </c>
      <c r="G31" s="3" t="str">
        <f t="array" ref="G31">SUBSTITUTE(IFERROR(INDEX($W$3:$W$1072,SMALL(IF($A31=$P$3:$P$1072,MATCH(ROW($P$3:$P$1072),ROW($P$3:$P$1072)),""),COLUMNS($E31:G31))),""),0,"")</f>
        <v>Stakeout</v>
      </c>
      <c r="H31" s="3">
        <f t="shared" si="0"/>
        <v>70</v>
      </c>
      <c r="I31" s="3">
        <f t="shared" si="1"/>
        <v>58</v>
      </c>
      <c r="J31" s="3">
        <f t="shared" si="2"/>
        <v>58</v>
      </c>
      <c r="K31" s="3">
        <f t="shared" si="3"/>
        <v>87</v>
      </c>
      <c r="L31" s="3">
        <f t="shared" si="4"/>
        <v>92</v>
      </c>
      <c r="M31" s="3">
        <f t="shared" si="5"/>
        <v>90</v>
      </c>
      <c r="N31" s="3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6"/>
      <c r="W31" s="5" t="s">
        <v>44</v>
      </c>
    </row>
    <row r="32" spans="1:23" x14ac:dyDescent="0.3">
      <c r="A32" s="3" t="s">
        <v>95</v>
      </c>
      <c r="B32" s="3" t="s">
        <v>96</v>
      </c>
      <c r="C32" s="3" t="s">
        <v>1016</v>
      </c>
      <c r="D32" s="3" t="s">
        <v>1014</v>
      </c>
      <c r="E32" s="3" t="str">
        <f t="array" ref="E32">SUBSTITUTE(IFERROR(INDEX($W$3:$W$1072,SMALL(IF($A32=$P$3:$P$1072,MATCH(ROW($P$3:$P$1072),ROW($P$3:$P$1072)),""),COLUMNS($E32:E32))),""),0,"")</f>
        <v>Pickup</v>
      </c>
      <c r="F32" s="3" t="str">
        <f t="array" ref="F32">SUBSTITUTE(IFERROR(INDEX($W$3:$W$1072,SMALL(IF($A32=$P$3:$P$1072,MATCH(ROW($P$3:$P$1072),ROW($P$3:$P$1072)),""),COLUMNS($E32:F32))),""),0,"")</f>
        <v>Gluttony</v>
      </c>
      <c r="G32" s="3" t="str">
        <f t="array" ref="G32">SUBSTITUTE(IFERROR(INDEX($W$3:$W$1072,SMALL(IF($A32=$P$3:$P$1072,MATCH(ROW($P$3:$P$1072),ROW($P$3:$P$1072)),""),COLUMNS($E32:G32))),""),0,"")</f>
        <v>Quick Feet</v>
      </c>
      <c r="H32" s="3">
        <f t="shared" si="0"/>
        <v>38</v>
      </c>
      <c r="I32" s="3">
        <f t="shared" si="1"/>
        <v>30</v>
      </c>
      <c r="J32" s="3">
        <f t="shared" si="2"/>
        <v>41</v>
      </c>
      <c r="K32" s="3">
        <f t="shared" si="3"/>
        <v>30</v>
      </c>
      <c r="L32" s="3">
        <f t="shared" si="4"/>
        <v>41</v>
      </c>
      <c r="M32" s="3">
        <f t="shared" si="5"/>
        <v>60</v>
      </c>
      <c r="N32" s="3">
        <f t="shared" si="6"/>
        <v>240</v>
      </c>
      <c r="P32" s="2" t="s">
        <v>45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6">
        <v>30</v>
      </c>
      <c r="W32" s="5" t="s">
        <v>47</v>
      </c>
    </row>
    <row r="33" spans="1:23" x14ac:dyDescent="0.3">
      <c r="A33" s="3" t="s">
        <v>99</v>
      </c>
      <c r="B33" s="3" t="s">
        <v>100</v>
      </c>
      <c r="C33" s="3" t="s">
        <v>1016</v>
      </c>
      <c r="D33" s="3" t="s">
        <v>1014</v>
      </c>
      <c r="E33" s="3" t="str">
        <f t="array" ref="E33">SUBSTITUTE(IFERROR(INDEX($W$3:$W$1072,SMALL(IF($A33=$P$3:$P$1072,MATCH(ROW($P$3:$P$1072),ROW($P$3:$P$1072)),""),COLUMNS($E33:E33))),""),0,"")</f>
        <v>Pickup</v>
      </c>
      <c r="F33" s="3" t="str">
        <f t="array" ref="F33">SUBSTITUTE(IFERROR(INDEX($W$3:$W$1072,SMALL(IF($A33=$P$3:$P$1072,MATCH(ROW($P$3:$P$1072),ROW($P$3:$P$1072)),""),COLUMNS($E33:F33))),""),0,"")</f>
        <v>Gluttony</v>
      </c>
      <c r="G33" s="3" t="str">
        <f t="array" ref="G33">SUBSTITUTE(IFERROR(INDEX($W$3:$W$1072,SMALL(IF($A33=$P$3:$P$1072,MATCH(ROW($P$3:$P$1072),ROW($P$3:$P$1072)),""),COLUMNS($E33:G33))),""),0,"")</f>
        <v>Quick Feet</v>
      </c>
      <c r="H33" s="3">
        <f t="shared" si="0"/>
        <v>78</v>
      </c>
      <c r="I33" s="3">
        <f t="shared" si="1"/>
        <v>70</v>
      </c>
      <c r="J33" s="3">
        <f t="shared" si="2"/>
        <v>61</v>
      </c>
      <c r="K33" s="3">
        <f t="shared" si="3"/>
        <v>50</v>
      </c>
      <c r="L33" s="3">
        <f t="shared" si="4"/>
        <v>61</v>
      </c>
      <c r="M33" s="3">
        <f t="shared" si="5"/>
        <v>100</v>
      </c>
      <c r="N33" s="3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6"/>
    </row>
    <row r="34" spans="1:23" x14ac:dyDescent="0.3">
      <c r="A34" s="3" t="s">
        <v>101</v>
      </c>
      <c r="B34" s="3" t="s">
        <v>102</v>
      </c>
      <c r="C34" s="3" t="s">
        <v>1016</v>
      </c>
      <c r="D34" s="3" t="s">
        <v>1014</v>
      </c>
      <c r="E34" s="3" t="str">
        <f t="array" ref="E34">SUBSTITUTE(IFERROR(INDEX($W$3:$W$1072,SMALL(IF($A34=$P$3:$P$1072,MATCH(ROW($P$3:$P$1072),ROW($P$3:$P$1072)),""),COLUMNS($E34:E34))),""),0,"")</f>
        <v>Reckless</v>
      </c>
      <c r="F34" s="3" t="str">
        <f t="array" ref="F34">SUBSTITUTE(IFERROR(INDEX($W$3:$W$1072,SMALL(IF($A34=$P$3:$P$1072,MATCH(ROW($P$3:$P$1072),ROW($P$3:$P$1072)),""),COLUMNS($E34:F34))),""),0,"")</f>
        <v>Guts</v>
      </c>
      <c r="G34" s="3" t="str">
        <f t="array" ref="G34">SUBSTITUTE(IFERROR(INDEX($W$3:$W$1072,SMALL(IF($A34=$P$3:$P$1072,MATCH(ROW($P$3:$P$1072),ROW($P$3:$P$1072)),""),COLUMNS($E34:G34))),""),0,"")</f>
        <v>Defiant</v>
      </c>
      <c r="H34" s="3">
        <f t="shared" si="0"/>
        <v>93</v>
      </c>
      <c r="I34" s="3">
        <f t="shared" si="1"/>
        <v>90</v>
      </c>
      <c r="J34" s="3">
        <f t="shared" si="2"/>
        <v>101</v>
      </c>
      <c r="K34" s="3">
        <f t="shared" si="3"/>
        <v>60</v>
      </c>
      <c r="L34" s="3">
        <f t="shared" si="4"/>
        <v>81</v>
      </c>
      <c r="M34" s="3">
        <f t="shared" si="5"/>
        <v>95</v>
      </c>
      <c r="N34" s="3">
        <f t="shared" si="6"/>
        <v>520</v>
      </c>
      <c r="P34" s="2" t="s">
        <v>48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6">
        <v>70</v>
      </c>
      <c r="W34" s="5" t="s">
        <v>34</v>
      </c>
    </row>
    <row r="35" spans="1:23" x14ac:dyDescent="0.3">
      <c r="A35" s="3" t="s">
        <v>106</v>
      </c>
      <c r="B35" s="3" t="s">
        <v>107</v>
      </c>
      <c r="C35" s="3" t="s">
        <v>1014</v>
      </c>
      <c r="D35" s="3"/>
      <c r="E35" s="3" t="str">
        <f t="array" ref="E35">SUBSTITUTE(IFERROR(INDEX($W$3:$W$1072,SMALL(IF($A35=$P$3:$P$1072,MATCH(ROW($P$3:$P$1072),ROW($P$3:$P$1072)),""),COLUMNS($E35:E35))),""),0,"")</f>
        <v>Fluffy</v>
      </c>
      <c r="F35" s="3" t="str">
        <f t="array" ref="F35">SUBSTITUTE(IFERROR(INDEX($W$3:$W$1072,SMALL(IF($A35=$P$3:$P$1072,MATCH(ROW($P$3:$P$1072),ROW($P$3:$P$1072)),""),COLUMNS($E35:F35))),""),0,"")</f>
        <v>Run Away</v>
      </c>
      <c r="G35" s="3" t="str">
        <f t="array" ref="G35">SUBSTITUTE(IFERROR(INDEX($W$3:$W$1072,SMALL(IF($A35=$P$3:$P$1072,MATCH(ROW($P$3:$P$1072),ROW($P$3:$P$1072)),""),COLUMNS($E35:G35))),""),0,"")</f>
        <v>Bulletproof</v>
      </c>
      <c r="H35" s="3">
        <f t="shared" si="0"/>
        <v>42</v>
      </c>
      <c r="I35" s="3">
        <f t="shared" si="1"/>
        <v>40</v>
      </c>
      <c r="J35" s="3">
        <f t="shared" si="2"/>
        <v>55</v>
      </c>
      <c r="K35" s="3">
        <f t="shared" si="3"/>
        <v>40</v>
      </c>
      <c r="L35" s="3">
        <f t="shared" si="4"/>
        <v>45</v>
      </c>
      <c r="M35" s="3">
        <f t="shared" si="5"/>
        <v>48</v>
      </c>
      <c r="N35" s="3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6"/>
      <c r="W35" s="5" t="s">
        <v>50</v>
      </c>
    </row>
    <row r="36" spans="1:23" ht="14.4" customHeight="1" x14ac:dyDescent="0.3">
      <c r="A36" s="3" t="s">
        <v>110</v>
      </c>
      <c r="B36" s="3" t="s">
        <v>111</v>
      </c>
      <c r="C36" s="3" t="s">
        <v>1014</v>
      </c>
      <c r="D36" s="3"/>
      <c r="E36" s="3" t="str">
        <f t="array" ref="E36">SUBSTITUTE(IFERROR(INDEX($W$3:$W$1072,SMALL(IF($A36=$P$3:$P$1072,MATCH(ROW($P$3:$P$1072),ROW($P$3:$P$1072)),""),COLUMNS($E36:E36))),""),0,"")</f>
        <v>Fluffy</v>
      </c>
      <c r="F36" s="3" t="str">
        <f t="array" ref="F36">SUBSTITUTE(IFERROR(INDEX($W$3:$W$1072,SMALL(IF($A36=$P$3:$P$1072,MATCH(ROW($P$3:$P$1072),ROW($P$3:$P$1072)),""),COLUMNS($E36:F36))),""),0,"")</f>
        <v>Steadfast</v>
      </c>
      <c r="G36" s="3" t="str">
        <f t="array" ref="G36">SUBSTITUTE(IFERROR(INDEX($W$3:$W$1072,SMALL(IF($A36=$P$3:$P$1072,MATCH(ROW($P$3:$P$1072),ROW($P$3:$P$1072)),""),COLUMNS($E36:G36))),""),0,"")</f>
        <v>Bulletproof</v>
      </c>
      <c r="H36" s="3">
        <f t="shared" si="0"/>
        <v>72</v>
      </c>
      <c r="I36" s="3">
        <f t="shared" si="1"/>
        <v>80</v>
      </c>
      <c r="J36" s="3">
        <f t="shared" si="2"/>
        <v>100</v>
      </c>
      <c r="K36" s="3">
        <f t="shared" si="3"/>
        <v>60</v>
      </c>
      <c r="L36" s="3">
        <f t="shared" si="4"/>
        <v>90</v>
      </c>
      <c r="M36" s="3">
        <f t="shared" si="5"/>
        <v>88</v>
      </c>
      <c r="N36" s="3">
        <f t="shared" si="6"/>
        <v>490</v>
      </c>
      <c r="P36" s="2" t="s">
        <v>51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6">
        <v>46</v>
      </c>
      <c r="W36" s="5" t="s">
        <v>33</v>
      </c>
    </row>
    <row r="37" spans="1:23" x14ac:dyDescent="0.3">
      <c r="A37" s="3" t="s">
        <v>113</v>
      </c>
      <c r="B37" s="3" t="s">
        <v>114</v>
      </c>
      <c r="C37" s="3" t="s">
        <v>1009</v>
      </c>
      <c r="D37" s="3" t="s">
        <v>1007</v>
      </c>
      <c r="E37" s="3" t="str">
        <f t="array" ref="E37">SUBSTITUTE(IFERROR(INDEX($W$3:$W$1072,SMALL(IF($A37=$P$3:$P$1072,MATCH(ROW($P$3:$P$1072),ROW($P$3:$P$1072)),""),COLUMNS($E37:E37))),""),0,"")</f>
        <v>Swift Swim</v>
      </c>
      <c r="F37" s="3" t="str">
        <f t="array" ref="F37">SUBSTITUTE(IFERROR(INDEX($W$3:$W$1072,SMALL(IF($A37=$P$3:$P$1072,MATCH(ROW($P$3:$P$1072),ROW($P$3:$P$1072)),""),COLUMNS($E37:F37))),""),0,"")</f>
        <v>Rain Dish</v>
      </c>
      <c r="G37" s="3" t="str">
        <f t="array" ref="G37">SUBSTITUTE(IFERROR(INDEX($W$3:$W$1072,SMALL(IF($A37=$P$3:$P$1072,MATCH(ROW($P$3:$P$1072),ROW($P$3:$P$1072)),""),COLUMNS($E37:G37))),""),0,"")</f>
        <v>Own Tempo</v>
      </c>
      <c r="H37" s="3">
        <f t="shared" si="0"/>
        <v>40</v>
      </c>
      <c r="I37" s="3">
        <f t="shared" si="1"/>
        <v>30</v>
      </c>
      <c r="J37" s="3">
        <f t="shared" si="2"/>
        <v>30</v>
      </c>
      <c r="K37" s="3">
        <f t="shared" si="3"/>
        <v>40</v>
      </c>
      <c r="L37" s="3">
        <f t="shared" si="4"/>
        <v>50</v>
      </c>
      <c r="M37" s="3">
        <f t="shared" si="5"/>
        <v>30</v>
      </c>
      <c r="N37" s="3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6"/>
    </row>
    <row r="38" spans="1:23" x14ac:dyDescent="0.3">
      <c r="A38" s="3" t="s">
        <v>118</v>
      </c>
      <c r="B38" s="3" t="s">
        <v>119</v>
      </c>
      <c r="C38" s="3" t="s">
        <v>1009</v>
      </c>
      <c r="D38" s="3" t="s">
        <v>1007</v>
      </c>
      <c r="E38" s="3" t="str">
        <f t="array" ref="E38">SUBSTITUTE(IFERROR(INDEX($W$3:$W$1072,SMALL(IF($A38=$P$3:$P$1072,MATCH(ROW($P$3:$P$1072),ROW($P$3:$P$1072)),""),COLUMNS($E38:E38))),""),0,"")</f>
        <v>Swift Swim</v>
      </c>
      <c r="F38" s="3" t="str">
        <f t="array" ref="F38">SUBSTITUTE(IFERROR(INDEX($W$3:$W$1072,SMALL(IF($A38=$P$3:$P$1072,MATCH(ROW($P$3:$P$1072),ROW($P$3:$P$1072)),""),COLUMNS($E38:F38))),""),0,"")</f>
        <v>Rain Dish</v>
      </c>
      <c r="G38" s="3" t="str">
        <f t="array" ref="G38">SUBSTITUTE(IFERROR(INDEX($W$3:$W$1072,SMALL(IF($A38=$P$3:$P$1072,MATCH(ROW($P$3:$P$1072),ROW($P$3:$P$1072)),""),COLUMNS($E38:G38))),""),0,"")</f>
        <v>Own Tempo</v>
      </c>
      <c r="H38" s="3">
        <f t="shared" si="0"/>
        <v>60</v>
      </c>
      <c r="I38" s="3">
        <f t="shared" si="1"/>
        <v>50</v>
      </c>
      <c r="J38" s="3">
        <f t="shared" si="2"/>
        <v>50</v>
      </c>
      <c r="K38" s="3">
        <f t="shared" si="3"/>
        <v>60</v>
      </c>
      <c r="L38" s="3">
        <f t="shared" si="4"/>
        <v>70</v>
      </c>
      <c r="M38" s="3">
        <f t="shared" si="5"/>
        <v>50</v>
      </c>
      <c r="N38" s="3">
        <f t="shared" si="6"/>
        <v>340</v>
      </c>
      <c r="P38" s="2" t="s">
        <v>53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6">
        <v>36</v>
      </c>
      <c r="W38" s="5" t="s">
        <v>55</v>
      </c>
    </row>
    <row r="39" spans="1:23" x14ac:dyDescent="0.3">
      <c r="A39" s="3" t="s">
        <v>120</v>
      </c>
      <c r="B39" s="3" t="s">
        <v>121</v>
      </c>
      <c r="C39" s="3" t="s">
        <v>1009</v>
      </c>
      <c r="D39" s="3" t="s">
        <v>1007</v>
      </c>
      <c r="E39" s="3" t="str">
        <f t="array" ref="E39">SUBSTITUTE(IFERROR(INDEX($W$3:$W$1072,SMALL(IF($A39=$P$3:$P$1072,MATCH(ROW($P$3:$P$1072),ROW($P$3:$P$1072)),""),COLUMNS($E39:E39))),""),0,"")</f>
        <v>Swift Swim</v>
      </c>
      <c r="F39" s="3" t="str">
        <f t="array" ref="F39">SUBSTITUTE(IFERROR(INDEX($W$3:$W$1072,SMALL(IF($A39=$P$3:$P$1072,MATCH(ROW($P$3:$P$1072),ROW($P$3:$P$1072)),""),COLUMNS($E39:F39))),""),0,"")</f>
        <v>Rain Dish</v>
      </c>
      <c r="G39" s="3" t="str">
        <f t="array" ref="G39">SUBSTITUTE(IFERROR(INDEX($W$3:$W$1072,SMALL(IF($A39=$P$3:$P$1072,MATCH(ROW($P$3:$P$1072),ROW($P$3:$P$1072)),""),COLUMNS($E39:G39))),""),0,"")</f>
        <v>Own Tempo</v>
      </c>
      <c r="H39" s="3">
        <f t="shared" si="0"/>
        <v>80</v>
      </c>
      <c r="I39" s="3">
        <f t="shared" si="1"/>
        <v>70</v>
      </c>
      <c r="J39" s="3">
        <f t="shared" si="2"/>
        <v>70</v>
      </c>
      <c r="K39" s="3">
        <f t="shared" si="3"/>
        <v>90</v>
      </c>
      <c r="L39" s="3">
        <f t="shared" si="4"/>
        <v>100</v>
      </c>
      <c r="M39" s="3">
        <f t="shared" si="5"/>
        <v>70</v>
      </c>
      <c r="N39" s="3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6"/>
    </row>
    <row r="40" spans="1:23" ht="14.4" customHeight="1" x14ac:dyDescent="0.3">
      <c r="A40" s="3" t="s">
        <v>122</v>
      </c>
      <c r="B40" s="3" t="s">
        <v>123</v>
      </c>
      <c r="C40" s="3" t="s">
        <v>1007</v>
      </c>
      <c r="D40" s="3"/>
      <c r="E40" s="3" t="str">
        <f t="array" ref="E40">SUBSTITUTE(IFERROR(INDEX($W$3:$W$1072,SMALL(IF($A40=$P$3:$P$1072,MATCH(ROW($P$3:$P$1072),ROW($P$3:$P$1072)),""),COLUMNS($E40:E40))),""),0,"")</f>
        <v>Chlorophyll</v>
      </c>
      <c r="F40" s="3" t="str">
        <f t="array" ref="F40">SUBSTITUTE(IFERROR(INDEX($W$3:$W$1072,SMALL(IF($A40=$P$3:$P$1072,MATCH(ROW($P$3:$P$1072),ROW($P$3:$P$1072)),""),COLUMNS($E40:F40))),""),0,"")</f>
        <v>Early Bird</v>
      </c>
      <c r="G40" s="3" t="str">
        <f t="array" ref="G40">SUBSTITUTE(IFERROR(INDEX($W$3:$W$1072,SMALL(IF($A40=$P$3:$P$1072,MATCH(ROW($P$3:$P$1072),ROW($P$3:$P$1072)),""),COLUMNS($E40:G40))),""),0,"")</f>
        <v>Pickpocket</v>
      </c>
      <c r="H40" s="3">
        <f t="shared" si="0"/>
        <v>40</v>
      </c>
      <c r="I40" s="3">
        <f t="shared" si="1"/>
        <v>40</v>
      </c>
      <c r="J40" s="3">
        <f t="shared" si="2"/>
        <v>50</v>
      </c>
      <c r="K40" s="3">
        <f t="shared" si="3"/>
        <v>30</v>
      </c>
      <c r="L40" s="3">
        <f t="shared" si="4"/>
        <v>30</v>
      </c>
      <c r="M40" s="3">
        <f t="shared" si="5"/>
        <v>30</v>
      </c>
      <c r="N40" s="3">
        <f t="shared" si="6"/>
        <v>220</v>
      </c>
      <c r="P40" s="2" t="s">
        <v>56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6">
        <v>43</v>
      </c>
      <c r="W40" s="5" t="s">
        <v>58</v>
      </c>
    </row>
    <row r="41" spans="1:23" x14ac:dyDescent="0.3">
      <c r="A41" s="3" t="s">
        <v>127</v>
      </c>
      <c r="B41" s="3" t="s">
        <v>128</v>
      </c>
      <c r="C41" s="3" t="s">
        <v>1007</v>
      </c>
      <c r="D41" s="3" t="s">
        <v>1016</v>
      </c>
      <c r="E41" s="3" t="str">
        <f t="array" ref="E41">SUBSTITUTE(IFERROR(INDEX($W$3:$W$1072,SMALL(IF($A41=$P$3:$P$1072,MATCH(ROW($P$3:$P$1072),ROW($P$3:$P$1072)),""),COLUMNS($E41:E41))),""),0,"")</f>
        <v>Chlorophyll</v>
      </c>
      <c r="F41" s="3" t="str">
        <f t="array" ref="F41">SUBSTITUTE(IFERROR(INDEX($W$3:$W$1072,SMALL(IF($A41=$P$3:$P$1072,MATCH(ROW($P$3:$P$1072),ROW($P$3:$P$1072)),""),COLUMNS($E41:F41))),""),0,"")</f>
        <v>Early Bird</v>
      </c>
      <c r="G41" s="3" t="str">
        <f t="array" ref="G41">SUBSTITUTE(IFERROR(INDEX($W$3:$W$1072,SMALL(IF($A41=$P$3:$P$1072,MATCH(ROW($P$3:$P$1072),ROW($P$3:$P$1072)),""),COLUMNS($E41:G41))),""),0,"")</f>
        <v>Pickpocket</v>
      </c>
      <c r="H41" s="3">
        <f t="shared" si="0"/>
        <v>70</v>
      </c>
      <c r="I41" s="3">
        <f t="shared" si="1"/>
        <v>70</v>
      </c>
      <c r="J41" s="3">
        <f t="shared" si="2"/>
        <v>40</v>
      </c>
      <c r="K41" s="3">
        <f t="shared" si="3"/>
        <v>60</v>
      </c>
      <c r="L41" s="3">
        <f t="shared" si="4"/>
        <v>40</v>
      </c>
      <c r="M41" s="3">
        <f t="shared" si="5"/>
        <v>60</v>
      </c>
      <c r="N41" s="3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6"/>
    </row>
    <row r="42" spans="1:23" x14ac:dyDescent="0.3">
      <c r="A42" s="3" t="s">
        <v>129</v>
      </c>
      <c r="B42" s="3" t="s">
        <v>130</v>
      </c>
      <c r="C42" s="3" t="s">
        <v>1007</v>
      </c>
      <c r="D42" s="3" t="s">
        <v>1016</v>
      </c>
      <c r="E42" s="3" t="str">
        <f t="array" ref="E42">SUBSTITUTE(IFERROR(INDEX($W$3:$W$1072,SMALL(IF($A42=$P$3:$P$1072,MATCH(ROW($P$3:$P$1072),ROW($P$3:$P$1072)),""),COLUMNS($E42:E42))),""),0,"")</f>
        <v>Chlorophyll</v>
      </c>
      <c r="F42" s="3" t="str">
        <f t="array" ref="F42">SUBSTITUTE(IFERROR(INDEX($W$3:$W$1072,SMALL(IF($A42=$P$3:$P$1072,MATCH(ROW($P$3:$P$1072),ROW($P$3:$P$1072)),""),COLUMNS($E42:F42))),""),0,"")</f>
        <v>Early Bird</v>
      </c>
      <c r="G42" s="3" t="str">
        <f t="array" ref="G42">SUBSTITUTE(IFERROR(INDEX($W$3:$W$1072,SMALL(IF($A42=$P$3:$P$1072,MATCH(ROW($P$3:$P$1072),ROW($P$3:$P$1072)),""),COLUMNS($E42:G42))),""),0,"")</f>
        <v>Pickpocket</v>
      </c>
      <c r="H42" s="3">
        <f t="shared" si="0"/>
        <v>90</v>
      </c>
      <c r="I42" s="3">
        <f t="shared" si="1"/>
        <v>100</v>
      </c>
      <c r="J42" s="3">
        <f t="shared" si="2"/>
        <v>60</v>
      </c>
      <c r="K42" s="3">
        <f t="shared" si="3"/>
        <v>90</v>
      </c>
      <c r="L42" s="3">
        <f t="shared" si="4"/>
        <v>60</v>
      </c>
      <c r="M42" s="3">
        <f t="shared" si="5"/>
        <v>80</v>
      </c>
      <c r="N42" s="3">
        <f t="shared" si="6"/>
        <v>480</v>
      </c>
      <c r="P42" s="2" t="s">
        <v>59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6">
        <v>50</v>
      </c>
      <c r="W42" s="5" t="s">
        <v>61</v>
      </c>
    </row>
    <row r="43" spans="1:23" x14ac:dyDescent="0.3">
      <c r="A43" s="3" t="s">
        <v>131</v>
      </c>
      <c r="B43" s="3" t="s">
        <v>132</v>
      </c>
      <c r="C43" s="3" t="s">
        <v>1009</v>
      </c>
      <c r="D43" s="3"/>
      <c r="E43" s="3" t="str">
        <f t="array" ref="E43">SUBSTITUTE(IFERROR(INDEX($W$3:$W$1072,SMALL(IF($A43=$P$3:$P$1072,MATCH(ROW($P$3:$P$1072),ROW($P$3:$P$1072)),""),COLUMNS($E43:E43))),""),0,"")</f>
        <v>Strong Jaw</v>
      </c>
      <c r="F43" s="3" t="str">
        <f t="array" ref="F43">SUBSTITUTE(IFERROR(INDEX($W$3:$W$1072,SMALL(IF($A43=$P$3:$P$1072,MATCH(ROW($P$3:$P$1072),ROW($P$3:$P$1072)),""),COLUMNS($E43:F43))),""),0,"")</f>
        <v>Shell Armor</v>
      </c>
      <c r="G43" s="3" t="str">
        <f t="array" ref="G43">SUBSTITUTE(IFERROR(INDEX($W$3:$W$1072,SMALL(IF($A43=$P$3:$P$1072,MATCH(ROW($P$3:$P$1072),ROW($P$3:$P$1072)),""),COLUMNS($E43:G43))),""),0,"")</f>
        <v>Swift Swim</v>
      </c>
      <c r="H43" s="3">
        <f t="shared" si="0"/>
        <v>50</v>
      </c>
      <c r="I43" s="3">
        <f t="shared" si="1"/>
        <v>64</v>
      </c>
      <c r="J43" s="3">
        <f t="shared" si="2"/>
        <v>50</v>
      </c>
      <c r="K43" s="3">
        <f t="shared" si="3"/>
        <v>38</v>
      </c>
      <c r="L43" s="3">
        <f t="shared" si="4"/>
        <v>38</v>
      </c>
      <c r="M43" s="3">
        <f t="shared" si="5"/>
        <v>44</v>
      </c>
      <c r="N43" s="3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6"/>
      <c r="W43" s="5" t="s">
        <v>62</v>
      </c>
    </row>
    <row r="44" spans="1:23" x14ac:dyDescent="0.3">
      <c r="A44" s="3" t="s">
        <v>135</v>
      </c>
      <c r="B44" s="3" t="s">
        <v>136</v>
      </c>
      <c r="C44" s="3" t="s">
        <v>1009</v>
      </c>
      <c r="D44" s="3" t="s">
        <v>1017</v>
      </c>
      <c r="E44" s="3" t="str">
        <f t="array" ref="E44">SUBSTITUTE(IFERROR(INDEX($W$3:$W$1072,SMALL(IF($A44=$P$3:$P$1072,MATCH(ROW($P$3:$P$1072),ROW($P$3:$P$1072)),""),COLUMNS($E44:E44))),""),0,"")</f>
        <v>Strong Jaw</v>
      </c>
      <c r="F44" s="3" t="str">
        <f t="array" ref="F44">SUBSTITUTE(IFERROR(INDEX($W$3:$W$1072,SMALL(IF($A44=$P$3:$P$1072,MATCH(ROW($P$3:$P$1072),ROW($P$3:$P$1072)),""),COLUMNS($E44:F44))),""),0,"")</f>
        <v>Shell Armor</v>
      </c>
      <c r="G44" s="3" t="str">
        <f t="array" ref="G44">SUBSTITUTE(IFERROR(INDEX($W$3:$W$1072,SMALL(IF($A44=$P$3:$P$1072,MATCH(ROW($P$3:$P$1072),ROW($P$3:$P$1072)),""),COLUMNS($E44:G44))),""),0,"")</f>
        <v>Swift Swim</v>
      </c>
      <c r="H44" s="3">
        <f t="shared" si="0"/>
        <v>90</v>
      </c>
      <c r="I44" s="3">
        <f t="shared" si="1"/>
        <v>115</v>
      </c>
      <c r="J44" s="3">
        <f t="shared" si="2"/>
        <v>90</v>
      </c>
      <c r="K44" s="3">
        <f t="shared" si="3"/>
        <v>48</v>
      </c>
      <c r="L44" s="3">
        <f t="shared" si="4"/>
        <v>68</v>
      </c>
      <c r="M44" s="3">
        <f t="shared" si="5"/>
        <v>74</v>
      </c>
      <c r="N44" s="3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6"/>
      <c r="W44" s="5" t="s">
        <v>50</v>
      </c>
    </row>
    <row r="45" spans="1:23" ht="14.4" customHeight="1" x14ac:dyDescent="0.3">
      <c r="A45" s="3" t="s">
        <v>137</v>
      </c>
      <c r="B45" s="3" t="s">
        <v>138</v>
      </c>
      <c r="C45" s="3" t="s">
        <v>1016</v>
      </c>
      <c r="D45" s="3"/>
      <c r="E45" s="3" t="str">
        <f t="array" ref="E45">SUBSTITUTE(IFERROR(INDEX($W$3:$W$1072,SMALL(IF($A45=$P$3:$P$1072,MATCH(ROW($P$3:$P$1072),ROW($P$3:$P$1072)),""),COLUMNS($E45:E45))),""),0,"")</f>
        <v>Limber</v>
      </c>
      <c r="F45" s="3" t="str">
        <f t="array" ref="F45">SUBSTITUTE(IFERROR(INDEX($W$3:$W$1072,SMALL(IF($A45=$P$3:$P$1072,MATCH(ROW($P$3:$P$1072),ROW($P$3:$P$1072)),""),COLUMNS($E45:F45))),""),0,"")</f>
        <v>Unburden</v>
      </c>
      <c r="G45" s="3" t="str">
        <f t="array" ref="G45">SUBSTITUTE(IFERROR(INDEX($W$3:$W$1072,SMALL(IF($A45=$P$3:$P$1072,MATCH(ROW($P$3:$P$1072),ROW($P$3:$P$1072)),""),COLUMNS($E45:G45))),""),0,"")</f>
        <v>Prankster</v>
      </c>
      <c r="H45" s="3">
        <f t="shared" si="0"/>
        <v>41</v>
      </c>
      <c r="I45" s="3">
        <f t="shared" si="1"/>
        <v>50</v>
      </c>
      <c r="J45" s="3">
        <f t="shared" si="2"/>
        <v>37</v>
      </c>
      <c r="K45" s="3">
        <f t="shared" si="3"/>
        <v>50</v>
      </c>
      <c r="L45" s="3">
        <f t="shared" si="4"/>
        <v>37</v>
      </c>
      <c r="M45" s="3">
        <f t="shared" si="5"/>
        <v>66</v>
      </c>
      <c r="N45" s="3">
        <f t="shared" si="6"/>
        <v>281</v>
      </c>
      <c r="P45" s="2" t="s">
        <v>63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6">
        <v>70</v>
      </c>
      <c r="W45" s="5" t="s">
        <v>61</v>
      </c>
    </row>
    <row r="46" spans="1:23" x14ac:dyDescent="0.3">
      <c r="A46" s="3" t="s">
        <v>141</v>
      </c>
      <c r="B46" s="3" t="s">
        <v>142</v>
      </c>
      <c r="C46" s="3" t="s">
        <v>1016</v>
      </c>
      <c r="D46" s="3"/>
      <c r="E46" s="3" t="str">
        <f t="array" ref="E46">SUBSTITUTE(IFERROR(INDEX($W$3:$W$1072,SMALL(IF($A46=$P$3:$P$1072,MATCH(ROW($P$3:$P$1072),ROW($P$3:$P$1072)),""),COLUMNS($E46:E46))),""),0,"")</f>
        <v>Limber</v>
      </c>
      <c r="F46" s="3" t="str">
        <f t="array" ref="F46">SUBSTITUTE(IFERROR(INDEX($W$3:$W$1072,SMALL(IF($A46=$P$3:$P$1072,MATCH(ROW($P$3:$P$1072),ROW($P$3:$P$1072)),""),COLUMNS($E46:F46))),""),0,"")</f>
        <v>Unburden</v>
      </c>
      <c r="G46" s="3" t="str">
        <f t="array" ref="G46">SUBSTITUTE(IFERROR(INDEX($W$3:$W$1072,SMALL(IF($A46=$P$3:$P$1072,MATCH(ROW($P$3:$P$1072),ROW($P$3:$P$1072)),""),COLUMNS($E46:G46))),""),0,"")</f>
        <v>Prankster</v>
      </c>
      <c r="H46" s="3">
        <f t="shared" si="0"/>
        <v>64</v>
      </c>
      <c r="I46" s="3">
        <f t="shared" si="1"/>
        <v>88</v>
      </c>
      <c r="J46" s="3">
        <f t="shared" si="2"/>
        <v>50</v>
      </c>
      <c r="K46" s="3">
        <f t="shared" si="3"/>
        <v>88</v>
      </c>
      <c r="L46" s="3">
        <f t="shared" si="4"/>
        <v>50</v>
      </c>
      <c r="M46" s="3">
        <f t="shared" si="5"/>
        <v>106</v>
      </c>
      <c r="N46" s="3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6"/>
      <c r="W46" s="5" t="s">
        <v>62</v>
      </c>
    </row>
    <row r="47" spans="1:23" x14ac:dyDescent="0.3">
      <c r="A47" s="3" t="s">
        <v>143</v>
      </c>
      <c r="B47" s="3" t="s">
        <v>144</v>
      </c>
      <c r="C47" s="3" t="s">
        <v>1013</v>
      </c>
      <c r="D47" s="3"/>
      <c r="E47" s="3" t="str">
        <f t="array" ref="E47">SUBSTITUTE(IFERROR(INDEX($W$3:$W$1072,SMALL(IF($A47=$P$3:$P$1072,MATCH(ROW($P$3:$P$1072),ROW($P$3:$P$1072)),""),COLUMNS($E47:E47))),""),0,"")</f>
        <v>Ball Fetch</v>
      </c>
      <c r="F47" s="3" t="str">
        <f t="array" ref="F47">SUBSTITUTE(IFERROR(INDEX($W$3:$W$1072,SMALL(IF($A47=$P$3:$P$1072,MATCH(ROW($P$3:$P$1072),ROW($P$3:$P$1072)),""),COLUMNS($E47:F47))),""),0,"")</f>
        <v>Rattled</v>
      </c>
      <c r="G47" s="3" t="str">
        <f t="array" ref="G47">SUBSTITUTE(IFERROR(INDEX($W$3:$W$1072,SMALL(IF($A47=$P$3:$P$1072,MATCH(ROW($P$3:$P$1072),ROW($P$3:$P$1072)),""),COLUMNS($E47:G47))),""),0,"")</f>
        <v/>
      </c>
      <c r="H47" s="3">
        <f t="shared" si="0"/>
        <v>59</v>
      </c>
      <c r="I47" s="3">
        <f t="shared" si="1"/>
        <v>45</v>
      </c>
      <c r="J47" s="3">
        <f t="shared" si="2"/>
        <v>50</v>
      </c>
      <c r="K47" s="3">
        <f t="shared" si="3"/>
        <v>40</v>
      </c>
      <c r="L47" s="3">
        <f t="shared" si="4"/>
        <v>50</v>
      </c>
      <c r="M47" s="3">
        <f t="shared" si="5"/>
        <v>26</v>
      </c>
      <c r="N47" s="3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6"/>
      <c r="W47" s="5" t="s">
        <v>50</v>
      </c>
    </row>
    <row r="48" spans="1:23" ht="14.4" customHeight="1" x14ac:dyDescent="0.3">
      <c r="A48" s="3" t="s">
        <v>147</v>
      </c>
      <c r="B48" s="3" t="s">
        <v>148</v>
      </c>
      <c r="C48" s="3" t="s">
        <v>1013</v>
      </c>
      <c r="D48" s="3"/>
      <c r="E48" s="3" t="str">
        <f t="array" ref="E48">SUBSTITUTE(IFERROR(INDEX($W$3:$W$1072,SMALL(IF($A48=$P$3:$P$1072,MATCH(ROW($P$3:$P$1072),ROW($P$3:$P$1072)),""),COLUMNS($E48:E48))),""),0,"")</f>
        <v>Strong Jaw</v>
      </c>
      <c r="F48" s="3" t="str">
        <f t="array" ref="F48">SUBSTITUTE(IFERROR(INDEX($W$3:$W$1072,SMALL(IF($A48=$P$3:$P$1072,MATCH(ROW($P$3:$P$1072),ROW($P$3:$P$1072)),""),COLUMNS($E48:F48))),""),0,"")</f>
        <v>Competitive</v>
      </c>
      <c r="G48" s="3" t="str">
        <f t="array" ref="G48">SUBSTITUTE(IFERROR(INDEX($W$3:$W$1072,SMALL(IF($A48=$P$3:$P$1072,MATCH(ROW($P$3:$P$1072),ROW($P$3:$P$1072)),""),COLUMNS($E48:G48))),""),0,"")</f>
        <v/>
      </c>
      <c r="H48" s="3">
        <f t="shared" si="0"/>
        <v>69</v>
      </c>
      <c r="I48" s="3">
        <f t="shared" si="1"/>
        <v>90</v>
      </c>
      <c r="J48" s="3">
        <f t="shared" si="2"/>
        <v>60</v>
      </c>
      <c r="K48" s="3">
        <f t="shared" si="3"/>
        <v>90</v>
      </c>
      <c r="L48" s="3">
        <f t="shared" si="4"/>
        <v>60</v>
      </c>
      <c r="M48" s="3">
        <f t="shared" si="5"/>
        <v>121</v>
      </c>
      <c r="N48" s="3">
        <f t="shared" si="6"/>
        <v>490</v>
      </c>
      <c r="P48" s="2" t="s">
        <v>65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6">
        <v>57</v>
      </c>
      <c r="W48" s="5" t="s">
        <v>62</v>
      </c>
    </row>
    <row r="49" spans="1:23" x14ac:dyDescent="0.3">
      <c r="A49" s="3" t="s">
        <v>150</v>
      </c>
      <c r="B49" s="3" t="s">
        <v>151</v>
      </c>
      <c r="C49" s="3" t="s">
        <v>1014</v>
      </c>
      <c r="D49" s="3"/>
      <c r="E49" s="3" t="str">
        <f t="array" ref="E49">SUBSTITUTE(IFERROR(INDEX($W$3:$W$1072,SMALL(IF($A49=$P$3:$P$1072,MATCH(ROW($P$3:$P$1072),ROW($P$3:$P$1072)),""),COLUMNS($E49:E49))),""),0,"")</f>
        <v>Pickup</v>
      </c>
      <c r="F49" s="3" t="str">
        <f t="array" ref="F49">SUBSTITUTE(IFERROR(INDEX($W$3:$W$1072,SMALL(IF($A49=$P$3:$P$1072,MATCH(ROW($P$3:$P$1072),ROW($P$3:$P$1072)),""),COLUMNS($E49:F49))),""),0,"")</f>
        <v>Cheek Pouch</v>
      </c>
      <c r="G49" s="3" t="str">
        <f t="array" ref="G49">SUBSTITUTE(IFERROR(INDEX($W$3:$W$1072,SMALL(IF($A49=$P$3:$P$1072,MATCH(ROW($P$3:$P$1072),ROW($P$3:$P$1072)),""),COLUMNS($E49:G49))),""),0,"")</f>
        <v>Huge Power</v>
      </c>
      <c r="H49" s="3">
        <f t="shared" si="0"/>
        <v>38</v>
      </c>
      <c r="I49" s="3">
        <f t="shared" si="1"/>
        <v>36</v>
      </c>
      <c r="J49" s="3">
        <f t="shared" si="2"/>
        <v>38</v>
      </c>
      <c r="K49" s="3">
        <f t="shared" si="3"/>
        <v>32</v>
      </c>
      <c r="L49" s="3">
        <f t="shared" si="4"/>
        <v>36</v>
      </c>
      <c r="M49" s="3">
        <f t="shared" si="5"/>
        <v>57</v>
      </c>
      <c r="N49" s="3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6"/>
      <c r="W49" s="5" t="s">
        <v>67</v>
      </c>
    </row>
    <row r="50" spans="1:23" x14ac:dyDescent="0.3">
      <c r="A50" s="3" t="s">
        <v>153</v>
      </c>
      <c r="B50" s="3" t="s">
        <v>154</v>
      </c>
      <c r="C50" s="3" t="s">
        <v>1014</v>
      </c>
      <c r="D50" s="3" t="s">
        <v>1018</v>
      </c>
      <c r="E50" s="3" t="str">
        <f t="array" ref="E50">SUBSTITUTE(IFERROR(INDEX($W$3:$W$1072,SMALL(IF($A50=$P$3:$P$1072,MATCH(ROW($P$3:$P$1072),ROW($P$3:$P$1072)),""),COLUMNS($E50:E50))),""),0,"")</f>
        <v>Pickup</v>
      </c>
      <c r="F50" s="3" t="str">
        <f t="array" ref="F50">SUBSTITUTE(IFERROR(INDEX($W$3:$W$1072,SMALL(IF($A50=$P$3:$P$1072,MATCH(ROW($P$3:$P$1072),ROW($P$3:$P$1072)),""),COLUMNS($E50:F50))),""),0,"")</f>
        <v>Cheek Pouch</v>
      </c>
      <c r="G50" s="3" t="str">
        <f t="array" ref="G50">SUBSTITUTE(IFERROR(INDEX($W$3:$W$1072,SMALL(IF($A50=$P$3:$P$1072,MATCH(ROW($P$3:$P$1072),ROW($P$3:$P$1072)),""),COLUMNS($E50:G50))),""),0,"")</f>
        <v>Huge Power</v>
      </c>
      <c r="H50" s="3">
        <f t="shared" si="0"/>
        <v>85</v>
      </c>
      <c r="I50" s="3">
        <f t="shared" si="1"/>
        <v>56</v>
      </c>
      <c r="J50" s="3">
        <f t="shared" si="2"/>
        <v>77</v>
      </c>
      <c r="K50" s="3">
        <f t="shared" si="3"/>
        <v>50</v>
      </c>
      <c r="L50" s="3">
        <f t="shared" si="4"/>
        <v>77</v>
      </c>
      <c r="M50" s="3">
        <f t="shared" si="5"/>
        <v>78</v>
      </c>
      <c r="N50" s="3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6"/>
      <c r="W50" s="5" t="s">
        <v>68</v>
      </c>
    </row>
    <row r="51" spans="1:23" x14ac:dyDescent="0.3">
      <c r="A51" s="3" t="s">
        <v>155</v>
      </c>
      <c r="B51" s="3" t="s">
        <v>156</v>
      </c>
      <c r="C51" s="3" t="s">
        <v>1014</v>
      </c>
      <c r="D51" s="3"/>
      <c r="E51" s="3" t="str">
        <f t="array" ref="E51">SUBSTITUTE(IFERROR(INDEX($W$3:$W$1072,SMALL(IF($A51=$P$3:$P$1072,MATCH(ROW($P$3:$P$1072),ROW($P$3:$P$1072)),""),COLUMNS($E51:E51))),""),0,"")</f>
        <v>Cute Charm</v>
      </c>
      <c r="F51" s="3" t="str">
        <f t="array" ref="F51">SUBSTITUTE(IFERROR(INDEX($W$3:$W$1072,SMALL(IF($A51=$P$3:$P$1072,MATCH(ROW($P$3:$P$1072),ROW($P$3:$P$1072)),""),COLUMNS($E51:F51))),""),0,"")</f>
        <v>Technician</v>
      </c>
      <c r="G51" s="3" t="str">
        <f t="array" ref="G51">SUBSTITUTE(IFERROR(INDEX($W$3:$W$1072,SMALL(IF($A51=$P$3:$P$1072,MATCH(ROW($P$3:$P$1072),ROW($P$3:$P$1072)),""),COLUMNS($E51:G51))),""),0,"")</f>
        <v>Skill Link</v>
      </c>
      <c r="H51" s="3">
        <f t="shared" si="0"/>
        <v>55</v>
      </c>
      <c r="I51" s="3">
        <f t="shared" si="1"/>
        <v>50</v>
      </c>
      <c r="J51" s="3">
        <f t="shared" si="2"/>
        <v>40</v>
      </c>
      <c r="K51" s="3">
        <f t="shared" si="3"/>
        <v>40</v>
      </c>
      <c r="L51" s="3">
        <f t="shared" si="4"/>
        <v>40</v>
      </c>
      <c r="M51" s="3">
        <f t="shared" si="5"/>
        <v>75</v>
      </c>
      <c r="N51" s="3">
        <f t="shared" si="6"/>
        <v>300</v>
      </c>
      <c r="P51" s="2" t="s">
        <v>69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6">
        <v>77</v>
      </c>
      <c r="W51" s="5" t="s">
        <v>62</v>
      </c>
    </row>
    <row r="52" spans="1:23" x14ac:dyDescent="0.3">
      <c r="A52" s="3" t="s">
        <v>160</v>
      </c>
      <c r="B52" s="3" t="s">
        <v>161</v>
      </c>
      <c r="C52" s="3" t="s">
        <v>1014</v>
      </c>
      <c r="D52" s="3"/>
      <c r="E52" s="3" t="str">
        <f t="array" ref="E52">SUBSTITUTE(IFERROR(INDEX($W$3:$W$1072,SMALL(IF($A52=$P$3:$P$1072,MATCH(ROW($P$3:$P$1072),ROW($P$3:$P$1072)),""),COLUMNS($E52:E52))),""),0,"")</f>
        <v>Cute Charm</v>
      </c>
      <c r="F52" s="3" t="str">
        <f t="array" ref="F52">SUBSTITUTE(IFERROR(INDEX($W$3:$W$1072,SMALL(IF($A52=$P$3:$P$1072,MATCH(ROW($P$3:$P$1072),ROW($P$3:$P$1072)),""),COLUMNS($E52:F52))),""),0,"")</f>
        <v>Technician</v>
      </c>
      <c r="G52" s="3" t="str">
        <f t="array" ref="G52">SUBSTITUTE(IFERROR(INDEX($W$3:$W$1072,SMALL(IF($A52=$P$3:$P$1072,MATCH(ROW($P$3:$P$1072),ROW($P$3:$P$1072)),""),COLUMNS($E52:G52))),""),0,"")</f>
        <v>Skill Link</v>
      </c>
      <c r="H52" s="3">
        <f t="shared" si="0"/>
        <v>75</v>
      </c>
      <c r="I52" s="3">
        <f t="shared" si="1"/>
        <v>95</v>
      </c>
      <c r="J52" s="3">
        <f t="shared" si="2"/>
        <v>60</v>
      </c>
      <c r="K52" s="3">
        <f t="shared" si="3"/>
        <v>65</v>
      </c>
      <c r="L52" s="3">
        <f t="shared" si="4"/>
        <v>60</v>
      </c>
      <c r="M52" s="3">
        <f t="shared" si="5"/>
        <v>115</v>
      </c>
      <c r="N52" s="3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6"/>
      <c r="W52" s="5" t="s">
        <v>67</v>
      </c>
    </row>
    <row r="53" spans="1:23" x14ac:dyDescent="0.3">
      <c r="A53" s="3" t="s">
        <v>162</v>
      </c>
      <c r="B53" s="3" t="s">
        <v>163</v>
      </c>
      <c r="C53" s="3" t="s">
        <v>1007</v>
      </c>
      <c r="D53" s="3"/>
      <c r="E53" s="3" t="str">
        <f t="array" ref="E53">SUBSTITUTE(IFERROR(INDEX($W$3:$W$1072,SMALL(IF($A53=$P$3:$P$1072,MATCH(ROW($P$3:$P$1072),ROW($P$3:$P$1072)),""),COLUMNS($E53:E53))),""),0,"")</f>
        <v>Leaf Guard</v>
      </c>
      <c r="F53" s="3" t="str">
        <f t="array" ref="F53">SUBSTITUTE(IFERROR(INDEX($W$3:$W$1072,SMALL(IF($A53=$P$3:$P$1072,MATCH(ROW($P$3:$P$1072),ROW($P$3:$P$1072)),""),COLUMNS($E53:F53))),""),0,"")</f>
        <v>Oblivious</v>
      </c>
      <c r="G53" s="3" t="str">
        <f t="array" ref="G53">SUBSTITUTE(IFERROR(INDEX($W$3:$W$1072,SMALL(IF($A53=$P$3:$P$1072,MATCH(ROW($P$3:$P$1072),ROW($P$3:$P$1072)),""),COLUMNS($E53:G53))),""),0,"")</f>
        <v>Sweet Veil</v>
      </c>
      <c r="H53" s="3">
        <f t="shared" si="0"/>
        <v>42</v>
      </c>
      <c r="I53" s="3">
        <f t="shared" si="1"/>
        <v>30</v>
      </c>
      <c r="J53" s="3">
        <f t="shared" si="2"/>
        <v>38</v>
      </c>
      <c r="K53" s="3">
        <f t="shared" si="3"/>
        <v>30</v>
      </c>
      <c r="L53" s="3">
        <f t="shared" si="4"/>
        <v>38</v>
      </c>
      <c r="M53" s="3">
        <f t="shared" si="5"/>
        <v>32</v>
      </c>
      <c r="N53" s="3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6"/>
      <c r="W53" s="5" t="s">
        <v>68</v>
      </c>
    </row>
    <row r="54" spans="1:23" x14ac:dyDescent="0.3">
      <c r="A54" s="3" t="s">
        <v>167</v>
      </c>
      <c r="B54" s="3" t="s">
        <v>168</v>
      </c>
      <c r="C54" s="3" t="s">
        <v>1007</v>
      </c>
      <c r="D54" s="3"/>
      <c r="E54" s="3" t="str">
        <f t="array" ref="E54">SUBSTITUTE(IFERROR(INDEX($W$3:$W$1072,SMALL(IF($A54=$P$3:$P$1072,MATCH(ROW($P$3:$P$1072),ROW($P$3:$P$1072)),""),COLUMNS($E54:E54))),""),0,"")</f>
        <v>Leaf Guard</v>
      </c>
      <c r="F54" s="3" t="str">
        <f t="array" ref="F54">SUBSTITUTE(IFERROR(INDEX($W$3:$W$1072,SMALL(IF($A54=$P$3:$P$1072,MATCH(ROW($P$3:$P$1072),ROW($P$3:$P$1072)),""),COLUMNS($E54:F54))),""),0,"")</f>
        <v>Oblivious</v>
      </c>
      <c r="G54" s="3" t="str">
        <f t="array" ref="G54">SUBSTITUTE(IFERROR(INDEX($W$3:$W$1072,SMALL(IF($A54=$P$3:$P$1072,MATCH(ROW($P$3:$P$1072),ROW($P$3:$P$1072)),""),COLUMNS($E54:G54))),""),0,"")</f>
        <v>Sweet Veil</v>
      </c>
      <c r="H54" s="3">
        <f t="shared" si="0"/>
        <v>52</v>
      </c>
      <c r="I54" s="3">
        <f t="shared" si="1"/>
        <v>40</v>
      </c>
      <c r="J54" s="3">
        <f t="shared" si="2"/>
        <v>48</v>
      </c>
      <c r="K54" s="3">
        <f t="shared" si="3"/>
        <v>40</v>
      </c>
      <c r="L54" s="3">
        <f t="shared" si="4"/>
        <v>48</v>
      </c>
      <c r="M54" s="3">
        <f t="shared" si="5"/>
        <v>62</v>
      </c>
      <c r="N54" s="3">
        <f t="shared" si="6"/>
        <v>290</v>
      </c>
      <c r="P54" s="2" t="s">
        <v>71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6">
        <v>67</v>
      </c>
      <c r="W54" s="5" t="s">
        <v>73</v>
      </c>
    </row>
    <row r="55" spans="1:23" x14ac:dyDescent="0.3">
      <c r="A55" s="3" t="s">
        <v>169</v>
      </c>
      <c r="B55" s="3" t="s">
        <v>170</v>
      </c>
      <c r="C55" s="3" t="s">
        <v>1007</v>
      </c>
      <c r="D55" s="3"/>
      <c r="E55" s="3" t="str">
        <f t="array" ref="E55">SUBSTITUTE(IFERROR(INDEX($W$3:$W$1072,SMALL(IF($A55=$P$3:$P$1072,MATCH(ROW($P$3:$P$1072),ROW($P$3:$P$1072)),""),COLUMNS($E55:E55))),""),0,"")</f>
        <v>Leaf Guard</v>
      </c>
      <c r="F55" s="3" t="str">
        <f t="array" ref="F55">SUBSTITUTE(IFERROR(INDEX($W$3:$W$1072,SMALL(IF($A55=$P$3:$P$1072,MATCH(ROW($P$3:$P$1072),ROW($P$3:$P$1072)),""),COLUMNS($E55:F55))),""),0,"")</f>
        <v>Queenly Majesty</v>
      </c>
      <c r="G55" s="3" t="str">
        <f t="array" ref="G55">SUBSTITUTE(IFERROR(INDEX($W$3:$W$1072,SMALL(IF($A55=$P$3:$P$1072,MATCH(ROW($P$3:$P$1072),ROW($P$3:$P$1072)),""),COLUMNS($E55:G55))),""),0,"")</f>
        <v>Sweet Veil</v>
      </c>
      <c r="H55" s="3">
        <f t="shared" si="0"/>
        <v>72</v>
      </c>
      <c r="I55" s="3">
        <f t="shared" si="1"/>
        <v>120</v>
      </c>
      <c r="J55" s="3">
        <f t="shared" si="2"/>
        <v>98</v>
      </c>
      <c r="K55" s="3">
        <f t="shared" si="3"/>
        <v>50</v>
      </c>
      <c r="L55" s="3">
        <f t="shared" si="4"/>
        <v>98</v>
      </c>
      <c r="M55" s="3">
        <f t="shared" si="5"/>
        <v>72</v>
      </c>
      <c r="N55" s="3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6"/>
      <c r="W55" s="5" t="s">
        <v>67</v>
      </c>
    </row>
    <row r="56" spans="1:23" x14ac:dyDescent="0.3">
      <c r="A56" s="3" t="s">
        <v>172</v>
      </c>
      <c r="B56" s="3" t="s">
        <v>173</v>
      </c>
      <c r="C56" s="3" t="s">
        <v>1007</v>
      </c>
      <c r="D56" s="3" t="s">
        <v>1019</v>
      </c>
      <c r="E56" s="3" t="str">
        <f t="array" ref="E56">SUBSTITUTE(IFERROR(INDEX($W$3:$W$1072,SMALL(IF($A56=$P$3:$P$1072,MATCH(ROW($P$3:$P$1072),ROW($P$3:$P$1072)),""),COLUMNS($E56:E56))),""),0,"")</f>
        <v>Chlorophyll</v>
      </c>
      <c r="F56" s="3" t="str">
        <f t="array" ref="F56">SUBSTITUTE(IFERROR(INDEX($W$3:$W$1072,SMALL(IF($A56=$P$3:$P$1072,MATCH(ROW($P$3:$P$1072),ROW($P$3:$P$1072)),""),COLUMNS($E56:F56))),""),0,"")</f>
        <v>Run Away</v>
      </c>
      <c r="G56" s="3" t="str">
        <f t="array" ref="G56">SUBSTITUTE(IFERROR(INDEX($W$3:$W$1072,SMALL(IF($A56=$P$3:$P$1072,MATCH(ROW($P$3:$P$1072),ROW($P$3:$P$1072)),""),COLUMNS($E56:G56))),""),0,"")</f>
        <v/>
      </c>
      <c r="H56" s="3">
        <f t="shared" si="0"/>
        <v>45</v>
      </c>
      <c r="I56" s="3">
        <f t="shared" si="1"/>
        <v>50</v>
      </c>
      <c r="J56" s="3">
        <f t="shared" si="2"/>
        <v>55</v>
      </c>
      <c r="K56" s="3">
        <f t="shared" si="3"/>
        <v>75</v>
      </c>
      <c r="L56" s="3">
        <f t="shared" si="4"/>
        <v>65</v>
      </c>
      <c r="M56" s="3">
        <f t="shared" si="5"/>
        <v>30</v>
      </c>
      <c r="N56" s="3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6"/>
      <c r="W56" s="5" t="s">
        <v>74</v>
      </c>
    </row>
    <row r="57" spans="1:23" x14ac:dyDescent="0.3">
      <c r="A57" s="3" t="s">
        <v>174</v>
      </c>
      <c r="B57" s="3" t="s">
        <v>175</v>
      </c>
      <c r="C57" s="3" t="s">
        <v>1007</v>
      </c>
      <c r="D57" s="3" t="s">
        <v>1019</v>
      </c>
      <c r="E57" s="3" t="str">
        <f t="array" ref="E57">SUBSTITUTE(IFERROR(INDEX($W$3:$W$1072,SMALL(IF($A57=$P$3:$P$1072,MATCH(ROW($P$3:$P$1072),ROW($P$3:$P$1072)),""),COLUMNS($E57:E57))),""),0,"")</f>
        <v>Chlorophyll</v>
      </c>
      <c r="F57" s="3" t="str">
        <f t="array" ref="F57">SUBSTITUTE(IFERROR(INDEX($W$3:$W$1072,SMALL(IF($A57=$P$3:$P$1072,MATCH(ROW($P$3:$P$1072),ROW($P$3:$P$1072)),""),COLUMNS($E57:F57))),""),0,"")</f>
        <v>Stench</v>
      </c>
      <c r="G57" s="3" t="str">
        <f t="array" ref="G57">SUBSTITUTE(IFERROR(INDEX($W$3:$W$1072,SMALL(IF($A57=$P$3:$P$1072,MATCH(ROW($P$3:$P$1072),ROW($P$3:$P$1072)),""),COLUMNS($E57:G57))),""),0,"")</f>
        <v/>
      </c>
      <c r="H57" s="3">
        <f t="shared" si="0"/>
        <v>60</v>
      </c>
      <c r="I57" s="3">
        <f t="shared" si="1"/>
        <v>65</v>
      </c>
      <c r="J57" s="3">
        <f t="shared" si="2"/>
        <v>70</v>
      </c>
      <c r="K57" s="3">
        <f t="shared" si="3"/>
        <v>85</v>
      </c>
      <c r="L57" s="3">
        <f t="shared" si="4"/>
        <v>75</v>
      </c>
      <c r="M57" s="3">
        <f t="shared" si="5"/>
        <v>40</v>
      </c>
      <c r="N57" s="3">
        <f t="shared" si="6"/>
        <v>395</v>
      </c>
      <c r="P57" s="2" t="s">
        <v>75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6">
        <v>25</v>
      </c>
      <c r="W57" s="5" t="s">
        <v>77</v>
      </c>
    </row>
    <row r="58" spans="1:23" x14ac:dyDescent="0.3">
      <c r="A58" s="3" t="s">
        <v>177</v>
      </c>
      <c r="B58" s="3" t="s">
        <v>178</v>
      </c>
      <c r="C58" s="3" t="s">
        <v>1007</v>
      </c>
      <c r="D58" s="3" t="s">
        <v>1019</v>
      </c>
      <c r="E58" s="3" t="str">
        <f t="array" ref="E58">SUBSTITUTE(IFERROR(INDEX($W$3:$W$1072,SMALL(IF($A58=$P$3:$P$1072,MATCH(ROW($P$3:$P$1072),ROW($P$3:$P$1072)),""),COLUMNS($E58:E58))),""),0,"")</f>
        <v>Chlorophyll</v>
      </c>
      <c r="F58" s="3" t="str">
        <f t="array" ref="F58">SUBSTITUTE(IFERROR(INDEX($W$3:$W$1072,SMALL(IF($A58=$P$3:$P$1072,MATCH(ROW($P$3:$P$1072),ROW($P$3:$P$1072)),""),COLUMNS($E58:F58))),""),0,"")</f>
        <v>Effect Spore</v>
      </c>
      <c r="G58" s="3" t="str">
        <f t="array" ref="G58">SUBSTITUTE(IFERROR(INDEX($W$3:$W$1072,SMALL(IF($A58=$P$3:$P$1072,MATCH(ROW($P$3:$P$1072),ROW($P$3:$P$1072)),""),COLUMNS($E58:G58))),""),0,"")</f>
        <v/>
      </c>
      <c r="H58" s="3">
        <f t="shared" si="0"/>
        <v>75</v>
      </c>
      <c r="I58" s="3">
        <f t="shared" si="1"/>
        <v>80</v>
      </c>
      <c r="J58" s="3">
        <f t="shared" si="2"/>
        <v>85</v>
      </c>
      <c r="K58" s="3">
        <f t="shared" si="3"/>
        <v>110</v>
      </c>
      <c r="L58" s="3">
        <f t="shared" si="4"/>
        <v>90</v>
      </c>
      <c r="M58" s="3">
        <f t="shared" si="5"/>
        <v>50</v>
      </c>
      <c r="N58" s="3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6"/>
      <c r="W58" s="5" t="s">
        <v>78</v>
      </c>
    </row>
    <row r="59" spans="1:23" x14ac:dyDescent="0.3">
      <c r="A59" s="3" t="s">
        <v>180</v>
      </c>
      <c r="B59" s="3" t="s">
        <v>181</v>
      </c>
      <c r="C59" s="3" t="s">
        <v>1007</v>
      </c>
      <c r="D59" s="3"/>
      <c r="E59" s="3" t="str">
        <f t="array" ref="E59">SUBSTITUTE(IFERROR(INDEX($W$3:$W$1072,SMALL(IF($A59=$P$3:$P$1072,MATCH(ROW($P$3:$P$1072),ROW($P$3:$P$1072)),""),COLUMNS($E59:E59))),""),0,"")</f>
        <v>Chlorophyll</v>
      </c>
      <c r="F59" s="3" t="str">
        <f t="array" ref="F59">SUBSTITUTE(IFERROR(INDEX($W$3:$W$1072,SMALL(IF($A59=$P$3:$P$1072,MATCH(ROW($P$3:$P$1072),ROW($P$3:$P$1072)),""),COLUMNS($E59:F59))),""),0,"")</f>
        <v>Healer</v>
      </c>
      <c r="G59" s="3" t="str">
        <f t="array" ref="G59">SUBSTITUTE(IFERROR(INDEX($W$3:$W$1072,SMALL(IF($A59=$P$3:$P$1072,MATCH(ROW($P$3:$P$1072),ROW($P$3:$P$1072)),""),COLUMNS($E59:G59))),""),0,"")</f>
        <v/>
      </c>
      <c r="H59" s="3">
        <f t="shared" si="0"/>
        <v>75</v>
      </c>
      <c r="I59" s="3">
        <f t="shared" si="1"/>
        <v>80</v>
      </c>
      <c r="J59" s="3">
        <f t="shared" si="2"/>
        <v>95</v>
      </c>
      <c r="K59" s="3">
        <f t="shared" si="3"/>
        <v>90</v>
      </c>
      <c r="L59" s="3">
        <f t="shared" si="4"/>
        <v>100</v>
      </c>
      <c r="M59" s="3">
        <f t="shared" si="5"/>
        <v>50</v>
      </c>
      <c r="N59" s="3">
        <f t="shared" si="6"/>
        <v>490</v>
      </c>
      <c r="P59" s="2" t="s">
        <v>79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6">
        <v>20</v>
      </c>
      <c r="W59" s="5" t="s">
        <v>77</v>
      </c>
    </row>
    <row r="60" spans="1:23" x14ac:dyDescent="0.3">
      <c r="A60" s="3" t="s">
        <v>183</v>
      </c>
      <c r="B60" s="3" t="s">
        <v>184</v>
      </c>
      <c r="C60" s="3" t="s">
        <v>1007</v>
      </c>
      <c r="D60" s="3" t="s">
        <v>1019</v>
      </c>
      <c r="E60" s="3" t="str">
        <f t="array" ref="E60">SUBSTITUTE(IFERROR(INDEX($W$3:$W$1072,SMALL(IF($A60=$P$3:$P$1072,MATCH(ROW($P$3:$P$1072),ROW($P$3:$P$1072)),""),COLUMNS($E60:E60))),""),0,"")</f>
        <v>Natural Cure</v>
      </c>
      <c r="F60" s="3" t="str">
        <f t="array" ref="F60">SUBSTITUTE(IFERROR(INDEX($W$3:$W$1072,SMALL(IF($A60=$P$3:$P$1072,MATCH(ROW($P$3:$P$1072),ROW($P$3:$P$1072)),""),COLUMNS($E60:F60))),""),0,"")</f>
        <v>Poison Point</v>
      </c>
      <c r="G60" s="3" t="str">
        <f t="array" ref="G60">SUBSTITUTE(IFERROR(INDEX($W$3:$W$1072,SMALL(IF($A60=$P$3:$P$1072,MATCH(ROW($P$3:$P$1072),ROW($P$3:$P$1072)),""),COLUMNS($E60:G60))),""),0,"")</f>
        <v>Leaf Guard</v>
      </c>
      <c r="H60" s="3">
        <f t="shared" si="0"/>
        <v>40</v>
      </c>
      <c r="I60" s="3">
        <f t="shared" si="1"/>
        <v>30</v>
      </c>
      <c r="J60" s="3">
        <f t="shared" si="2"/>
        <v>35</v>
      </c>
      <c r="K60" s="3">
        <f t="shared" si="3"/>
        <v>50</v>
      </c>
      <c r="L60" s="3">
        <f t="shared" si="4"/>
        <v>70</v>
      </c>
      <c r="M60" s="3">
        <f t="shared" si="5"/>
        <v>55</v>
      </c>
      <c r="N60" s="3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6"/>
      <c r="W60" s="5" t="s">
        <v>78</v>
      </c>
    </row>
    <row r="61" spans="1:23" x14ac:dyDescent="0.3">
      <c r="A61" s="3" t="s">
        <v>187</v>
      </c>
      <c r="B61" s="3" t="s">
        <v>188</v>
      </c>
      <c r="C61" s="3" t="s">
        <v>1007</v>
      </c>
      <c r="D61" s="3" t="s">
        <v>1019</v>
      </c>
      <c r="E61" s="3" t="str">
        <f t="array" ref="E61">SUBSTITUTE(IFERROR(INDEX($W$3:$W$1072,SMALL(IF($A61=$P$3:$P$1072,MATCH(ROW($P$3:$P$1072),ROW($P$3:$P$1072)),""),COLUMNS($E61:E61))),""),0,"")</f>
        <v>Natural Cure</v>
      </c>
      <c r="F61" s="3" t="str">
        <f t="array" ref="F61">SUBSTITUTE(IFERROR(INDEX($W$3:$W$1072,SMALL(IF($A61=$P$3:$P$1072,MATCH(ROW($P$3:$P$1072),ROW($P$3:$P$1072)),""),COLUMNS($E61:F61))),""),0,"")</f>
        <v>Poison Point</v>
      </c>
      <c r="G61" s="3" t="str">
        <f t="array" ref="G61">SUBSTITUTE(IFERROR(INDEX($W$3:$W$1072,SMALL(IF($A61=$P$3:$P$1072,MATCH(ROW($P$3:$P$1072),ROW($P$3:$P$1072)),""),COLUMNS($E61:G61))),""),0,"")</f>
        <v>Leaf Guard</v>
      </c>
      <c r="H61" s="3">
        <f t="shared" si="0"/>
        <v>50</v>
      </c>
      <c r="I61" s="3">
        <f t="shared" si="1"/>
        <v>60</v>
      </c>
      <c r="J61" s="3">
        <f t="shared" si="2"/>
        <v>45</v>
      </c>
      <c r="K61" s="3">
        <f t="shared" si="3"/>
        <v>100</v>
      </c>
      <c r="L61" s="3">
        <f t="shared" si="4"/>
        <v>80</v>
      </c>
      <c r="M61" s="3">
        <f t="shared" si="5"/>
        <v>65</v>
      </c>
      <c r="N61" s="3">
        <f t="shared" si="6"/>
        <v>400</v>
      </c>
      <c r="P61" s="2" t="s">
        <v>81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6">
        <v>43</v>
      </c>
      <c r="W61" s="5" t="s">
        <v>68</v>
      </c>
    </row>
    <row r="62" spans="1:23" x14ac:dyDescent="0.3">
      <c r="A62" s="3" t="s">
        <v>189</v>
      </c>
      <c r="B62" s="3" t="s">
        <v>190</v>
      </c>
      <c r="C62" s="3" t="s">
        <v>1007</v>
      </c>
      <c r="D62" s="3" t="s">
        <v>1019</v>
      </c>
      <c r="E62" s="3" t="str">
        <f t="array" ref="E62">SUBSTITUTE(IFERROR(INDEX($W$3:$W$1072,SMALL(IF($A62=$P$3:$P$1072,MATCH(ROW($P$3:$P$1072),ROW($P$3:$P$1072)),""),COLUMNS($E62:E62))),""),0,"")</f>
        <v>Natural Cure</v>
      </c>
      <c r="F62" s="3" t="str">
        <f t="array" ref="F62">SUBSTITUTE(IFERROR(INDEX($W$3:$W$1072,SMALL(IF($A62=$P$3:$P$1072,MATCH(ROW($P$3:$P$1072),ROW($P$3:$P$1072)),""),COLUMNS($E62:F62))),""),0,"")</f>
        <v>Poison Point</v>
      </c>
      <c r="G62" s="3" t="str">
        <f t="array" ref="G62">SUBSTITUTE(IFERROR(INDEX($W$3:$W$1072,SMALL(IF($A62=$P$3:$P$1072,MATCH(ROW($P$3:$P$1072),ROW($P$3:$P$1072)),""),COLUMNS($E62:G62))),""),0,"")</f>
        <v>Technician</v>
      </c>
      <c r="H62" s="3">
        <f t="shared" si="0"/>
        <v>60</v>
      </c>
      <c r="I62" s="3">
        <f t="shared" si="1"/>
        <v>70</v>
      </c>
      <c r="J62" s="3">
        <f t="shared" si="2"/>
        <v>65</v>
      </c>
      <c r="K62" s="3">
        <f t="shared" si="3"/>
        <v>125</v>
      </c>
      <c r="L62" s="3">
        <f t="shared" si="4"/>
        <v>105</v>
      </c>
      <c r="M62" s="3">
        <f t="shared" si="5"/>
        <v>90</v>
      </c>
      <c r="N62" s="3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6"/>
      <c r="W62" s="5" t="s">
        <v>83</v>
      </c>
    </row>
    <row r="63" spans="1:23" x14ac:dyDescent="0.3">
      <c r="A63" s="3" t="s">
        <v>191</v>
      </c>
      <c r="B63" s="3" t="s">
        <v>192</v>
      </c>
      <c r="C63" s="3" t="s">
        <v>1009</v>
      </c>
      <c r="D63" s="3" t="s">
        <v>1012</v>
      </c>
      <c r="E63" s="3" t="str">
        <f t="array" ref="E63">SUBSTITUTE(IFERROR(INDEX($W$3:$W$1072,SMALL(IF($A63=$P$3:$P$1072,MATCH(ROW($P$3:$P$1072),ROW($P$3:$P$1072)),""),COLUMNS($E63:E63))),""),0,"")</f>
        <v>Keen Eye</v>
      </c>
      <c r="F63" s="3" t="str">
        <f t="array" ref="F63">SUBSTITUTE(IFERROR(INDEX($W$3:$W$1072,SMALL(IF($A63=$P$3:$P$1072,MATCH(ROW($P$3:$P$1072),ROW($P$3:$P$1072)),""),COLUMNS($E63:F63))),""),0,"")</f>
        <v>Hydration</v>
      </c>
      <c r="G63" s="3" t="str">
        <f t="array" ref="G63">SUBSTITUTE(IFERROR(INDEX($W$3:$W$1072,SMALL(IF($A63=$P$3:$P$1072,MATCH(ROW($P$3:$P$1072),ROW($P$3:$P$1072)),""),COLUMNS($E63:G63))),""),0,"")</f>
        <v>Rain Dish</v>
      </c>
      <c r="H63" s="3">
        <f t="shared" si="0"/>
        <v>40</v>
      </c>
      <c r="I63" s="3">
        <f t="shared" si="1"/>
        <v>30</v>
      </c>
      <c r="J63" s="3">
        <f t="shared" si="2"/>
        <v>30</v>
      </c>
      <c r="K63" s="3">
        <f t="shared" si="3"/>
        <v>55</v>
      </c>
      <c r="L63" s="3">
        <f t="shared" si="4"/>
        <v>30</v>
      </c>
      <c r="M63" s="3">
        <f t="shared" si="5"/>
        <v>85</v>
      </c>
      <c r="N63" s="3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6"/>
      <c r="W63" s="5" t="s">
        <v>84</v>
      </c>
    </row>
    <row r="64" spans="1:23" x14ac:dyDescent="0.3">
      <c r="A64" s="3" t="s">
        <v>194</v>
      </c>
      <c r="B64" s="3" t="s">
        <v>195</v>
      </c>
      <c r="C64" s="3" t="s">
        <v>1009</v>
      </c>
      <c r="D64" s="3" t="s">
        <v>1012</v>
      </c>
      <c r="E64" s="3" t="str">
        <f t="array" ref="E64">SUBSTITUTE(IFERROR(INDEX($W$3:$W$1072,SMALL(IF($A64=$P$3:$P$1072,MATCH(ROW($P$3:$P$1072),ROW($P$3:$P$1072)),""),COLUMNS($E64:E64))),""),0,"")</f>
        <v>Keen Eye</v>
      </c>
      <c r="F64" s="3" t="str">
        <f t="array" ref="F64">SUBSTITUTE(IFERROR(INDEX($W$3:$W$1072,SMALL(IF($A64=$P$3:$P$1072,MATCH(ROW($P$3:$P$1072),ROW($P$3:$P$1072)),""),COLUMNS($E64:F64))),""),0,"")</f>
        <v>Drizzle</v>
      </c>
      <c r="G64" s="3" t="str">
        <f t="array" ref="G64">SUBSTITUTE(IFERROR(INDEX($W$3:$W$1072,SMALL(IF($A64=$P$3:$P$1072,MATCH(ROW($P$3:$P$1072),ROW($P$3:$P$1072)),""),COLUMNS($E64:G64))),""),0,"")</f>
        <v>Rain Dish</v>
      </c>
      <c r="H64" s="3">
        <f t="shared" si="0"/>
        <v>60</v>
      </c>
      <c r="I64" s="3">
        <f t="shared" si="1"/>
        <v>50</v>
      </c>
      <c r="J64" s="3">
        <f t="shared" si="2"/>
        <v>100</v>
      </c>
      <c r="K64" s="3">
        <f t="shared" si="3"/>
        <v>95</v>
      </c>
      <c r="L64" s="3">
        <f t="shared" si="4"/>
        <v>70</v>
      </c>
      <c r="M64" s="3">
        <f t="shared" si="5"/>
        <v>65</v>
      </c>
      <c r="N64" s="3">
        <f t="shared" si="6"/>
        <v>440</v>
      </c>
      <c r="P64" s="2" t="s">
        <v>85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6">
        <v>65</v>
      </c>
      <c r="W64" s="5" t="s">
        <v>68</v>
      </c>
    </row>
    <row r="65" spans="1:23" x14ac:dyDescent="0.3">
      <c r="A65" s="3" t="s">
        <v>197</v>
      </c>
      <c r="B65" s="3" t="s">
        <v>198</v>
      </c>
      <c r="C65" s="3" t="s">
        <v>1010</v>
      </c>
      <c r="D65" s="3" t="s">
        <v>1013</v>
      </c>
      <c r="E65" s="3" t="str">
        <f t="array" ref="E65">SUBSTITUTE(IFERROR(INDEX($W$3:$W$1072,SMALL(IF($A65=$P$3:$P$1072,MATCH(ROW($P$3:$P$1072),ROW($P$3:$P$1072)),""),COLUMNS($E65:E65))),""),0,"")</f>
        <v>Compoundeyes</v>
      </c>
      <c r="F65" s="3" t="str">
        <f t="array" ref="F65">SUBSTITUTE(IFERROR(INDEX($W$3:$W$1072,SMALL(IF($A65=$P$3:$P$1072,MATCH(ROW($P$3:$P$1072),ROW($P$3:$P$1072)),""),COLUMNS($E65:F65))),""),0,"")</f>
        <v>Unnerve</v>
      </c>
      <c r="G65" s="3" t="str">
        <f t="array" ref="G65">SUBSTITUTE(IFERROR(INDEX($W$3:$W$1072,SMALL(IF($A65=$P$3:$P$1072,MATCH(ROW($P$3:$P$1072),ROW($P$3:$P$1072)),""),COLUMNS($E65:G65))),""),0,"")</f>
        <v>Swarm</v>
      </c>
      <c r="H65" s="3">
        <f t="shared" si="0"/>
        <v>50</v>
      </c>
      <c r="I65" s="3">
        <f t="shared" si="1"/>
        <v>47</v>
      </c>
      <c r="J65" s="3">
        <f t="shared" si="2"/>
        <v>50</v>
      </c>
      <c r="K65" s="3">
        <f t="shared" si="3"/>
        <v>57</v>
      </c>
      <c r="L65" s="3">
        <f t="shared" si="4"/>
        <v>50</v>
      </c>
      <c r="M65" s="3">
        <f t="shared" si="5"/>
        <v>65</v>
      </c>
      <c r="N65" s="3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6"/>
      <c r="W65" s="5" t="s">
        <v>83</v>
      </c>
    </row>
    <row r="66" spans="1:23" x14ac:dyDescent="0.3">
      <c r="A66" s="3" t="s">
        <v>199</v>
      </c>
      <c r="B66" s="3" t="s">
        <v>200</v>
      </c>
      <c r="C66" s="3" t="s">
        <v>1010</v>
      </c>
      <c r="D66" s="3" t="s">
        <v>1013</v>
      </c>
      <c r="E66" s="3" t="str">
        <f t="array" ref="E66">SUBSTITUTE(IFERROR(INDEX($W$3:$W$1072,SMALL(IF($A66=$P$3:$P$1072,MATCH(ROW($P$3:$P$1072),ROW($P$3:$P$1072)),""),COLUMNS($E66:E66))),""),0,"")</f>
        <v>Compoundeyes</v>
      </c>
      <c r="F66" s="3" t="str">
        <f t="array" ref="F66">SUBSTITUTE(IFERROR(INDEX($W$3:$W$1072,SMALL(IF($A66=$P$3:$P$1072,MATCH(ROW($P$3:$P$1072),ROW($P$3:$P$1072)),""),COLUMNS($E66:F66))),""),0,"")</f>
        <v>Unnerve</v>
      </c>
      <c r="G66" s="3" t="str">
        <f t="array" ref="G66">SUBSTITUTE(IFERROR(INDEX($W$3:$W$1072,SMALL(IF($A66=$P$3:$P$1072,MATCH(ROW($P$3:$P$1072),ROW($P$3:$P$1072)),""),COLUMNS($E66:G66))),""),0,"")</f>
        <v>Swarm</v>
      </c>
      <c r="H66" s="3">
        <f t="shared" ref="H66:H129" si="17">VLOOKUP(A:A,P:V,2,FALSE)</f>
        <v>70</v>
      </c>
      <c r="I66" s="3">
        <f t="shared" ref="I66:I129" si="18">VLOOKUP(A:A,P:V,3,FALSE)</f>
        <v>77</v>
      </c>
      <c r="J66" s="3">
        <f t="shared" ref="J66:J129" si="19">VLOOKUP(A:A,P:V,4,FALSE)</f>
        <v>60</v>
      </c>
      <c r="K66" s="3">
        <f t="shared" ref="K66:K129" si="20">VLOOKUP(A:A,P:V,5,)</f>
        <v>97</v>
      </c>
      <c r="L66" s="3">
        <f t="shared" ref="L66:L129" si="21">VLOOKUP(A:A,P:V,6,FALSE)</f>
        <v>60</v>
      </c>
      <c r="M66" s="3">
        <f t="shared" ref="M66:M129" si="22">VLOOKUP(A:A,P:V,7,FALSE)</f>
        <v>108</v>
      </c>
      <c r="N66" s="3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6"/>
      <c r="W66" s="5" t="s">
        <v>84</v>
      </c>
    </row>
    <row r="67" spans="1:23" x14ac:dyDescent="0.3">
      <c r="A67" s="3" t="s">
        <v>201</v>
      </c>
      <c r="B67" s="3" t="s">
        <v>202</v>
      </c>
      <c r="C67" s="3" t="s">
        <v>1013</v>
      </c>
      <c r="D67" s="3"/>
      <c r="E67" s="3" t="str">
        <f t="array" ref="E67">SUBSTITUTE(IFERROR(INDEX($W$3:$W$1072,SMALL(IF($A67=$P$3:$P$1072,MATCH(ROW($P$3:$P$1072),ROW($P$3:$P$1072)),""),COLUMNS($E67:E67))),""),0,"")</f>
        <v>Static</v>
      </c>
      <c r="F67" s="3" t="str">
        <f t="array" ref="F67">SUBSTITUTE(IFERROR(INDEX($W$3:$W$1072,SMALL(IF($A67=$P$3:$P$1072,MATCH(ROW($P$3:$P$1072),ROW($P$3:$P$1072)),""),COLUMNS($E67:F67))),""),0,"")</f>
        <v>Lightning Rod</v>
      </c>
      <c r="G67" s="3" t="str">
        <f t="array" ref="G67">SUBSTITUTE(IFERROR(INDEX($W$3:$W$1072,SMALL(IF($A67=$P$3:$P$1072,MATCH(ROW($P$3:$P$1072),ROW($P$3:$P$1072)),""),COLUMNS($E67:G67))),""),0,"")</f>
        <v>Minus</v>
      </c>
      <c r="H67" s="3">
        <f t="shared" si="17"/>
        <v>40</v>
      </c>
      <c r="I67" s="3">
        <f t="shared" si="18"/>
        <v>45</v>
      </c>
      <c r="J67" s="3">
        <f t="shared" si="19"/>
        <v>40</v>
      </c>
      <c r="K67" s="3">
        <f t="shared" si="20"/>
        <v>65</v>
      </c>
      <c r="L67" s="3">
        <f t="shared" si="21"/>
        <v>40</v>
      </c>
      <c r="M67" s="3">
        <f t="shared" si="22"/>
        <v>65</v>
      </c>
      <c r="N67" s="3">
        <f t="shared" ref="N67:N130" si="23">SUM(H67:M67)</f>
        <v>295</v>
      </c>
      <c r="P67" s="2" t="s">
        <v>87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6">
        <v>93</v>
      </c>
      <c r="W67" s="5" t="s">
        <v>68</v>
      </c>
    </row>
    <row r="68" spans="1:23" x14ac:dyDescent="0.3">
      <c r="A68" s="3" t="s">
        <v>206</v>
      </c>
      <c r="B68" s="3" t="s">
        <v>207</v>
      </c>
      <c r="C68" s="3" t="s">
        <v>1013</v>
      </c>
      <c r="D68" s="3"/>
      <c r="E68" s="3" t="str">
        <f t="array" ref="E68">SUBSTITUTE(IFERROR(INDEX($W$3:$W$1072,SMALL(IF($A68=$P$3:$P$1072,MATCH(ROW($P$3:$P$1072),ROW($P$3:$P$1072)),""),COLUMNS($E68:E68))),""),0,"")</f>
        <v>Static</v>
      </c>
      <c r="F68" s="3" t="str">
        <f t="array" ref="F68">SUBSTITUTE(IFERROR(INDEX($W$3:$W$1072,SMALL(IF($A68=$P$3:$P$1072,MATCH(ROW($P$3:$P$1072),ROW($P$3:$P$1072)),""),COLUMNS($E68:F68))),""),0,"")</f>
        <v>Lightning Rod</v>
      </c>
      <c r="G68" s="3" t="str">
        <f t="array" ref="G68">SUBSTITUTE(IFERROR(INDEX($W$3:$W$1072,SMALL(IF($A68=$P$3:$P$1072,MATCH(ROW($P$3:$P$1072),ROW($P$3:$P$1072)),""),COLUMNS($E68:G68))),""),0,"")</f>
        <v>Minus</v>
      </c>
      <c r="H68" s="3">
        <f t="shared" si="17"/>
        <v>70</v>
      </c>
      <c r="I68" s="3">
        <f t="shared" si="18"/>
        <v>75</v>
      </c>
      <c r="J68" s="3">
        <f t="shared" si="19"/>
        <v>60</v>
      </c>
      <c r="K68" s="3">
        <f t="shared" si="20"/>
        <v>105</v>
      </c>
      <c r="L68" s="3">
        <f t="shared" si="21"/>
        <v>60</v>
      </c>
      <c r="M68" s="3">
        <f t="shared" si="22"/>
        <v>105</v>
      </c>
      <c r="N68" s="3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6"/>
      <c r="W68" s="5" t="s">
        <v>83</v>
      </c>
    </row>
    <row r="69" spans="1:23" x14ac:dyDescent="0.3">
      <c r="A69" s="3" t="s">
        <v>208</v>
      </c>
      <c r="B69" s="3" t="s">
        <v>209</v>
      </c>
      <c r="C69" s="3" t="s">
        <v>1008</v>
      </c>
      <c r="D69" s="3"/>
      <c r="E69" s="3" t="str">
        <f t="array" ref="E69">SUBSTITUTE(IFERROR(INDEX($W$3:$W$1072,SMALL(IF($A69=$P$3:$P$1072,MATCH(ROW($P$3:$P$1072),ROW($P$3:$P$1072)),""),COLUMNS($E69:E69))),""),0,"")</f>
        <v>Flash Fire</v>
      </c>
      <c r="F69" s="3" t="str">
        <f t="array" ref="F69">SUBSTITUTE(IFERROR(INDEX($W$3:$W$1072,SMALL(IF($A69=$P$3:$P$1072,MATCH(ROW($P$3:$P$1072),ROW($P$3:$P$1072)),""),COLUMNS($E69:F69))),""),0,"")</f>
        <v>Drought</v>
      </c>
      <c r="G69" s="3" t="str">
        <f t="array" ref="G69">SUBSTITUTE(IFERROR(INDEX($W$3:$W$1072,SMALL(IF($A69=$P$3:$P$1072,MATCH(ROW($P$3:$P$1072),ROW($P$3:$P$1072)),""),COLUMNS($E69:G69))),""),0,"")</f>
        <v/>
      </c>
      <c r="H69" s="3">
        <f t="shared" si="17"/>
        <v>38</v>
      </c>
      <c r="I69" s="3">
        <f t="shared" si="18"/>
        <v>41</v>
      </c>
      <c r="J69" s="3">
        <f t="shared" si="19"/>
        <v>40</v>
      </c>
      <c r="K69" s="3">
        <f t="shared" si="20"/>
        <v>50</v>
      </c>
      <c r="L69" s="3">
        <f t="shared" si="21"/>
        <v>65</v>
      </c>
      <c r="M69" s="3">
        <f t="shared" si="22"/>
        <v>65</v>
      </c>
      <c r="N69" s="3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6"/>
      <c r="W69" s="5" t="s">
        <v>84</v>
      </c>
    </row>
    <row r="70" spans="1:23" x14ac:dyDescent="0.3">
      <c r="A70" s="3" t="s">
        <v>212</v>
      </c>
      <c r="B70" s="3" t="s">
        <v>213</v>
      </c>
      <c r="C70" s="3" t="s">
        <v>1008</v>
      </c>
      <c r="D70" s="3"/>
      <c r="E70" s="3" t="str">
        <f t="array" ref="E70">SUBSTITUTE(IFERROR(INDEX($W$3:$W$1072,SMALL(IF($A70=$P$3:$P$1072,MATCH(ROW($P$3:$P$1072),ROW($P$3:$P$1072)),""),COLUMNS($E70:E70))),""),0,"")</f>
        <v>Flash Fire</v>
      </c>
      <c r="F70" s="3" t="str">
        <f t="array" ref="F70">SUBSTITUTE(IFERROR(INDEX($W$3:$W$1072,SMALL(IF($A70=$P$3:$P$1072,MATCH(ROW($P$3:$P$1072),ROW($P$3:$P$1072)),""),COLUMNS($E70:F70))),""),0,"")</f>
        <v>Drought</v>
      </c>
      <c r="G70" s="3" t="str">
        <f t="array" ref="G70">SUBSTITUTE(IFERROR(INDEX($W$3:$W$1072,SMALL(IF($A70=$P$3:$P$1072,MATCH(ROW($P$3:$P$1072),ROW($P$3:$P$1072)),""),COLUMNS($E70:G70))),""),0,"")</f>
        <v/>
      </c>
      <c r="H70" s="3">
        <f t="shared" si="17"/>
        <v>73</v>
      </c>
      <c r="I70" s="3">
        <f t="shared" si="18"/>
        <v>76</v>
      </c>
      <c r="J70" s="3">
        <f t="shared" si="19"/>
        <v>75</v>
      </c>
      <c r="K70" s="3">
        <f t="shared" si="20"/>
        <v>81</v>
      </c>
      <c r="L70" s="3">
        <f t="shared" si="21"/>
        <v>100</v>
      </c>
      <c r="M70" s="3">
        <f t="shared" si="22"/>
        <v>100</v>
      </c>
      <c r="N70" s="3">
        <f t="shared" si="23"/>
        <v>505</v>
      </c>
      <c r="P70" s="2" t="s">
        <v>89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6">
        <v>50</v>
      </c>
      <c r="W70" s="5" t="s">
        <v>44</v>
      </c>
    </row>
    <row r="71" spans="1:23" x14ac:dyDescent="0.3">
      <c r="A71" s="3" t="s">
        <v>214</v>
      </c>
      <c r="B71" s="3" t="s">
        <v>215</v>
      </c>
      <c r="C71" s="3" t="s">
        <v>1008</v>
      </c>
      <c r="D71" s="3"/>
      <c r="E71" s="3" t="str">
        <f t="array" ref="E71">SUBSTITUTE(IFERROR(INDEX($W$3:$W$1072,SMALL(IF($A71=$P$3:$P$1072,MATCH(ROW($P$3:$P$1072),ROW($P$3:$P$1072)),""),COLUMNS($E71:E71))),""),0,"")</f>
        <v>Intimidate</v>
      </c>
      <c r="F71" s="3" t="str">
        <f t="array" ref="F71">SUBSTITUTE(IFERROR(INDEX($W$3:$W$1072,SMALL(IF($A71=$P$3:$P$1072,MATCH(ROW($P$3:$P$1072),ROW($P$3:$P$1072)),""),COLUMNS($E71:F71))),""),0,"")</f>
        <v>Flash Fire</v>
      </c>
      <c r="G71" s="3" t="str">
        <f t="array" ref="G71">SUBSTITUTE(IFERROR(INDEX($W$3:$W$1072,SMALL(IF($A71=$P$3:$P$1072,MATCH(ROW($P$3:$P$1072),ROW($P$3:$P$1072)),""),COLUMNS($E71:G71))),""),0,"")</f>
        <v>Justified</v>
      </c>
      <c r="H71" s="3">
        <f t="shared" si="17"/>
        <v>55</v>
      </c>
      <c r="I71" s="3">
        <f t="shared" si="18"/>
        <v>70</v>
      </c>
      <c r="J71" s="3">
        <f t="shared" si="19"/>
        <v>45</v>
      </c>
      <c r="K71" s="3">
        <f t="shared" si="20"/>
        <v>70</v>
      </c>
      <c r="L71" s="3">
        <f t="shared" si="21"/>
        <v>50</v>
      </c>
      <c r="M71" s="3">
        <f t="shared" si="22"/>
        <v>60</v>
      </c>
      <c r="N71" s="3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6"/>
      <c r="W71" s="5" t="s">
        <v>91</v>
      </c>
    </row>
    <row r="72" spans="1:23" ht="14.4" customHeight="1" x14ac:dyDescent="0.3">
      <c r="A72" s="3" t="s">
        <v>218</v>
      </c>
      <c r="B72" s="3" t="s">
        <v>219</v>
      </c>
      <c r="C72" s="3" t="s">
        <v>1008</v>
      </c>
      <c r="D72" s="3"/>
      <c r="E72" s="3" t="str">
        <f t="array" ref="E72">SUBSTITUTE(IFERROR(INDEX($W$3:$W$1072,SMALL(IF($A72=$P$3:$P$1072,MATCH(ROW($P$3:$P$1072),ROW($P$3:$P$1072)),""),COLUMNS($E72:E72))),""),0,"")</f>
        <v>Intimidate</v>
      </c>
      <c r="F72" s="3" t="str">
        <f t="array" ref="F72">SUBSTITUTE(IFERROR(INDEX($W$3:$W$1072,SMALL(IF($A72=$P$3:$P$1072,MATCH(ROW($P$3:$P$1072),ROW($P$3:$P$1072)),""),COLUMNS($E72:F72))),""),0,"")</f>
        <v>Flash Fire</v>
      </c>
      <c r="G72" s="3" t="str">
        <f t="array" ref="G72">SUBSTITUTE(IFERROR(INDEX($W$3:$W$1072,SMALL(IF($A72=$P$3:$P$1072,MATCH(ROW($P$3:$P$1072),ROW($P$3:$P$1072)),""),COLUMNS($E72:G72))),""),0,"")</f>
        <v>Justified</v>
      </c>
      <c r="H72" s="3">
        <f t="shared" si="17"/>
        <v>90</v>
      </c>
      <c r="I72" s="3">
        <f t="shared" si="18"/>
        <v>110</v>
      </c>
      <c r="J72" s="3">
        <f t="shared" si="19"/>
        <v>80</v>
      </c>
      <c r="K72" s="3">
        <f t="shared" si="20"/>
        <v>100</v>
      </c>
      <c r="L72" s="3">
        <f t="shared" si="21"/>
        <v>80</v>
      </c>
      <c r="M72" s="3">
        <f t="shared" si="22"/>
        <v>95</v>
      </c>
      <c r="N72" s="3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6"/>
      <c r="W72" s="5" t="s">
        <v>92</v>
      </c>
    </row>
    <row r="73" spans="1:23" x14ac:dyDescent="0.3">
      <c r="A73" s="3" t="s">
        <v>220</v>
      </c>
      <c r="B73" s="3" t="s">
        <v>221</v>
      </c>
      <c r="C73" s="3" t="s">
        <v>1020</v>
      </c>
      <c r="D73" s="3"/>
      <c r="E73" s="3" t="str">
        <f t="array" ref="E73">SUBSTITUTE(IFERROR(INDEX($W$3:$W$1072,SMALL(IF($A73=$P$3:$P$1072,MATCH(ROW($P$3:$P$1072),ROW($P$3:$P$1072)),""),COLUMNS($E73:E73))),""),0,"")</f>
        <v>Ice Body</v>
      </c>
      <c r="F73" s="3" t="str">
        <f t="array" ref="F73">SUBSTITUTE(IFERROR(INDEX($W$3:$W$1072,SMALL(IF($A73=$P$3:$P$1072,MATCH(ROW($P$3:$P$1072),ROW($P$3:$P$1072)),""),COLUMNS($E73:F73))),""),0,"")</f>
        <v>Snow Cloak</v>
      </c>
      <c r="G73" s="3" t="str">
        <f t="array" ref="G73">SUBSTITUTE(IFERROR(INDEX($W$3:$W$1072,SMALL(IF($A73=$P$3:$P$1072,MATCH(ROW($P$3:$P$1072),ROW($P$3:$P$1072)),""),COLUMNS($E73:G73))),""),0,"")</f>
        <v>Weak Armor</v>
      </c>
      <c r="H73" s="3">
        <f t="shared" si="17"/>
        <v>36</v>
      </c>
      <c r="I73" s="3">
        <f t="shared" si="18"/>
        <v>50</v>
      </c>
      <c r="J73" s="3">
        <f t="shared" si="19"/>
        <v>50</v>
      </c>
      <c r="K73" s="3">
        <f t="shared" si="20"/>
        <v>65</v>
      </c>
      <c r="L73" s="3">
        <f t="shared" si="21"/>
        <v>60</v>
      </c>
      <c r="M73" s="3">
        <f t="shared" si="22"/>
        <v>44</v>
      </c>
      <c r="N73" s="3">
        <f t="shared" si="23"/>
        <v>305</v>
      </c>
      <c r="P73" s="2" t="s">
        <v>93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6">
        <v>90</v>
      </c>
      <c r="W73" s="5" t="s">
        <v>44</v>
      </c>
    </row>
    <row r="74" spans="1:23" x14ac:dyDescent="0.3">
      <c r="A74" s="3" t="s">
        <v>225</v>
      </c>
      <c r="B74" s="3" t="s">
        <v>226</v>
      </c>
      <c r="C74" s="3" t="s">
        <v>1020</v>
      </c>
      <c r="D74" s="3"/>
      <c r="E74" s="3" t="str">
        <f t="array" ref="E74">SUBSTITUTE(IFERROR(INDEX($W$3:$W$1072,SMALL(IF($A74=$P$3:$P$1072,MATCH(ROW($P$3:$P$1072),ROW($P$3:$P$1072)),""),COLUMNS($E74:E74))),""),0,"")</f>
        <v>Ice Body</v>
      </c>
      <c r="F74" s="3" t="str">
        <f t="array" ref="F74">SUBSTITUTE(IFERROR(INDEX($W$3:$W$1072,SMALL(IF($A74=$P$3:$P$1072,MATCH(ROW($P$3:$P$1072),ROW($P$3:$P$1072)),""),COLUMNS($E74:F74))),""),0,"")</f>
        <v>Snow Cloak</v>
      </c>
      <c r="G74" s="3" t="str">
        <f t="array" ref="G74">SUBSTITUTE(IFERROR(INDEX($W$3:$W$1072,SMALL(IF($A74=$P$3:$P$1072,MATCH(ROW($P$3:$P$1072),ROW($P$3:$P$1072)),""),COLUMNS($E74:G74))),""),0,"")</f>
        <v>Weak Armor</v>
      </c>
      <c r="H74" s="3">
        <f t="shared" si="17"/>
        <v>51</v>
      </c>
      <c r="I74" s="3">
        <f t="shared" si="18"/>
        <v>65</v>
      </c>
      <c r="J74" s="3">
        <f t="shared" si="19"/>
        <v>65</v>
      </c>
      <c r="K74" s="3">
        <f t="shared" si="20"/>
        <v>80</v>
      </c>
      <c r="L74" s="3">
        <f t="shared" si="21"/>
        <v>75</v>
      </c>
      <c r="M74" s="3">
        <f t="shared" si="22"/>
        <v>59</v>
      </c>
      <c r="N74" s="3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6"/>
      <c r="W74" s="5" t="s">
        <v>91</v>
      </c>
    </row>
    <row r="75" spans="1:23" ht="14.4" customHeight="1" x14ac:dyDescent="0.3">
      <c r="A75" s="3" t="s">
        <v>227</v>
      </c>
      <c r="B75" s="3" t="s">
        <v>228</v>
      </c>
      <c r="C75" s="3" t="s">
        <v>1020</v>
      </c>
      <c r="D75" s="3"/>
      <c r="E75" s="3" t="str">
        <f t="array" ref="E75">SUBSTITUTE(IFERROR(INDEX($W$3:$W$1072,SMALL(IF($A75=$P$3:$P$1072,MATCH(ROW($P$3:$P$1072),ROW($P$3:$P$1072)),""),COLUMNS($E75:E75))),""),0,"")</f>
        <v>Ice Body</v>
      </c>
      <c r="F75" s="3" t="str">
        <f t="array" ref="F75">SUBSTITUTE(IFERROR(INDEX($W$3:$W$1072,SMALL(IF($A75=$P$3:$P$1072,MATCH(ROW($P$3:$P$1072),ROW($P$3:$P$1072)),""),COLUMNS($E75:F75))),""),0,"")</f>
        <v>Snow Warning</v>
      </c>
      <c r="G75" s="3" t="str">
        <f t="array" ref="G75">SUBSTITUTE(IFERROR(INDEX($W$3:$W$1072,SMALL(IF($A75=$P$3:$P$1072,MATCH(ROW($P$3:$P$1072),ROW($P$3:$P$1072)),""),COLUMNS($E75:G75))),""),0,"")</f>
        <v>Weak Armor</v>
      </c>
      <c r="H75" s="3">
        <f t="shared" si="17"/>
        <v>71</v>
      </c>
      <c r="I75" s="3">
        <f t="shared" si="18"/>
        <v>95</v>
      </c>
      <c r="J75" s="3">
        <f t="shared" si="19"/>
        <v>85</v>
      </c>
      <c r="K75" s="3">
        <f t="shared" si="20"/>
        <v>110</v>
      </c>
      <c r="L75" s="3">
        <f t="shared" si="21"/>
        <v>95</v>
      </c>
      <c r="M75" s="3">
        <f t="shared" si="22"/>
        <v>79</v>
      </c>
      <c r="N75" s="3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6"/>
      <c r="W75" s="5" t="s">
        <v>92</v>
      </c>
    </row>
    <row r="76" spans="1:23" x14ac:dyDescent="0.3">
      <c r="A76" s="3" t="s">
        <v>230</v>
      </c>
      <c r="B76" s="3" t="s">
        <v>231</v>
      </c>
      <c r="C76" s="3" t="s">
        <v>1020</v>
      </c>
      <c r="D76" s="3" t="s">
        <v>1018</v>
      </c>
      <c r="E76" s="3" t="str">
        <f t="array" ref="E76">SUBSTITUTE(IFERROR(INDEX($W$3:$W$1072,SMALL(IF($A76=$P$3:$P$1072,MATCH(ROW($P$3:$P$1072),ROW($P$3:$P$1072)),""),COLUMNS($E76:E76))),""),0,"")</f>
        <v>Oblivious</v>
      </c>
      <c r="F76" s="3" t="str">
        <f t="array" ref="F76">SUBSTITUTE(IFERROR(INDEX($W$3:$W$1072,SMALL(IF($A76=$P$3:$P$1072,MATCH(ROW($P$3:$P$1072),ROW($P$3:$P$1072)),""),COLUMNS($E76:F76))),""),0,"")</f>
        <v>Snow Cloak</v>
      </c>
      <c r="G76" s="3" t="str">
        <f t="array" ref="G76">SUBSTITUTE(IFERROR(INDEX($W$3:$W$1072,SMALL(IF($A76=$P$3:$P$1072,MATCH(ROW($P$3:$P$1072),ROW($P$3:$P$1072)),""),COLUMNS($E76:G76))),""),0,"")</f>
        <v>Thick Fat</v>
      </c>
      <c r="H76" s="3">
        <f t="shared" si="17"/>
        <v>50</v>
      </c>
      <c r="I76" s="3">
        <f t="shared" si="18"/>
        <v>50</v>
      </c>
      <c r="J76" s="3">
        <f t="shared" si="19"/>
        <v>40</v>
      </c>
      <c r="K76" s="3">
        <f t="shared" si="20"/>
        <v>30</v>
      </c>
      <c r="L76" s="3">
        <f t="shared" si="21"/>
        <v>30</v>
      </c>
      <c r="M76" s="3">
        <f t="shared" si="22"/>
        <v>50</v>
      </c>
      <c r="N76" s="3">
        <f t="shared" si="23"/>
        <v>250</v>
      </c>
      <c r="P76" s="2" t="s">
        <v>95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6">
        <v>60</v>
      </c>
      <c r="W76" s="5" t="s">
        <v>97</v>
      </c>
    </row>
    <row r="77" spans="1:23" x14ac:dyDescent="0.3">
      <c r="A77" s="3" t="s">
        <v>233</v>
      </c>
      <c r="B77" s="3" t="s">
        <v>234</v>
      </c>
      <c r="C77" s="3" t="s">
        <v>1020</v>
      </c>
      <c r="D77" s="3" t="s">
        <v>1018</v>
      </c>
      <c r="E77" s="3" t="str">
        <f t="array" ref="E77">SUBSTITUTE(IFERROR(INDEX($W$3:$W$1072,SMALL(IF($A77=$P$3:$P$1072,MATCH(ROW($P$3:$P$1072),ROW($P$3:$P$1072)),""),COLUMNS($E77:E77))),""),0,"")</f>
        <v>Oblivious</v>
      </c>
      <c r="F77" s="3" t="str">
        <f t="array" ref="F77">SUBSTITUTE(IFERROR(INDEX($W$3:$W$1072,SMALL(IF($A77=$P$3:$P$1072,MATCH(ROW($P$3:$P$1072),ROW($P$3:$P$1072)),""),COLUMNS($E77:F77))),""),0,"")</f>
        <v>Snow Cloak</v>
      </c>
      <c r="G77" s="3" t="str">
        <f t="array" ref="G77">SUBSTITUTE(IFERROR(INDEX($W$3:$W$1072,SMALL(IF($A77=$P$3:$P$1072,MATCH(ROW($P$3:$P$1072),ROW($P$3:$P$1072)),""),COLUMNS($E77:G77))),""),0,"")</f>
        <v>Thick Fat</v>
      </c>
      <c r="H77" s="3">
        <f t="shared" si="17"/>
        <v>100</v>
      </c>
      <c r="I77" s="3">
        <f t="shared" si="18"/>
        <v>100</v>
      </c>
      <c r="J77" s="3">
        <f t="shared" si="19"/>
        <v>80</v>
      </c>
      <c r="K77" s="3">
        <f t="shared" si="20"/>
        <v>60</v>
      </c>
      <c r="L77" s="3">
        <f t="shared" si="21"/>
        <v>60</v>
      </c>
      <c r="M77" s="3">
        <f t="shared" si="22"/>
        <v>50</v>
      </c>
      <c r="N77" s="3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6"/>
      <c r="W77" s="5" t="s">
        <v>78</v>
      </c>
    </row>
    <row r="78" spans="1:23" x14ac:dyDescent="0.3">
      <c r="A78" s="3" t="s">
        <v>235</v>
      </c>
      <c r="B78" s="3" t="s">
        <v>236</v>
      </c>
      <c r="C78" s="3" t="s">
        <v>1020</v>
      </c>
      <c r="D78" s="3" t="s">
        <v>1018</v>
      </c>
      <c r="E78" s="3" t="str">
        <f t="array" ref="E78">SUBSTITUTE(IFERROR(INDEX($W$3:$W$1072,SMALL(IF($A78=$P$3:$P$1072,MATCH(ROW($P$3:$P$1072),ROW($P$3:$P$1072)),""),COLUMNS($E78:E78))),""),0,"")</f>
        <v>Oblivious</v>
      </c>
      <c r="F78" s="3" t="str">
        <f t="array" ref="F78">SUBSTITUTE(IFERROR(INDEX($W$3:$W$1072,SMALL(IF($A78=$P$3:$P$1072,MATCH(ROW($P$3:$P$1072),ROW($P$3:$P$1072)),""),COLUMNS($E78:F78))),""),0,"")</f>
        <v>Snow Cloak</v>
      </c>
      <c r="G78" s="3" t="str">
        <f t="array" ref="G78">SUBSTITUTE(IFERROR(INDEX($W$3:$W$1072,SMALL(IF($A78=$P$3:$P$1072,MATCH(ROW($P$3:$P$1072),ROW($P$3:$P$1072)),""),COLUMNS($E78:G78))),""),0,"")</f>
        <v>Thick Fat</v>
      </c>
      <c r="H78" s="3">
        <f t="shared" si="17"/>
        <v>110</v>
      </c>
      <c r="I78" s="3">
        <f t="shared" si="18"/>
        <v>130</v>
      </c>
      <c r="J78" s="3">
        <f t="shared" si="19"/>
        <v>80</v>
      </c>
      <c r="K78" s="3">
        <f t="shared" si="20"/>
        <v>70</v>
      </c>
      <c r="L78" s="3">
        <f t="shared" si="21"/>
        <v>60</v>
      </c>
      <c r="M78" s="3">
        <f t="shared" si="22"/>
        <v>80</v>
      </c>
      <c r="N78" s="3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6"/>
      <c r="W78" s="5" t="s">
        <v>98</v>
      </c>
    </row>
    <row r="79" spans="1:23" ht="14.4" customHeight="1" x14ac:dyDescent="0.3">
      <c r="A79" s="3" t="s">
        <v>237</v>
      </c>
      <c r="B79" s="3" t="s">
        <v>238</v>
      </c>
      <c r="C79" s="3" t="s">
        <v>1020</v>
      </c>
      <c r="D79" s="3" t="s">
        <v>1012</v>
      </c>
      <c r="E79" s="3" t="str">
        <f t="array" ref="E79">SUBSTITUTE(IFERROR(INDEX($W$3:$W$1072,SMALL(IF($A79=$P$3:$P$1072,MATCH(ROW($P$3:$P$1072),ROW($P$3:$P$1072)),""),COLUMNS($E79:E79))),""),0,"")</f>
        <v>Vital Spirit</v>
      </c>
      <c r="F79" s="3" t="str">
        <f t="array" ref="F79">SUBSTITUTE(IFERROR(INDEX($W$3:$W$1072,SMALL(IF($A79=$P$3:$P$1072,MATCH(ROW($P$3:$P$1072),ROW($P$3:$P$1072)),""),COLUMNS($E79:F79))),""),0,"")</f>
        <v>Hustle</v>
      </c>
      <c r="G79" s="3" t="str">
        <f t="array" ref="G79">SUBSTITUTE(IFERROR(INDEX($W$3:$W$1072,SMALL(IF($A79=$P$3:$P$1072,MATCH(ROW($P$3:$P$1072),ROW($P$3:$P$1072)),""),COLUMNS($E79:G79))),""),0,"")</f>
        <v>Insomnia</v>
      </c>
      <c r="H79" s="3">
        <f t="shared" si="17"/>
        <v>45</v>
      </c>
      <c r="I79" s="3">
        <f t="shared" si="18"/>
        <v>55</v>
      </c>
      <c r="J79" s="3">
        <f t="shared" si="19"/>
        <v>45</v>
      </c>
      <c r="K79" s="3">
        <f t="shared" si="20"/>
        <v>65</v>
      </c>
      <c r="L79" s="3">
        <f t="shared" si="21"/>
        <v>45</v>
      </c>
      <c r="M79" s="3">
        <f t="shared" si="22"/>
        <v>75</v>
      </c>
      <c r="N79" s="3">
        <f t="shared" si="23"/>
        <v>330</v>
      </c>
      <c r="P79" s="2" t="s">
        <v>99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6">
        <v>100</v>
      </c>
      <c r="W79" s="5" t="s">
        <v>97</v>
      </c>
    </row>
    <row r="80" spans="1:23" x14ac:dyDescent="0.3">
      <c r="A80" s="3" t="s">
        <v>241</v>
      </c>
      <c r="B80" s="3" t="s">
        <v>242</v>
      </c>
      <c r="C80" s="3" t="s">
        <v>1020</v>
      </c>
      <c r="D80" s="3"/>
      <c r="E80" s="3" t="str">
        <f t="array" ref="E80">SUBSTITUTE(IFERROR(INDEX($W$3:$W$1072,SMALL(IF($A80=$P$3:$P$1072,MATCH(ROW($P$3:$P$1072),ROW($P$3:$P$1072)),""),COLUMNS($E80:E80))),""),0,"")</f>
        <v>Inner Focus</v>
      </c>
      <c r="F80" s="3" t="str">
        <f t="array" ref="F80">SUBSTITUTE(IFERROR(INDEX($W$3:$W$1072,SMALL(IF($A80=$P$3:$P$1072,MATCH(ROW($P$3:$P$1072),ROW($P$3:$P$1072)),""),COLUMNS($E80:F80))),""),0,"")</f>
        <v>Ice Body</v>
      </c>
      <c r="G80" s="3" t="str">
        <f t="array" ref="G80">SUBSTITUTE(IFERROR(INDEX($W$3:$W$1072,SMALL(IF($A80=$P$3:$P$1072,MATCH(ROW($P$3:$P$1072),ROW($P$3:$P$1072)),""),COLUMNS($E80:G80))),""),0,"")</f>
        <v>Moody</v>
      </c>
      <c r="H80" s="3">
        <f t="shared" si="17"/>
        <v>50</v>
      </c>
      <c r="I80" s="3">
        <f t="shared" si="18"/>
        <v>50</v>
      </c>
      <c r="J80" s="3">
        <f t="shared" si="19"/>
        <v>50</v>
      </c>
      <c r="K80" s="3">
        <f t="shared" si="20"/>
        <v>50</v>
      </c>
      <c r="L80" s="3">
        <f t="shared" si="21"/>
        <v>50</v>
      </c>
      <c r="M80" s="3">
        <f t="shared" si="22"/>
        <v>50</v>
      </c>
      <c r="N80" s="3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6"/>
      <c r="W80" s="5" t="s">
        <v>78</v>
      </c>
    </row>
    <row r="81" spans="1:23" x14ac:dyDescent="0.3">
      <c r="A81" s="3" t="s">
        <v>245</v>
      </c>
      <c r="B81" s="3" t="s">
        <v>246</v>
      </c>
      <c r="C81" s="3" t="s">
        <v>1020</v>
      </c>
      <c r="D81" s="3"/>
      <c r="E81" s="3" t="str">
        <f t="array" ref="E81">SUBSTITUTE(IFERROR(INDEX($W$3:$W$1072,SMALL(IF($A81=$P$3:$P$1072,MATCH(ROW($P$3:$P$1072),ROW($P$3:$P$1072)),""),COLUMNS($E81:E81))),""),0,"")</f>
        <v>Inner Focus</v>
      </c>
      <c r="F81" s="3" t="str">
        <f t="array" ref="F81">SUBSTITUTE(IFERROR(INDEX($W$3:$W$1072,SMALL(IF($A81=$P$3:$P$1072,MATCH(ROW($P$3:$P$1072),ROW($P$3:$P$1072)),""),COLUMNS($E81:F81))),""),0,"")</f>
        <v>Ice Body</v>
      </c>
      <c r="G81" s="3" t="str">
        <f t="array" ref="G81">SUBSTITUTE(IFERROR(INDEX($W$3:$W$1072,SMALL(IF($A81=$P$3:$P$1072,MATCH(ROW($P$3:$P$1072),ROW($P$3:$P$1072)),""),COLUMNS($E81:G81))),""),0,"")</f>
        <v>Moody</v>
      </c>
      <c r="H81" s="3">
        <f t="shared" si="17"/>
        <v>80</v>
      </c>
      <c r="I81" s="3">
        <f t="shared" si="18"/>
        <v>80</v>
      </c>
      <c r="J81" s="3">
        <f t="shared" si="19"/>
        <v>80</v>
      </c>
      <c r="K81" s="3">
        <f t="shared" si="20"/>
        <v>80</v>
      </c>
      <c r="L81" s="3">
        <f t="shared" si="21"/>
        <v>80</v>
      </c>
      <c r="M81" s="3">
        <f t="shared" si="22"/>
        <v>80</v>
      </c>
      <c r="N81" s="3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6"/>
      <c r="W81" s="5" t="s">
        <v>98</v>
      </c>
    </row>
    <row r="82" spans="1:23" x14ac:dyDescent="0.3">
      <c r="A82" s="3" t="s">
        <v>247</v>
      </c>
      <c r="B82" s="3" t="s">
        <v>248</v>
      </c>
      <c r="C82" s="3" t="s">
        <v>1020</v>
      </c>
      <c r="D82" s="3" t="s">
        <v>1021</v>
      </c>
      <c r="E82" s="3" t="str">
        <f t="array" ref="E82">SUBSTITUTE(IFERROR(INDEX($W$3:$W$1072,SMALL(IF($A82=$P$3:$P$1072,MATCH(ROW($P$3:$P$1072),ROW($P$3:$P$1072)),""),COLUMNS($E82:E82))),""),0,"")</f>
        <v>Snow Cloak</v>
      </c>
      <c r="F82" s="3" t="str">
        <f t="array" ref="F82">SUBSTITUTE(IFERROR(INDEX($W$3:$W$1072,SMALL(IF($A82=$P$3:$P$1072,MATCH(ROW($P$3:$P$1072),ROW($P$3:$P$1072)),""),COLUMNS($E82:F82))),""),0,"")</f>
        <v>Cursed Body</v>
      </c>
      <c r="G82" s="3" t="str">
        <f t="array" ref="G82">SUBSTITUTE(IFERROR(INDEX($W$3:$W$1072,SMALL(IF($A82=$P$3:$P$1072,MATCH(ROW($P$3:$P$1072),ROW($P$3:$P$1072)),""),COLUMNS($E82:G82))),""),0,"")</f>
        <v/>
      </c>
      <c r="H82" s="3">
        <f t="shared" si="17"/>
        <v>70</v>
      </c>
      <c r="I82" s="3">
        <f t="shared" si="18"/>
        <v>80</v>
      </c>
      <c r="J82" s="3">
        <f t="shared" si="19"/>
        <v>70</v>
      </c>
      <c r="K82" s="3">
        <f t="shared" si="20"/>
        <v>80</v>
      </c>
      <c r="L82" s="3">
        <f t="shared" si="21"/>
        <v>70</v>
      </c>
      <c r="M82" s="3">
        <f t="shared" si="22"/>
        <v>110</v>
      </c>
      <c r="N82" s="3">
        <f t="shared" si="23"/>
        <v>480</v>
      </c>
      <c r="P82" s="2" t="s">
        <v>101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6">
        <v>95</v>
      </c>
      <c r="W82" s="5" t="s">
        <v>103</v>
      </c>
    </row>
    <row r="83" spans="1:23" x14ac:dyDescent="0.3">
      <c r="A83" s="3" t="s">
        <v>250</v>
      </c>
      <c r="B83" s="3" t="s">
        <v>251</v>
      </c>
      <c r="C83" s="3" t="s">
        <v>1018</v>
      </c>
      <c r="D83" s="3" t="s">
        <v>1011</v>
      </c>
      <c r="E83" s="3" t="str">
        <f t="array" ref="E83">SUBSTITUTE(IFERROR(INDEX($W$3:$W$1072,SMALL(IF($A83=$P$3:$P$1072,MATCH(ROW($P$3:$P$1072),ROW($P$3:$P$1072)),""),COLUMNS($E83:E83))),""),0,"")</f>
        <v>Levitate</v>
      </c>
      <c r="F83" s="3" t="str">
        <f t="array" ref="F83">SUBSTITUTE(IFERROR(INDEX($W$3:$W$1072,SMALL(IF($A83=$P$3:$P$1072,MATCH(ROW($P$3:$P$1072),ROW($P$3:$P$1072)),""),COLUMNS($E83:F83))),""),0,"")</f>
        <v/>
      </c>
      <c r="G83" s="3" t="str">
        <f t="array" ref="G83">SUBSTITUTE(IFERROR(INDEX($W$3:$W$1072,SMALL(IF($A83=$P$3:$P$1072,MATCH(ROW($P$3:$P$1072),ROW($P$3:$P$1072)),""),COLUMNS($E83:G83))),""),0,"")</f>
        <v/>
      </c>
      <c r="H83" s="3">
        <f t="shared" si="17"/>
        <v>40</v>
      </c>
      <c r="I83" s="3">
        <f t="shared" si="18"/>
        <v>40</v>
      </c>
      <c r="J83" s="3">
        <f t="shared" si="19"/>
        <v>55</v>
      </c>
      <c r="K83" s="3">
        <f t="shared" si="20"/>
        <v>40</v>
      </c>
      <c r="L83" s="3">
        <f t="shared" si="21"/>
        <v>70</v>
      </c>
      <c r="M83" s="3">
        <f t="shared" si="22"/>
        <v>55</v>
      </c>
      <c r="N83" s="3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6"/>
      <c r="W83" s="5" t="s">
        <v>104</v>
      </c>
    </row>
    <row r="84" spans="1:23" x14ac:dyDescent="0.3">
      <c r="A84" s="3" t="s">
        <v>252</v>
      </c>
      <c r="B84" s="3" t="s">
        <v>253</v>
      </c>
      <c r="C84" s="3" t="s">
        <v>1018</v>
      </c>
      <c r="D84" s="3" t="s">
        <v>1011</v>
      </c>
      <c r="E84" s="3" t="str">
        <f t="array" ref="E84">SUBSTITUTE(IFERROR(INDEX($W$3:$W$1072,SMALL(IF($A84=$P$3:$P$1072,MATCH(ROW($P$3:$P$1072),ROW($P$3:$P$1072)),""),COLUMNS($E84:E84))),""),0,"")</f>
        <v>Levitate</v>
      </c>
      <c r="F84" s="3" t="str">
        <f t="array" ref="F84">SUBSTITUTE(IFERROR(INDEX($W$3:$W$1072,SMALL(IF($A84=$P$3:$P$1072,MATCH(ROW($P$3:$P$1072),ROW($P$3:$P$1072)),""),COLUMNS($E84:F84))),""),0,"")</f>
        <v/>
      </c>
      <c r="G84" s="3" t="str">
        <f t="array" ref="G84">SUBSTITUTE(IFERROR(INDEX($W$3:$W$1072,SMALL(IF($A84=$P$3:$P$1072,MATCH(ROW($P$3:$P$1072),ROW($P$3:$P$1072)),""),COLUMNS($E84:G84))),""),0,"")</f>
        <v/>
      </c>
      <c r="H84" s="3">
        <f t="shared" si="17"/>
        <v>60</v>
      </c>
      <c r="I84" s="3">
        <f t="shared" si="18"/>
        <v>70</v>
      </c>
      <c r="J84" s="3">
        <f t="shared" si="19"/>
        <v>105</v>
      </c>
      <c r="K84" s="3">
        <f t="shared" si="20"/>
        <v>70</v>
      </c>
      <c r="L84" s="3">
        <f t="shared" si="21"/>
        <v>120</v>
      </c>
      <c r="M84" s="3">
        <f t="shared" si="22"/>
        <v>75</v>
      </c>
      <c r="N84" s="3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6"/>
      <c r="W84" s="5" t="s">
        <v>105</v>
      </c>
    </row>
    <row r="85" spans="1:23" ht="14.4" customHeight="1" x14ac:dyDescent="0.3">
      <c r="A85" s="3" t="s">
        <v>254</v>
      </c>
      <c r="B85" s="3" t="s">
        <v>255</v>
      </c>
      <c r="C85" s="3" t="s">
        <v>1018</v>
      </c>
      <c r="D85" s="3"/>
      <c r="E85" s="3" t="str">
        <f t="array" ref="E85">SUBSTITUTE(IFERROR(INDEX($W$3:$W$1072,SMALL(IF($A85=$P$3:$P$1072,MATCH(ROW($P$3:$P$1072),ROW($P$3:$P$1072)),""),COLUMNS($E85:E85))),""),0,"")</f>
        <v>Own Tempo</v>
      </c>
      <c r="F85" s="3" t="str">
        <f t="array" ref="F85">SUBSTITUTE(IFERROR(INDEX($W$3:$W$1072,SMALL(IF($A85=$P$3:$P$1072,MATCH(ROW($P$3:$P$1072),ROW($P$3:$P$1072)),""),COLUMNS($E85:F85))),""),0,"")</f>
        <v>Stamina</v>
      </c>
      <c r="G85" s="3" t="str">
        <f t="array" ref="G85">SUBSTITUTE(IFERROR(INDEX($W$3:$W$1072,SMALL(IF($A85=$P$3:$P$1072,MATCH(ROW($P$3:$P$1072),ROW($P$3:$P$1072)),""),COLUMNS($E85:G85))),""),0,"")</f>
        <v>Inner Focus</v>
      </c>
      <c r="H85" s="3">
        <f t="shared" si="17"/>
        <v>70</v>
      </c>
      <c r="I85" s="3">
        <f t="shared" si="18"/>
        <v>100</v>
      </c>
      <c r="J85" s="3">
        <f t="shared" si="19"/>
        <v>70</v>
      </c>
      <c r="K85" s="3">
        <f t="shared" si="20"/>
        <v>45</v>
      </c>
      <c r="L85" s="3">
        <f t="shared" si="21"/>
        <v>55</v>
      </c>
      <c r="M85" s="3">
        <f t="shared" si="22"/>
        <v>45</v>
      </c>
      <c r="N85" s="3">
        <f t="shared" si="23"/>
        <v>385</v>
      </c>
      <c r="P85" s="2" t="s">
        <v>106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6">
        <v>48</v>
      </c>
      <c r="W85" s="5" t="s">
        <v>108</v>
      </c>
    </row>
    <row r="86" spans="1:23" x14ac:dyDescent="0.3">
      <c r="A86" s="3" t="s">
        <v>257</v>
      </c>
      <c r="B86" s="3" t="s">
        <v>258</v>
      </c>
      <c r="C86" s="3" t="s">
        <v>1018</v>
      </c>
      <c r="D86" s="3"/>
      <c r="E86" s="3" t="str">
        <f t="array" ref="E86">SUBSTITUTE(IFERROR(INDEX($W$3:$W$1072,SMALL(IF($A86=$P$3:$P$1072,MATCH(ROW($P$3:$P$1072),ROW($P$3:$P$1072)),""),COLUMNS($E86:E86))),""),0,"")</f>
        <v>Own Tempo</v>
      </c>
      <c r="F86" s="3" t="str">
        <f t="array" ref="F86">SUBSTITUTE(IFERROR(INDEX($W$3:$W$1072,SMALL(IF($A86=$P$3:$P$1072,MATCH(ROW($P$3:$P$1072),ROW($P$3:$P$1072)),""),COLUMNS($E86:F86))),""),0,"")</f>
        <v>Stamina</v>
      </c>
      <c r="G86" s="3" t="str">
        <f t="array" ref="G86">SUBSTITUTE(IFERROR(INDEX($W$3:$W$1072,SMALL(IF($A86=$P$3:$P$1072,MATCH(ROW($P$3:$P$1072),ROW($P$3:$P$1072)),""),COLUMNS($E86:G86))),""),0,"")</f>
        <v>Inner Focus</v>
      </c>
      <c r="H86" s="3">
        <f t="shared" si="17"/>
        <v>100</v>
      </c>
      <c r="I86" s="3">
        <f t="shared" si="18"/>
        <v>125</v>
      </c>
      <c r="J86" s="3">
        <f t="shared" si="19"/>
        <v>100</v>
      </c>
      <c r="K86" s="3">
        <f t="shared" si="20"/>
        <v>55</v>
      </c>
      <c r="L86" s="3">
        <f t="shared" si="21"/>
        <v>85</v>
      </c>
      <c r="M86" s="3">
        <f t="shared" si="22"/>
        <v>35</v>
      </c>
      <c r="N86" s="3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6"/>
      <c r="W86" s="5" t="s">
        <v>44</v>
      </c>
    </row>
    <row r="87" spans="1:23" x14ac:dyDescent="0.3">
      <c r="A87" s="3" t="s">
        <v>259</v>
      </c>
      <c r="B87" s="3" t="s">
        <v>260</v>
      </c>
      <c r="C87" s="3" t="s">
        <v>1010</v>
      </c>
      <c r="D87" s="3" t="s">
        <v>1017</v>
      </c>
      <c r="E87" s="3" t="str">
        <f t="array" ref="E87">SUBSTITUTE(IFERROR(INDEX($W$3:$W$1072,SMALL(IF($A87=$P$3:$P$1072,MATCH(ROW($P$3:$P$1072),ROW($P$3:$P$1072)),""),COLUMNS($E87:E87))),""),0,"")</f>
        <v>Sturdy</v>
      </c>
      <c r="F87" s="3" t="str">
        <f t="array" ref="F87">SUBSTITUTE(IFERROR(INDEX($W$3:$W$1072,SMALL(IF($A87=$P$3:$P$1072,MATCH(ROW($P$3:$P$1072),ROW($P$3:$P$1072)),""),COLUMNS($E87:F87))),""),0,"")</f>
        <v>Shell Armor</v>
      </c>
      <c r="G87" s="3" t="str">
        <f t="array" ref="G87">SUBSTITUTE(IFERROR(INDEX($W$3:$W$1072,SMALL(IF($A87=$P$3:$P$1072,MATCH(ROW($P$3:$P$1072),ROW($P$3:$P$1072)),""),COLUMNS($E87:G87))),""),0,"")</f>
        <v>Weak Armor</v>
      </c>
      <c r="H87" s="3">
        <f t="shared" si="17"/>
        <v>50</v>
      </c>
      <c r="I87" s="3">
        <f t="shared" si="18"/>
        <v>65</v>
      </c>
      <c r="J87" s="3">
        <f t="shared" si="19"/>
        <v>85</v>
      </c>
      <c r="K87" s="3">
        <f t="shared" si="20"/>
        <v>35</v>
      </c>
      <c r="L87" s="3">
        <f t="shared" si="21"/>
        <v>35</v>
      </c>
      <c r="M87" s="3">
        <f t="shared" si="22"/>
        <v>55</v>
      </c>
      <c r="N87" s="3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6"/>
      <c r="W87" s="5" t="s">
        <v>109</v>
      </c>
    </row>
    <row r="88" spans="1:23" x14ac:dyDescent="0.3">
      <c r="A88" s="3" t="s">
        <v>262</v>
      </c>
      <c r="B88" s="3" t="s">
        <v>263</v>
      </c>
      <c r="C88" s="3" t="s">
        <v>1010</v>
      </c>
      <c r="D88" s="3" t="s">
        <v>1017</v>
      </c>
      <c r="E88" s="3" t="str">
        <f t="array" ref="E88">SUBSTITUTE(IFERROR(INDEX($W$3:$W$1072,SMALL(IF($A88=$P$3:$P$1072,MATCH(ROW($P$3:$P$1072),ROW($P$3:$P$1072)),""),COLUMNS($E88:E88))),""),0,"")</f>
        <v>Sturdy</v>
      </c>
      <c r="F88" s="3" t="str">
        <f t="array" ref="F88">SUBSTITUTE(IFERROR(INDEX($W$3:$W$1072,SMALL(IF($A88=$P$3:$P$1072,MATCH(ROW($P$3:$P$1072),ROW($P$3:$P$1072)),""),COLUMNS($E88:F88))),""),0,"")</f>
        <v>Shell Armor</v>
      </c>
      <c r="G88" s="3" t="str">
        <f t="array" ref="G88">SUBSTITUTE(IFERROR(INDEX($W$3:$W$1072,SMALL(IF($A88=$P$3:$P$1072,MATCH(ROW($P$3:$P$1072),ROW($P$3:$P$1072)),""),COLUMNS($E88:G88))),""),0,"")</f>
        <v>Weak Armor</v>
      </c>
      <c r="H88" s="3">
        <f t="shared" si="17"/>
        <v>70</v>
      </c>
      <c r="I88" s="3">
        <f t="shared" si="18"/>
        <v>105</v>
      </c>
      <c r="J88" s="3">
        <f t="shared" si="19"/>
        <v>125</v>
      </c>
      <c r="K88" s="3">
        <f t="shared" si="20"/>
        <v>65</v>
      </c>
      <c r="L88" s="3">
        <f t="shared" si="21"/>
        <v>75</v>
      </c>
      <c r="M88" s="3">
        <f t="shared" si="22"/>
        <v>45</v>
      </c>
      <c r="N88" s="3">
        <f t="shared" si="23"/>
        <v>485</v>
      </c>
      <c r="P88" s="2" t="s">
        <v>110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6">
        <v>88</v>
      </c>
      <c r="W88" s="5" t="s">
        <v>108</v>
      </c>
    </row>
    <row r="89" spans="1:23" x14ac:dyDescent="0.3">
      <c r="A89" s="3" t="s">
        <v>264</v>
      </c>
      <c r="B89" s="3" t="s">
        <v>265</v>
      </c>
      <c r="C89" s="3" t="s">
        <v>1018</v>
      </c>
      <c r="D89" s="3" t="s">
        <v>1021</v>
      </c>
      <c r="E89" s="3" t="str">
        <f t="array" ref="E89">SUBSTITUTE(IFERROR(INDEX($W$3:$W$1072,SMALL(IF($A89=$P$3:$P$1072,MATCH(ROW($P$3:$P$1072),ROW($P$3:$P$1072)),""),COLUMNS($E89:E89))),""),0,"")</f>
        <v>Iron Fist</v>
      </c>
      <c r="F89" s="3" t="str">
        <f t="array" ref="F89">SUBSTITUTE(IFERROR(INDEX($W$3:$W$1072,SMALL(IF($A89=$P$3:$P$1072,MATCH(ROW($P$3:$P$1072),ROW($P$3:$P$1072)),""),COLUMNS($E89:F89))),""),0,"")</f>
        <v>Klutz</v>
      </c>
      <c r="G89" s="3" t="str">
        <f t="array" ref="G89">SUBSTITUTE(IFERROR(INDEX($W$3:$W$1072,SMALL(IF($A89=$P$3:$P$1072,MATCH(ROW($P$3:$P$1072),ROW($P$3:$P$1072)),""),COLUMNS($E89:G89))),""),0,"")</f>
        <v>No Guard</v>
      </c>
      <c r="H89" s="3">
        <f t="shared" si="17"/>
        <v>59</v>
      </c>
      <c r="I89" s="3">
        <f t="shared" si="18"/>
        <v>74</v>
      </c>
      <c r="J89" s="3">
        <f t="shared" si="19"/>
        <v>50</v>
      </c>
      <c r="K89" s="3">
        <f t="shared" si="20"/>
        <v>35</v>
      </c>
      <c r="L89" s="3">
        <f t="shared" si="21"/>
        <v>50</v>
      </c>
      <c r="M89" s="3">
        <f t="shared" si="22"/>
        <v>35</v>
      </c>
      <c r="N89" s="3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6"/>
      <c r="W89" s="5" t="s">
        <v>112</v>
      </c>
    </row>
    <row r="90" spans="1:23" x14ac:dyDescent="0.3">
      <c r="A90" s="3" t="s">
        <v>269</v>
      </c>
      <c r="B90" s="3" t="s">
        <v>270</v>
      </c>
      <c r="C90" s="3" t="s">
        <v>1018</v>
      </c>
      <c r="D90" s="3" t="s">
        <v>1021</v>
      </c>
      <c r="E90" s="3" t="str">
        <f t="array" ref="E90">SUBSTITUTE(IFERROR(INDEX($W$3:$W$1072,SMALL(IF($A90=$P$3:$P$1072,MATCH(ROW($P$3:$P$1072),ROW($P$3:$P$1072)),""),COLUMNS($E90:E90))),""),0,"")</f>
        <v>Iron Fist</v>
      </c>
      <c r="F90" s="3" t="str">
        <f t="array" ref="F90">SUBSTITUTE(IFERROR(INDEX($W$3:$W$1072,SMALL(IF($A90=$P$3:$P$1072,MATCH(ROW($P$3:$P$1072),ROW($P$3:$P$1072)),""),COLUMNS($E90:F90))),""),0,"")</f>
        <v>Klutz</v>
      </c>
      <c r="G90" s="3" t="str">
        <f t="array" ref="G90">SUBSTITUTE(IFERROR(INDEX($W$3:$W$1072,SMALL(IF($A90=$P$3:$P$1072,MATCH(ROW($P$3:$P$1072),ROW($P$3:$P$1072)),""),COLUMNS($E90:G90))),""),0,"")</f>
        <v>No Guard</v>
      </c>
      <c r="H90" s="3">
        <f t="shared" si="17"/>
        <v>89</v>
      </c>
      <c r="I90" s="3">
        <f t="shared" si="18"/>
        <v>124</v>
      </c>
      <c r="J90" s="3">
        <f t="shared" si="19"/>
        <v>80</v>
      </c>
      <c r="K90" s="3">
        <f t="shared" si="20"/>
        <v>55</v>
      </c>
      <c r="L90" s="3">
        <f t="shared" si="21"/>
        <v>80</v>
      </c>
      <c r="M90" s="3">
        <f t="shared" si="22"/>
        <v>55</v>
      </c>
      <c r="N90" s="3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6"/>
      <c r="W90" s="5" t="s">
        <v>109</v>
      </c>
    </row>
    <row r="91" spans="1:23" x14ac:dyDescent="0.3">
      <c r="A91" s="3" t="s">
        <v>271</v>
      </c>
      <c r="B91" s="3" t="s">
        <v>272</v>
      </c>
      <c r="C91" s="3" t="s">
        <v>1011</v>
      </c>
      <c r="D91" s="3"/>
      <c r="E91" s="3" t="str">
        <f t="array" ref="E91">SUBSTITUTE(IFERROR(INDEX($W$3:$W$1072,SMALL(IF($A91=$P$3:$P$1072,MATCH(ROW($P$3:$P$1072),ROW($P$3:$P$1072)),""),COLUMNS($E91:E91))),""),0,"")</f>
        <v>Forewarn</v>
      </c>
      <c r="F91" s="3" t="str">
        <f t="array" ref="F91">SUBSTITUTE(IFERROR(INDEX($W$3:$W$1072,SMALL(IF($A91=$P$3:$P$1072,MATCH(ROW($P$3:$P$1072),ROW($P$3:$P$1072)),""),COLUMNS($E91:F91))),""),0,"")</f>
        <v>Synchronize</v>
      </c>
      <c r="G91" s="3" t="str">
        <f t="array" ref="G91">SUBSTITUTE(IFERROR(INDEX($W$3:$W$1072,SMALL(IF($A91=$P$3:$P$1072,MATCH(ROW($P$3:$P$1072),ROW($P$3:$P$1072)),""),COLUMNS($E91:G91))),""),0,"")</f>
        <v>Telepathy</v>
      </c>
      <c r="H91" s="3">
        <f t="shared" si="17"/>
        <v>76</v>
      </c>
      <c r="I91" s="3">
        <f t="shared" si="18"/>
        <v>25</v>
      </c>
      <c r="J91" s="3">
        <f t="shared" si="19"/>
        <v>45</v>
      </c>
      <c r="K91" s="3">
        <f t="shared" si="20"/>
        <v>67</v>
      </c>
      <c r="L91" s="3">
        <f t="shared" si="21"/>
        <v>55</v>
      </c>
      <c r="M91" s="3">
        <f t="shared" si="22"/>
        <v>24</v>
      </c>
      <c r="N91" s="3">
        <f t="shared" si="23"/>
        <v>292</v>
      </c>
      <c r="P91" s="2" t="s">
        <v>113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6">
        <v>30</v>
      </c>
      <c r="W91" s="5" t="s">
        <v>115</v>
      </c>
    </row>
    <row r="92" spans="1:23" x14ac:dyDescent="0.3">
      <c r="A92" s="3" t="s">
        <v>275</v>
      </c>
      <c r="B92" s="3" t="s">
        <v>276</v>
      </c>
      <c r="C92" s="3" t="s">
        <v>1011</v>
      </c>
      <c r="D92" s="3"/>
      <c r="E92" s="3" t="str">
        <f t="array" ref="E92">SUBSTITUTE(IFERROR(INDEX($W$3:$W$1072,SMALL(IF($A92=$P$3:$P$1072,MATCH(ROW($P$3:$P$1072),ROW($P$3:$P$1072)),""),COLUMNS($E92:E92))),""),0,"")</f>
        <v>Forewarn</v>
      </c>
      <c r="F92" s="3" t="str">
        <f t="array" ref="F92">SUBSTITUTE(IFERROR(INDEX($W$3:$W$1072,SMALL(IF($A92=$P$3:$P$1072,MATCH(ROW($P$3:$P$1072),ROW($P$3:$P$1072)),""),COLUMNS($E92:F92))),""),0,"")</f>
        <v>Synchronize</v>
      </c>
      <c r="G92" s="3" t="str">
        <f t="array" ref="G92">SUBSTITUTE(IFERROR(INDEX($W$3:$W$1072,SMALL(IF($A92=$P$3:$P$1072,MATCH(ROW($P$3:$P$1072),ROW($P$3:$P$1072)),""),COLUMNS($E92:G92))),""),0,"")</f>
        <v>Telepathy</v>
      </c>
      <c r="H92" s="3">
        <f t="shared" si="17"/>
        <v>116</v>
      </c>
      <c r="I92" s="3">
        <f t="shared" si="18"/>
        <v>55</v>
      </c>
      <c r="J92" s="3">
        <f t="shared" si="19"/>
        <v>85</v>
      </c>
      <c r="K92" s="3">
        <f t="shared" si="20"/>
        <v>107</v>
      </c>
      <c r="L92" s="3">
        <f t="shared" si="21"/>
        <v>95</v>
      </c>
      <c r="M92" s="3">
        <f t="shared" si="22"/>
        <v>29</v>
      </c>
      <c r="N92" s="3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6"/>
      <c r="W92" s="5" t="s">
        <v>116</v>
      </c>
    </row>
    <row r="93" spans="1:23" x14ac:dyDescent="0.3">
      <c r="A93" s="3" t="s">
        <v>277</v>
      </c>
      <c r="B93" s="3" t="s">
        <v>278</v>
      </c>
      <c r="C93" s="3" t="s">
        <v>1011</v>
      </c>
      <c r="D93" s="3" t="s">
        <v>1012</v>
      </c>
      <c r="E93" s="3" t="str">
        <f t="array" ref="E93">SUBSTITUTE(IFERROR(INDEX($W$3:$W$1072,SMALL(IF($A93=$P$3:$P$1072,MATCH(ROW($P$3:$P$1072),ROW($P$3:$P$1072)),""),COLUMNS($E93:E93))),""),0,"")</f>
        <v>Synchronize</v>
      </c>
      <c r="F93" s="3" t="str">
        <f t="array" ref="F93">SUBSTITUTE(IFERROR(INDEX($W$3:$W$1072,SMALL(IF($A93=$P$3:$P$1072,MATCH(ROW($P$3:$P$1072),ROW($P$3:$P$1072)),""),COLUMNS($E93:F93))),""),0,"")</f>
        <v>Early Bird</v>
      </c>
      <c r="G93" s="3" t="str">
        <f t="array" ref="G93">SUBSTITUTE(IFERROR(INDEX($W$3:$W$1072,SMALL(IF($A93=$P$3:$P$1072,MATCH(ROW($P$3:$P$1072),ROW($P$3:$P$1072)),""),COLUMNS($E93:G93))),""),0,"")</f>
        <v>Magic Bounce</v>
      </c>
      <c r="H93" s="3">
        <f t="shared" si="17"/>
        <v>40</v>
      </c>
      <c r="I93" s="3">
        <f t="shared" si="18"/>
        <v>50</v>
      </c>
      <c r="J93" s="3">
        <f t="shared" si="19"/>
        <v>45</v>
      </c>
      <c r="K93" s="3">
        <f t="shared" si="20"/>
        <v>70</v>
      </c>
      <c r="L93" s="3">
        <f t="shared" si="21"/>
        <v>45</v>
      </c>
      <c r="M93" s="3">
        <f t="shared" si="22"/>
        <v>70</v>
      </c>
      <c r="N93" s="3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6"/>
      <c r="W93" s="5" t="s">
        <v>117</v>
      </c>
    </row>
    <row r="94" spans="1:23" x14ac:dyDescent="0.3">
      <c r="A94" s="3" t="s">
        <v>280</v>
      </c>
      <c r="B94" s="3" t="s">
        <v>281</v>
      </c>
      <c r="C94" s="3" t="s">
        <v>1011</v>
      </c>
      <c r="D94" s="3" t="s">
        <v>1012</v>
      </c>
      <c r="E94" s="3" t="str">
        <f t="array" ref="E94">SUBSTITUTE(IFERROR(INDEX($W$3:$W$1072,SMALL(IF($A94=$P$3:$P$1072,MATCH(ROW($P$3:$P$1072),ROW($P$3:$P$1072)),""),COLUMNS($E94:E94))),""),0,"")</f>
        <v>Synchronize</v>
      </c>
      <c r="F94" s="3" t="str">
        <f t="array" ref="F94">SUBSTITUTE(IFERROR(INDEX($W$3:$W$1072,SMALL(IF($A94=$P$3:$P$1072,MATCH(ROW($P$3:$P$1072),ROW($P$3:$P$1072)),""),COLUMNS($E94:F94))),""),0,"")</f>
        <v>Early Bird</v>
      </c>
      <c r="G94" s="3" t="str">
        <f t="array" ref="G94">SUBSTITUTE(IFERROR(INDEX($W$3:$W$1072,SMALL(IF($A94=$P$3:$P$1072,MATCH(ROW($P$3:$P$1072),ROW($P$3:$P$1072)),""),COLUMNS($E94:G94))),""),0,"")</f>
        <v>Magic Bounce</v>
      </c>
      <c r="H94" s="3">
        <f t="shared" si="17"/>
        <v>65</v>
      </c>
      <c r="I94" s="3">
        <f t="shared" si="18"/>
        <v>75</v>
      </c>
      <c r="J94" s="3">
        <f t="shared" si="19"/>
        <v>70</v>
      </c>
      <c r="K94" s="3">
        <f t="shared" si="20"/>
        <v>95</v>
      </c>
      <c r="L94" s="3">
        <f t="shared" si="21"/>
        <v>70</v>
      </c>
      <c r="M94" s="3">
        <f t="shared" si="22"/>
        <v>95</v>
      </c>
      <c r="N94" s="3">
        <f t="shared" si="23"/>
        <v>470</v>
      </c>
      <c r="P94" s="2" t="s">
        <v>118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6">
        <v>50</v>
      </c>
      <c r="W94" s="5" t="s">
        <v>115</v>
      </c>
    </row>
    <row r="95" spans="1:23" x14ac:dyDescent="0.3">
      <c r="A95" s="3" t="s">
        <v>282</v>
      </c>
      <c r="B95" s="3" t="s">
        <v>283</v>
      </c>
      <c r="C95" s="3" t="s">
        <v>1014</v>
      </c>
      <c r="D95" s="3" t="s">
        <v>1022</v>
      </c>
      <c r="E95" s="3" t="str">
        <f t="array" ref="E95">SUBSTITUTE(IFERROR(INDEX($W$3:$W$1072,SMALL(IF($A95=$P$3:$P$1072,MATCH(ROW($P$3:$P$1072),ROW($P$3:$P$1072)),""),COLUMNS($E95:E95))),""),0,"")</f>
        <v>Fluffy</v>
      </c>
      <c r="F95" s="3" t="str">
        <f t="array" ref="F95">SUBSTITUTE(IFERROR(INDEX($W$3:$W$1072,SMALL(IF($A95=$P$3:$P$1072,MATCH(ROW($P$3:$P$1072),ROW($P$3:$P$1072)),""),COLUMNS($E95:F95))),""),0,"")</f>
        <v>Klutz</v>
      </c>
      <c r="G95" s="3" t="str">
        <f t="array" ref="G95">SUBSTITUTE(IFERROR(INDEX($W$3:$W$1072,SMALL(IF($A95=$P$3:$P$1072,MATCH(ROW($P$3:$P$1072),ROW($P$3:$P$1072)),""),COLUMNS($E95:G95))),""),0,"")</f>
        <v>Cute Charm</v>
      </c>
      <c r="H95" s="3">
        <f t="shared" si="17"/>
        <v>70</v>
      </c>
      <c r="I95" s="3">
        <f t="shared" si="18"/>
        <v>75</v>
      </c>
      <c r="J95" s="3">
        <f t="shared" si="19"/>
        <v>50</v>
      </c>
      <c r="K95" s="3">
        <f t="shared" si="20"/>
        <v>45</v>
      </c>
      <c r="L95" s="3">
        <f t="shared" si="21"/>
        <v>50</v>
      </c>
      <c r="M95" s="3">
        <f t="shared" si="22"/>
        <v>50</v>
      </c>
      <c r="N95" s="3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6"/>
      <c r="W95" s="5" t="s">
        <v>116</v>
      </c>
    </row>
    <row r="96" spans="1:23" x14ac:dyDescent="0.3">
      <c r="A96" s="3" t="s">
        <v>284</v>
      </c>
      <c r="B96" s="3" t="s">
        <v>285</v>
      </c>
      <c r="C96" s="3" t="s">
        <v>1014</v>
      </c>
      <c r="D96" s="3" t="s">
        <v>1022</v>
      </c>
      <c r="E96" s="3" t="str">
        <f t="array" ref="E96">SUBSTITUTE(IFERROR(INDEX($W$3:$W$1072,SMALL(IF($A96=$P$3:$P$1072,MATCH(ROW($P$3:$P$1072),ROW($P$3:$P$1072)),""),COLUMNS($E96:E96))),""),0,"")</f>
        <v>Fluffy</v>
      </c>
      <c r="F96" s="3" t="str">
        <f t="array" ref="F96">SUBSTITUTE(IFERROR(INDEX($W$3:$W$1072,SMALL(IF($A96=$P$3:$P$1072,MATCH(ROW($P$3:$P$1072),ROW($P$3:$P$1072)),""),COLUMNS($E96:F96))),""),0,"")</f>
        <v>Klutz</v>
      </c>
      <c r="G96" s="3" t="str">
        <f t="array" ref="G96">SUBSTITUTE(IFERROR(INDEX($W$3:$W$1072,SMALL(IF($A96=$P$3:$P$1072,MATCH(ROW($P$3:$P$1072),ROW($P$3:$P$1072)),""),COLUMNS($E96:G96))),""),0,"")</f>
        <v>Unnerve</v>
      </c>
      <c r="H96" s="3">
        <f t="shared" si="17"/>
        <v>120</v>
      </c>
      <c r="I96" s="3">
        <f t="shared" si="18"/>
        <v>125</v>
      </c>
      <c r="J96" s="3">
        <f t="shared" si="19"/>
        <v>80</v>
      </c>
      <c r="K96" s="3">
        <f t="shared" si="20"/>
        <v>55</v>
      </c>
      <c r="L96" s="3">
        <f t="shared" si="21"/>
        <v>60</v>
      </c>
      <c r="M96" s="3">
        <f t="shared" si="22"/>
        <v>60</v>
      </c>
      <c r="N96" s="3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6"/>
      <c r="W96" s="5" t="s">
        <v>117</v>
      </c>
    </row>
    <row r="97" spans="1:23" x14ac:dyDescent="0.3">
      <c r="A97" s="3" t="s">
        <v>286</v>
      </c>
      <c r="B97" s="3" t="s">
        <v>287</v>
      </c>
      <c r="C97" s="3" t="s">
        <v>1007</v>
      </c>
      <c r="D97" s="3" t="s">
        <v>1020</v>
      </c>
      <c r="E97" s="3" t="str">
        <f t="array" ref="E97">SUBSTITUTE(IFERROR(INDEX($W$3:$W$1072,SMALL(IF($A97=$P$3:$P$1072,MATCH(ROW($P$3:$P$1072),ROW($P$3:$P$1072)),""),COLUMNS($E97:E97))),""),0,"")</f>
        <v>Snow Warning</v>
      </c>
      <c r="F97" s="3" t="str">
        <f t="array" ref="F97">SUBSTITUTE(IFERROR(INDEX($W$3:$W$1072,SMALL(IF($A97=$P$3:$P$1072,MATCH(ROW($P$3:$P$1072),ROW($P$3:$P$1072)),""),COLUMNS($E97:F97))),""),0,"")</f>
        <v>Soundproof</v>
      </c>
      <c r="G97" s="3" t="str">
        <f t="array" ref="G97">SUBSTITUTE(IFERROR(INDEX($W$3:$W$1072,SMALL(IF($A97=$P$3:$P$1072,MATCH(ROW($P$3:$P$1072),ROW($P$3:$P$1072)),""),COLUMNS($E97:G97))),""),0,"")</f>
        <v/>
      </c>
      <c r="H97" s="3">
        <f t="shared" si="17"/>
        <v>60</v>
      </c>
      <c r="I97" s="3">
        <f t="shared" si="18"/>
        <v>62</v>
      </c>
      <c r="J97" s="3">
        <f t="shared" si="19"/>
        <v>50</v>
      </c>
      <c r="K97" s="3">
        <f t="shared" si="20"/>
        <v>62</v>
      </c>
      <c r="L97" s="3">
        <f t="shared" si="21"/>
        <v>60</v>
      </c>
      <c r="M97" s="3">
        <f t="shared" si="22"/>
        <v>40</v>
      </c>
      <c r="N97" s="3">
        <f t="shared" si="23"/>
        <v>334</v>
      </c>
      <c r="P97" s="2" t="s">
        <v>120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6">
        <v>70</v>
      </c>
      <c r="W97" s="5" t="s">
        <v>115</v>
      </c>
    </row>
    <row r="98" spans="1:23" x14ac:dyDescent="0.3">
      <c r="A98" s="3" t="s">
        <v>289</v>
      </c>
      <c r="B98" s="3" t="s">
        <v>290</v>
      </c>
      <c r="C98" s="3" t="s">
        <v>1007</v>
      </c>
      <c r="D98" s="3" t="s">
        <v>1020</v>
      </c>
      <c r="E98" s="3" t="str">
        <f t="array" ref="E98">SUBSTITUTE(IFERROR(INDEX($W$3:$W$1072,SMALL(IF($A98=$P$3:$P$1072,MATCH(ROW($P$3:$P$1072),ROW($P$3:$P$1072)),""),COLUMNS($E98:E98))),""),0,"")</f>
        <v>Snow Warning</v>
      </c>
      <c r="F98" s="3" t="str">
        <f t="array" ref="F98">SUBSTITUTE(IFERROR(INDEX($W$3:$W$1072,SMALL(IF($A98=$P$3:$P$1072,MATCH(ROW($P$3:$P$1072),ROW($P$3:$P$1072)),""),COLUMNS($E98:F98))),""),0,"")</f>
        <v>Soundproof</v>
      </c>
      <c r="G98" s="3" t="str">
        <f t="array" ref="G98">SUBSTITUTE(IFERROR(INDEX($W$3:$W$1072,SMALL(IF($A98=$P$3:$P$1072,MATCH(ROW($P$3:$P$1072),ROW($P$3:$P$1072)),""),COLUMNS($E98:G98))),""),0,"")</f>
        <v/>
      </c>
      <c r="H98" s="3">
        <f t="shared" si="17"/>
        <v>90</v>
      </c>
      <c r="I98" s="3">
        <f t="shared" si="18"/>
        <v>92</v>
      </c>
      <c r="J98" s="3">
        <f t="shared" si="19"/>
        <v>75</v>
      </c>
      <c r="K98" s="3">
        <f t="shared" si="20"/>
        <v>92</v>
      </c>
      <c r="L98" s="3">
        <f t="shared" si="21"/>
        <v>85</v>
      </c>
      <c r="M98" s="3">
        <f t="shared" si="22"/>
        <v>60</v>
      </c>
      <c r="N98" s="3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6"/>
      <c r="W98" s="5" t="s">
        <v>116</v>
      </c>
    </row>
    <row r="99" spans="1:23" x14ac:dyDescent="0.3">
      <c r="A99" s="3" t="s">
        <v>291</v>
      </c>
      <c r="B99" s="3" t="s">
        <v>292</v>
      </c>
      <c r="C99" s="3" t="s">
        <v>1009</v>
      </c>
      <c r="D99" s="3"/>
      <c r="E99" s="3" t="str">
        <f t="array" ref="E99">SUBSTITUTE(IFERROR(INDEX($W$3:$W$1072,SMALL(IF($A99=$P$3:$P$1072,MATCH(ROW($P$3:$P$1072),ROW($P$3:$P$1072)),""),COLUMNS($E99:E99))),""),0,"")</f>
        <v>Hyper Cutter</v>
      </c>
      <c r="F99" s="3" t="str">
        <f t="array" ref="F99">SUBSTITUTE(IFERROR(INDEX($W$3:$W$1072,SMALL(IF($A99=$P$3:$P$1072,MATCH(ROW($P$3:$P$1072),ROW($P$3:$P$1072)),""),COLUMNS($E99:F99))),""),0,"")</f>
        <v>Shell Armor</v>
      </c>
      <c r="G99" s="3" t="str">
        <f t="array" ref="G99">SUBSTITUTE(IFERROR(INDEX($W$3:$W$1072,SMALL(IF($A99=$P$3:$P$1072,MATCH(ROW($P$3:$P$1072),ROW($P$3:$P$1072)),""),COLUMNS($E99:G99))),""),0,"")</f>
        <v>Sheer Force</v>
      </c>
      <c r="H99" s="3">
        <f t="shared" si="17"/>
        <v>30</v>
      </c>
      <c r="I99" s="3">
        <f t="shared" si="18"/>
        <v>105</v>
      </c>
      <c r="J99" s="3">
        <f t="shared" si="19"/>
        <v>90</v>
      </c>
      <c r="K99" s="3">
        <f t="shared" si="20"/>
        <v>25</v>
      </c>
      <c r="L99" s="3">
        <f t="shared" si="21"/>
        <v>25</v>
      </c>
      <c r="M99" s="3">
        <f t="shared" si="22"/>
        <v>50</v>
      </c>
      <c r="N99" s="3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6"/>
      <c r="W99" s="5" t="s">
        <v>117</v>
      </c>
    </row>
    <row r="100" spans="1:23" x14ac:dyDescent="0.3">
      <c r="A100" s="3" t="s">
        <v>295</v>
      </c>
      <c r="B100" s="3" t="s">
        <v>296</v>
      </c>
      <c r="C100" s="3" t="s">
        <v>1009</v>
      </c>
      <c r="D100" s="3"/>
      <c r="E100" s="3" t="str">
        <f t="array" ref="E100">SUBSTITUTE(IFERROR(INDEX($W$3:$W$1072,SMALL(IF($A100=$P$3:$P$1072,MATCH(ROW($P$3:$P$1072),ROW($P$3:$P$1072)),""),COLUMNS($E100:E100))),""),0,"")</f>
        <v>Hyper Cutter</v>
      </c>
      <c r="F100" s="3" t="str">
        <f t="array" ref="F100">SUBSTITUTE(IFERROR(INDEX($W$3:$W$1072,SMALL(IF($A100=$P$3:$P$1072,MATCH(ROW($P$3:$P$1072),ROW($P$3:$P$1072)),""),COLUMNS($E100:F100))),""),0,"")</f>
        <v>Shell Armor</v>
      </c>
      <c r="G100" s="3" t="str">
        <f t="array" ref="G100">SUBSTITUTE(IFERROR(INDEX($W$3:$W$1072,SMALL(IF($A100=$P$3:$P$1072,MATCH(ROW($P$3:$P$1072),ROW($P$3:$P$1072)),""),COLUMNS($E100:G100))),""),0,"")</f>
        <v>Sheer Force</v>
      </c>
      <c r="H100" s="3">
        <f t="shared" si="17"/>
        <v>55</v>
      </c>
      <c r="I100" s="3">
        <f t="shared" si="18"/>
        <v>130</v>
      </c>
      <c r="J100" s="3">
        <f t="shared" si="19"/>
        <v>115</v>
      </c>
      <c r="K100" s="3">
        <f t="shared" si="20"/>
        <v>50</v>
      </c>
      <c r="L100" s="3">
        <f t="shared" si="21"/>
        <v>50</v>
      </c>
      <c r="M100" s="3">
        <f t="shared" si="22"/>
        <v>75</v>
      </c>
      <c r="N100" s="3">
        <f t="shared" si="23"/>
        <v>475</v>
      </c>
      <c r="P100" s="2" t="s">
        <v>122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6">
        <v>30</v>
      </c>
      <c r="W100" s="5" t="s">
        <v>124</v>
      </c>
    </row>
    <row r="101" spans="1:23" x14ac:dyDescent="0.3">
      <c r="A101" s="3" t="s">
        <v>297</v>
      </c>
      <c r="B101" s="3" t="s">
        <v>298</v>
      </c>
      <c r="C101" s="3" t="s">
        <v>1009</v>
      </c>
      <c r="D101" s="3" t="s">
        <v>1018</v>
      </c>
      <c r="E101" s="3" t="str">
        <f t="array" ref="E101">SUBSTITUTE(IFERROR(INDEX($W$3:$W$1072,SMALL(IF($A101=$P$3:$P$1072,MATCH(ROW($P$3:$P$1072),ROW($P$3:$P$1072)),""),COLUMNS($E101:E101))),""),0,"")</f>
        <v>Damp</v>
      </c>
      <c r="F101" s="3" t="str">
        <f t="array" ref="F101">SUBSTITUTE(IFERROR(INDEX($W$3:$W$1072,SMALL(IF($A101=$P$3:$P$1072,MATCH(ROW($P$3:$P$1072),ROW($P$3:$P$1072)),""),COLUMNS($E101:F101))),""),0,"")</f>
        <v>Water Absorb</v>
      </c>
      <c r="G101" s="3" t="str">
        <f t="array" ref="G101">SUBSTITUTE(IFERROR(INDEX($W$3:$W$1072,SMALL(IF($A101=$P$3:$P$1072,MATCH(ROW($P$3:$P$1072),ROW($P$3:$P$1072)),""),COLUMNS($E101:G101))),""),0,"")</f>
        <v>Unaware</v>
      </c>
      <c r="H101" s="3">
        <f t="shared" si="17"/>
        <v>55</v>
      </c>
      <c r="I101" s="3">
        <f t="shared" si="18"/>
        <v>45</v>
      </c>
      <c r="J101" s="3">
        <f t="shared" si="19"/>
        <v>45</v>
      </c>
      <c r="K101" s="3">
        <f t="shared" si="20"/>
        <v>25</v>
      </c>
      <c r="L101" s="3">
        <f t="shared" si="21"/>
        <v>25</v>
      </c>
      <c r="M101" s="3">
        <f t="shared" si="22"/>
        <v>15</v>
      </c>
      <c r="N101" s="3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6"/>
      <c r="W101" s="5" t="s">
        <v>125</v>
      </c>
    </row>
    <row r="102" spans="1:23" x14ac:dyDescent="0.3">
      <c r="A102" s="3" t="s">
        <v>302</v>
      </c>
      <c r="B102" s="3" t="s">
        <v>303</v>
      </c>
      <c r="C102" s="3" t="s">
        <v>1009</v>
      </c>
      <c r="D102" s="3" t="s">
        <v>1018</v>
      </c>
      <c r="E102" s="3" t="str">
        <f t="array" ref="E102">SUBSTITUTE(IFERROR(INDEX($W$3:$W$1072,SMALL(IF($A102=$P$3:$P$1072,MATCH(ROW($P$3:$P$1072),ROW($P$3:$P$1072)),""),COLUMNS($E102:E102))),""),0,"")</f>
        <v>Damp</v>
      </c>
      <c r="F102" s="3" t="str">
        <f t="array" ref="F102">SUBSTITUTE(IFERROR(INDEX($W$3:$W$1072,SMALL(IF($A102=$P$3:$P$1072,MATCH(ROW($P$3:$P$1072),ROW($P$3:$P$1072)),""),COLUMNS($E102:F102))),""),0,"")</f>
        <v>Water Absorb</v>
      </c>
      <c r="G102" s="3" t="str">
        <f t="array" ref="G102">SUBSTITUTE(IFERROR(INDEX($W$3:$W$1072,SMALL(IF($A102=$P$3:$P$1072,MATCH(ROW($P$3:$P$1072),ROW($P$3:$P$1072)),""),COLUMNS($E102:G102))),""),0,"")</f>
        <v>Unaware</v>
      </c>
      <c r="H102" s="3">
        <f t="shared" si="17"/>
        <v>95</v>
      </c>
      <c r="I102" s="3">
        <f t="shared" si="18"/>
        <v>85</v>
      </c>
      <c r="J102" s="3">
        <f t="shared" si="19"/>
        <v>85</v>
      </c>
      <c r="K102" s="3">
        <f t="shared" si="20"/>
        <v>65</v>
      </c>
      <c r="L102" s="3">
        <f t="shared" si="21"/>
        <v>65</v>
      </c>
      <c r="M102" s="3">
        <f t="shared" si="22"/>
        <v>35</v>
      </c>
      <c r="N102" s="3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6"/>
      <c r="W102" s="5" t="s">
        <v>126</v>
      </c>
    </row>
    <row r="103" spans="1:23" x14ac:dyDescent="0.3">
      <c r="A103" s="3" t="s">
        <v>304</v>
      </c>
      <c r="B103" s="3" t="s">
        <v>305</v>
      </c>
      <c r="C103" s="3" t="s">
        <v>1009</v>
      </c>
      <c r="D103" s="3"/>
      <c r="E103" s="3" t="str">
        <f t="array" ref="E103">SUBSTITUTE(IFERROR(INDEX($W$3:$W$1072,SMALL(IF($A103=$P$3:$P$1072,MATCH(ROW($P$3:$P$1072),ROW($P$3:$P$1072)),""),COLUMNS($E103:E103))),""),0,"")</f>
        <v>Hyper Cutter</v>
      </c>
      <c r="F103" s="3" t="str">
        <f t="array" ref="F103">SUBSTITUTE(IFERROR(INDEX($W$3:$W$1072,SMALL(IF($A103=$P$3:$P$1072,MATCH(ROW($P$3:$P$1072),ROW($P$3:$P$1072)),""),COLUMNS($E103:F103))),""),0,"")</f>
        <v>Shell Armor</v>
      </c>
      <c r="G103" s="3" t="str">
        <f t="array" ref="G103">SUBSTITUTE(IFERROR(INDEX($W$3:$W$1072,SMALL(IF($A103=$P$3:$P$1072,MATCH(ROW($P$3:$P$1072),ROW($P$3:$P$1072)),""),COLUMNS($E103:G103))),""),0,"")</f>
        <v>Adaptability</v>
      </c>
      <c r="H103" s="3">
        <f t="shared" si="17"/>
        <v>43</v>
      </c>
      <c r="I103" s="3">
        <f t="shared" si="18"/>
        <v>80</v>
      </c>
      <c r="J103" s="3">
        <f t="shared" si="19"/>
        <v>65</v>
      </c>
      <c r="K103" s="3">
        <f t="shared" si="20"/>
        <v>50</v>
      </c>
      <c r="L103" s="3">
        <f t="shared" si="21"/>
        <v>35</v>
      </c>
      <c r="M103" s="3">
        <f t="shared" si="22"/>
        <v>35</v>
      </c>
      <c r="N103" s="3">
        <f t="shared" si="23"/>
        <v>308</v>
      </c>
      <c r="P103" s="2" t="s">
        <v>127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6">
        <v>60</v>
      </c>
      <c r="W103" s="5" t="s">
        <v>124</v>
      </c>
    </row>
    <row r="104" spans="1:23" x14ac:dyDescent="0.3">
      <c r="A104" s="3" t="s">
        <v>307</v>
      </c>
      <c r="B104" s="3" t="s">
        <v>308</v>
      </c>
      <c r="C104" s="3" t="s">
        <v>1009</v>
      </c>
      <c r="D104" s="3" t="s">
        <v>1016</v>
      </c>
      <c r="E104" s="3" t="str">
        <f t="array" ref="E104">SUBSTITUTE(IFERROR(INDEX($W$3:$W$1072,SMALL(IF($A104=$P$3:$P$1072,MATCH(ROW($P$3:$P$1072),ROW($P$3:$P$1072)),""),COLUMNS($E104:E104))),""),0,"")</f>
        <v>Hyper Cutter</v>
      </c>
      <c r="F104" s="3" t="str">
        <f t="array" ref="F104">SUBSTITUTE(IFERROR(INDEX($W$3:$W$1072,SMALL(IF($A104=$P$3:$P$1072,MATCH(ROW($P$3:$P$1072),ROW($P$3:$P$1072)),""),COLUMNS($E104:F104))),""),0,"")</f>
        <v>Shell Armor</v>
      </c>
      <c r="G104" s="3" t="str">
        <f t="array" ref="G104">SUBSTITUTE(IFERROR(INDEX($W$3:$W$1072,SMALL(IF($A104=$P$3:$P$1072,MATCH(ROW($P$3:$P$1072),ROW($P$3:$P$1072)),""),COLUMNS($E104:G104))),""),0,"")</f>
        <v>Adaptability</v>
      </c>
      <c r="H104" s="3">
        <f t="shared" si="17"/>
        <v>63</v>
      </c>
      <c r="I104" s="3">
        <f t="shared" si="18"/>
        <v>120</v>
      </c>
      <c r="J104" s="3">
        <f t="shared" si="19"/>
        <v>85</v>
      </c>
      <c r="K104" s="3">
        <f t="shared" si="20"/>
        <v>90</v>
      </c>
      <c r="L104" s="3">
        <f t="shared" si="21"/>
        <v>55</v>
      </c>
      <c r="M104" s="3">
        <f t="shared" si="22"/>
        <v>55</v>
      </c>
      <c r="N104" s="3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6"/>
      <c r="W104" s="5" t="s">
        <v>125</v>
      </c>
    </row>
    <row r="105" spans="1:23" x14ac:dyDescent="0.3">
      <c r="A105" s="3" t="s">
        <v>309</v>
      </c>
      <c r="B105" s="3" t="s">
        <v>310</v>
      </c>
      <c r="C105" s="3" t="s">
        <v>1010</v>
      </c>
      <c r="D105" s="3" t="s">
        <v>1018</v>
      </c>
      <c r="E105" s="3" t="str">
        <f t="array" ref="E105">SUBSTITUTE(IFERROR(INDEX($W$3:$W$1072,SMALL(IF($A105=$P$3:$P$1072,MATCH(ROW($P$3:$P$1072),ROW($P$3:$P$1072)),""),COLUMNS($E105:E105))),""),0,"")</f>
        <v>Compoundeyes</v>
      </c>
      <c r="F105" s="3" t="str">
        <f t="array" ref="F105">SUBSTITUTE(IFERROR(INDEX($W$3:$W$1072,SMALL(IF($A105=$P$3:$P$1072,MATCH(ROW($P$3:$P$1072),ROW($P$3:$P$1072)),""),COLUMNS($E105:F105))),""),0,"")</f>
        <v>Run Away</v>
      </c>
      <c r="G105" s="3" t="str">
        <f t="array" ref="G105">SUBSTITUTE(IFERROR(INDEX($W$3:$W$1072,SMALL(IF($A105=$P$3:$P$1072,MATCH(ROW($P$3:$P$1072),ROW($P$3:$P$1072)),""),COLUMNS($E105:G105))),""),0,"")</f>
        <v/>
      </c>
      <c r="H105" s="3">
        <f t="shared" si="17"/>
        <v>31</v>
      </c>
      <c r="I105" s="3">
        <f t="shared" si="18"/>
        <v>45</v>
      </c>
      <c r="J105" s="3">
        <f t="shared" si="19"/>
        <v>90</v>
      </c>
      <c r="K105" s="3">
        <f t="shared" si="20"/>
        <v>30</v>
      </c>
      <c r="L105" s="3">
        <f t="shared" si="21"/>
        <v>30</v>
      </c>
      <c r="M105" s="3">
        <f t="shared" si="22"/>
        <v>40</v>
      </c>
      <c r="N105" s="3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6"/>
      <c r="W105" s="5" t="s">
        <v>126</v>
      </c>
    </row>
    <row r="106" spans="1:23" x14ac:dyDescent="0.3">
      <c r="A106" s="3" t="s">
        <v>311</v>
      </c>
      <c r="B106" s="3" t="s">
        <v>312</v>
      </c>
      <c r="C106" s="3" t="s">
        <v>1010</v>
      </c>
      <c r="D106" s="3" t="s">
        <v>1012</v>
      </c>
      <c r="E106" s="3" t="str">
        <f t="array" ref="E106">SUBSTITUTE(IFERROR(INDEX($W$3:$W$1072,SMALL(IF($A106=$P$3:$P$1072,MATCH(ROW($P$3:$P$1072),ROW($P$3:$P$1072)),""),COLUMNS($E106:E106))),""),0,"")</f>
        <v>Speed Boost</v>
      </c>
      <c r="F106" s="3" t="str">
        <f t="array" ref="F106">SUBSTITUTE(IFERROR(INDEX($W$3:$W$1072,SMALL(IF($A106=$P$3:$P$1072,MATCH(ROW($P$3:$P$1072),ROW($P$3:$P$1072)),""),COLUMNS($E106:F106))),""),0,"")</f>
        <v>Infiltrator</v>
      </c>
      <c r="G106" s="3" t="str">
        <f t="array" ref="G106">SUBSTITUTE(IFERROR(INDEX($W$3:$W$1072,SMALL(IF($A106=$P$3:$P$1072,MATCH(ROW($P$3:$P$1072),ROW($P$3:$P$1072)),""),COLUMNS($E106:G106))),""),0,"")</f>
        <v/>
      </c>
      <c r="H106" s="3">
        <f t="shared" si="17"/>
        <v>61</v>
      </c>
      <c r="I106" s="3">
        <f t="shared" si="18"/>
        <v>90</v>
      </c>
      <c r="J106" s="3">
        <f t="shared" si="19"/>
        <v>45</v>
      </c>
      <c r="K106" s="3">
        <f t="shared" si="20"/>
        <v>50</v>
      </c>
      <c r="L106" s="3">
        <f t="shared" si="21"/>
        <v>50</v>
      </c>
      <c r="M106" s="3">
        <f t="shared" si="22"/>
        <v>160</v>
      </c>
      <c r="N106" s="3">
        <f t="shared" si="23"/>
        <v>456</v>
      </c>
      <c r="P106" s="2" t="s">
        <v>129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6">
        <v>80</v>
      </c>
      <c r="W106" s="5" t="s">
        <v>124</v>
      </c>
    </row>
    <row r="107" spans="1:23" x14ac:dyDescent="0.3">
      <c r="A107" s="3" t="s">
        <v>315</v>
      </c>
      <c r="B107" s="3" t="s">
        <v>316</v>
      </c>
      <c r="C107" s="3" t="s">
        <v>1010</v>
      </c>
      <c r="D107" s="3" t="s">
        <v>1021</v>
      </c>
      <c r="E107" s="3" t="str">
        <f t="array" ref="E107">SUBSTITUTE(IFERROR(INDEX($W$3:$W$1072,SMALL(IF($A107=$P$3:$P$1072,MATCH(ROW($P$3:$P$1072),ROW($P$3:$P$1072)),""),COLUMNS($E107:E107))),""),0,"")</f>
        <v>Wonder Guard</v>
      </c>
      <c r="F107" s="3" t="str">
        <f t="array" ref="F107">SUBSTITUTE(IFERROR(INDEX($W$3:$W$1072,SMALL(IF($A107=$P$3:$P$1072,MATCH(ROW($P$3:$P$1072),ROW($P$3:$P$1072)),""),COLUMNS($E107:F107))),""),0,"")</f>
        <v/>
      </c>
      <c r="G107" s="3" t="str">
        <f t="array" ref="G107">SUBSTITUTE(IFERROR(INDEX($W$3:$W$1072,SMALL(IF($A107=$P$3:$P$1072,MATCH(ROW($P$3:$P$1072),ROW($P$3:$P$1072)),""),COLUMNS($E107:G107))),""),0,"")</f>
        <v/>
      </c>
      <c r="H107" s="3">
        <f t="shared" si="17"/>
        <v>1</v>
      </c>
      <c r="I107" s="3">
        <f t="shared" si="18"/>
        <v>90</v>
      </c>
      <c r="J107" s="3">
        <f t="shared" si="19"/>
        <v>45</v>
      </c>
      <c r="K107" s="3">
        <f t="shared" si="20"/>
        <v>30</v>
      </c>
      <c r="L107" s="3">
        <f t="shared" si="21"/>
        <v>30</v>
      </c>
      <c r="M107" s="3">
        <f t="shared" si="22"/>
        <v>40</v>
      </c>
      <c r="N107" s="3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6"/>
      <c r="W107" s="5" t="s">
        <v>125</v>
      </c>
    </row>
    <row r="108" spans="1:23" x14ac:dyDescent="0.3">
      <c r="A108" s="3" t="s">
        <v>318</v>
      </c>
      <c r="B108" s="3" t="s">
        <v>319</v>
      </c>
      <c r="C108" s="3" t="s">
        <v>1022</v>
      </c>
      <c r="D108" s="3"/>
      <c r="E108" s="3" t="str">
        <f t="array" ref="E108">SUBSTITUTE(IFERROR(INDEX($W$3:$W$1072,SMALL(IF($A108=$P$3:$P$1072,MATCH(ROW($P$3:$P$1072),ROW($P$3:$P$1072)),""),COLUMNS($E108:E108))),""),0,"")</f>
        <v>Guts</v>
      </c>
      <c r="F108" s="3" t="str">
        <f t="array" ref="F108">SUBSTITUTE(IFERROR(INDEX($W$3:$W$1072,SMALL(IF($A108=$P$3:$P$1072,MATCH(ROW($P$3:$P$1072),ROW($P$3:$P$1072)),""),COLUMNS($E108:F108))),""),0,"")</f>
        <v>Steadfast</v>
      </c>
      <c r="G108" s="3" t="str">
        <f t="array" ref="G108">SUBSTITUTE(IFERROR(INDEX($W$3:$W$1072,SMALL(IF($A108=$P$3:$P$1072,MATCH(ROW($P$3:$P$1072),ROW($P$3:$P$1072)),""),COLUMNS($E108:G108))),""),0,"")</f>
        <v>Vital Spirit</v>
      </c>
      <c r="H108" s="3">
        <f t="shared" si="17"/>
        <v>35</v>
      </c>
      <c r="I108" s="3">
        <f t="shared" si="18"/>
        <v>35</v>
      </c>
      <c r="J108" s="3">
        <f t="shared" si="19"/>
        <v>35</v>
      </c>
      <c r="K108" s="3">
        <f t="shared" si="20"/>
        <v>35</v>
      </c>
      <c r="L108" s="3">
        <f t="shared" si="21"/>
        <v>35</v>
      </c>
      <c r="M108" s="3">
        <f t="shared" si="22"/>
        <v>35</v>
      </c>
      <c r="N108" s="3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6"/>
      <c r="W108" s="5" t="s">
        <v>126</v>
      </c>
    </row>
    <row r="109" spans="1:23" x14ac:dyDescent="0.3">
      <c r="A109" s="3" t="s">
        <v>320</v>
      </c>
      <c r="B109" s="3" t="s">
        <v>321</v>
      </c>
      <c r="C109" s="3" t="s">
        <v>1022</v>
      </c>
      <c r="D109" s="3"/>
      <c r="E109" s="3" t="str">
        <f t="array" ref="E109">SUBSTITUTE(IFERROR(INDEX($W$3:$W$1072,SMALL(IF($A109=$P$3:$P$1072,MATCH(ROW($P$3:$P$1072),ROW($P$3:$P$1072)),""),COLUMNS($E109:E109))),""),0,"")</f>
        <v>Limber</v>
      </c>
      <c r="F109" s="3" t="str">
        <f t="array" ref="F109">SUBSTITUTE(IFERROR(INDEX($W$3:$W$1072,SMALL(IF($A109=$P$3:$P$1072,MATCH(ROW($P$3:$P$1072),ROW($P$3:$P$1072)),""),COLUMNS($E109:F109))),""),0,"")</f>
        <v>Reckless</v>
      </c>
      <c r="G109" s="3" t="str">
        <f t="array" ref="G109">SUBSTITUTE(IFERROR(INDEX($W$3:$W$1072,SMALL(IF($A109=$P$3:$P$1072,MATCH(ROW($P$3:$P$1072),ROW($P$3:$P$1072)),""),COLUMNS($E109:G109))),""),0,"")</f>
        <v>Unburden</v>
      </c>
      <c r="H109" s="3">
        <f t="shared" si="17"/>
        <v>50</v>
      </c>
      <c r="I109" s="3">
        <f t="shared" si="18"/>
        <v>120</v>
      </c>
      <c r="J109" s="3">
        <f t="shared" si="19"/>
        <v>53</v>
      </c>
      <c r="K109" s="3">
        <f t="shared" si="20"/>
        <v>35</v>
      </c>
      <c r="L109" s="3">
        <f t="shared" si="21"/>
        <v>110</v>
      </c>
      <c r="M109" s="3">
        <f t="shared" si="22"/>
        <v>87</v>
      </c>
      <c r="N109" s="3">
        <f t="shared" si="23"/>
        <v>455</v>
      </c>
      <c r="P109" s="2" t="s">
        <v>131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6">
        <v>44</v>
      </c>
      <c r="W109" s="5" t="s">
        <v>133</v>
      </c>
    </row>
    <row r="110" spans="1:23" x14ac:dyDescent="0.3">
      <c r="A110" s="3" t="s">
        <v>322</v>
      </c>
      <c r="B110" s="3" t="s">
        <v>323</v>
      </c>
      <c r="C110" s="3" t="s">
        <v>1022</v>
      </c>
      <c r="D110" s="3"/>
      <c r="E110" s="3" t="str">
        <f t="array" ref="E110">SUBSTITUTE(IFERROR(INDEX($W$3:$W$1072,SMALL(IF($A110=$P$3:$P$1072,MATCH(ROW($P$3:$P$1072),ROW($P$3:$P$1072)),""),COLUMNS($E110:E110))),""),0,"")</f>
        <v>Keen Eye</v>
      </c>
      <c r="F110" s="3" t="str">
        <f t="array" ref="F110">SUBSTITUTE(IFERROR(INDEX($W$3:$W$1072,SMALL(IF($A110=$P$3:$P$1072,MATCH(ROW($P$3:$P$1072),ROW($P$3:$P$1072)),""),COLUMNS($E110:F110))),""),0,"")</f>
        <v>Iron Fist</v>
      </c>
      <c r="G110" s="3" t="str">
        <f t="array" ref="G110">SUBSTITUTE(IFERROR(INDEX($W$3:$W$1072,SMALL(IF($A110=$P$3:$P$1072,MATCH(ROW($P$3:$P$1072),ROW($P$3:$P$1072)),""),COLUMNS($E110:G110))),""),0,"")</f>
        <v>Inner Focus</v>
      </c>
      <c r="H110" s="3">
        <f t="shared" si="17"/>
        <v>50</v>
      </c>
      <c r="I110" s="3">
        <f t="shared" si="18"/>
        <v>105</v>
      </c>
      <c r="J110" s="3">
        <f t="shared" si="19"/>
        <v>79</v>
      </c>
      <c r="K110" s="3">
        <f t="shared" si="20"/>
        <v>35</v>
      </c>
      <c r="L110" s="3">
        <f t="shared" si="21"/>
        <v>110</v>
      </c>
      <c r="M110" s="3">
        <f t="shared" si="22"/>
        <v>76</v>
      </c>
      <c r="N110" s="3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6"/>
      <c r="W110" s="5" t="s">
        <v>134</v>
      </c>
    </row>
    <row r="111" spans="1:23" x14ac:dyDescent="0.3">
      <c r="A111" s="3" t="s">
        <v>324</v>
      </c>
      <c r="B111" s="3" t="s">
        <v>325</v>
      </c>
      <c r="C111" s="3" t="s">
        <v>1022</v>
      </c>
      <c r="D111" s="3"/>
      <c r="E111" s="3" t="str">
        <f t="array" ref="E111">SUBSTITUTE(IFERROR(INDEX($W$3:$W$1072,SMALL(IF($A111=$P$3:$P$1072,MATCH(ROW($P$3:$P$1072),ROW($P$3:$P$1072)),""),COLUMNS($E111:E111))),""),0,"")</f>
        <v>Intimidate</v>
      </c>
      <c r="F111" s="3" t="str">
        <f t="array" ref="F111">SUBSTITUTE(IFERROR(INDEX($W$3:$W$1072,SMALL(IF($A111=$P$3:$P$1072,MATCH(ROW($P$3:$P$1072),ROW($P$3:$P$1072)),""),COLUMNS($E111:F111))),""),0,"")</f>
        <v>Technician</v>
      </c>
      <c r="G111" s="3" t="str">
        <f t="array" ref="G111">SUBSTITUTE(IFERROR(INDEX($W$3:$W$1072,SMALL(IF($A111=$P$3:$P$1072,MATCH(ROW($P$3:$P$1072),ROW($P$3:$P$1072)),""),COLUMNS($E111:G111))),""),0,"")</f>
        <v>Steadfast</v>
      </c>
      <c r="H111" s="3">
        <f t="shared" si="17"/>
        <v>50</v>
      </c>
      <c r="I111" s="3">
        <f t="shared" si="18"/>
        <v>95</v>
      </c>
      <c r="J111" s="3">
        <f t="shared" si="19"/>
        <v>95</v>
      </c>
      <c r="K111" s="3">
        <f t="shared" si="20"/>
        <v>35</v>
      </c>
      <c r="L111" s="3">
        <f t="shared" si="21"/>
        <v>110</v>
      </c>
      <c r="M111" s="3">
        <f t="shared" si="22"/>
        <v>70</v>
      </c>
      <c r="N111" s="3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6"/>
      <c r="W111" s="5" t="s">
        <v>115</v>
      </c>
    </row>
    <row r="112" spans="1:23" x14ac:dyDescent="0.3">
      <c r="A112" s="3" t="s">
        <v>326</v>
      </c>
      <c r="B112" s="3" t="s">
        <v>327</v>
      </c>
      <c r="C112" s="3" t="s">
        <v>1022</v>
      </c>
      <c r="D112" s="3"/>
      <c r="E112" s="3" t="str">
        <f t="array" ref="E112">SUBSTITUTE(IFERROR(INDEX($W$3:$W$1072,SMALL(IF($A112=$P$3:$P$1072,MATCH(ROW($P$3:$P$1072),ROW($P$3:$P$1072)),""),COLUMNS($E112:E112))),""),0,"")</f>
        <v>Iron Fist</v>
      </c>
      <c r="F112" s="3" t="str">
        <f t="array" ref="F112">SUBSTITUTE(IFERROR(INDEX($W$3:$W$1072,SMALL(IF($A112=$P$3:$P$1072,MATCH(ROW($P$3:$P$1072),ROW($P$3:$P$1072)),""),COLUMNS($E112:F112))),""),0,"")</f>
        <v>Mold Breaker</v>
      </c>
      <c r="G112" s="3" t="str">
        <f t="array" ref="G112">SUBSTITUTE(IFERROR(INDEX($W$3:$W$1072,SMALL(IF($A112=$P$3:$P$1072,MATCH(ROW($P$3:$P$1072),ROW($P$3:$P$1072)),""),COLUMNS($E112:G112))),""),0,"")</f>
        <v>Scrappy</v>
      </c>
      <c r="H112" s="3">
        <f t="shared" si="17"/>
        <v>67</v>
      </c>
      <c r="I112" s="3">
        <f t="shared" si="18"/>
        <v>82</v>
      </c>
      <c r="J112" s="3">
        <f t="shared" si="19"/>
        <v>62</v>
      </c>
      <c r="K112" s="3">
        <f t="shared" si="20"/>
        <v>46</v>
      </c>
      <c r="L112" s="3">
        <f t="shared" si="21"/>
        <v>48</v>
      </c>
      <c r="M112" s="3">
        <f t="shared" si="22"/>
        <v>43</v>
      </c>
      <c r="N112" s="3">
        <f t="shared" si="23"/>
        <v>348</v>
      </c>
      <c r="P112" s="2" t="s">
        <v>135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6">
        <v>74</v>
      </c>
      <c r="W112" s="5" t="s">
        <v>133</v>
      </c>
    </row>
    <row r="113" spans="1:23" x14ac:dyDescent="0.3">
      <c r="A113" s="3" t="s">
        <v>330</v>
      </c>
      <c r="B113" s="3" t="s">
        <v>331</v>
      </c>
      <c r="C113" s="3" t="s">
        <v>1022</v>
      </c>
      <c r="D113" s="3" t="s">
        <v>1016</v>
      </c>
      <c r="E113" s="3" t="str">
        <f t="array" ref="E113">SUBSTITUTE(IFERROR(INDEX($W$3:$W$1072,SMALL(IF($A113=$P$3:$P$1072,MATCH(ROW($P$3:$P$1072),ROW($P$3:$P$1072)),""),COLUMNS($E113:E113))),""),0,"")</f>
        <v>Iron Fist</v>
      </c>
      <c r="F113" s="3" t="str">
        <f t="array" ref="F113">SUBSTITUTE(IFERROR(INDEX($W$3:$W$1072,SMALL(IF($A113=$P$3:$P$1072,MATCH(ROW($P$3:$P$1072),ROW($P$3:$P$1072)),""),COLUMNS($E113:F113))),""),0,"")</f>
        <v>Mold Breaker</v>
      </c>
      <c r="G113" s="3" t="str">
        <f t="array" ref="G113">SUBSTITUTE(IFERROR(INDEX($W$3:$W$1072,SMALL(IF($A113=$P$3:$P$1072,MATCH(ROW($P$3:$P$1072),ROW($P$3:$P$1072)),""),COLUMNS($E113:G113))),""),0,"")</f>
        <v>Scrappy</v>
      </c>
      <c r="H113" s="3">
        <f t="shared" si="17"/>
        <v>95</v>
      </c>
      <c r="I113" s="3">
        <f t="shared" si="18"/>
        <v>124</v>
      </c>
      <c r="J113" s="3">
        <f t="shared" si="19"/>
        <v>78</v>
      </c>
      <c r="K113" s="3">
        <f t="shared" si="20"/>
        <v>69</v>
      </c>
      <c r="L113" s="3">
        <f t="shared" si="21"/>
        <v>71</v>
      </c>
      <c r="M113" s="3">
        <f t="shared" si="22"/>
        <v>58</v>
      </c>
      <c r="N113" s="3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6"/>
      <c r="W113" s="5" t="s">
        <v>134</v>
      </c>
    </row>
    <row r="114" spans="1:23" x14ac:dyDescent="0.3">
      <c r="A114" s="3" t="s">
        <v>332</v>
      </c>
      <c r="B114" s="3" t="s">
        <v>333</v>
      </c>
      <c r="C114" s="3" t="s">
        <v>1015</v>
      </c>
      <c r="D114" s="3"/>
      <c r="E114" s="3" t="str">
        <f t="array" ref="E114">SUBSTITUTE(IFERROR(INDEX($W$3:$W$1072,SMALL(IF($A114=$P$3:$P$1072,MATCH(ROW($P$3:$P$1072),ROW($P$3:$P$1072)),""),COLUMNS($E114:E114))),""),0,"")</f>
        <v>Plus</v>
      </c>
      <c r="F114" s="3" t="str">
        <f t="array" ref="F114">SUBSTITUTE(IFERROR(INDEX($W$3:$W$1072,SMALL(IF($A114=$P$3:$P$1072,MATCH(ROW($P$3:$P$1072),ROW($P$3:$P$1072)),""),COLUMNS($E114:F114))),""),0,"")</f>
        <v>Minus</v>
      </c>
      <c r="G114" s="3" t="str">
        <f t="array" ref="G114">SUBSTITUTE(IFERROR(INDEX($W$3:$W$1072,SMALL(IF($A114=$P$3:$P$1072,MATCH(ROW($P$3:$P$1072),ROW($P$3:$P$1072)),""),COLUMNS($E114:G114))),""),0,"")</f>
        <v>Clear Body</v>
      </c>
      <c r="H114" s="3">
        <f t="shared" si="17"/>
        <v>40</v>
      </c>
      <c r="I114" s="3">
        <f t="shared" si="18"/>
        <v>55</v>
      </c>
      <c r="J114" s="3">
        <f t="shared" si="19"/>
        <v>70</v>
      </c>
      <c r="K114" s="3">
        <f t="shared" si="20"/>
        <v>45</v>
      </c>
      <c r="L114" s="3">
        <f t="shared" si="21"/>
        <v>60</v>
      </c>
      <c r="M114" s="3">
        <f t="shared" si="22"/>
        <v>30</v>
      </c>
      <c r="N114" s="3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6"/>
      <c r="W114" s="5" t="s">
        <v>115</v>
      </c>
    </row>
    <row r="115" spans="1:23" x14ac:dyDescent="0.3">
      <c r="A115" s="3" t="s">
        <v>336</v>
      </c>
      <c r="B115" s="3" t="s">
        <v>337</v>
      </c>
      <c r="C115" s="3" t="s">
        <v>1015</v>
      </c>
      <c r="D115" s="3"/>
      <c r="E115" s="3" t="str">
        <f t="array" ref="E115">SUBSTITUTE(IFERROR(INDEX($W$3:$W$1072,SMALL(IF($A115=$P$3:$P$1072,MATCH(ROW($P$3:$P$1072),ROW($P$3:$P$1072)),""),COLUMNS($E115:E115))),""),0,"")</f>
        <v>Plus</v>
      </c>
      <c r="F115" s="3" t="str">
        <f t="array" ref="F115">SUBSTITUTE(IFERROR(INDEX($W$3:$W$1072,SMALL(IF($A115=$P$3:$P$1072,MATCH(ROW($P$3:$P$1072),ROW($P$3:$P$1072)),""),COLUMNS($E115:F115))),""),0,"")</f>
        <v>Minus</v>
      </c>
      <c r="G115" s="3" t="str">
        <f t="array" ref="G115">SUBSTITUTE(IFERROR(INDEX($W$3:$W$1072,SMALL(IF($A115=$P$3:$P$1072,MATCH(ROW($P$3:$P$1072),ROW($P$3:$P$1072)),""),COLUMNS($E115:G115))),""),0,"")</f>
        <v>Clear Body</v>
      </c>
      <c r="H115" s="3">
        <f t="shared" si="17"/>
        <v>60</v>
      </c>
      <c r="I115" s="3">
        <f t="shared" si="18"/>
        <v>80</v>
      </c>
      <c r="J115" s="3">
        <f t="shared" si="19"/>
        <v>95</v>
      </c>
      <c r="K115" s="3">
        <f t="shared" si="20"/>
        <v>70</v>
      </c>
      <c r="L115" s="3">
        <f t="shared" si="21"/>
        <v>85</v>
      </c>
      <c r="M115" s="3">
        <f t="shared" si="22"/>
        <v>50</v>
      </c>
      <c r="N115" s="3">
        <f t="shared" si="23"/>
        <v>440</v>
      </c>
      <c r="P115" s="2" t="s">
        <v>137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6">
        <v>66</v>
      </c>
      <c r="W115" s="5" t="s">
        <v>139</v>
      </c>
    </row>
    <row r="116" spans="1:23" x14ac:dyDescent="0.3">
      <c r="A116" s="3" t="s">
        <v>338</v>
      </c>
      <c r="B116" s="3" t="s">
        <v>339</v>
      </c>
      <c r="C116" s="3" t="s">
        <v>1015</v>
      </c>
      <c r="D116" s="3"/>
      <c r="E116" s="3" t="str">
        <f t="array" ref="E116">SUBSTITUTE(IFERROR(INDEX($W$3:$W$1072,SMALL(IF($A116=$P$3:$P$1072,MATCH(ROW($P$3:$P$1072),ROW($P$3:$P$1072)),""),COLUMNS($E116:E116))),""),0,"")</f>
        <v>Plus</v>
      </c>
      <c r="F116" s="3" t="str">
        <f t="array" ref="F116">SUBSTITUTE(IFERROR(INDEX($W$3:$W$1072,SMALL(IF($A116=$P$3:$P$1072,MATCH(ROW($P$3:$P$1072),ROW($P$3:$P$1072)),""),COLUMNS($E116:F116))),""),0,"")</f>
        <v>Minus</v>
      </c>
      <c r="G116" s="3" t="str">
        <f t="array" ref="G116">SUBSTITUTE(IFERROR(INDEX($W$3:$W$1072,SMALL(IF($A116=$P$3:$P$1072,MATCH(ROW($P$3:$P$1072),ROW($P$3:$P$1072)),""),COLUMNS($E116:G116))),""),0,"")</f>
        <v>Clear Body</v>
      </c>
      <c r="H116" s="3">
        <f t="shared" si="17"/>
        <v>60</v>
      </c>
      <c r="I116" s="3">
        <f t="shared" si="18"/>
        <v>100</v>
      </c>
      <c r="J116" s="3">
        <f t="shared" si="19"/>
        <v>115</v>
      </c>
      <c r="K116" s="3">
        <f t="shared" si="20"/>
        <v>70</v>
      </c>
      <c r="L116" s="3">
        <f t="shared" si="21"/>
        <v>85</v>
      </c>
      <c r="M116" s="3">
        <f t="shared" si="22"/>
        <v>90</v>
      </c>
      <c r="N116" s="3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6"/>
      <c r="W116" s="5" t="s">
        <v>91</v>
      </c>
    </row>
    <row r="117" spans="1:23" ht="14.4" customHeight="1" x14ac:dyDescent="0.3">
      <c r="A117" s="3" t="s">
        <v>340</v>
      </c>
      <c r="B117" s="3" t="s">
        <v>341</v>
      </c>
      <c r="C117" s="3" t="s">
        <v>1010</v>
      </c>
      <c r="D117" s="3" t="s">
        <v>1012</v>
      </c>
      <c r="E117" s="3" t="str">
        <f t="array" ref="E117">SUBSTITUTE(IFERROR(INDEX($W$3:$W$1072,SMALL(IF($A117=$P$3:$P$1072,MATCH(ROW($P$3:$P$1072),ROW($P$3:$P$1072)),""),COLUMNS($E117:E117))),""),0,"")</f>
        <v>Honey Gather</v>
      </c>
      <c r="F117" s="3" t="str">
        <f t="array" ref="F117">SUBSTITUTE(IFERROR(INDEX($W$3:$W$1072,SMALL(IF($A117=$P$3:$P$1072,MATCH(ROW($P$3:$P$1072),ROW($P$3:$P$1072)),""),COLUMNS($E117:F117))),""),0,"")</f>
        <v>Hustle</v>
      </c>
      <c r="G117" s="3" t="str">
        <f t="array" ref="G117">SUBSTITUTE(IFERROR(INDEX($W$3:$W$1072,SMALL(IF($A117=$P$3:$P$1072,MATCH(ROW($P$3:$P$1072),ROW($P$3:$P$1072)),""),COLUMNS($E117:G117))),""),0,"")</f>
        <v/>
      </c>
      <c r="H117" s="3">
        <f t="shared" si="17"/>
        <v>30</v>
      </c>
      <c r="I117" s="3">
        <f t="shared" si="18"/>
        <v>30</v>
      </c>
      <c r="J117" s="3">
        <f t="shared" si="19"/>
        <v>42</v>
      </c>
      <c r="K117" s="3">
        <f t="shared" si="20"/>
        <v>30</v>
      </c>
      <c r="L117" s="3">
        <f t="shared" si="21"/>
        <v>42</v>
      </c>
      <c r="M117" s="3">
        <f t="shared" si="22"/>
        <v>70</v>
      </c>
      <c r="N117" s="3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6"/>
      <c r="W117" s="5" t="s">
        <v>140</v>
      </c>
    </row>
    <row r="118" spans="1:23" x14ac:dyDescent="0.3">
      <c r="A118" s="3" t="s">
        <v>343</v>
      </c>
      <c r="B118" s="3" t="s">
        <v>344</v>
      </c>
      <c r="C118" s="3" t="s">
        <v>1010</v>
      </c>
      <c r="D118" s="3" t="s">
        <v>1012</v>
      </c>
      <c r="E118" s="3" t="str">
        <f t="array" ref="E118">SUBSTITUTE(IFERROR(INDEX($W$3:$W$1072,SMALL(IF($A118=$P$3:$P$1072,MATCH(ROW($P$3:$P$1072),ROW($P$3:$P$1072)),""),COLUMNS($E118:E118))),""),0,"")</f>
        <v>Pressure</v>
      </c>
      <c r="F118" s="3" t="str">
        <f t="array" ref="F118">SUBSTITUTE(IFERROR(INDEX($W$3:$W$1072,SMALL(IF($A118=$P$3:$P$1072,MATCH(ROW($P$3:$P$1072),ROW($P$3:$P$1072)),""),COLUMNS($E118:F118))),""),0,"")</f>
        <v>Unnerve</v>
      </c>
      <c r="G118" s="3" t="str">
        <f t="array" ref="G118">SUBSTITUTE(IFERROR(INDEX($W$3:$W$1072,SMALL(IF($A118=$P$3:$P$1072,MATCH(ROW($P$3:$P$1072),ROW($P$3:$P$1072)),""),COLUMNS($E118:G118))),""),0,"")</f>
        <v/>
      </c>
      <c r="H118" s="3">
        <f t="shared" si="17"/>
        <v>70</v>
      </c>
      <c r="I118" s="3">
        <f t="shared" si="18"/>
        <v>80</v>
      </c>
      <c r="J118" s="3">
        <f t="shared" si="19"/>
        <v>102</v>
      </c>
      <c r="K118" s="3">
        <f t="shared" si="20"/>
        <v>80</v>
      </c>
      <c r="L118" s="3">
        <f t="shared" si="21"/>
        <v>102</v>
      </c>
      <c r="M118" s="3">
        <f t="shared" si="22"/>
        <v>40</v>
      </c>
      <c r="N118" s="3">
        <f t="shared" si="23"/>
        <v>474</v>
      </c>
      <c r="P118" s="2" t="s">
        <v>141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6">
        <v>106</v>
      </c>
      <c r="W118" s="5" t="s">
        <v>139</v>
      </c>
    </row>
    <row r="119" spans="1:23" x14ac:dyDescent="0.3">
      <c r="A119" s="3" t="s">
        <v>345</v>
      </c>
      <c r="B119" s="3" t="s">
        <v>346</v>
      </c>
      <c r="C119" s="3" t="s">
        <v>1015</v>
      </c>
      <c r="D119" s="3" t="s">
        <v>1011</v>
      </c>
      <c r="E119" s="3" t="str">
        <f t="array" ref="E119">SUBSTITUTE(IFERROR(INDEX($W$3:$W$1072,SMALL(IF($A119=$P$3:$P$1072,MATCH(ROW($P$3:$P$1072),ROW($P$3:$P$1072)),""),COLUMNS($E119:E119))),""),0,"")</f>
        <v>Levitate</v>
      </c>
      <c r="F119" s="3" t="str">
        <f t="array" ref="F119">SUBSTITUTE(IFERROR(INDEX($W$3:$W$1072,SMALL(IF($A119=$P$3:$P$1072,MATCH(ROW($P$3:$P$1072),ROW($P$3:$P$1072)),""),COLUMNS($E119:F119))),""),0,"")</f>
        <v>Heatproof</v>
      </c>
      <c r="G119" s="3" t="str">
        <f t="array" ref="G119">SUBSTITUTE(IFERROR(INDEX($W$3:$W$1072,SMALL(IF($A119=$P$3:$P$1072,MATCH(ROW($P$3:$P$1072),ROW($P$3:$P$1072)),""),COLUMNS($E119:G119))),""),0,"")</f>
        <v>Heavy Metal</v>
      </c>
      <c r="H119" s="3">
        <f t="shared" si="17"/>
        <v>57</v>
      </c>
      <c r="I119" s="3">
        <f t="shared" si="18"/>
        <v>24</v>
      </c>
      <c r="J119" s="3">
        <f t="shared" si="19"/>
        <v>86</v>
      </c>
      <c r="K119" s="3">
        <f t="shared" si="20"/>
        <v>24</v>
      </c>
      <c r="L119" s="3">
        <f t="shared" si="21"/>
        <v>86</v>
      </c>
      <c r="M119" s="3">
        <f t="shared" si="22"/>
        <v>23</v>
      </c>
      <c r="N119" s="3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6"/>
      <c r="W119" s="5" t="s">
        <v>91</v>
      </c>
    </row>
    <row r="120" spans="1:23" x14ac:dyDescent="0.3">
      <c r="A120" s="3" t="s">
        <v>349</v>
      </c>
      <c r="B120" s="3" t="s">
        <v>350</v>
      </c>
      <c r="C120" s="3" t="s">
        <v>1015</v>
      </c>
      <c r="D120" s="3" t="s">
        <v>1011</v>
      </c>
      <c r="E120" s="3" t="str">
        <f t="array" ref="E120">SUBSTITUTE(IFERROR(INDEX($W$3:$W$1072,SMALL(IF($A120=$P$3:$P$1072,MATCH(ROW($P$3:$P$1072),ROW($P$3:$P$1072)),""),COLUMNS($E120:E120))),""),0,"")</f>
        <v>Levitate</v>
      </c>
      <c r="F120" s="3" t="str">
        <f t="array" ref="F120">SUBSTITUTE(IFERROR(INDEX($W$3:$W$1072,SMALL(IF($A120=$P$3:$P$1072,MATCH(ROW($P$3:$P$1072),ROW($P$3:$P$1072)),""),COLUMNS($E120:F120))),""),0,"")</f>
        <v>Heatproof</v>
      </c>
      <c r="G120" s="3" t="str">
        <f t="array" ref="G120">SUBSTITUTE(IFERROR(INDEX($W$3:$W$1072,SMALL(IF($A120=$P$3:$P$1072,MATCH(ROW($P$3:$P$1072),ROW($P$3:$P$1072)),""),COLUMNS($E120:G120))),""),0,"")</f>
        <v>Heavy Metal</v>
      </c>
      <c r="H120" s="3">
        <f t="shared" si="17"/>
        <v>67</v>
      </c>
      <c r="I120" s="3">
        <f t="shared" si="18"/>
        <v>89</v>
      </c>
      <c r="J120" s="3">
        <f t="shared" si="19"/>
        <v>116</v>
      </c>
      <c r="K120" s="3">
        <f t="shared" si="20"/>
        <v>79</v>
      </c>
      <c r="L120" s="3">
        <f t="shared" si="21"/>
        <v>116</v>
      </c>
      <c r="M120" s="3">
        <f t="shared" si="22"/>
        <v>33</v>
      </c>
      <c r="N120" s="3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6"/>
      <c r="W120" s="5" t="s">
        <v>140</v>
      </c>
    </row>
    <row r="121" spans="1:23" ht="14.4" customHeight="1" x14ac:dyDescent="0.3">
      <c r="A121" s="3" t="s">
        <v>351</v>
      </c>
      <c r="B121" s="3" t="s">
        <v>352</v>
      </c>
      <c r="C121" s="3" t="s">
        <v>1011</v>
      </c>
      <c r="D121" s="3" t="s">
        <v>1023</v>
      </c>
      <c r="E121" s="3" t="str">
        <f t="array" ref="E121">SUBSTITUTE(IFERROR(INDEX($W$3:$W$1072,SMALL(IF($A121=$P$3:$P$1072,MATCH(ROW($P$3:$P$1072),ROW($P$3:$P$1072)),""),COLUMNS($E121:E121))),""),0,"")</f>
        <v>Synchronize</v>
      </c>
      <c r="F121" s="3" t="str">
        <f t="array" ref="F121">SUBSTITUTE(IFERROR(INDEX($W$3:$W$1072,SMALL(IF($A121=$P$3:$P$1072,MATCH(ROW($P$3:$P$1072),ROW($P$3:$P$1072)),""),COLUMNS($E121:F121))),""),0,"")</f>
        <v>Trace</v>
      </c>
      <c r="G121" s="3" t="str">
        <f t="array" ref="G121">SUBSTITUTE(IFERROR(INDEX($W$3:$W$1072,SMALL(IF($A121=$P$3:$P$1072,MATCH(ROW($P$3:$P$1072),ROW($P$3:$P$1072)),""),COLUMNS($E121:G121))),""),0,"")</f>
        <v>Telepathy</v>
      </c>
      <c r="H121" s="3">
        <f t="shared" si="17"/>
        <v>28</v>
      </c>
      <c r="I121" s="3">
        <f t="shared" si="18"/>
        <v>25</v>
      </c>
      <c r="J121" s="3">
        <f t="shared" si="19"/>
        <v>25</v>
      </c>
      <c r="K121" s="3">
        <f t="shared" si="20"/>
        <v>45</v>
      </c>
      <c r="L121" s="3">
        <f t="shared" si="21"/>
        <v>35</v>
      </c>
      <c r="M121" s="3">
        <f t="shared" si="22"/>
        <v>40</v>
      </c>
      <c r="N121" s="3">
        <f t="shared" si="23"/>
        <v>198</v>
      </c>
      <c r="P121" s="2" t="s">
        <v>143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6">
        <v>26</v>
      </c>
      <c r="W121" s="5" t="s">
        <v>145</v>
      </c>
    </row>
    <row r="122" spans="1:23" x14ac:dyDescent="0.3">
      <c r="A122" s="3" t="s">
        <v>354</v>
      </c>
      <c r="B122" s="3" t="s">
        <v>355</v>
      </c>
      <c r="C122" s="3" t="s">
        <v>1011</v>
      </c>
      <c r="D122" s="3" t="s">
        <v>1023</v>
      </c>
      <c r="E122" s="3" t="str">
        <f t="array" ref="E122">SUBSTITUTE(IFERROR(INDEX($W$3:$W$1072,SMALL(IF($A122=$P$3:$P$1072,MATCH(ROW($P$3:$P$1072),ROW($P$3:$P$1072)),""),COLUMNS($E122:E122))),""),0,"")</f>
        <v>Synchronize</v>
      </c>
      <c r="F122" s="3" t="str">
        <f t="array" ref="F122">SUBSTITUTE(IFERROR(INDEX($W$3:$W$1072,SMALL(IF($A122=$P$3:$P$1072,MATCH(ROW($P$3:$P$1072),ROW($P$3:$P$1072)),""),COLUMNS($E122:F122))),""),0,"")</f>
        <v>Trace</v>
      </c>
      <c r="G122" s="3" t="str">
        <f t="array" ref="G122">SUBSTITUTE(IFERROR(INDEX($W$3:$W$1072,SMALL(IF($A122=$P$3:$P$1072,MATCH(ROW($P$3:$P$1072),ROW($P$3:$P$1072)),""),COLUMNS($E122:G122))),""),0,"")</f>
        <v>Telepathy</v>
      </c>
      <c r="H122" s="3">
        <f t="shared" si="17"/>
        <v>38</v>
      </c>
      <c r="I122" s="3">
        <f t="shared" si="18"/>
        <v>35</v>
      </c>
      <c r="J122" s="3">
        <f t="shared" si="19"/>
        <v>35</v>
      </c>
      <c r="K122" s="3">
        <f t="shared" si="20"/>
        <v>65</v>
      </c>
      <c r="L122" s="3">
        <f t="shared" si="21"/>
        <v>55</v>
      </c>
      <c r="M122" s="3">
        <f t="shared" si="22"/>
        <v>50</v>
      </c>
      <c r="N122" s="3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6"/>
      <c r="W122" s="5" t="s">
        <v>146</v>
      </c>
    </row>
    <row r="123" spans="1:23" x14ac:dyDescent="0.3">
      <c r="A123" s="3" t="s">
        <v>356</v>
      </c>
      <c r="B123" s="3" t="s">
        <v>357</v>
      </c>
      <c r="C123" s="3" t="s">
        <v>1011</v>
      </c>
      <c r="D123" s="3" t="s">
        <v>1023</v>
      </c>
      <c r="E123" s="3" t="str">
        <f t="array" ref="E123">SUBSTITUTE(IFERROR(INDEX($W$3:$W$1072,SMALL(IF($A123=$P$3:$P$1072,MATCH(ROW($P$3:$P$1072),ROW($P$3:$P$1072)),""),COLUMNS($E123:E123))),""),0,"")</f>
        <v>Synchronize</v>
      </c>
      <c r="F123" s="3" t="str">
        <f t="array" ref="F123">SUBSTITUTE(IFERROR(INDEX($W$3:$W$1072,SMALL(IF($A123=$P$3:$P$1072,MATCH(ROW($P$3:$P$1072),ROW($P$3:$P$1072)),""),COLUMNS($E123:F123))),""),0,"")</f>
        <v>Trace</v>
      </c>
      <c r="G123" s="3" t="str">
        <f t="array" ref="G123">SUBSTITUTE(IFERROR(INDEX($W$3:$W$1072,SMALL(IF($A123=$P$3:$P$1072,MATCH(ROW($P$3:$P$1072),ROW($P$3:$P$1072)),""),COLUMNS($E123:G123))),""),0,"")</f>
        <v>Telepathy</v>
      </c>
      <c r="H123" s="3">
        <f t="shared" si="17"/>
        <v>68</v>
      </c>
      <c r="I123" s="3">
        <f t="shared" si="18"/>
        <v>65</v>
      </c>
      <c r="J123" s="3">
        <f t="shared" si="19"/>
        <v>65</v>
      </c>
      <c r="K123" s="3">
        <f t="shared" si="20"/>
        <v>125</v>
      </c>
      <c r="L123" s="3">
        <f t="shared" si="21"/>
        <v>115</v>
      </c>
      <c r="M123" s="3">
        <f t="shared" si="22"/>
        <v>80</v>
      </c>
      <c r="N123" s="3">
        <f t="shared" si="23"/>
        <v>518</v>
      </c>
      <c r="P123" s="2" t="s">
        <v>147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6">
        <v>121</v>
      </c>
      <c r="W123" s="5" t="s">
        <v>133</v>
      </c>
    </row>
    <row r="124" spans="1:23" x14ac:dyDescent="0.3">
      <c r="A124" s="3" t="s">
        <v>358</v>
      </c>
      <c r="B124" s="3" t="s">
        <v>359</v>
      </c>
      <c r="C124" s="3" t="s">
        <v>1011</v>
      </c>
      <c r="D124" s="3" t="s">
        <v>1022</v>
      </c>
      <c r="E124" s="3" t="str">
        <f t="array" ref="E124">SUBSTITUTE(IFERROR(INDEX($W$3:$W$1072,SMALL(IF($A124=$P$3:$P$1072,MATCH(ROW($P$3:$P$1072),ROW($P$3:$P$1072)),""),COLUMNS($E124:E124))),""),0,"")</f>
        <v>Steadfast</v>
      </c>
      <c r="F124" s="3" t="str">
        <f t="array" ref="F124">SUBSTITUTE(IFERROR(INDEX($W$3:$W$1072,SMALL(IF($A124=$P$3:$P$1072,MATCH(ROW($P$3:$P$1072),ROW($P$3:$P$1072)),""),COLUMNS($E124:F124))),""),0,"")</f>
        <v>Justified</v>
      </c>
      <c r="G124" s="3" t="str">
        <f t="array" ref="G124">SUBSTITUTE(IFERROR(INDEX($W$3:$W$1072,SMALL(IF($A124=$P$3:$P$1072,MATCH(ROW($P$3:$P$1072),ROW($P$3:$P$1072)),""),COLUMNS($E124:G124))),""),0,"")</f>
        <v/>
      </c>
      <c r="H124" s="3">
        <f t="shared" si="17"/>
        <v>68</v>
      </c>
      <c r="I124" s="3">
        <f t="shared" si="18"/>
        <v>125</v>
      </c>
      <c r="J124" s="3">
        <f t="shared" si="19"/>
        <v>65</v>
      </c>
      <c r="K124" s="3">
        <f t="shared" si="20"/>
        <v>65</v>
      </c>
      <c r="L124" s="3">
        <f t="shared" si="21"/>
        <v>115</v>
      </c>
      <c r="M124" s="3">
        <f t="shared" si="22"/>
        <v>80</v>
      </c>
      <c r="N124" s="3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6"/>
      <c r="W124" s="5" t="s">
        <v>149</v>
      </c>
    </row>
    <row r="125" spans="1:23" ht="14.4" customHeight="1" x14ac:dyDescent="0.3">
      <c r="A125" s="3" t="s">
        <v>360</v>
      </c>
      <c r="B125" s="3" t="s">
        <v>361</v>
      </c>
      <c r="C125" s="3" t="s">
        <v>1021</v>
      </c>
      <c r="D125" s="3" t="s">
        <v>1012</v>
      </c>
      <c r="E125" s="3" t="str">
        <f t="array" ref="E125">SUBSTITUTE(IFERROR(INDEX($W$3:$W$1072,SMALL(IF($A125=$P$3:$P$1072,MATCH(ROW($P$3:$P$1072),ROW($P$3:$P$1072)),""),COLUMNS($E125:E125))),""),0,"")</f>
        <v>Aftermath</v>
      </c>
      <c r="F125" s="3" t="str">
        <f t="array" ref="F125">SUBSTITUTE(IFERROR(INDEX($W$3:$W$1072,SMALL(IF($A125=$P$3:$P$1072,MATCH(ROW($P$3:$P$1072),ROW($P$3:$P$1072)),""),COLUMNS($E125:F125))),""),0,"")</f>
        <v>Unburden</v>
      </c>
      <c r="G125" s="3" t="str">
        <f t="array" ref="G125">SUBSTITUTE(IFERROR(INDEX($W$3:$W$1072,SMALL(IF($A125=$P$3:$P$1072,MATCH(ROW($P$3:$P$1072),ROW($P$3:$P$1072)),""),COLUMNS($E125:G125))),""),0,"")</f>
        <v>Flare Boost</v>
      </c>
      <c r="H125" s="3">
        <f t="shared" si="17"/>
        <v>90</v>
      </c>
      <c r="I125" s="3">
        <f t="shared" si="18"/>
        <v>50</v>
      </c>
      <c r="J125" s="3">
        <f t="shared" si="19"/>
        <v>34</v>
      </c>
      <c r="K125" s="3">
        <f t="shared" si="20"/>
        <v>60</v>
      </c>
      <c r="L125" s="3">
        <f t="shared" si="21"/>
        <v>44</v>
      </c>
      <c r="M125" s="3">
        <f t="shared" si="22"/>
        <v>70</v>
      </c>
      <c r="N125" s="3">
        <f t="shared" si="23"/>
        <v>348</v>
      </c>
      <c r="P125" s="2" t="s">
        <v>150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6">
        <v>57</v>
      </c>
      <c r="W125" s="5" t="s">
        <v>97</v>
      </c>
    </row>
    <row r="126" spans="1:23" x14ac:dyDescent="0.3">
      <c r="A126" s="3" t="s">
        <v>364</v>
      </c>
      <c r="B126" s="3" t="s">
        <v>365</v>
      </c>
      <c r="C126" s="3" t="s">
        <v>1021</v>
      </c>
      <c r="D126" s="3" t="s">
        <v>1012</v>
      </c>
      <c r="E126" s="3" t="str">
        <f t="array" ref="E126">SUBSTITUTE(IFERROR(INDEX($W$3:$W$1072,SMALL(IF($A126=$P$3:$P$1072,MATCH(ROW($P$3:$P$1072),ROW($P$3:$P$1072)),""),COLUMNS($E126:E126))),""),0,"")</f>
        <v>Aftermath</v>
      </c>
      <c r="F126" s="3" t="str">
        <f t="array" ref="F126">SUBSTITUTE(IFERROR(INDEX($W$3:$W$1072,SMALL(IF($A126=$P$3:$P$1072,MATCH(ROW($P$3:$P$1072),ROW($P$3:$P$1072)),""),COLUMNS($E126:F126))),""),0,"")</f>
        <v>Unburden</v>
      </c>
      <c r="G126" s="3" t="str">
        <f t="array" ref="G126">SUBSTITUTE(IFERROR(INDEX($W$3:$W$1072,SMALL(IF($A126=$P$3:$P$1072,MATCH(ROW($P$3:$P$1072),ROW($P$3:$P$1072)),""),COLUMNS($E126:G126))),""),0,"")</f>
        <v>Flare Boost</v>
      </c>
      <c r="H126" s="3">
        <f t="shared" si="17"/>
        <v>150</v>
      </c>
      <c r="I126" s="3">
        <f t="shared" si="18"/>
        <v>80</v>
      </c>
      <c r="J126" s="3">
        <f t="shared" si="19"/>
        <v>44</v>
      </c>
      <c r="K126" s="3">
        <f t="shared" si="20"/>
        <v>90</v>
      </c>
      <c r="L126" s="3">
        <f t="shared" si="21"/>
        <v>54</v>
      </c>
      <c r="M126" s="3">
        <f t="shared" si="22"/>
        <v>80</v>
      </c>
      <c r="N126" s="3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6"/>
      <c r="W126" s="5" t="s">
        <v>77</v>
      </c>
    </row>
    <row r="127" spans="1:23" x14ac:dyDescent="0.3">
      <c r="A127" s="3" t="s">
        <v>366</v>
      </c>
      <c r="B127" s="3" t="s">
        <v>367</v>
      </c>
      <c r="C127" s="3" t="s">
        <v>1007</v>
      </c>
      <c r="D127" s="3"/>
      <c r="E127" s="3" t="str">
        <f t="array" ref="E127">SUBSTITUTE(IFERROR(INDEX($W$3:$W$1072,SMALL(IF($A127=$P$3:$P$1072,MATCH(ROW($P$3:$P$1072),ROW($P$3:$P$1072)),""),COLUMNS($E127:E127))),""),0,"")</f>
        <v>Cotton Down</v>
      </c>
      <c r="F127" s="3" t="str">
        <f t="array" ref="F127">SUBSTITUTE(IFERROR(INDEX($W$3:$W$1072,SMALL(IF($A127=$P$3:$P$1072,MATCH(ROW($P$3:$P$1072),ROW($P$3:$P$1072)),""),COLUMNS($E127:F127))),""),0,"")</f>
        <v>Regenerator</v>
      </c>
      <c r="G127" s="3" t="str">
        <f t="array" ref="G127">SUBSTITUTE(IFERROR(INDEX($W$3:$W$1072,SMALL(IF($A127=$P$3:$P$1072,MATCH(ROW($P$3:$P$1072),ROW($P$3:$P$1072)),""),COLUMNS($E127:G127))),""),0,"")</f>
        <v>Effect Spore</v>
      </c>
      <c r="H127" s="3">
        <f t="shared" si="17"/>
        <v>40</v>
      </c>
      <c r="I127" s="3">
        <f t="shared" si="18"/>
        <v>40</v>
      </c>
      <c r="J127" s="3">
        <f t="shared" si="19"/>
        <v>60</v>
      </c>
      <c r="K127" s="3">
        <f t="shared" si="20"/>
        <v>40</v>
      </c>
      <c r="L127" s="3">
        <f t="shared" si="21"/>
        <v>60</v>
      </c>
      <c r="M127" s="3">
        <f t="shared" si="22"/>
        <v>10</v>
      </c>
      <c r="N127" s="3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6"/>
      <c r="W127" s="5" t="s">
        <v>152</v>
      </c>
    </row>
    <row r="128" spans="1:23" x14ac:dyDescent="0.3">
      <c r="A128" s="3" t="s">
        <v>370</v>
      </c>
      <c r="B128" s="3" t="s">
        <v>371</v>
      </c>
      <c r="C128" s="3" t="s">
        <v>1007</v>
      </c>
      <c r="D128" s="3"/>
      <c r="E128" s="3" t="str">
        <f t="array" ref="E128">SUBSTITUTE(IFERROR(INDEX($W$3:$W$1072,SMALL(IF($A128=$P$3:$P$1072,MATCH(ROW($P$3:$P$1072),ROW($P$3:$P$1072)),""),COLUMNS($E128:E128))),""),0,"")</f>
        <v>Cotton Down</v>
      </c>
      <c r="F128" s="3" t="str">
        <f t="array" ref="F128">SUBSTITUTE(IFERROR(INDEX($W$3:$W$1072,SMALL(IF($A128=$P$3:$P$1072,MATCH(ROW($P$3:$P$1072),ROW($P$3:$P$1072)),""),COLUMNS($E128:F128))),""),0,"")</f>
        <v>Regenerator</v>
      </c>
      <c r="G128" s="3" t="str">
        <f t="array" ref="G128">SUBSTITUTE(IFERROR(INDEX($W$3:$W$1072,SMALL(IF($A128=$P$3:$P$1072,MATCH(ROW($P$3:$P$1072),ROW($P$3:$P$1072)),""),COLUMNS($E128:G128))),""),0,"")</f>
        <v>Effect Spore</v>
      </c>
      <c r="H128" s="3">
        <f t="shared" si="17"/>
        <v>60</v>
      </c>
      <c r="I128" s="3">
        <f t="shared" si="18"/>
        <v>50</v>
      </c>
      <c r="J128" s="3">
        <f t="shared" si="19"/>
        <v>90</v>
      </c>
      <c r="K128" s="3">
        <f t="shared" si="20"/>
        <v>80</v>
      </c>
      <c r="L128" s="3">
        <f t="shared" si="21"/>
        <v>120</v>
      </c>
      <c r="M128" s="3">
        <f t="shared" si="22"/>
        <v>60</v>
      </c>
      <c r="N128" s="3">
        <f t="shared" si="23"/>
        <v>460</v>
      </c>
      <c r="P128" s="2" t="s">
        <v>153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6">
        <v>78</v>
      </c>
      <c r="W128" s="5" t="s">
        <v>97</v>
      </c>
    </row>
    <row r="129" spans="1:23" x14ac:dyDescent="0.3">
      <c r="A129" s="3" t="s">
        <v>372</v>
      </c>
      <c r="B129" s="3" t="s">
        <v>373</v>
      </c>
      <c r="C129" s="3" t="s">
        <v>1007</v>
      </c>
      <c r="D129" s="3"/>
      <c r="E129" s="3" t="str">
        <f t="array" ref="E129">SUBSTITUTE(IFERROR(INDEX($W$3:$W$1072,SMALL(IF($A129=$P$3:$P$1072,MATCH(ROW($P$3:$P$1072),ROW($P$3:$P$1072)),""),COLUMNS($E129:E129))),""),0,"")</f>
        <v>Chlorophyll</v>
      </c>
      <c r="F129" s="3" t="str">
        <f t="array" ref="F129">SUBSTITUTE(IFERROR(INDEX($W$3:$W$1072,SMALL(IF($A129=$P$3:$P$1072,MATCH(ROW($P$3:$P$1072),ROW($P$3:$P$1072)),""),COLUMNS($E129:F129))),""),0,"")</f>
        <v/>
      </c>
      <c r="G129" s="3" t="str">
        <f t="array" ref="G129">SUBSTITUTE(IFERROR(INDEX($W$3:$W$1072,SMALL(IF($A129=$P$3:$P$1072,MATCH(ROW($P$3:$P$1072),ROW($P$3:$P$1072)),""),COLUMNS($E129:G129))),""),0,"")</f>
        <v/>
      </c>
      <c r="H129" s="3">
        <f t="shared" si="17"/>
        <v>45</v>
      </c>
      <c r="I129" s="3">
        <f t="shared" si="18"/>
        <v>35</v>
      </c>
      <c r="J129" s="3">
        <f t="shared" si="19"/>
        <v>45</v>
      </c>
      <c r="K129" s="3">
        <f t="shared" si="20"/>
        <v>62</v>
      </c>
      <c r="L129" s="3">
        <f t="shared" si="21"/>
        <v>53</v>
      </c>
      <c r="M129" s="3">
        <f t="shared" si="22"/>
        <v>35</v>
      </c>
      <c r="N129" s="3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6"/>
      <c r="W129" s="5" t="s">
        <v>77</v>
      </c>
    </row>
    <row r="130" spans="1:23" x14ac:dyDescent="0.3">
      <c r="A130" s="3" t="s">
        <v>374</v>
      </c>
      <c r="B130" s="3" t="s">
        <v>375</v>
      </c>
      <c r="C130" s="3" t="s">
        <v>1007</v>
      </c>
      <c r="D130" s="3"/>
      <c r="E130" s="3" t="str">
        <f t="array" ref="E130">SUBSTITUTE(IFERROR(INDEX($W$3:$W$1072,SMALL(IF($A130=$P$3:$P$1072,MATCH(ROW($P$3:$P$1072),ROW($P$3:$P$1072)),""),COLUMNS($E130:E130))),""),0,"")</f>
        <v>Flower Gift</v>
      </c>
      <c r="F130" s="3" t="str">
        <f t="array" ref="F130">SUBSTITUTE(IFERROR(INDEX($W$3:$W$1072,SMALL(IF($A130=$P$3:$P$1072,MATCH(ROW($P$3:$P$1072),ROW($P$3:$P$1072)),""),COLUMNS($E130:F130))),""),0,"")</f>
        <v/>
      </c>
      <c r="G130" s="3" t="str">
        <f t="array" ref="G130">SUBSTITUTE(IFERROR(INDEX($W$3:$W$1072,SMALL(IF($A130=$P$3:$P$1072,MATCH(ROW($P$3:$P$1072),ROW($P$3:$P$1072)),""),COLUMNS($E130:G130))),""),0,"")</f>
        <v/>
      </c>
      <c r="H130" s="3">
        <f t="shared" ref="H130:H193" si="44">VLOOKUP(A:A,P:V,2,FALSE)</f>
        <v>70</v>
      </c>
      <c r="I130" s="3">
        <f t="shared" ref="I130:I193" si="45">VLOOKUP(A:A,P:V,3,FALSE)</f>
        <v>60</v>
      </c>
      <c r="J130" s="3">
        <f t="shared" ref="J130:J193" si="46">VLOOKUP(A:A,P:V,4,FALSE)</f>
        <v>70</v>
      </c>
      <c r="K130" s="3">
        <f t="shared" ref="K130:K193" si="47">VLOOKUP(A:A,P:V,5,)</f>
        <v>87</v>
      </c>
      <c r="L130" s="3">
        <f t="shared" ref="L130:L193" si="48">VLOOKUP(A:A,P:V,6,FALSE)</f>
        <v>78</v>
      </c>
      <c r="M130" s="3">
        <f t="shared" ref="M130:M193" si="49">VLOOKUP(A:A,P:V,7,FALSE)</f>
        <v>85</v>
      </c>
      <c r="N130" s="3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6"/>
      <c r="W130" s="5" t="s">
        <v>152</v>
      </c>
    </row>
    <row r="131" spans="1:23" x14ac:dyDescent="0.3">
      <c r="A131" s="3" t="s">
        <v>377</v>
      </c>
      <c r="B131" s="3" t="s">
        <v>378</v>
      </c>
      <c r="C131" s="3" t="s">
        <v>1019</v>
      </c>
      <c r="D131" s="3" t="s">
        <v>1016</v>
      </c>
      <c r="E131" s="3" t="str">
        <f t="array" ref="E131">SUBSTITUTE(IFERROR(INDEX($W$3:$W$1072,SMALL(IF($A131=$P$3:$P$1072,MATCH(ROW($P$3:$P$1072),ROW($P$3:$P$1072)),""),COLUMNS($E131:E131))),""),0,"")</f>
        <v>Stench</v>
      </c>
      <c r="F131" s="3" t="str">
        <f t="array" ref="F131">SUBSTITUTE(IFERROR(INDEX($W$3:$W$1072,SMALL(IF($A131=$P$3:$P$1072,MATCH(ROW($P$3:$P$1072),ROW($P$3:$P$1072)),""),COLUMNS($E131:F131))),""),0,"")</f>
        <v>Aftermath</v>
      </c>
      <c r="G131" s="3" t="str">
        <f t="array" ref="G131">SUBSTITUTE(IFERROR(INDEX($W$3:$W$1072,SMALL(IF($A131=$P$3:$P$1072,MATCH(ROW($P$3:$P$1072),ROW($P$3:$P$1072)),""),COLUMNS($E131:G131))),""),0,"")</f>
        <v>Keen Eye</v>
      </c>
      <c r="H131" s="3">
        <f t="shared" si="44"/>
        <v>63</v>
      </c>
      <c r="I131" s="3">
        <f t="shared" si="45"/>
        <v>63</v>
      </c>
      <c r="J131" s="3">
        <f t="shared" si="46"/>
        <v>47</v>
      </c>
      <c r="K131" s="3">
        <f t="shared" si="47"/>
        <v>41</v>
      </c>
      <c r="L131" s="3">
        <f t="shared" si="48"/>
        <v>41</v>
      </c>
      <c r="M131" s="3">
        <f t="shared" si="49"/>
        <v>74</v>
      </c>
      <c r="N131" s="3">
        <f t="shared" ref="N131:N194" si="50">SUM(H131:M131)</f>
        <v>329</v>
      </c>
      <c r="P131" s="2" t="s">
        <v>155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6">
        <v>75</v>
      </c>
      <c r="W131" s="5" t="s">
        <v>157</v>
      </c>
    </row>
    <row r="132" spans="1:23" x14ac:dyDescent="0.3">
      <c r="A132" s="3" t="s">
        <v>379</v>
      </c>
      <c r="B132" s="3" t="s">
        <v>380</v>
      </c>
      <c r="C132" s="3" t="s">
        <v>1019</v>
      </c>
      <c r="D132" s="3" t="s">
        <v>1016</v>
      </c>
      <c r="E132" s="3" t="str">
        <f t="array" ref="E132">SUBSTITUTE(IFERROR(INDEX($W$3:$W$1072,SMALL(IF($A132=$P$3:$P$1072,MATCH(ROW($P$3:$P$1072),ROW($P$3:$P$1072)),""),COLUMNS($E132:E132))),""),0,"")</f>
        <v>Stench</v>
      </c>
      <c r="F132" s="3" t="str">
        <f t="array" ref="F132">SUBSTITUTE(IFERROR(INDEX($W$3:$W$1072,SMALL(IF($A132=$P$3:$P$1072,MATCH(ROW($P$3:$P$1072),ROW($P$3:$P$1072)),""),COLUMNS($E132:F132))),""),0,"")</f>
        <v>Aftermath</v>
      </c>
      <c r="G132" s="3" t="str">
        <f t="array" ref="G132">SUBSTITUTE(IFERROR(INDEX($W$3:$W$1072,SMALL(IF($A132=$P$3:$P$1072,MATCH(ROW($P$3:$P$1072),ROW($P$3:$P$1072)),""),COLUMNS($E132:G132))),""),0,"")</f>
        <v>Keen Eye</v>
      </c>
      <c r="H132" s="3">
        <f t="shared" si="44"/>
        <v>103</v>
      </c>
      <c r="I132" s="3">
        <f t="shared" si="45"/>
        <v>93</v>
      </c>
      <c r="J132" s="3">
        <f t="shared" si="46"/>
        <v>67</v>
      </c>
      <c r="K132" s="3">
        <f t="shared" si="47"/>
        <v>71</v>
      </c>
      <c r="L132" s="3">
        <f t="shared" si="48"/>
        <v>61</v>
      </c>
      <c r="M132" s="3">
        <f t="shared" si="49"/>
        <v>84</v>
      </c>
      <c r="N132" s="3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6"/>
      <c r="W132" s="5" t="s">
        <v>158</v>
      </c>
    </row>
    <row r="133" spans="1:23" x14ac:dyDescent="0.3">
      <c r="A133" s="3" t="s">
        <v>381</v>
      </c>
      <c r="B133" s="3" t="s">
        <v>382</v>
      </c>
      <c r="C133" s="3" t="s">
        <v>1009</v>
      </c>
      <c r="D133" s="3"/>
      <c r="E133" s="3" t="str">
        <f t="array" ref="E133">SUBSTITUTE(IFERROR(INDEX($W$3:$W$1072,SMALL(IF($A133=$P$3:$P$1072,MATCH(ROW($P$3:$P$1072),ROW($P$3:$P$1072)),""),COLUMNS($E133:E133))),""),0,"")</f>
        <v>Swift Swim</v>
      </c>
      <c r="F133" s="3" t="str">
        <f t="array" ref="F133">SUBSTITUTE(IFERROR(INDEX($W$3:$W$1072,SMALL(IF($A133=$P$3:$P$1072,MATCH(ROW($P$3:$P$1072),ROW($P$3:$P$1072)),""),COLUMNS($E133:F133))),""),0,"")</f>
        <v>Hydration</v>
      </c>
      <c r="G133" s="3" t="str">
        <f t="array" ref="G133">SUBSTITUTE(IFERROR(INDEX($W$3:$W$1072,SMALL(IF($A133=$P$3:$P$1072,MATCH(ROW($P$3:$P$1072),ROW($P$3:$P$1072)),""),COLUMNS($E133:G133))),""),0,"")</f>
        <v>Water Absorb</v>
      </c>
      <c r="H133" s="3">
        <f t="shared" si="44"/>
        <v>50</v>
      </c>
      <c r="I133" s="3">
        <f t="shared" si="45"/>
        <v>50</v>
      </c>
      <c r="J133" s="3">
        <f t="shared" si="46"/>
        <v>40</v>
      </c>
      <c r="K133" s="3">
        <f t="shared" si="47"/>
        <v>50</v>
      </c>
      <c r="L133" s="3">
        <f t="shared" si="48"/>
        <v>40</v>
      </c>
      <c r="M133" s="3">
        <f t="shared" si="49"/>
        <v>64</v>
      </c>
      <c r="N133" s="3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6"/>
      <c r="W133" s="5" t="s">
        <v>159</v>
      </c>
    </row>
    <row r="134" spans="1:23" x14ac:dyDescent="0.3">
      <c r="A134" s="3" t="s">
        <v>383</v>
      </c>
      <c r="B134" s="3" t="s">
        <v>384</v>
      </c>
      <c r="C134" s="3" t="s">
        <v>1009</v>
      </c>
      <c r="D134" s="3" t="s">
        <v>1018</v>
      </c>
      <c r="E134" s="3" t="str">
        <f t="array" ref="E134">SUBSTITUTE(IFERROR(INDEX($W$3:$W$1072,SMALL(IF($A134=$P$3:$P$1072,MATCH(ROW($P$3:$P$1072),ROW($P$3:$P$1072)),""),COLUMNS($E134:E134))),""),0,"")</f>
        <v>Swift Swim</v>
      </c>
      <c r="F134" s="3" t="str">
        <f t="array" ref="F134">SUBSTITUTE(IFERROR(INDEX($W$3:$W$1072,SMALL(IF($A134=$P$3:$P$1072,MATCH(ROW($P$3:$P$1072),ROW($P$3:$P$1072)),""),COLUMNS($E134:F134))),""),0,"")</f>
        <v>Hydration</v>
      </c>
      <c r="G134" s="3" t="str">
        <f t="array" ref="G134">SUBSTITUTE(IFERROR(INDEX($W$3:$W$1072,SMALL(IF($A134=$P$3:$P$1072,MATCH(ROW($P$3:$P$1072),ROW($P$3:$P$1072)),""),COLUMNS($E134:G134))),""),0,"")</f>
        <v>Water Absorb</v>
      </c>
      <c r="H134" s="3">
        <f t="shared" si="44"/>
        <v>75</v>
      </c>
      <c r="I134" s="3">
        <f t="shared" si="45"/>
        <v>65</v>
      </c>
      <c r="J134" s="3">
        <f t="shared" si="46"/>
        <v>55</v>
      </c>
      <c r="K134" s="3">
        <f t="shared" si="47"/>
        <v>65</v>
      </c>
      <c r="L134" s="3">
        <f t="shared" si="48"/>
        <v>55</v>
      </c>
      <c r="M134" s="3">
        <f t="shared" si="49"/>
        <v>69</v>
      </c>
      <c r="N134" s="3">
        <f t="shared" si="50"/>
        <v>384</v>
      </c>
      <c r="P134" s="2" t="s">
        <v>160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6">
        <v>115</v>
      </c>
      <c r="W134" s="5" t="s">
        <v>157</v>
      </c>
    </row>
    <row r="135" spans="1:23" x14ac:dyDescent="0.3">
      <c r="A135" s="3" t="s">
        <v>385</v>
      </c>
      <c r="B135" s="3" t="s">
        <v>386</v>
      </c>
      <c r="C135" s="3" t="s">
        <v>1009</v>
      </c>
      <c r="D135" s="3" t="s">
        <v>1018</v>
      </c>
      <c r="E135" s="3" t="str">
        <f t="array" ref="E135">SUBSTITUTE(IFERROR(INDEX($W$3:$W$1072,SMALL(IF($A135=$P$3:$P$1072,MATCH(ROW($P$3:$P$1072),ROW($P$3:$P$1072)),""),COLUMNS($E135:E135))),""),0,"")</f>
        <v>Swift Swim</v>
      </c>
      <c r="F135" s="3" t="str">
        <f t="array" ref="F135">SUBSTITUTE(IFERROR(INDEX($W$3:$W$1072,SMALL(IF($A135=$P$3:$P$1072,MATCH(ROW($P$3:$P$1072),ROW($P$3:$P$1072)),""),COLUMNS($E135:F135))),""),0,"")</f>
        <v>Poison Touch</v>
      </c>
      <c r="G135" s="3" t="str">
        <f t="array" ref="G135">SUBSTITUTE(IFERROR(INDEX($W$3:$W$1072,SMALL(IF($A135=$P$3:$P$1072,MATCH(ROW($P$3:$P$1072),ROW($P$3:$P$1072)),""),COLUMNS($E135:G135))),""),0,"")</f>
        <v>Water Absorb</v>
      </c>
      <c r="H135" s="3">
        <f t="shared" si="44"/>
        <v>105</v>
      </c>
      <c r="I135" s="3">
        <f t="shared" si="45"/>
        <v>95</v>
      </c>
      <c r="J135" s="3">
        <f t="shared" si="46"/>
        <v>75</v>
      </c>
      <c r="K135" s="3">
        <f t="shared" si="47"/>
        <v>85</v>
      </c>
      <c r="L135" s="3">
        <f t="shared" si="48"/>
        <v>75</v>
      </c>
      <c r="M135" s="3">
        <f t="shared" si="49"/>
        <v>74</v>
      </c>
      <c r="N135" s="3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6"/>
      <c r="W135" s="5" t="s">
        <v>158</v>
      </c>
    </row>
    <row r="136" spans="1:23" x14ac:dyDescent="0.3">
      <c r="A136" s="3" t="s">
        <v>388</v>
      </c>
      <c r="B136" s="3" t="s">
        <v>389</v>
      </c>
      <c r="C136" s="3" t="s">
        <v>1021</v>
      </c>
      <c r="D136" s="3"/>
      <c r="E136" s="3" t="str">
        <f t="array" ref="E136">SUBSTITUTE(IFERROR(INDEX($W$3:$W$1072,SMALL(IF($A136=$P$3:$P$1072,MATCH(ROW($P$3:$P$1072),ROW($P$3:$P$1072)),""),COLUMNS($E136:E136))),""),0,"")</f>
        <v>Levitate</v>
      </c>
      <c r="F136" s="3" t="str">
        <f t="array" ref="F136">SUBSTITUTE(IFERROR(INDEX($W$3:$W$1072,SMALL(IF($A136=$P$3:$P$1072,MATCH(ROW($P$3:$P$1072),ROW($P$3:$P$1072)),""),COLUMNS($E136:F136))),""),0,"")</f>
        <v>Frisk</v>
      </c>
      <c r="G136" s="3" t="str">
        <f t="array" ref="G136">SUBSTITUTE(IFERROR(INDEX($W$3:$W$1072,SMALL(IF($A136=$P$3:$P$1072,MATCH(ROW($P$3:$P$1072),ROW($P$3:$P$1072)),""),COLUMNS($E136:G136))),""),0,"")</f>
        <v/>
      </c>
      <c r="H136" s="3">
        <f t="shared" si="44"/>
        <v>20</v>
      </c>
      <c r="I136" s="3">
        <f t="shared" si="45"/>
        <v>40</v>
      </c>
      <c r="J136" s="3">
        <f t="shared" si="46"/>
        <v>90</v>
      </c>
      <c r="K136" s="3">
        <f t="shared" si="47"/>
        <v>30</v>
      </c>
      <c r="L136" s="3">
        <f t="shared" si="48"/>
        <v>90</v>
      </c>
      <c r="M136" s="3">
        <f t="shared" si="49"/>
        <v>25</v>
      </c>
      <c r="N136" s="3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6"/>
      <c r="W136" s="5" t="s">
        <v>159</v>
      </c>
    </row>
    <row r="137" spans="1:23" x14ac:dyDescent="0.3">
      <c r="A137" s="3" t="s">
        <v>390</v>
      </c>
      <c r="B137" s="3" t="s">
        <v>391</v>
      </c>
      <c r="C137" s="3" t="s">
        <v>1021</v>
      </c>
      <c r="D137" s="3"/>
      <c r="E137" s="3" t="str">
        <f t="array" ref="E137">SUBSTITUTE(IFERROR(INDEX($W$3:$W$1072,SMALL(IF($A137=$P$3:$P$1072,MATCH(ROW($P$3:$P$1072),ROW($P$3:$P$1072)),""),COLUMNS($E137:E137))),""),0,"")</f>
        <v>Pressure</v>
      </c>
      <c r="F137" s="3" t="str">
        <f t="array" ref="F137">SUBSTITUTE(IFERROR(INDEX($W$3:$W$1072,SMALL(IF($A137=$P$3:$P$1072,MATCH(ROW($P$3:$P$1072),ROW($P$3:$P$1072)),""),COLUMNS($E137:F137))),""),0,"")</f>
        <v>Frisk</v>
      </c>
      <c r="G137" s="3" t="str">
        <f t="array" ref="G137">SUBSTITUTE(IFERROR(INDEX($W$3:$W$1072,SMALL(IF($A137=$P$3:$P$1072,MATCH(ROW($P$3:$P$1072),ROW($P$3:$P$1072)),""),COLUMNS($E137:G137))),""),0,"")</f>
        <v/>
      </c>
      <c r="H137" s="3">
        <f t="shared" si="44"/>
        <v>40</v>
      </c>
      <c r="I137" s="3">
        <f t="shared" si="45"/>
        <v>70</v>
      </c>
      <c r="J137" s="3">
        <f t="shared" si="46"/>
        <v>130</v>
      </c>
      <c r="K137" s="3">
        <f t="shared" si="47"/>
        <v>60</v>
      </c>
      <c r="L137" s="3">
        <f t="shared" si="48"/>
        <v>130</v>
      </c>
      <c r="M137" s="3">
        <f t="shared" si="49"/>
        <v>25</v>
      </c>
      <c r="N137" s="3">
        <f t="shared" si="50"/>
        <v>455</v>
      </c>
      <c r="P137" s="2" t="s">
        <v>162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6">
        <v>32</v>
      </c>
      <c r="W137" s="5" t="s">
        <v>164</v>
      </c>
    </row>
    <row r="138" spans="1:23" x14ac:dyDescent="0.3">
      <c r="A138" s="3" t="s">
        <v>392</v>
      </c>
      <c r="B138" s="3" t="s">
        <v>393</v>
      </c>
      <c r="C138" s="3" t="s">
        <v>1021</v>
      </c>
      <c r="D138" s="3"/>
      <c r="E138" s="3" t="str">
        <f t="array" ref="E138">SUBSTITUTE(IFERROR(INDEX($W$3:$W$1072,SMALL(IF($A138=$P$3:$P$1072,MATCH(ROW($P$3:$P$1072),ROW($P$3:$P$1072)),""),COLUMNS($E138:E138))),""),0,"")</f>
        <v>Pressure</v>
      </c>
      <c r="F138" s="3" t="str">
        <f t="array" ref="F138">SUBSTITUTE(IFERROR(INDEX($W$3:$W$1072,SMALL(IF($A138=$P$3:$P$1072,MATCH(ROW($P$3:$P$1072),ROW($P$3:$P$1072)),""),COLUMNS($E138:F138))),""),0,"")</f>
        <v>Frisk</v>
      </c>
      <c r="G138" s="3" t="str">
        <f t="array" ref="G138">SUBSTITUTE(IFERROR(INDEX($W$3:$W$1072,SMALL(IF($A138=$P$3:$P$1072,MATCH(ROW($P$3:$P$1072),ROW($P$3:$P$1072)),""),COLUMNS($E138:G138))),""),0,"")</f>
        <v/>
      </c>
      <c r="H138" s="3">
        <f t="shared" si="44"/>
        <v>45</v>
      </c>
      <c r="I138" s="3">
        <f t="shared" si="45"/>
        <v>100</v>
      </c>
      <c r="J138" s="3">
        <f t="shared" si="46"/>
        <v>135</v>
      </c>
      <c r="K138" s="3">
        <f t="shared" si="47"/>
        <v>65</v>
      </c>
      <c r="L138" s="3">
        <f t="shared" si="48"/>
        <v>135</v>
      </c>
      <c r="M138" s="3">
        <f t="shared" si="49"/>
        <v>45</v>
      </c>
      <c r="N138" s="3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6"/>
      <c r="W138" s="5" t="s">
        <v>165</v>
      </c>
    </row>
    <row r="139" spans="1:23" x14ac:dyDescent="0.3">
      <c r="A139" s="3" t="s">
        <v>394</v>
      </c>
      <c r="B139" s="3" t="s">
        <v>395</v>
      </c>
      <c r="C139" s="3" t="s">
        <v>1022</v>
      </c>
      <c r="D139" s="3"/>
      <c r="E139" s="3" t="str">
        <f t="array" ref="E139">SUBSTITUTE(IFERROR(INDEX($W$3:$W$1072,SMALL(IF($A139=$P$3:$P$1072,MATCH(ROW($P$3:$P$1072),ROW($P$3:$P$1072)),""),COLUMNS($E139:E139))),""),0,"")</f>
        <v>Guts</v>
      </c>
      <c r="F139" s="3" t="str">
        <f t="array" ref="F139">SUBSTITUTE(IFERROR(INDEX($W$3:$W$1072,SMALL(IF($A139=$P$3:$P$1072,MATCH(ROW($P$3:$P$1072),ROW($P$3:$P$1072)),""),COLUMNS($E139:F139))),""),0,"")</f>
        <v>No Guard</v>
      </c>
      <c r="G139" s="3" t="str">
        <f t="array" ref="G139">SUBSTITUTE(IFERROR(INDEX($W$3:$W$1072,SMALL(IF($A139=$P$3:$P$1072,MATCH(ROW($P$3:$P$1072),ROW($P$3:$P$1072)),""),COLUMNS($E139:G139))),""),0,"")</f>
        <v>Steadfast</v>
      </c>
      <c r="H139" s="3">
        <f t="shared" si="44"/>
        <v>70</v>
      </c>
      <c r="I139" s="3">
        <f t="shared" si="45"/>
        <v>80</v>
      </c>
      <c r="J139" s="3">
        <f t="shared" si="46"/>
        <v>50</v>
      </c>
      <c r="K139" s="3">
        <f t="shared" si="47"/>
        <v>35</v>
      </c>
      <c r="L139" s="3">
        <f t="shared" si="48"/>
        <v>35</v>
      </c>
      <c r="M139" s="3">
        <f t="shared" si="49"/>
        <v>35</v>
      </c>
      <c r="N139" s="3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6"/>
      <c r="W139" s="5" t="s">
        <v>166</v>
      </c>
    </row>
    <row r="140" spans="1:23" x14ac:dyDescent="0.3">
      <c r="A140" s="3" t="s">
        <v>396</v>
      </c>
      <c r="B140" s="3" t="s">
        <v>397</v>
      </c>
      <c r="C140" s="3" t="s">
        <v>1022</v>
      </c>
      <c r="D140" s="3"/>
      <c r="E140" s="3" t="str">
        <f t="array" ref="E140">SUBSTITUTE(IFERROR(INDEX($W$3:$W$1072,SMALL(IF($A140=$P$3:$P$1072,MATCH(ROW($P$3:$P$1072),ROW($P$3:$P$1072)),""),COLUMNS($E140:E140))),""),0,"")</f>
        <v>Guts</v>
      </c>
      <c r="F140" s="3" t="str">
        <f t="array" ref="F140">SUBSTITUTE(IFERROR(INDEX($W$3:$W$1072,SMALL(IF($A140=$P$3:$P$1072,MATCH(ROW($P$3:$P$1072),ROW($P$3:$P$1072)),""),COLUMNS($E140:F140))),""),0,"")</f>
        <v>No Guard</v>
      </c>
      <c r="G140" s="3" t="str">
        <f t="array" ref="G140">SUBSTITUTE(IFERROR(INDEX($W$3:$W$1072,SMALL(IF($A140=$P$3:$P$1072,MATCH(ROW($P$3:$P$1072),ROW($P$3:$P$1072)),""),COLUMNS($E140:G140))),""),0,"")</f>
        <v>Steadfast</v>
      </c>
      <c r="H140" s="3">
        <f t="shared" si="44"/>
        <v>80</v>
      </c>
      <c r="I140" s="3">
        <f t="shared" si="45"/>
        <v>100</v>
      </c>
      <c r="J140" s="3">
        <f t="shared" si="46"/>
        <v>70</v>
      </c>
      <c r="K140" s="3">
        <f t="shared" si="47"/>
        <v>50</v>
      </c>
      <c r="L140" s="3">
        <f t="shared" si="48"/>
        <v>60</v>
      </c>
      <c r="M140" s="3">
        <f t="shared" si="49"/>
        <v>45</v>
      </c>
      <c r="N140" s="3">
        <f t="shared" si="50"/>
        <v>405</v>
      </c>
      <c r="P140" s="2" t="s">
        <v>167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6">
        <v>62</v>
      </c>
      <c r="W140" s="5" t="s">
        <v>164</v>
      </c>
    </row>
    <row r="141" spans="1:23" x14ac:dyDescent="0.3">
      <c r="A141" s="3" t="s">
        <v>398</v>
      </c>
      <c r="B141" s="3" t="s">
        <v>399</v>
      </c>
      <c r="C141" s="3" t="s">
        <v>1022</v>
      </c>
      <c r="D141" s="3"/>
      <c r="E141" s="3" t="str">
        <f t="array" ref="E141">SUBSTITUTE(IFERROR(INDEX($W$3:$W$1072,SMALL(IF($A141=$P$3:$P$1072,MATCH(ROW($P$3:$P$1072),ROW($P$3:$P$1072)),""),COLUMNS($E141:E141))),""),0,"")</f>
        <v>Guts</v>
      </c>
      <c r="F141" s="3" t="str">
        <f t="array" ref="F141">SUBSTITUTE(IFERROR(INDEX($W$3:$W$1072,SMALL(IF($A141=$P$3:$P$1072,MATCH(ROW($P$3:$P$1072),ROW($P$3:$P$1072)),""),COLUMNS($E141:F141))),""),0,"")</f>
        <v>No Guard</v>
      </c>
      <c r="G141" s="3" t="str">
        <f t="array" ref="G141">SUBSTITUTE(IFERROR(INDEX($W$3:$W$1072,SMALL(IF($A141=$P$3:$P$1072,MATCH(ROW($P$3:$P$1072),ROW($P$3:$P$1072)),""),COLUMNS($E141:G141))),""),0,"")</f>
        <v>Steadfast</v>
      </c>
      <c r="H141" s="3">
        <f t="shared" si="44"/>
        <v>90</v>
      </c>
      <c r="I141" s="3">
        <f t="shared" si="45"/>
        <v>130</v>
      </c>
      <c r="J141" s="3">
        <f t="shared" si="46"/>
        <v>80</v>
      </c>
      <c r="K141" s="3">
        <f t="shared" si="47"/>
        <v>65</v>
      </c>
      <c r="L141" s="3">
        <f t="shared" si="48"/>
        <v>85</v>
      </c>
      <c r="M141" s="3">
        <f t="shared" si="49"/>
        <v>55</v>
      </c>
      <c r="N141" s="3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6"/>
      <c r="W141" s="5" t="s">
        <v>165</v>
      </c>
    </row>
    <row r="142" spans="1:23" x14ac:dyDescent="0.3">
      <c r="A142" s="3" t="s">
        <v>400</v>
      </c>
      <c r="B142" s="3" t="s">
        <v>401</v>
      </c>
      <c r="C142" s="3" t="s">
        <v>1021</v>
      </c>
      <c r="D142" s="3" t="s">
        <v>1019</v>
      </c>
      <c r="E142" s="3" t="str">
        <f t="array" ref="E142">SUBSTITUTE(IFERROR(INDEX($W$3:$W$1072,SMALL(IF($A142=$P$3:$P$1072,MATCH(ROW($P$3:$P$1072),ROW($P$3:$P$1072)),""),COLUMNS($E142:E142))),""),0,"")</f>
        <v>Levitate</v>
      </c>
      <c r="F142" s="3" t="str">
        <f t="array" ref="F142">SUBSTITUTE(IFERROR(INDEX($W$3:$W$1072,SMALL(IF($A142=$P$3:$P$1072,MATCH(ROW($P$3:$P$1072),ROW($P$3:$P$1072)),""),COLUMNS($E142:F142))),""),0,"")</f>
        <v/>
      </c>
      <c r="G142" s="3" t="str">
        <f t="array" ref="G142">SUBSTITUTE(IFERROR(INDEX($W$3:$W$1072,SMALL(IF($A142=$P$3:$P$1072,MATCH(ROW($P$3:$P$1072),ROW($P$3:$P$1072)),""),COLUMNS($E142:G142))),""),0,"")</f>
        <v/>
      </c>
      <c r="H142" s="3">
        <f t="shared" si="44"/>
        <v>30</v>
      </c>
      <c r="I142" s="3">
        <f t="shared" si="45"/>
        <v>35</v>
      </c>
      <c r="J142" s="3">
        <f t="shared" si="46"/>
        <v>30</v>
      </c>
      <c r="K142" s="3">
        <f t="shared" si="47"/>
        <v>100</v>
      </c>
      <c r="L142" s="3">
        <f t="shared" si="48"/>
        <v>35</v>
      </c>
      <c r="M142" s="3">
        <f t="shared" si="49"/>
        <v>80</v>
      </c>
      <c r="N142" s="3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6"/>
      <c r="W142" s="5" t="s">
        <v>166</v>
      </c>
    </row>
    <row r="143" spans="1:23" x14ac:dyDescent="0.3">
      <c r="A143" s="3" t="s">
        <v>402</v>
      </c>
      <c r="B143" s="3" t="s">
        <v>403</v>
      </c>
      <c r="C143" s="3" t="s">
        <v>1021</v>
      </c>
      <c r="D143" s="3" t="s">
        <v>1019</v>
      </c>
      <c r="E143" s="3" t="str">
        <f t="array" ref="E143">SUBSTITUTE(IFERROR(INDEX($W$3:$W$1072,SMALL(IF($A143=$P$3:$P$1072,MATCH(ROW($P$3:$P$1072),ROW($P$3:$P$1072)),""),COLUMNS($E143:E143))),""),0,"")</f>
        <v>Levitate</v>
      </c>
      <c r="F143" s="3" t="str">
        <f t="array" ref="F143">SUBSTITUTE(IFERROR(INDEX($W$3:$W$1072,SMALL(IF($A143=$P$3:$P$1072,MATCH(ROW($P$3:$P$1072),ROW($P$3:$P$1072)),""),COLUMNS($E143:F143))),""),0,"")</f>
        <v/>
      </c>
      <c r="G143" s="3" t="str">
        <f t="array" ref="G143">SUBSTITUTE(IFERROR(INDEX($W$3:$W$1072,SMALL(IF($A143=$P$3:$P$1072,MATCH(ROW($P$3:$P$1072),ROW($P$3:$P$1072)),""),COLUMNS($E143:G143))),""),0,"")</f>
        <v/>
      </c>
      <c r="H143" s="3">
        <f t="shared" si="44"/>
        <v>45</v>
      </c>
      <c r="I143" s="3">
        <f t="shared" si="45"/>
        <v>50</v>
      </c>
      <c r="J143" s="3">
        <f t="shared" si="46"/>
        <v>45</v>
      </c>
      <c r="K143" s="3">
        <f t="shared" si="47"/>
        <v>115</v>
      </c>
      <c r="L143" s="3">
        <f t="shared" si="48"/>
        <v>55</v>
      </c>
      <c r="M143" s="3">
        <f t="shared" si="49"/>
        <v>95</v>
      </c>
      <c r="N143" s="3">
        <f t="shared" si="50"/>
        <v>405</v>
      </c>
      <c r="P143" s="2" t="s">
        <v>169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6">
        <v>72</v>
      </c>
      <c r="W143" s="5" t="s">
        <v>164</v>
      </c>
    </row>
    <row r="144" spans="1:23" x14ac:dyDescent="0.3">
      <c r="A144" s="3" t="s">
        <v>404</v>
      </c>
      <c r="B144" s="3" t="s">
        <v>405</v>
      </c>
      <c r="C144" s="3" t="s">
        <v>1021</v>
      </c>
      <c r="D144" s="3" t="s">
        <v>1019</v>
      </c>
      <c r="E144" s="3" t="str">
        <f t="array" ref="E144">SUBSTITUTE(IFERROR(INDEX($W$3:$W$1072,SMALL(IF($A144=$P$3:$P$1072,MATCH(ROW($P$3:$P$1072),ROW($P$3:$P$1072)),""),COLUMNS($E144:E144))),""),0,"")</f>
        <v>Cursed Body</v>
      </c>
      <c r="F144" s="3" t="str">
        <f t="array" ref="F144">SUBSTITUTE(IFERROR(INDEX($W$3:$W$1072,SMALL(IF($A144=$P$3:$P$1072,MATCH(ROW($P$3:$P$1072),ROW($P$3:$P$1072)),""),COLUMNS($E144:F144))),""),0,"")</f>
        <v/>
      </c>
      <c r="G144" s="3" t="str">
        <f t="array" ref="G144">SUBSTITUTE(IFERROR(INDEX($W$3:$W$1072,SMALL(IF($A144=$P$3:$P$1072,MATCH(ROW($P$3:$P$1072),ROW($P$3:$P$1072)),""),COLUMNS($E144:G144))),""),0,"")</f>
        <v/>
      </c>
      <c r="H144" s="3">
        <f t="shared" si="44"/>
        <v>60</v>
      </c>
      <c r="I144" s="3">
        <f t="shared" si="45"/>
        <v>65</v>
      </c>
      <c r="J144" s="3">
        <f t="shared" si="46"/>
        <v>60</v>
      </c>
      <c r="K144" s="3">
        <f t="shared" si="47"/>
        <v>130</v>
      </c>
      <c r="L144" s="3">
        <f t="shared" si="48"/>
        <v>75</v>
      </c>
      <c r="M144" s="3">
        <f t="shared" si="49"/>
        <v>110</v>
      </c>
      <c r="N144" s="3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6"/>
      <c r="W144" s="5" t="s">
        <v>171</v>
      </c>
    </row>
    <row r="145" spans="1:23" x14ac:dyDescent="0.3">
      <c r="A145" s="3" t="s">
        <v>406</v>
      </c>
      <c r="B145" s="3" t="s">
        <v>407</v>
      </c>
      <c r="C145" s="3" t="s">
        <v>1009</v>
      </c>
      <c r="D145" s="3"/>
      <c r="E145" s="3" t="str">
        <f t="array" ref="E145">SUBSTITUTE(IFERROR(INDEX($W$3:$W$1072,SMALL(IF($A145=$P$3:$P$1072,MATCH(ROW($P$3:$P$1072),ROW($P$3:$P$1072)),""),COLUMNS($E145:E145))),""),0,"")</f>
        <v>Swift Swim</v>
      </c>
      <c r="F145" s="3" t="str">
        <f t="array" ref="F145">SUBSTITUTE(IFERROR(INDEX($W$3:$W$1072,SMALL(IF($A145=$P$3:$P$1072,MATCH(ROW($P$3:$P$1072),ROW($P$3:$P$1072)),""),COLUMNS($E145:F145))),""),0,"")</f>
        <v>Rattled</v>
      </c>
      <c r="G145" s="3" t="str">
        <f t="array" ref="G145">SUBSTITUTE(IFERROR(INDEX($W$3:$W$1072,SMALL(IF($A145=$P$3:$P$1072,MATCH(ROW($P$3:$P$1072),ROW($P$3:$P$1072)),""),COLUMNS($E145:G145))),""),0,"")</f>
        <v/>
      </c>
      <c r="H145" s="3">
        <f t="shared" si="44"/>
        <v>20</v>
      </c>
      <c r="I145" s="3">
        <f t="shared" si="45"/>
        <v>10</v>
      </c>
      <c r="J145" s="3">
        <f t="shared" si="46"/>
        <v>55</v>
      </c>
      <c r="K145" s="3">
        <f t="shared" si="47"/>
        <v>15</v>
      </c>
      <c r="L145" s="3">
        <f t="shared" si="48"/>
        <v>20</v>
      </c>
      <c r="M145" s="3">
        <f t="shared" si="49"/>
        <v>80</v>
      </c>
      <c r="N145" s="3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6"/>
      <c r="W145" s="5" t="s">
        <v>166</v>
      </c>
    </row>
    <row r="146" spans="1:23" x14ac:dyDescent="0.3">
      <c r="A146" s="3" t="s">
        <v>408</v>
      </c>
      <c r="B146" s="3" t="s">
        <v>409</v>
      </c>
      <c r="C146" s="3" t="s">
        <v>1009</v>
      </c>
      <c r="D146" s="3" t="s">
        <v>1012</v>
      </c>
      <c r="E146" s="3" t="str">
        <f t="array" ref="E146">SUBSTITUTE(IFERROR(INDEX($W$3:$W$1072,SMALL(IF($A146=$P$3:$P$1072,MATCH(ROW($P$3:$P$1072),ROW($P$3:$P$1072)),""),COLUMNS($E146:E146))),""),0,"")</f>
        <v>Intimidate</v>
      </c>
      <c r="F146" s="3" t="str">
        <f t="array" ref="F146">SUBSTITUTE(IFERROR(INDEX($W$3:$W$1072,SMALL(IF($A146=$P$3:$P$1072,MATCH(ROW($P$3:$P$1072),ROW($P$3:$P$1072)),""),COLUMNS($E146:F146))),""),0,"")</f>
        <v>Moxie</v>
      </c>
      <c r="G146" s="3" t="str">
        <f t="array" ref="G146">SUBSTITUTE(IFERROR(INDEX($W$3:$W$1072,SMALL(IF($A146=$P$3:$P$1072,MATCH(ROW($P$3:$P$1072),ROW($P$3:$P$1072)),""),COLUMNS($E146:G146))),""),0,"")</f>
        <v/>
      </c>
      <c r="H146" s="3">
        <f t="shared" si="44"/>
        <v>95</v>
      </c>
      <c r="I146" s="3">
        <f t="shared" si="45"/>
        <v>125</v>
      </c>
      <c r="J146" s="3">
        <f t="shared" si="46"/>
        <v>79</v>
      </c>
      <c r="K146" s="3">
        <f t="shared" si="47"/>
        <v>60</v>
      </c>
      <c r="L146" s="3">
        <f t="shared" si="48"/>
        <v>100</v>
      </c>
      <c r="M146" s="3">
        <f t="shared" si="49"/>
        <v>81</v>
      </c>
      <c r="N146" s="3">
        <f t="shared" si="50"/>
        <v>540</v>
      </c>
      <c r="P146" s="2" t="s">
        <v>172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6">
        <v>30</v>
      </c>
      <c r="W146" s="5" t="s">
        <v>124</v>
      </c>
    </row>
    <row r="147" spans="1:23" x14ac:dyDescent="0.3">
      <c r="A147" s="3" t="s">
        <v>411</v>
      </c>
      <c r="B147" s="3" t="s">
        <v>412</v>
      </c>
      <c r="C147" s="3" t="s">
        <v>1009</v>
      </c>
      <c r="D147" s="3"/>
      <c r="E147" s="3" t="str">
        <f t="array" ref="E147">SUBSTITUTE(IFERROR(INDEX($W$3:$W$1072,SMALL(IF($A147=$P$3:$P$1072,MATCH(ROW($P$3:$P$1072),ROW($P$3:$P$1072)),""),COLUMNS($E147:E147))),""),0,"")</f>
        <v>Swift Swim</v>
      </c>
      <c r="F147" s="3" t="str">
        <f t="array" ref="F147">SUBSTITUTE(IFERROR(INDEX($W$3:$W$1072,SMALL(IF($A147=$P$3:$P$1072,MATCH(ROW($P$3:$P$1072),ROW($P$3:$P$1072)),""),COLUMNS($E147:F147))),""),0,"")</f>
        <v>Water Veil</v>
      </c>
      <c r="G147" s="3" t="str">
        <f t="array" ref="G147">SUBSTITUTE(IFERROR(INDEX($W$3:$W$1072,SMALL(IF($A147=$P$3:$P$1072,MATCH(ROW($P$3:$P$1072),ROW($P$3:$P$1072)),""),COLUMNS($E147:G147))),""),0,"")</f>
        <v>Lightning Rod</v>
      </c>
      <c r="H147" s="3">
        <f t="shared" si="44"/>
        <v>45</v>
      </c>
      <c r="I147" s="3">
        <f t="shared" si="45"/>
        <v>67</v>
      </c>
      <c r="J147" s="3">
        <f t="shared" si="46"/>
        <v>60</v>
      </c>
      <c r="K147" s="3">
        <f t="shared" si="47"/>
        <v>35</v>
      </c>
      <c r="L147" s="3">
        <f t="shared" si="48"/>
        <v>50</v>
      </c>
      <c r="M147" s="3">
        <f t="shared" si="49"/>
        <v>63</v>
      </c>
      <c r="N147" s="3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6"/>
      <c r="W147" s="5" t="s">
        <v>44</v>
      </c>
    </row>
    <row r="148" spans="1:23" x14ac:dyDescent="0.3">
      <c r="A148" s="3" t="s">
        <v>414</v>
      </c>
      <c r="B148" s="3" t="s">
        <v>415</v>
      </c>
      <c r="C148" s="3" t="s">
        <v>1009</v>
      </c>
      <c r="D148" s="3"/>
      <c r="E148" s="3" t="str">
        <f t="array" ref="E148">SUBSTITUTE(IFERROR(INDEX($W$3:$W$1072,SMALL(IF($A148=$P$3:$P$1072,MATCH(ROW($P$3:$P$1072),ROW($P$3:$P$1072)),""),COLUMNS($E148:E148))),""),0,"")</f>
        <v>Swift Swim</v>
      </c>
      <c r="F148" s="3" t="str">
        <f t="array" ref="F148">SUBSTITUTE(IFERROR(INDEX($W$3:$W$1072,SMALL(IF($A148=$P$3:$P$1072,MATCH(ROW($P$3:$P$1072),ROW($P$3:$P$1072)),""),COLUMNS($E148:F148))),""),0,"")</f>
        <v>Water Veil</v>
      </c>
      <c r="G148" s="3" t="str">
        <f t="array" ref="G148">SUBSTITUTE(IFERROR(INDEX($W$3:$W$1072,SMALL(IF($A148=$P$3:$P$1072,MATCH(ROW($P$3:$P$1072),ROW($P$3:$P$1072)),""),COLUMNS($E148:G148))),""),0,"")</f>
        <v>Lightning Rod</v>
      </c>
      <c r="H148" s="3">
        <f t="shared" si="44"/>
        <v>80</v>
      </c>
      <c r="I148" s="3">
        <f t="shared" si="45"/>
        <v>92</v>
      </c>
      <c r="J148" s="3">
        <f t="shared" si="46"/>
        <v>65</v>
      </c>
      <c r="K148" s="3">
        <f t="shared" si="47"/>
        <v>65</v>
      </c>
      <c r="L148" s="3">
        <f t="shared" si="48"/>
        <v>80</v>
      </c>
      <c r="M148" s="3">
        <f t="shared" si="49"/>
        <v>68</v>
      </c>
      <c r="N148" s="3">
        <f t="shared" si="50"/>
        <v>450</v>
      </c>
      <c r="P148" s="2" t="s">
        <v>174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6">
        <v>40</v>
      </c>
      <c r="W148" s="5" t="s">
        <v>124</v>
      </c>
    </row>
    <row r="149" spans="1:23" x14ac:dyDescent="0.3">
      <c r="A149" s="3" t="s">
        <v>416</v>
      </c>
      <c r="B149" s="3" t="s">
        <v>417</v>
      </c>
      <c r="C149" s="3" t="s">
        <v>1009</v>
      </c>
      <c r="D149" s="3"/>
      <c r="E149" s="3" t="str">
        <f t="array" ref="E149">SUBSTITUTE(IFERROR(INDEX($W$3:$W$1072,SMALL(IF($A149=$P$3:$P$1072,MATCH(ROW($P$3:$P$1072),ROW($P$3:$P$1072)),""),COLUMNS($E149:E149))),""),0,"")</f>
        <v>Hustle</v>
      </c>
      <c r="F149" s="3" t="str">
        <f t="array" ref="F149">SUBSTITUTE(IFERROR(INDEX($W$3:$W$1072,SMALL(IF($A149=$P$3:$P$1072,MATCH(ROW($P$3:$P$1072),ROW($P$3:$P$1072)),""),COLUMNS($E149:F149))),""),0,"")</f>
        <v>Sniper</v>
      </c>
      <c r="G149" s="3" t="str">
        <f t="array" ref="G149">SUBSTITUTE(IFERROR(INDEX($W$3:$W$1072,SMALL(IF($A149=$P$3:$P$1072,MATCH(ROW($P$3:$P$1072),ROW($P$3:$P$1072)),""),COLUMNS($E149:G149))),""),0,"")</f>
        <v>Moody</v>
      </c>
      <c r="H149" s="3">
        <f t="shared" si="44"/>
        <v>35</v>
      </c>
      <c r="I149" s="3">
        <f t="shared" si="45"/>
        <v>65</v>
      </c>
      <c r="J149" s="3">
        <f t="shared" si="46"/>
        <v>35</v>
      </c>
      <c r="K149" s="3">
        <f t="shared" si="47"/>
        <v>65</v>
      </c>
      <c r="L149" s="3">
        <f t="shared" si="48"/>
        <v>35</v>
      </c>
      <c r="M149" s="3">
        <f t="shared" si="49"/>
        <v>65</v>
      </c>
      <c r="N149" s="3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6"/>
      <c r="W149" s="5" t="s">
        <v>176</v>
      </c>
    </row>
    <row r="150" spans="1:23" x14ac:dyDescent="0.3">
      <c r="A150" s="3" t="s">
        <v>418</v>
      </c>
      <c r="B150" s="3" t="s">
        <v>419</v>
      </c>
      <c r="C150" s="3" t="s">
        <v>1009</v>
      </c>
      <c r="D150" s="3"/>
      <c r="E150" s="3" t="str">
        <f t="array" ref="E150">SUBSTITUTE(IFERROR(INDEX($W$3:$W$1072,SMALL(IF($A150=$P$3:$P$1072,MATCH(ROW($P$3:$P$1072),ROW($P$3:$P$1072)),""),COLUMNS($E150:E150))),""),0,"")</f>
        <v>Suction Cups</v>
      </c>
      <c r="F150" s="3" t="str">
        <f t="array" ref="F150">SUBSTITUTE(IFERROR(INDEX($W$3:$W$1072,SMALL(IF($A150=$P$3:$P$1072,MATCH(ROW($P$3:$P$1072),ROW($P$3:$P$1072)),""),COLUMNS($E150:F150))),""),0,"")</f>
        <v>Sniper</v>
      </c>
      <c r="G150" s="3" t="str">
        <f t="array" ref="G150">SUBSTITUTE(IFERROR(INDEX($W$3:$W$1072,SMALL(IF($A150=$P$3:$P$1072,MATCH(ROW($P$3:$P$1072),ROW($P$3:$P$1072)),""),COLUMNS($E150:G150))),""),0,"")</f>
        <v>Moody</v>
      </c>
      <c r="H150" s="3">
        <f t="shared" si="44"/>
        <v>75</v>
      </c>
      <c r="I150" s="3">
        <f t="shared" si="45"/>
        <v>105</v>
      </c>
      <c r="J150" s="3">
        <f t="shared" si="46"/>
        <v>75</v>
      </c>
      <c r="K150" s="3">
        <f t="shared" si="47"/>
        <v>105</v>
      </c>
      <c r="L150" s="3">
        <f t="shared" si="48"/>
        <v>75</v>
      </c>
      <c r="M150" s="3">
        <f t="shared" si="49"/>
        <v>45</v>
      </c>
      <c r="N150" s="3">
        <f t="shared" si="50"/>
        <v>480</v>
      </c>
      <c r="P150" s="2" t="s">
        <v>177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6">
        <v>50</v>
      </c>
      <c r="W150" s="5" t="s">
        <v>124</v>
      </c>
    </row>
    <row r="151" spans="1:23" x14ac:dyDescent="0.3">
      <c r="A151" s="3" t="s">
        <v>421</v>
      </c>
      <c r="B151" s="3" t="s">
        <v>422</v>
      </c>
      <c r="C151" s="3" t="s">
        <v>1009</v>
      </c>
      <c r="D151" s="3"/>
      <c r="E151" s="3" t="str">
        <f t="array" ref="E151">SUBSTITUTE(IFERROR(INDEX($W$3:$W$1072,SMALL(IF($A151=$P$3:$P$1072,MATCH(ROW($P$3:$P$1072),ROW($P$3:$P$1072)),""),COLUMNS($E151:E151))),""),0,"")</f>
        <v>Shell Armor</v>
      </c>
      <c r="F151" s="3" t="str">
        <f t="array" ref="F151">SUBSTITUTE(IFERROR(INDEX($W$3:$W$1072,SMALL(IF($A151=$P$3:$P$1072,MATCH(ROW($P$3:$P$1072),ROW($P$3:$P$1072)),""),COLUMNS($E151:F151))),""),0,"")</f>
        <v>Skill Link</v>
      </c>
      <c r="G151" s="3" t="str">
        <f t="array" ref="G151">SUBSTITUTE(IFERROR(INDEX($W$3:$W$1072,SMALL(IF($A151=$P$3:$P$1072,MATCH(ROW($P$3:$P$1072),ROW($P$3:$P$1072)),""),COLUMNS($E151:G151))),""),0,"")</f>
        <v>Overcoat</v>
      </c>
      <c r="H151" s="3">
        <f t="shared" si="44"/>
        <v>30</v>
      </c>
      <c r="I151" s="3">
        <f t="shared" si="45"/>
        <v>65</v>
      </c>
      <c r="J151" s="3">
        <f t="shared" si="46"/>
        <v>100</v>
      </c>
      <c r="K151" s="3">
        <f t="shared" si="47"/>
        <v>45</v>
      </c>
      <c r="L151" s="3">
        <f t="shared" si="48"/>
        <v>25</v>
      </c>
      <c r="M151" s="3">
        <f t="shared" si="49"/>
        <v>40</v>
      </c>
      <c r="N151" s="3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6"/>
      <c r="W151" s="5" t="s">
        <v>179</v>
      </c>
    </row>
    <row r="152" spans="1:23" x14ac:dyDescent="0.3">
      <c r="A152" s="3" t="s">
        <v>424</v>
      </c>
      <c r="B152" s="3" t="s">
        <v>425</v>
      </c>
      <c r="C152" s="3" t="s">
        <v>1009</v>
      </c>
      <c r="D152" s="3" t="s">
        <v>1020</v>
      </c>
      <c r="E152" s="3" t="str">
        <f t="array" ref="E152">SUBSTITUTE(IFERROR(INDEX($W$3:$W$1072,SMALL(IF($A152=$P$3:$P$1072,MATCH(ROW($P$3:$P$1072),ROW($P$3:$P$1072)),""),COLUMNS($E152:E152))),""),0,"")</f>
        <v>Shell Armor</v>
      </c>
      <c r="F152" s="3" t="str">
        <f t="array" ref="F152">SUBSTITUTE(IFERROR(INDEX($W$3:$W$1072,SMALL(IF($A152=$P$3:$P$1072,MATCH(ROW($P$3:$P$1072),ROW($P$3:$P$1072)),""),COLUMNS($E152:F152))),""),0,"")</f>
        <v>Skill Link</v>
      </c>
      <c r="G152" s="3" t="str">
        <f t="array" ref="G152">SUBSTITUTE(IFERROR(INDEX($W$3:$W$1072,SMALL(IF($A152=$P$3:$P$1072,MATCH(ROW($P$3:$P$1072),ROW($P$3:$P$1072)),""),COLUMNS($E152:G152))),""),0,"")</f>
        <v>Overcoat</v>
      </c>
      <c r="H152" s="3">
        <f t="shared" si="44"/>
        <v>50</v>
      </c>
      <c r="I152" s="3">
        <f t="shared" si="45"/>
        <v>95</v>
      </c>
      <c r="J152" s="3">
        <f t="shared" si="46"/>
        <v>180</v>
      </c>
      <c r="K152" s="3">
        <f t="shared" si="47"/>
        <v>85</v>
      </c>
      <c r="L152" s="3">
        <f t="shared" si="48"/>
        <v>45</v>
      </c>
      <c r="M152" s="3">
        <f t="shared" si="49"/>
        <v>70</v>
      </c>
      <c r="N152" s="3">
        <f t="shared" si="50"/>
        <v>525</v>
      </c>
      <c r="P152" s="2" t="s">
        <v>180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6">
        <v>50</v>
      </c>
      <c r="W152" s="5" t="s">
        <v>124</v>
      </c>
    </row>
    <row r="153" spans="1:23" x14ac:dyDescent="0.3">
      <c r="A153" s="3" t="s">
        <v>426</v>
      </c>
      <c r="B153" s="3" t="s">
        <v>427</v>
      </c>
      <c r="C153" s="3" t="s">
        <v>1009</v>
      </c>
      <c r="D153" s="3"/>
      <c r="E153" s="3" t="str">
        <f t="array" ref="E153">SUBSTITUTE(IFERROR(INDEX($W$3:$W$1072,SMALL(IF($A153=$P$3:$P$1072,MATCH(ROW($P$3:$P$1072),ROW($P$3:$P$1072)),""),COLUMNS($E153:E153))),""),0,"")</f>
        <v>Swift Swim</v>
      </c>
      <c r="F153" s="3" t="str">
        <f t="array" ref="F153">SUBSTITUTE(IFERROR(INDEX($W$3:$W$1072,SMALL(IF($A153=$P$3:$P$1072,MATCH(ROW($P$3:$P$1072),ROW($P$3:$P$1072)),""),COLUMNS($E153:F153))),""),0,"")</f>
        <v>Oblivious</v>
      </c>
      <c r="G153" s="3" t="str">
        <f t="array" ref="G153">SUBSTITUTE(IFERROR(INDEX($W$3:$W$1072,SMALL(IF($A153=$P$3:$P$1072,MATCH(ROW($P$3:$P$1072),ROW($P$3:$P$1072)),""),COLUMNS($E153:G153))),""),0,"")</f>
        <v>Adaptability</v>
      </c>
      <c r="H153" s="3">
        <f t="shared" si="44"/>
        <v>20</v>
      </c>
      <c r="I153" s="3">
        <f t="shared" si="45"/>
        <v>15</v>
      </c>
      <c r="J153" s="3">
        <f t="shared" si="46"/>
        <v>20</v>
      </c>
      <c r="K153" s="3">
        <f t="shared" si="47"/>
        <v>10</v>
      </c>
      <c r="L153" s="3">
        <f t="shared" si="48"/>
        <v>55</v>
      </c>
      <c r="M153" s="3">
        <f t="shared" si="49"/>
        <v>80</v>
      </c>
      <c r="N153" s="3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6"/>
      <c r="W153" s="5" t="s">
        <v>182</v>
      </c>
    </row>
    <row r="154" spans="1:23" x14ac:dyDescent="0.3">
      <c r="A154" s="3" t="s">
        <v>428</v>
      </c>
      <c r="B154" s="3" t="s">
        <v>429</v>
      </c>
      <c r="C154" s="3" t="s">
        <v>1009</v>
      </c>
      <c r="D154" s="3"/>
      <c r="E154" s="3" t="str">
        <f t="array" ref="E154">SUBSTITUTE(IFERROR(INDEX($W$3:$W$1072,SMALL(IF($A154=$P$3:$P$1072,MATCH(ROW($P$3:$P$1072),ROW($P$3:$P$1072)),""),COLUMNS($E154:E154))),""),0,"")</f>
        <v>Marvel Scale</v>
      </c>
      <c r="F154" s="3" t="str">
        <f t="array" ref="F154">SUBSTITUTE(IFERROR(INDEX($W$3:$W$1072,SMALL(IF($A154=$P$3:$P$1072,MATCH(ROW($P$3:$P$1072),ROW($P$3:$P$1072)),""),COLUMNS($E154:F154))),""),0,"")</f>
        <v>Competitive</v>
      </c>
      <c r="G154" s="3" t="str">
        <f t="array" ref="G154">SUBSTITUTE(IFERROR(INDEX($W$3:$W$1072,SMALL(IF($A154=$P$3:$P$1072,MATCH(ROW($P$3:$P$1072),ROW($P$3:$P$1072)),""),COLUMNS($E154:G154))),""),0,"")</f>
        <v>Cute Charm</v>
      </c>
      <c r="H154" s="3">
        <f t="shared" si="44"/>
        <v>95</v>
      </c>
      <c r="I154" s="3">
        <f t="shared" si="45"/>
        <v>60</v>
      </c>
      <c r="J154" s="3">
        <f t="shared" si="46"/>
        <v>79</v>
      </c>
      <c r="K154" s="3">
        <f t="shared" si="47"/>
        <v>100</v>
      </c>
      <c r="L154" s="3">
        <f t="shared" si="48"/>
        <v>125</v>
      </c>
      <c r="M154" s="3">
        <f t="shared" si="49"/>
        <v>81</v>
      </c>
      <c r="N154" s="3">
        <f t="shared" si="50"/>
        <v>540</v>
      </c>
      <c r="P154" s="2" t="s">
        <v>183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6">
        <v>55</v>
      </c>
      <c r="W154" s="5" t="s">
        <v>185</v>
      </c>
    </row>
    <row r="155" spans="1:23" x14ac:dyDescent="0.3">
      <c r="A155" s="3" t="s">
        <v>431</v>
      </c>
      <c r="B155" s="3" t="s">
        <v>432</v>
      </c>
      <c r="C155" s="3" t="s">
        <v>1009</v>
      </c>
      <c r="D155" s="3"/>
      <c r="E155" s="3" t="str">
        <f t="array" ref="E155">SUBSTITUTE(IFERROR(INDEX($W$3:$W$1072,SMALL(IF($A155=$P$3:$P$1072,MATCH(ROW($P$3:$P$1072),ROW($P$3:$P$1072)),""),COLUMNS($E155:E155))),""),0,"")</f>
        <v>Reckless</v>
      </c>
      <c r="F155" s="3" t="str">
        <f t="array" ref="F155">SUBSTITUTE(IFERROR(INDEX($W$3:$W$1072,SMALL(IF($A155=$P$3:$P$1072,MATCH(ROW($P$3:$P$1072),ROW($P$3:$P$1072)),""),COLUMNS($E155:F155))),""),0,"")</f>
        <v>Adaptability</v>
      </c>
      <c r="G155" s="3" t="str">
        <f t="array" ref="G155">SUBSTITUTE(IFERROR(INDEX($W$3:$W$1072,SMALL(IF($A155=$P$3:$P$1072,MATCH(ROW($P$3:$P$1072),ROW($P$3:$P$1072)),""),COLUMNS($E155:G155))),""),0,"")</f>
        <v>Mold Breaker</v>
      </c>
      <c r="H155" s="3">
        <f t="shared" si="44"/>
        <v>70</v>
      </c>
      <c r="I155" s="3">
        <f t="shared" si="45"/>
        <v>92</v>
      </c>
      <c r="J155" s="3">
        <f t="shared" si="46"/>
        <v>65</v>
      </c>
      <c r="K155" s="3">
        <f t="shared" si="47"/>
        <v>80</v>
      </c>
      <c r="L155" s="3">
        <f t="shared" si="48"/>
        <v>55</v>
      </c>
      <c r="M155" s="3">
        <f t="shared" si="49"/>
        <v>98</v>
      </c>
      <c r="N155" s="3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6"/>
      <c r="W155" s="5" t="s">
        <v>186</v>
      </c>
    </row>
    <row r="156" spans="1:23" x14ac:dyDescent="0.3">
      <c r="A156" s="3" t="s">
        <v>431</v>
      </c>
      <c r="B156" s="3" t="s">
        <v>432</v>
      </c>
      <c r="C156" s="3" t="s">
        <v>1009</v>
      </c>
      <c r="D156" s="3"/>
      <c r="E156" s="3" t="str">
        <f t="array" ref="E156">SUBSTITUTE(IFERROR(INDEX($W$3:$W$1072,SMALL(IF($A156=$P$3:$P$1072,MATCH(ROW($P$3:$P$1072),ROW($P$3:$P$1072)),""),COLUMNS($E156:E156))),""),0,"")</f>
        <v>Reckless</v>
      </c>
      <c r="F156" s="3" t="str">
        <f t="array" ref="F156">SUBSTITUTE(IFERROR(INDEX($W$3:$W$1072,SMALL(IF($A156=$P$3:$P$1072,MATCH(ROW($P$3:$P$1072),ROW($P$3:$P$1072)),""),COLUMNS($E156:F156))),""),0,"")</f>
        <v>Adaptability</v>
      </c>
      <c r="G156" s="3" t="str">
        <f t="array" ref="G156">SUBSTITUTE(IFERROR(INDEX($W$3:$W$1072,SMALL(IF($A156=$P$3:$P$1072,MATCH(ROW($P$3:$P$1072),ROW($P$3:$P$1072)),""),COLUMNS($E156:G156))),""),0,"")</f>
        <v>Mold Breaker</v>
      </c>
      <c r="H156" s="3">
        <f t="shared" si="44"/>
        <v>70</v>
      </c>
      <c r="I156" s="3">
        <f t="shared" si="45"/>
        <v>92</v>
      </c>
      <c r="J156" s="3">
        <f t="shared" si="46"/>
        <v>65</v>
      </c>
      <c r="K156" s="3">
        <f t="shared" si="47"/>
        <v>80</v>
      </c>
      <c r="L156" s="3">
        <f t="shared" si="48"/>
        <v>55</v>
      </c>
      <c r="M156" s="3">
        <f t="shared" si="49"/>
        <v>98</v>
      </c>
      <c r="N156" s="3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6"/>
      <c r="W156" s="5" t="s">
        <v>164</v>
      </c>
    </row>
    <row r="157" spans="1:23" x14ac:dyDescent="0.3">
      <c r="A157" s="3" t="s">
        <v>433</v>
      </c>
      <c r="B157" s="3" t="s">
        <v>434</v>
      </c>
      <c r="C157" s="3" t="s">
        <v>1009</v>
      </c>
      <c r="D157" s="3"/>
      <c r="E157" s="3" t="str">
        <f t="array" ref="E157">SUBSTITUTE(IFERROR(INDEX($W$3:$W$1072,SMALL(IF($A157=$P$3:$P$1072,MATCH(ROW($P$3:$P$1072),ROW($P$3:$P$1072)),""),COLUMNS($E157:E157))),""),0,"")</f>
        <v>Schooling</v>
      </c>
      <c r="F157" s="3" t="str">
        <f t="array" ref="F157">SUBSTITUTE(IFERROR(INDEX($W$3:$W$1072,SMALL(IF($A157=$P$3:$P$1072,MATCH(ROW($P$3:$P$1072),ROW($P$3:$P$1072)),""),COLUMNS($E157:F157))),""),0,"")</f>
        <v/>
      </c>
      <c r="G157" s="3" t="str">
        <f t="array" ref="G157">SUBSTITUTE(IFERROR(INDEX($W$3:$W$1072,SMALL(IF($A157=$P$3:$P$1072,MATCH(ROW($P$3:$P$1072),ROW($P$3:$P$1072)),""),COLUMNS($E157:G157))),""),0,"")</f>
        <v/>
      </c>
      <c r="H157" s="3">
        <f t="shared" si="44"/>
        <v>45</v>
      </c>
      <c r="I157" s="3">
        <f t="shared" si="45"/>
        <v>20</v>
      </c>
      <c r="J157" s="3">
        <f t="shared" si="46"/>
        <v>20</v>
      </c>
      <c r="K157" s="3">
        <f t="shared" si="47"/>
        <v>25</v>
      </c>
      <c r="L157" s="3">
        <f t="shared" si="48"/>
        <v>25</v>
      </c>
      <c r="M157" s="3">
        <f t="shared" si="49"/>
        <v>40</v>
      </c>
      <c r="N157" s="3">
        <f t="shared" si="50"/>
        <v>175</v>
      </c>
      <c r="P157" s="2" t="s">
        <v>187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6">
        <v>65</v>
      </c>
      <c r="W157" s="5" t="s">
        <v>185</v>
      </c>
    </row>
    <row r="158" spans="1:23" x14ac:dyDescent="0.3">
      <c r="A158" s="3" t="s">
        <v>436</v>
      </c>
      <c r="B158" s="3" t="s">
        <v>437</v>
      </c>
      <c r="C158" s="3" t="s">
        <v>1009</v>
      </c>
      <c r="D158" s="3"/>
      <c r="E158" s="3" t="str">
        <f t="array" ref="E158">SUBSTITUTE(IFERROR(INDEX($W$3:$W$1072,SMALL(IF($A158=$P$3:$P$1072,MATCH(ROW($P$3:$P$1072),ROW($P$3:$P$1072)),""),COLUMNS($E158:E158))),""),0,"")</f>
        <v>Innards Out</v>
      </c>
      <c r="F158" s="3" t="str">
        <f t="array" ref="F158">SUBSTITUTE(IFERROR(INDEX($W$3:$W$1072,SMALL(IF($A158=$P$3:$P$1072,MATCH(ROW($P$3:$P$1072),ROW($P$3:$P$1072)),""),COLUMNS($E158:F158))),""),0,"")</f>
        <v>Unaware</v>
      </c>
      <c r="G158" s="3" t="str">
        <f t="array" ref="G158">SUBSTITUTE(IFERROR(INDEX($W$3:$W$1072,SMALL(IF($A158=$P$3:$P$1072,MATCH(ROW($P$3:$P$1072),ROW($P$3:$P$1072)),""),COLUMNS($E158:G158))),""),0,"")</f>
        <v/>
      </c>
      <c r="H158" s="3">
        <f t="shared" si="44"/>
        <v>55</v>
      </c>
      <c r="I158" s="3">
        <f t="shared" si="45"/>
        <v>60</v>
      </c>
      <c r="J158" s="3">
        <f t="shared" si="46"/>
        <v>130</v>
      </c>
      <c r="K158" s="3">
        <f t="shared" si="47"/>
        <v>30</v>
      </c>
      <c r="L158" s="3">
        <f t="shared" si="48"/>
        <v>130</v>
      </c>
      <c r="M158" s="3">
        <f t="shared" si="49"/>
        <v>5</v>
      </c>
      <c r="N158" s="3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6"/>
      <c r="W158" s="5" t="s">
        <v>186</v>
      </c>
    </row>
    <row r="159" spans="1:23" x14ac:dyDescent="0.3">
      <c r="A159" s="3" t="s">
        <v>439</v>
      </c>
      <c r="B159" s="3" t="s">
        <v>440</v>
      </c>
      <c r="C159" s="3" t="s">
        <v>1019</v>
      </c>
      <c r="D159" s="3"/>
      <c r="E159" s="3" t="str">
        <f t="array" ref="E159">SUBSTITUTE(IFERROR(INDEX($W$3:$W$1072,SMALL(IF($A159=$P$3:$P$1072,MATCH(ROW($P$3:$P$1072),ROW($P$3:$P$1072)),""),COLUMNS($E159:E159))),""),0,"")</f>
        <v>Stench</v>
      </c>
      <c r="F159" s="3" t="str">
        <f t="array" ref="F159">SUBSTITUTE(IFERROR(INDEX($W$3:$W$1072,SMALL(IF($A159=$P$3:$P$1072,MATCH(ROW($P$3:$P$1072),ROW($P$3:$P$1072)),""),COLUMNS($E159:F159))),""),0,"")</f>
        <v>Sticky Hold</v>
      </c>
      <c r="G159" s="3" t="str">
        <f t="array" ref="G159">SUBSTITUTE(IFERROR(INDEX($W$3:$W$1072,SMALL(IF($A159=$P$3:$P$1072,MATCH(ROW($P$3:$P$1072),ROW($P$3:$P$1072)),""),COLUMNS($E159:G159))),""),0,"")</f>
        <v>Aftermath</v>
      </c>
      <c r="H159" s="3">
        <f t="shared" si="44"/>
        <v>50</v>
      </c>
      <c r="I159" s="3">
        <f t="shared" si="45"/>
        <v>50</v>
      </c>
      <c r="J159" s="3">
        <f t="shared" si="46"/>
        <v>62</v>
      </c>
      <c r="K159" s="3">
        <f t="shared" si="47"/>
        <v>40</v>
      </c>
      <c r="L159" s="3">
        <f t="shared" si="48"/>
        <v>62</v>
      </c>
      <c r="M159" s="3">
        <f t="shared" si="49"/>
        <v>65</v>
      </c>
      <c r="N159" s="3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6"/>
      <c r="W159" s="5" t="s">
        <v>164</v>
      </c>
    </row>
    <row r="160" spans="1:23" x14ac:dyDescent="0.3">
      <c r="A160" s="3" t="s">
        <v>442</v>
      </c>
      <c r="B160" s="3" t="s">
        <v>443</v>
      </c>
      <c r="C160" s="3" t="s">
        <v>1019</v>
      </c>
      <c r="D160" s="3"/>
      <c r="E160" s="3" t="str">
        <f t="array" ref="E160">SUBSTITUTE(IFERROR(INDEX($W$3:$W$1072,SMALL(IF($A160=$P$3:$P$1072,MATCH(ROW($P$3:$P$1072),ROW($P$3:$P$1072)),""),COLUMNS($E160:E160))),""),0,"")</f>
        <v>Stench</v>
      </c>
      <c r="F160" s="3" t="str">
        <f t="array" ref="F160">SUBSTITUTE(IFERROR(INDEX($W$3:$W$1072,SMALL(IF($A160=$P$3:$P$1072,MATCH(ROW($P$3:$P$1072),ROW($P$3:$P$1072)),""),COLUMNS($E160:F160))),""),0,"")</f>
        <v>Weak Armor</v>
      </c>
      <c r="G160" s="3" t="str">
        <f t="array" ref="G160">SUBSTITUTE(IFERROR(INDEX($W$3:$W$1072,SMALL(IF($A160=$P$3:$P$1072,MATCH(ROW($P$3:$P$1072),ROW($P$3:$P$1072)),""),COLUMNS($E160:G160))),""),0,"")</f>
        <v>Aftermath</v>
      </c>
      <c r="H160" s="3">
        <f t="shared" si="44"/>
        <v>80</v>
      </c>
      <c r="I160" s="3">
        <f t="shared" si="45"/>
        <v>95</v>
      </c>
      <c r="J160" s="3">
        <f t="shared" si="46"/>
        <v>82</v>
      </c>
      <c r="K160" s="3">
        <f t="shared" si="47"/>
        <v>60</v>
      </c>
      <c r="L160" s="3">
        <f t="shared" si="48"/>
        <v>82</v>
      </c>
      <c r="M160" s="3">
        <f t="shared" si="49"/>
        <v>75</v>
      </c>
      <c r="N160" s="3">
        <f t="shared" si="50"/>
        <v>474</v>
      </c>
      <c r="P160" s="2" t="s">
        <v>189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6">
        <v>90</v>
      </c>
      <c r="W160" s="5" t="s">
        <v>185</v>
      </c>
    </row>
    <row r="161" spans="1:23" x14ac:dyDescent="0.3">
      <c r="A161" s="3" t="s">
        <v>444</v>
      </c>
      <c r="B161" s="3" t="s">
        <v>445</v>
      </c>
      <c r="C161" s="3" t="s">
        <v>1008</v>
      </c>
      <c r="D161" s="3" t="s">
        <v>1010</v>
      </c>
      <c r="E161" s="3" t="str">
        <f t="array" ref="E161">SUBSTITUTE(IFERROR(INDEX($W$3:$W$1072,SMALL(IF($A161=$P$3:$P$1072,MATCH(ROW($P$3:$P$1072),ROW($P$3:$P$1072)),""),COLUMNS($E161:E161))),""),0,"")</f>
        <v>Flash Fire</v>
      </c>
      <c r="F161" s="3" t="str">
        <f t="array" ref="F161">SUBSTITUTE(IFERROR(INDEX($W$3:$W$1072,SMALL(IF($A161=$P$3:$P$1072,MATCH(ROW($P$3:$P$1072),ROW($P$3:$P$1072)),""),COLUMNS($E161:F161))),""),0,"")</f>
        <v>White Smoke</v>
      </c>
      <c r="G161" s="3" t="str">
        <f t="array" ref="G161">SUBSTITUTE(IFERROR(INDEX($W$3:$W$1072,SMALL(IF($A161=$P$3:$P$1072,MATCH(ROW($P$3:$P$1072),ROW($P$3:$P$1072)),""),COLUMNS($E161:G161))),""),0,"")</f>
        <v>Flame Body</v>
      </c>
      <c r="H161" s="3">
        <f t="shared" si="44"/>
        <v>50</v>
      </c>
      <c r="I161" s="3">
        <f t="shared" si="45"/>
        <v>65</v>
      </c>
      <c r="J161" s="3">
        <f t="shared" si="46"/>
        <v>45</v>
      </c>
      <c r="K161" s="3">
        <f t="shared" si="47"/>
        <v>50</v>
      </c>
      <c r="L161" s="3">
        <f t="shared" si="48"/>
        <v>50</v>
      </c>
      <c r="M161" s="3">
        <f t="shared" si="49"/>
        <v>45</v>
      </c>
      <c r="N161" s="3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6"/>
      <c r="W161" s="5" t="s">
        <v>186</v>
      </c>
    </row>
    <row r="162" spans="1:23" x14ac:dyDescent="0.3">
      <c r="A162" s="3" t="s">
        <v>448</v>
      </c>
      <c r="B162" s="3" t="s">
        <v>449</v>
      </c>
      <c r="C162" s="3" t="s">
        <v>1008</v>
      </c>
      <c r="D162" s="3" t="s">
        <v>1010</v>
      </c>
      <c r="E162" s="3" t="str">
        <f t="array" ref="E162">SUBSTITUTE(IFERROR(INDEX($W$3:$W$1072,SMALL(IF($A162=$P$3:$P$1072,MATCH(ROW($P$3:$P$1072),ROW($P$3:$P$1072)),""),COLUMNS($E162:E162))),""),0,"")</f>
        <v>Flash Fire</v>
      </c>
      <c r="F162" s="3" t="str">
        <f t="array" ref="F162">SUBSTITUTE(IFERROR(INDEX($W$3:$W$1072,SMALL(IF($A162=$P$3:$P$1072,MATCH(ROW($P$3:$P$1072),ROW($P$3:$P$1072)),""),COLUMNS($E162:F162))),""),0,"")</f>
        <v>White Smoke</v>
      </c>
      <c r="G162" s="3" t="str">
        <f t="array" ref="G162">SUBSTITUTE(IFERROR(INDEX($W$3:$W$1072,SMALL(IF($A162=$P$3:$P$1072,MATCH(ROW($P$3:$P$1072),ROW($P$3:$P$1072)),""),COLUMNS($E162:G162))),""),0,"")</f>
        <v>Flame Body</v>
      </c>
      <c r="H162" s="3">
        <f t="shared" si="44"/>
        <v>100</v>
      </c>
      <c r="I162" s="3">
        <f t="shared" si="45"/>
        <v>115</v>
      </c>
      <c r="J162" s="3">
        <f t="shared" si="46"/>
        <v>65</v>
      </c>
      <c r="K162" s="3">
        <f t="shared" si="47"/>
        <v>90</v>
      </c>
      <c r="L162" s="3">
        <f t="shared" si="48"/>
        <v>90</v>
      </c>
      <c r="M162" s="3">
        <f t="shared" si="49"/>
        <v>65</v>
      </c>
      <c r="N162" s="3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6"/>
      <c r="W162" s="5" t="s">
        <v>158</v>
      </c>
    </row>
    <row r="163" spans="1:23" x14ac:dyDescent="0.3">
      <c r="A163" s="3" t="s">
        <v>450</v>
      </c>
      <c r="B163" s="3" t="s">
        <v>451</v>
      </c>
      <c r="C163" s="3" t="s">
        <v>1017</v>
      </c>
      <c r="D163" s="3"/>
      <c r="E163" s="3" t="str">
        <f t="array" ref="E163">SUBSTITUTE(IFERROR(INDEX($W$3:$W$1072,SMALL(IF($A163=$P$3:$P$1072,MATCH(ROW($P$3:$P$1072),ROW($P$3:$P$1072)),""),COLUMNS($E163:E163))),""),0,"")</f>
        <v>Steam Engine</v>
      </c>
      <c r="F163" s="3" t="str">
        <f t="array" ref="F163">SUBSTITUTE(IFERROR(INDEX($W$3:$W$1072,SMALL(IF($A163=$P$3:$P$1072,MATCH(ROW($P$3:$P$1072),ROW($P$3:$P$1072)),""),COLUMNS($E163:F163))),""),0,"")</f>
        <v>Heatproof</v>
      </c>
      <c r="G163" s="3" t="str">
        <f t="array" ref="G163">SUBSTITUTE(IFERROR(INDEX($W$3:$W$1072,SMALL(IF($A163=$P$3:$P$1072,MATCH(ROW($P$3:$P$1072),ROW($P$3:$P$1072)),""),COLUMNS($E163:G163))),""),0,"")</f>
        <v>Flash Fire</v>
      </c>
      <c r="H163" s="3">
        <f t="shared" si="44"/>
        <v>30</v>
      </c>
      <c r="I163" s="3">
        <f t="shared" si="45"/>
        <v>40</v>
      </c>
      <c r="J163" s="3">
        <f t="shared" si="46"/>
        <v>50</v>
      </c>
      <c r="K163" s="3">
        <f t="shared" si="47"/>
        <v>40</v>
      </c>
      <c r="L163" s="3">
        <f t="shared" si="48"/>
        <v>50</v>
      </c>
      <c r="M163" s="3">
        <f t="shared" si="49"/>
        <v>30</v>
      </c>
      <c r="N163" s="3">
        <f t="shared" si="50"/>
        <v>240</v>
      </c>
      <c r="P163" s="2" t="s">
        <v>191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6">
        <v>85</v>
      </c>
      <c r="W163" s="5" t="s">
        <v>62</v>
      </c>
    </row>
    <row r="164" spans="1:23" x14ac:dyDescent="0.3">
      <c r="A164" s="3" t="s">
        <v>453</v>
      </c>
      <c r="B164" s="3" t="s">
        <v>454</v>
      </c>
      <c r="C164" s="3" t="s">
        <v>1017</v>
      </c>
      <c r="D164" s="3" t="s">
        <v>1008</v>
      </c>
      <c r="E164" s="3" t="str">
        <f t="array" ref="E164">SUBSTITUTE(IFERROR(INDEX($W$3:$W$1072,SMALL(IF($A164=$P$3:$P$1072,MATCH(ROW($P$3:$P$1072),ROW($P$3:$P$1072)),""),COLUMNS($E164:E164))),""),0,"")</f>
        <v>Steam Engine</v>
      </c>
      <c r="F164" s="3" t="str">
        <f t="array" ref="F164">SUBSTITUTE(IFERROR(INDEX($W$3:$W$1072,SMALL(IF($A164=$P$3:$P$1072,MATCH(ROW($P$3:$P$1072),ROW($P$3:$P$1072)),""),COLUMNS($E164:F164))),""),0,"")</f>
        <v>Flame Body</v>
      </c>
      <c r="G164" s="3" t="str">
        <f t="array" ref="G164">SUBSTITUTE(IFERROR(INDEX($W$3:$W$1072,SMALL(IF($A164=$P$3:$P$1072,MATCH(ROW($P$3:$P$1072),ROW($P$3:$P$1072)),""),COLUMNS($E164:G164))),""),0,"")</f>
        <v>Flash Fire</v>
      </c>
      <c r="H164" s="3">
        <f t="shared" si="44"/>
        <v>80</v>
      </c>
      <c r="I164" s="3">
        <f t="shared" si="45"/>
        <v>60</v>
      </c>
      <c r="J164" s="3">
        <f t="shared" si="46"/>
        <v>90</v>
      </c>
      <c r="K164" s="3">
        <f t="shared" si="47"/>
        <v>60</v>
      </c>
      <c r="L164" s="3">
        <f t="shared" si="48"/>
        <v>70</v>
      </c>
      <c r="M164" s="3">
        <f t="shared" si="49"/>
        <v>50</v>
      </c>
      <c r="N164" s="3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6"/>
      <c r="W164" s="5" t="s">
        <v>193</v>
      </c>
    </row>
    <row r="165" spans="1:23" x14ac:dyDescent="0.3">
      <c r="A165" s="3" t="s">
        <v>455</v>
      </c>
      <c r="B165" s="3" t="s">
        <v>456</v>
      </c>
      <c r="C165" s="3" t="s">
        <v>1017</v>
      </c>
      <c r="D165" s="3" t="s">
        <v>1008</v>
      </c>
      <c r="E165" s="3" t="str">
        <f t="array" ref="E165">SUBSTITUTE(IFERROR(INDEX($W$3:$W$1072,SMALL(IF($A165=$P$3:$P$1072,MATCH(ROW($P$3:$P$1072),ROW($P$3:$P$1072)),""),COLUMNS($E165:E165))),""),0,"")</f>
        <v>Steam Engine</v>
      </c>
      <c r="F165" s="3" t="str">
        <f t="array" ref="F165">SUBSTITUTE(IFERROR(INDEX($W$3:$W$1072,SMALL(IF($A165=$P$3:$P$1072,MATCH(ROW($P$3:$P$1072),ROW($P$3:$P$1072)),""),COLUMNS($E165:F165))),""),0,"")</f>
        <v>Flame Body</v>
      </c>
      <c r="G165" s="3" t="str">
        <f t="array" ref="G165">SUBSTITUTE(IFERROR(INDEX($W$3:$W$1072,SMALL(IF($A165=$P$3:$P$1072,MATCH(ROW($P$3:$P$1072),ROW($P$3:$P$1072)),""),COLUMNS($E165:G165))),""),0,"")</f>
        <v>Flash Fire</v>
      </c>
      <c r="H165" s="3">
        <f t="shared" si="44"/>
        <v>110</v>
      </c>
      <c r="I165" s="3">
        <f t="shared" si="45"/>
        <v>80</v>
      </c>
      <c r="J165" s="3">
        <f t="shared" si="46"/>
        <v>120</v>
      </c>
      <c r="K165" s="3">
        <f t="shared" si="47"/>
        <v>80</v>
      </c>
      <c r="L165" s="3">
        <f t="shared" si="48"/>
        <v>90</v>
      </c>
      <c r="M165" s="3">
        <f t="shared" si="49"/>
        <v>30</v>
      </c>
      <c r="N165" s="3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6"/>
      <c r="W165" s="5" t="s">
        <v>116</v>
      </c>
    </row>
    <row r="166" spans="1:23" ht="14.4" customHeight="1" x14ac:dyDescent="0.3">
      <c r="A166" s="3" t="s">
        <v>457</v>
      </c>
      <c r="B166" s="3" t="s">
        <v>458</v>
      </c>
      <c r="C166" s="3" t="s">
        <v>1018</v>
      </c>
      <c r="D166" s="3"/>
      <c r="E166" s="3" t="str">
        <f t="array" ref="E166">SUBSTITUTE(IFERROR(INDEX($W$3:$W$1072,SMALL(IF($A166=$P$3:$P$1072,MATCH(ROW($P$3:$P$1072),ROW($P$3:$P$1072)),""),COLUMNS($E166:E166))),""),0,"")</f>
        <v>Sand Veil</v>
      </c>
      <c r="F166" s="3" t="str">
        <f t="array" ref="F166">SUBSTITUTE(IFERROR(INDEX($W$3:$W$1072,SMALL(IF($A166=$P$3:$P$1072,MATCH(ROW($P$3:$P$1072),ROW($P$3:$P$1072)),""),COLUMNS($E166:F166))),""),0,"")</f>
        <v>Arena Trap</v>
      </c>
      <c r="G166" s="3" t="str">
        <f t="array" ref="G166">SUBSTITUTE(IFERROR(INDEX($W$3:$W$1072,SMALL(IF($A166=$P$3:$P$1072,MATCH(ROW($P$3:$P$1072),ROW($P$3:$P$1072)),""),COLUMNS($E166:G166))),""),0,"")</f>
        <v>Sand Force</v>
      </c>
      <c r="H166" s="3">
        <f t="shared" si="44"/>
        <v>10</v>
      </c>
      <c r="I166" s="3">
        <f t="shared" si="45"/>
        <v>55</v>
      </c>
      <c r="J166" s="3">
        <f t="shared" si="46"/>
        <v>25</v>
      </c>
      <c r="K166" s="3">
        <f t="shared" si="47"/>
        <v>35</v>
      </c>
      <c r="L166" s="3">
        <f t="shared" si="48"/>
        <v>45</v>
      </c>
      <c r="M166" s="3">
        <f t="shared" si="49"/>
        <v>95</v>
      </c>
      <c r="N166" s="3">
        <f t="shared" si="50"/>
        <v>265</v>
      </c>
      <c r="P166" s="2" t="s">
        <v>194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6">
        <v>65</v>
      </c>
      <c r="W166" s="5" t="s">
        <v>62</v>
      </c>
    </row>
    <row r="167" spans="1:23" x14ac:dyDescent="0.3">
      <c r="A167" s="3" t="s">
        <v>462</v>
      </c>
      <c r="B167" s="3" t="s">
        <v>463</v>
      </c>
      <c r="C167" s="3" t="s">
        <v>1018</v>
      </c>
      <c r="D167" s="3"/>
      <c r="E167" s="3" t="str">
        <f t="array" ref="E167">SUBSTITUTE(IFERROR(INDEX($W$3:$W$1072,SMALL(IF($A167=$P$3:$P$1072,MATCH(ROW($P$3:$P$1072),ROW($P$3:$P$1072)),""),COLUMNS($E167:E167))),""),0,"")</f>
        <v>Sand Veil</v>
      </c>
      <c r="F167" s="3" t="str">
        <f t="array" ref="F167">SUBSTITUTE(IFERROR(INDEX($W$3:$W$1072,SMALL(IF($A167=$P$3:$P$1072,MATCH(ROW($P$3:$P$1072),ROW($P$3:$P$1072)),""),COLUMNS($E167:F167))),""),0,"")</f>
        <v>Arena Trap</v>
      </c>
      <c r="G167" s="3" t="str">
        <f t="array" ref="G167">SUBSTITUTE(IFERROR(INDEX($W$3:$W$1072,SMALL(IF($A167=$P$3:$P$1072,MATCH(ROW($P$3:$P$1072),ROW($P$3:$P$1072)),""),COLUMNS($E167:G167))),""),0,"")</f>
        <v>Sand Force</v>
      </c>
      <c r="H167" s="3">
        <f t="shared" si="44"/>
        <v>35</v>
      </c>
      <c r="I167" s="3">
        <f t="shared" si="45"/>
        <v>100</v>
      </c>
      <c r="J167" s="3">
        <f t="shared" si="46"/>
        <v>50</v>
      </c>
      <c r="K167" s="3">
        <f t="shared" si="47"/>
        <v>50</v>
      </c>
      <c r="L167" s="3">
        <f t="shared" si="48"/>
        <v>70</v>
      </c>
      <c r="M167" s="3">
        <f t="shared" si="49"/>
        <v>120</v>
      </c>
      <c r="N167" s="3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6"/>
      <c r="W167" s="5" t="s">
        <v>196</v>
      </c>
    </row>
    <row r="168" spans="1:23" ht="14.4" customHeight="1" x14ac:dyDescent="0.3">
      <c r="A168" s="3" t="s">
        <v>464</v>
      </c>
      <c r="B168" s="3" t="s">
        <v>465</v>
      </c>
      <c r="C168" s="3" t="s">
        <v>1018</v>
      </c>
      <c r="D168" s="3"/>
      <c r="E168" s="3" t="str">
        <f t="array" ref="E168">SUBSTITUTE(IFERROR(INDEX($W$3:$W$1072,SMALL(IF($A168=$P$3:$P$1072,MATCH(ROW($P$3:$P$1072),ROW($P$3:$P$1072)),""),COLUMNS($E168:E168))),""),0,"")</f>
        <v>Sand Rush</v>
      </c>
      <c r="F168" s="3" t="str">
        <f t="array" ref="F168">SUBSTITUTE(IFERROR(INDEX($W$3:$W$1072,SMALL(IF($A168=$P$3:$P$1072,MATCH(ROW($P$3:$P$1072),ROW($P$3:$P$1072)),""),COLUMNS($E168:F168))),""),0,"")</f>
        <v>Sand Force</v>
      </c>
      <c r="G168" s="3" t="str">
        <f t="array" ref="G168">SUBSTITUTE(IFERROR(INDEX($W$3:$W$1072,SMALL(IF($A168=$P$3:$P$1072,MATCH(ROW($P$3:$P$1072),ROW($P$3:$P$1072)),""),COLUMNS($E168:G168))),""),0,"")</f>
        <v>Mold Breaker</v>
      </c>
      <c r="H168" s="3">
        <f t="shared" si="44"/>
        <v>60</v>
      </c>
      <c r="I168" s="3">
        <f t="shared" si="45"/>
        <v>85</v>
      </c>
      <c r="J168" s="3">
        <f t="shared" si="46"/>
        <v>40</v>
      </c>
      <c r="K168" s="3">
        <f t="shared" si="47"/>
        <v>30</v>
      </c>
      <c r="L168" s="3">
        <f t="shared" si="48"/>
        <v>45</v>
      </c>
      <c r="M168" s="3">
        <f t="shared" si="49"/>
        <v>68</v>
      </c>
      <c r="N168" s="3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6"/>
      <c r="W168" s="5" t="s">
        <v>116</v>
      </c>
    </row>
    <row r="169" spans="1:23" x14ac:dyDescent="0.3">
      <c r="A169" s="3" t="s">
        <v>467</v>
      </c>
      <c r="B169" s="3" t="s">
        <v>468</v>
      </c>
      <c r="C169" s="3" t="s">
        <v>1018</v>
      </c>
      <c r="D169" s="3" t="s">
        <v>1015</v>
      </c>
      <c r="E169" s="3" t="str">
        <f t="array" ref="E169">SUBSTITUTE(IFERROR(INDEX($W$3:$W$1072,SMALL(IF($A169=$P$3:$P$1072,MATCH(ROW($P$3:$P$1072),ROW($P$3:$P$1072)),""),COLUMNS($E169:E169))),""),0,"")</f>
        <v>Sand Rush</v>
      </c>
      <c r="F169" s="3" t="str">
        <f t="array" ref="F169">SUBSTITUTE(IFERROR(INDEX($W$3:$W$1072,SMALL(IF($A169=$P$3:$P$1072,MATCH(ROW($P$3:$P$1072),ROW($P$3:$P$1072)),""),COLUMNS($E169:F169))),""),0,"")</f>
        <v>Sand Force</v>
      </c>
      <c r="G169" s="3" t="str">
        <f t="array" ref="G169">SUBSTITUTE(IFERROR(INDEX($W$3:$W$1072,SMALL(IF($A169=$P$3:$P$1072,MATCH(ROW($P$3:$P$1072),ROW($P$3:$P$1072)),""),COLUMNS($E169:G169))),""),0,"")</f>
        <v>Mold Breaker</v>
      </c>
      <c r="H169" s="3">
        <f t="shared" si="44"/>
        <v>110</v>
      </c>
      <c r="I169" s="3">
        <f t="shared" si="45"/>
        <v>135</v>
      </c>
      <c r="J169" s="3">
        <f t="shared" si="46"/>
        <v>60</v>
      </c>
      <c r="K169" s="3">
        <f t="shared" si="47"/>
        <v>50</v>
      </c>
      <c r="L169" s="3">
        <f t="shared" si="48"/>
        <v>65</v>
      </c>
      <c r="M169" s="3">
        <f t="shared" si="49"/>
        <v>88</v>
      </c>
      <c r="N169" s="3">
        <f t="shared" si="50"/>
        <v>508</v>
      </c>
      <c r="P169" s="2" t="s">
        <v>197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6">
        <v>65</v>
      </c>
      <c r="W169" s="5" t="s">
        <v>34</v>
      </c>
    </row>
    <row r="170" spans="1:23" x14ac:dyDescent="0.3">
      <c r="A170" s="3" t="s">
        <v>469</v>
      </c>
      <c r="B170" s="3" t="s">
        <v>470</v>
      </c>
      <c r="C170" s="3" t="s">
        <v>1017</v>
      </c>
      <c r="D170" s="3"/>
      <c r="E170" s="3" t="str">
        <f t="array" ref="E170">SUBSTITUTE(IFERROR(INDEX($W$3:$W$1072,SMALL(IF($A170=$P$3:$P$1072,MATCH(ROW($P$3:$P$1072),ROW($P$3:$P$1072)),""),COLUMNS($E170:E170))),""),0,"")</f>
        <v>Sturdy</v>
      </c>
      <c r="F170" s="3" t="str">
        <f t="array" ref="F170">SUBSTITUTE(IFERROR(INDEX($W$3:$W$1072,SMALL(IF($A170=$P$3:$P$1072,MATCH(ROW($P$3:$P$1072),ROW($P$3:$P$1072)),""),COLUMNS($E170:F170))),""),0,"")</f>
        <v>Weak Armor</v>
      </c>
      <c r="G170" s="3" t="str">
        <f t="array" ref="G170">SUBSTITUTE(IFERROR(INDEX($W$3:$W$1072,SMALL(IF($A170=$P$3:$P$1072,MATCH(ROW($P$3:$P$1072),ROW($P$3:$P$1072)),""),COLUMNS($E170:G170))),""),0,"")</f>
        <v>Sand Force</v>
      </c>
      <c r="H170" s="3">
        <f t="shared" si="44"/>
        <v>55</v>
      </c>
      <c r="I170" s="3">
        <f t="shared" si="45"/>
        <v>75</v>
      </c>
      <c r="J170" s="3">
        <f t="shared" si="46"/>
        <v>85</v>
      </c>
      <c r="K170" s="3">
        <f t="shared" si="47"/>
        <v>25</v>
      </c>
      <c r="L170" s="3">
        <f t="shared" si="48"/>
        <v>25</v>
      </c>
      <c r="M170" s="3">
        <f t="shared" si="49"/>
        <v>15</v>
      </c>
      <c r="N170" s="3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6"/>
      <c r="W170" s="5" t="s">
        <v>67</v>
      </c>
    </row>
    <row r="171" spans="1:23" x14ac:dyDescent="0.3">
      <c r="A171" s="3" t="s">
        <v>471</v>
      </c>
      <c r="B171" s="3" t="s">
        <v>472</v>
      </c>
      <c r="C171" s="3" t="s">
        <v>1017</v>
      </c>
      <c r="D171" s="3"/>
      <c r="E171" s="3" t="str">
        <f t="array" ref="E171">SUBSTITUTE(IFERROR(INDEX($W$3:$W$1072,SMALL(IF($A171=$P$3:$P$1072,MATCH(ROW($P$3:$P$1072),ROW($P$3:$P$1072)),""),COLUMNS($E171:E171))),""),0,"")</f>
        <v>Sturdy</v>
      </c>
      <c r="F171" s="3" t="str">
        <f t="array" ref="F171">SUBSTITUTE(IFERROR(INDEX($W$3:$W$1072,SMALL(IF($A171=$P$3:$P$1072,MATCH(ROW($P$3:$P$1072),ROW($P$3:$P$1072)),""),COLUMNS($E171:F171))),""),0,"")</f>
        <v>Weak Armor</v>
      </c>
      <c r="G171" s="3" t="str">
        <f t="array" ref="G171">SUBSTITUTE(IFERROR(INDEX($W$3:$W$1072,SMALL(IF($A171=$P$3:$P$1072,MATCH(ROW($P$3:$P$1072),ROW($P$3:$P$1072)),""),COLUMNS($E171:G171))),""),0,"")</f>
        <v>Sand Force</v>
      </c>
      <c r="H171" s="3">
        <f t="shared" si="44"/>
        <v>70</v>
      </c>
      <c r="I171" s="3">
        <f t="shared" si="45"/>
        <v>105</v>
      </c>
      <c r="J171" s="3">
        <f t="shared" si="46"/>
        <v>105</v>
      </c>
      <c r="K171" s="3">
        <f t="shared" si="47"/>
        <v>50</v>
      </c>
      <c r="L171" s="3">
        <f t="shared" si="48"/>
        <v>40</v>
      </c>
      <c r="M171" s="3">
        <f t="shared" si="49"/>
        <v>20</v>
      </c>
      <c r="N171" s="3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6"/>
      <c r="W171" s="5" t="s">
        <v>33</v>
      </c>
    </row>
    <row r="172" spans="1:23" x14ac:dyDescent="0.3">
      <c r="A172" s="3" t="s">
        <v>473</v>
      </c>
      <c r="B172" s="3" t="s">
        <v>474</v>
      </c>
      <c r="C172" s="3" t="s">
        <v>1017</v>
      </c>
      <c r="D172" s="3"/>
      <c r="E172" s="3" t="str">
        <f t="array" ref="E172">SUBSTITUTE(IFERROR(INDEX($W$3:$W$1072,SMALL(IF($A172=$P$3:$P$1072,MATCH(ROW($P$3:$P$1072),ROW($P$3:$P$1072)),""),COLUMNS($E172:E172))),""),0,"")</f>
        <v>Sturdy</v>
      </c>
      <c r="F172" s="3" t="str">
        <f t="array" ref="F172">SUBSTITUTE(IFERROR(INDEX($W$3:$W$1072,SMALL(IF($A172=$P$3:$P$1072,MATCH(ROW($P$3:$P$1072),ROW($P$3:$P$1072)),""),COLUMNS($E172:F172))),""),0,"")</f>
        <v>Sand Stream</v>
      </c>
      <c r="G172" s="3" t="str">
        <f t="array" ref="G172">SUBSTITUTE(IFERROR(INDEX($W$3:$W$1072,SMALL(IF($A172=$P$3:$P$1072,MATCH(ROW($P$3:$P$1072),ROW($P$3:$P$1072)),""),COLUMNS($E172:G172))),""),0,"")</f>
        <v>Sand Force</v>
      </c>
      <c r="H172" s="3">
        <f t="shared" si="44"/>
        <v>85</v>
      </c>
      <c r="I172" s="3">
        <f t="shared" si="45"/>
        <v>135</v>
      </c>
      <c r="J172" s="3">
        <f t="shared" si="46"/>
        <v>130</v>
      </c>
      <c r="K172" s="3">
        <f t="shared" si="47"/>
        <v>60</v>
      </c>
      <c r="L172" s="3">
        <f t="shared" si="48"/>
        <v>80</v>
      </c>
      <c r="M172" s="3">
        <f t="shared" si="49"/>
        <v>25</v>
      </c>
      <c r="N172" s="3">
        <f t="shared" si="50"/>
        <v>515</v>
      </c>
      <c r="P172" s="2" t="s">
        <v>199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6">
        <v>108</v>
      </c>
      <c r="W172" s="5" t="s">
        <v>34</v>
      </c>
    </row>
    <row r="173" spans="1:23" x14ac:dyDescent="0.3">
      <c r="A173" s="3" t="s">
        <v>476</v>
      </c>
      <c r="B173" s="3" t="s">
        <v>477</v>
      </c>
      <c r="C173" s="3" t="s">
        <v>1022</v>
      </c>
      <c r="D173" s="3"/>
      <c r="E173" s="3" t="str">
        <f t="array" ref="E173">SUBSTITUTE(IFERROR(INDEX($W$3:$W$1072,SMALL(IF($A173=$P$3:$P$1072,MATCH(ROW($P$3:$P$1072),ROW($P$3:$P$1072)),""),COLUMNS($E173:E173))),""),0,"")</f>
        <v>Guts</v>
      </c>
      <c r="F173" s="3" t="str">
        <f t="array" ref="F173">SUBSTITUTE(IFERROR(INDEX($W$3:$W$1072,SMALL(IF($A173=$P$3:$P$1072,MATCH(ROW($P$3:$P$1072),ROW($P$3:$P$1072)),""),COLUMNS($E173:F173))),""),0,"")</f>
        <v>Sheer Force</v>
      </c>
      <c r="G173" s="3" t="str">
        <f t="array" ref="G173">SUBSTITUTE(IFERROR(INDEX($W$3:$W$1072,SMALL(IF($A173=$P$3:$P$1072,MATCH(ROW($P$3:$P$1072),ROW($P$3:$P$1072)),""),COLUMNS($E173:G173))),""),0,"")</f>
        <v>Iron Fist</v>
      </c>
      <c r="H173" s="3">
        <f t="shared" si="44"/>
        <v>75</v>
      </c>
      <c r="I173" s="3">
        <f t="shared" si="45"/>
        <v>80</v>
      </c>
      <c r="J173" s="3">
        <f t="shared" si="46"/>
        <v>55</v>
      </c>
      <c r="K173" s="3">
        <f t="shared" si="47"/>
        <v>25</v>
      </c>
      <c r="L173" s="3">
        <f t="shared" si="48"/>
        <v>35</v>
      </c>
      <c r="M173" s="3">
        <f t="shared" si="49"/>
        <v>35</v>
      </c>
      <c r="N173" s="3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6"/>
      <c r="W173" s="5" t="s">
        <v>67</v>
      </c>
    </row>
    <row r="174" spans="1:23" x14ac:dyDescent="0.3">
      <c r="A174" s="3" t="s">
        <v>478</v>
      </c>
      <c r="B174" s="3" t="s">
        <v>479</v>
      </c>
      <c r="C174" s="3" t="s">
        <v>1022</v>
      </c>
      <c r="D174" s="3"/>
      <c r="E174" s="3" t="str">
        <f t="array" ref="E174">SUBSTITUTE(IFERROR(INDEX($W$3:$W$1072,SMALL(IF($A174=$P$3:$P$1072,MATCH(ROW($P$3:$P$1072),ROW($P$3:$P$1072)),""),COLUMNS($E174:E174))),""),0,"")</f>
        <v>Guts</v>
      </c>
      <c r="F174" s="3" t="str">
        <f t="array" ref="F174">SUBSTITUTE(IFERROR(INDEX($W$3:$W$1072,SMALL(IF($A174=$P$3:$P$1072,MATCH(ROW($P$3:$P$1072),ROW($P$3:$P$1072)),""),COLUMNS($E174:F174))),""),0,"")</f>
        <v>Sheer Force</v>
      </c>
      <c r="G174" s="3" t="str">
        <f t="array" ref="G174">SUBSTITUTE(IFERROR(INDEX($W$3:$W$1072,SMALL(IF($A174=$P$3:$P$1072,MATCH(ROW($P$3:$P$1072),ROW($P$3:$P$1072)),""),COLUMNS($E174:G174))),""),0,"")</f>
        <v>Iron Fist</v>
      </c>
      <c r="H174" s="3">
        <f t="shared" si="44"/>
        <v>85</v>
      </c>
      <c r="I174" s="3">
        <f t="shared" si="45"/>
        <v>105</v>
      </c>
      <c r="J174" s="3">
        <f t="shared" si="46"/>
        <v>85</v>
      </c>
      <c r="K174" s="3">
        <f t="shared" si="47"/>
        <v>40</v>
      </c>
      <c r="L174" s="3">
        <f t="shared" si="48"/>
        <v>50</v>
      </c>
      <c r="M174" s="3">
        <f t="shared" si="49"/>
        <v>40</v>
      </c>
      <c r="N174" s="3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6"/>
      <c r="W174" s="5" t="s">
        <v>33</v>
      </c>
    </row>
    <row r="175" spans="1:23" x14ac:dyDescent="0.3">
      <c r="A175" s="3" t="s">
        <v>480</v>
      </c>
      <c r="B175" s="3" t="s">
        <v>481</v>
      </c>
      <c r="C175" s="3" t="s">
        <v>1022</v>
      </c>
      <c r="D175" s="3"/>
      <c r="E175" s="3" t="str">
        <f t="array" ref="E175">SUBSTITUTE(IFERROR(INDEX($W$3:$W$1072,SMALL(IF($A175=$P$3:$P$1072,MATCH(ROW($P$3:$P$1072),ROW($P$3:$P$1072)),""),COLUMNS($E175:E175))),""),0,"")</f>
        <v>Guts</v>
      </c>
      <c r="F175" s="3" t="str">
        <f t="array" ref="F175">SUBSTITUTE(IFERROR(INDEX($W$3:$W$1072,SMALL(IF($A175=$P$3:$P$1072,MATCH(ROW($P$3:$P$1072),ROW($P$3:$P$1072)),""),COLUMNS($E175:F175))),""),0,"")</f>
        <v>Sheer Force</v>
      </c>
      <c r="G175" s="3" t="str">
        <f t="array" ref="G175">SUBSTITUTE(IFERROR(INDEX($W$3:$W$1072,SMALL(IF($A175=$P$3:$P$1072,MATCH(ROW($P$3:$P$1072),ROW($P$3:$P$1072)),""),COLUMNS($E175:G175))),""),0,"")</f>
        <v>Iron Fist</v>
      </c>
      <c r="H175" s="3">
        <f t="shared" si="44"/>
        <v>105</v>
      </c>
      <c r="I175" s="3">
        <f t="shared" si="45"/>
        <v>140</v>
      </c>
      <c r="J175" s="3">
        <f t="shared" si="46"/>
        <v>95</v>
      </c>
      <c r="K175" s="3">
        <f t="shared" si="47"/>
        <v>55</v>
      </c>
      <c r="L175" s="3">
        <f t="shared" si="48"/>
        <v>65</v>
      </c>
      <c r="M175" s="3">
        <f t="shared" si="49"/>
        <v>45</v>
      </c>
      <c r="N175" s="3">
        <f t="shared" si="50"/>
        <v>505</v>
      </c>
      <c r="P175" s="2" t="s">
        <v>201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6">
        <v>65</v>
      </c>
      <c r="W175" s="5" t="s">
        <v>203</v>
      </c>
    </row>
    <row r="176" spans="1:23" x14ac:dyDescent="0.3">
      <c r="A176" s="3" t="s">
        <v>482</v>
      </c>
      <c r="B176" s="3" t="s">
        <v>483</v>
      </c>
      <c r="C176" s="3" t="s">
        <v>1011</v>
      </c>
      <c r="D176" s="3" t="s">
        <v>1012</v>
      </c>
      <c r="E176" s="3" t="str">
        <f t="array" ref="E176">SUBSTITUTE(IFERROR(INDEX($W$3:$W$1072,SMALL(IF($A176=$P$3:$P$1072,MATCH(ROW($P$3:$P$1072),ROW($P$3:$P$1072)),""),COLUMNS($E176:E176))),""),0,"")</f>
        <v>Unaware</v>
      </c>
      <c r="F176" s="3" t="str">
        <f t="array" ref="F176">SUBSTITUTE(IFERROR(INDEX($W$3:$W$1072,SMALL(IF($A176=$P$3:$P$1072,MATCH(ROW($P$3:$P$1072),ROW($P$3:$P$1072)),""),COLUMNS($E176:F176))),""),0,"")</f>
        <v>Klutz</v>
      </c>
      <c r="G176" s="3" t="str">
        <f t="array" ref="G176">SUBSTITUTE(IFERROR(INDEX($W$3:$W$1072,SMALL(IF($A176=$P$3:$P$1072,MATCH(ROW($P$3:$P$1072),ROW($P$3:$P$1072)),""),COLUMNS($E176:G176))),""),0,"")</f>
        <v>Simple</v>
      </c>
      <c r="H176" s="3">
        <f t="shared" si="44"/>
        <v>65</v>
      </c>
      <c r="I176" s="3">
        <f t="shared" si="45"/>
        <v>45</v>
      </c>
      <c r="J176" s="3">
        <f t="shared" si="46"/>
        <v>43</v>
      </c>
      <c r="K176" s="3">
        <f t="shared" si="47"/>
        <v>55</v>
      </c>
      <c r="L176" s="3">
        <f t="shared" si="48"/>
        <v>43</v>
      </c>
      <c r="M176" s="3">
        <f t="shared" si="49"/>
        <v>72</v>
      </c>
      <c r="N176" s="3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6"/>
      <c r="W176" s="5" t="s">
        <v>204</v>
      </c>
    </row>
    <row r="177" spans="1:23" x14ac:dyDescent="0.3">
      <c r="A177" s="3" t="s">
        <v>485</v>
      </c>
      <c r="B177" s="3" t="s">
        <v>486</v>
      </c>
      <c r="C177" s="3" t="s">
        <v>1011</v>
      </c>
      <c r="D177" s="3" t="s">
        <v>1012</v>
      </c>
      <c r="E177" s="3" t="str">
        <f t="array" ref="E177">SUBSTITUTE(IFERROR(INDEX($W$3:$W$1072,SMALL(IF($A177=$P$3:$P$1072,MATCH(ROW($P$3:$P$1072),ROW($P$3:$P$1072)),""),COLUMNS($E177:E177))),""),0,"")</f>
        <v>Unaware</v>
      </c>
      <c r="F177" s="3" t="str">
        <f t="array" ref="F177">SUBSTITUTE(IFERROR(INDEX($W$3:$W$1072,SMALL(IF($A177=$P$3:$P$1072,MATCH(ROW($P$3:$P$1072),ROW($P$3:$P$1072)),""),COLUMNS($E177:F177))),""),0,"")</f>
        <v>Klutz</v>
      </c>
      <c r="G177" s="3" t="str">
        <f t="array" ref="G177">SUBSTITUTE(IFERROR(INDEX($W$3:$W$1072,SMALL(IF($A177=$P$3:$P$1072,MATCH(ROW($P$3:$P$1072),ROW($P$3:$P$1072)),""),COLUMNS($E177:G177))),""),0,"")</f>
        <v>Simple</v>
      </c>
      <c r="H177" s="3">
        <f t="shared" si="44"/>
        <v>67</v>
      </c>
      <c r="I177" s="3">
        <f t="shared" si="45"/>
        <v>57</v>
      </c>
      <c r="J177" s="3">
        <f t="shared" si="46"/>
        <v>55</v>
      </c>
      <c r="K177" s="3">
        <f t="shared" si="47"/>
        <v>77</v>
      </c>
      <c r="L177" s="3">
        <f t="shared" si="48"/>
        <v>55</v>
      </c>
      <c r="M177" s="3">
        <f t="shared" si="49"/>
        <v>114</v>
      </c>
      <c r="N177" s="3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6"/>
      <c r="W177" s="5" t="s">
        <v>205</v>
      </c>
    </row>
    <row r="178" spans="1:23" x14ac:dyDescent="0.3">
      <c r="A178" s="3" t="s">
        <v>487</v>
      </c>
      <c r="B178" s="3" t="s">
        <v>488</v>
      </c>
      <c r="C178" s="3" t="s">
        <v>1012</v>
      </c>
      <c r="D178" s="3" t="s">
        <v>1024</v>
      </c>
      <c r="E178" s="3" t="str">
        <f t="array" ref="E178">SUBSTITUTE(IFERROR(INDEX($W$3:$W$1072,SMALL(IF($A178=$P$3:$P$1072,MATCH(ROW($P$3:$P$1072),ROW($P$3:$P$1072)),""),COLUMNS($E178:E178))),""),0,"")</f>
        <v>Frisk</v>
      </c>
      <c r="F178" s="3" t="str">
        <f t="array" ref="F178">SUBSTITUTE(IFERROR(INDEX($W$3:$W$1072,SMALL(IF($A178=$P$3:$P$1072,MATCH(ROW($P$3:$P$1072),ROW($P$3:$P$1072)),""),COLUMNS($E178:F178))),""),0,"")</f>
        <v>Infiltrator</v>
      </c>
      <c r="G178" s="3" t="str">
        <f t="array" ref="G178">SUBSTITUTE(IFERROR(INDEX($W$3:$W$1072,SMALL(IF($A178=$P$3:$P$1072,MATCH(ROW($P$3:$P$1072),ROW($P$3:$P$1072)),""),COLUMNS($E178:G178))),""),0,"")</f>
        <v>Telepathy</v>
      </c>
      <c r="H178" s="3">
        <f t="shared" si="44"/>
        <v>40</v>
      </c>
      <c r="I178" s="3">
        <f t="shared" si="45"/>
        <v>30</v>
      </c>
      <c r="J178" s="3">
        <f t="shared" si="46"/>
        <v>35</v>
      </c>
      <c r="K178" s="3">
        <f t="shared" si="47"/>
        <v>45</v>
      </c>
      <c r="L178" s="3">
        <f t="shared" si="48"/>
        <v>40</v>
      </c>
      <c r="M178" s="3">
        <f t="shared" si="49"/>
        <v>55</v>
      </c>
      <c r="N178" s="3">
        <f t="shared" si="50"/>
        <v>245</v>
      </c>
      <c r="P178" s="2" t="s">
        <v>206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6">
        <v>105</v>
      </c>
      <c r="W178" s="5" t="s">
        <v>203</v>
      </c>
    </row>
    <row r="179" spans="1:23" x14ac:dyDescent="0.3">
      <c r="A179" s="3" t="s">
        <v>489</v>
      </c>
      <c r="B179" s="3" t="s">
        <v>490</v>
      </c>
      <c r="C179" s="3" t="s">
        <v>1012</v>
      </c>
      <c r="D179" s="3" t="s">
        <v>1024</v>
      </c>
      <c r="E179" s="3" t="str">
        <f t="array" ref="E179">SUBSTITUTE(IFERROR(INDEX($W$3:$W$1072,SMALL(IF($A179=$P$3:$P$1072,MATCH(ROW($P$3:$P$1072),ROW($P$3:$P$1072)),""),COLUMNS($E179:E179))),""),0,"")</f>
        <v>Frisk</v>
      </c>
      <c r="F179" s="3" t="str">
        <f t="array" ref="F179">SUBSTITUTE(IFERROR(INDEX($W$3:$W$1072,SMALL(IF($A179=$P$3:$P$1072,MATCH(ROW($P$3:$P$1072),ROW($P$3:$P$1072)),""),COLUMNS($E179:F179))),""),0,"")</f>
        <v>Infiltrator</v>
      </c>
      <c r="G179" s="3" t="str">
        <f t="array" ref="G179">SUBSTITUTE(IFERROR(INDEX($W$3:$W$1072,SMALL(IF($A179=$P$3:$P$1072,MATCH(ROW($P$3:$P$1072),ROW($P$3:$P$1072)),""),COLUMNS($E179:G179))),""),0,"")</f>
        <v>Telepathy</v>
      </c>
      <c r="H179" s="3">
        <f t="shared" si="44"/>
        <v>85</v>
      </c>
      <c r="I179" s="3">
        <f t="shared" si="45"/>
        <v>70</v>
      </c>
      <c r="J179" s="3">
        <f t="shared" si="46"/>
        <v>80</v>
      </c>
      <c r="K179" s="3">
        <f t="shared" si="47"/>
        <v>97</v>
      </c>
      <c r="L179" s="3">
        <f t="shared" si="48"/>
        <v>80</v>
      </c>
      <c r="M179" s="3">
        <f t="shared" si="49"/>
        <v>123</v>
      </c>
      <c r="N179" s="3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6"/>
      <c r="W179" s="5" t="s">
        <v>204</v>
      </c>
    </row>
    <row r="180" spans="1:23" ht="14.4" customHeight="1" x14ac:dyDescent="0.3">
      <c r="A180" s="3" t="s">
        <v>491</v>
      </c>
      <c r="B180" s="3" t="s">
        <v>492</v>
      </c>
      <c r="C180" s="3" t="s">
        <v>1017</v>
      </c>
      <c r="D180" s="3" t="s">
        <v>1018</v>
      </c>
      <c r="E180" s="3" t="str">
        <f t="array" ref="E180">SUBSTITUTE(IFERROR(INDEX($W$3:$W$1072,SMALL(IF($A180=$P$3:$P$1072,MATCH(ROW($P$3:$P$1072),ROW($P$3:$P$1072)),""),COLUMNS($E180:E180))),""),0,"")</f>
        <v>Rock Head</v>
      </c>
      <c r="F180" s="3" t="str">
        <f t="array" ref="F180">SUBSTITUTE(IFERROR(INDEX($W$3:$W$1072,SMALL(IF($A180=$P$3:$P$1072,MATCH(ROW($P$3:$P$1072),ROW($P$3:$P$1072)),""),COLUMNS($E180:F180))),""),0,"")</f>
        <v>Sturdy</v>
      </c>
      <c r="G180" s="3" t="str">
        <f t="array" ref="G180">SUBSTITUTE(IFERROR(INDEX($W$3:$W$1072,SMALL(IF($A180=$P$3:$P$1072,MATCH(ROW($P$3:$P$1072),ROW($P$3:$P$1072)),""),COLUMNS($E180:G180))),""),0,"")</f>
        <v>Weak Armor</v>
      </c>
      <c r="H180" s="3">
        <f t="shared" si="44"/>
        <v>35</v>
      </c>
      <c r="I180" s="3">
        <f t="shared" si="45"/>
        <v>45</v>
      </c>
      <c r="J180" s="3">
        <f t="shared" si="46"/>
        <v>160</v>
      </c>
      <c r="K180" s="3">
        <f t="shared" si="47"/>
        <v>30</v>
      </c>
      <c r="L180" s="3">
        <f t="shared" si="48"/>
        <v>45</v>
      </c>
      <c r="M180" s="3">
        <f t="shared" si="49"/>
        <v>70</v>
      </c>
      <c r="N180" s="3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6"/>
      <c r="W180" s="5" t="s">
        <v>205</v>
      </c>
    </row>
    <row r="181" spans="1:23" ht="14.4" customHeight="1" x14ac:dyDescent="0.3">
      <c r="A181" s="3" t="s">
        <v>494</v>
      </c>
      <c r="B181" s="3" t="s">
        <v>495</v>
      </c>
      <c r="C181" s="3" t="s">
        <v>1015</v>
      </c>
      <c r="D181" s="3" t="s">
        <v>1018</v>
      </c>
      <c r="E181" s="3" t="str">
        <f t="array" ref="E181">SUBSTITUTE(IFERROR(INDEX($W$3:$W$1072,SMALL(IF($A181=$P$3:$P$1072,MATCH(ROW($P$3:$P$1072),ROW($P$3:$P$1072)),""),COLUMNS($E181:E181))),""),0,"")</f>
        <v>Rock Head</v>
      </c>
      <c r="F181" s="3" t="str">
        <f t="array" ref="F181">SUBSTITUTE(IFERROR(INDEX($W$3:$W$1072,SMALL(IF($A181=$P$3:$P$1072,MATCH(ROW($P$3:$P$1072),ROW($P$3:$P$1072)),""),COLUMNS($E181:F181))),""),0,"")</f>
        <v>Sturdy</v>
      </c>
      <c r="G181" s="3" t="str">
        <f t="array" ref="G181">SUBSTITUTE(IFERROR(INDEX($W$3:$W$1072,SMALL(IF($A181=$P$3:$P$1072,MATCH(ROW($P$3:$P$1072),ROW($P$3:$P$1072)),""),COLUMNS($E181:G181))),""),0,"")</f>
        <v>Sheer Force</v>
      </c>
      <c r="H181" s="3">
        <f t="shared" si="44"/>
        <v>75</v>
      </c>
      <c r="I181" s="3">
        <f t="shared" si="45"/>
        <v>85</v>
      </c>
      <c r="J181" s="3">
        <f t="shared" si="46"/>
        <v>200</v>
      </c>
      <c r="K181" s="3">
        <f t="shared" si="47"/>
        <v>55</v>
      </c>
      <c r="L181" s="3">
        <f t="shared" si="48"/>
        <v>65</v>
      </c>
      <c r="M181" s="3">
        <f t="shared" si="49"/>
        <v>30</v>
      </c>
      <c r="N181" s="3">
        <f t="shared" si="50"/>
        <v>510</v>
      </c>
      <c r="P181" s="2" t="s">
        <v>208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6">
        <v>65</v>
      </c>
      <c r="W181" s="5" t="s">
        <v>210</v>
      </c>
    </row>
    <row r="182" spans="1:23" x14ac:dyDescent="0.3">
      <c r="A182" s="3" t="s">
        <v>496</v>
      </c>
      <c r="B182" s="3" t="s">
        <v>497</v>
      </c>
      <c r="C182" s="3" t="s">
        <v>1009</v>
      </c>
      <c r="D182" s="3"/>
      <c r="E182" s="3" t="str">
        <f t="array" ref="E182">SUBSTITUTE(IFERROR(INDEX($W$3:$W$1072,SMALL(IF($A182=$P$3:$P$1072,MATCH(ROW($P$3:$P$1072),ROW($P$3:$P$1072)),""),COLUMNS($E182:E182))),""),0,"")</f>
        <v>Swift Swim</v>
      </c>
      <c r="F182" s="3" t="str">
        <f t="array" ref="F182">SUBSTITUTE(IFERROR(INDEX($W$3:$W$1072,SMALL(IF($A182=$P$3:$P$1072,MATCH(ROW($P$3:$P$1072),ROW($P$3:$P$1072)),""),COLUMNS($E182:F182))),""),0,"")</f>
        <v>Propeller Tail</v>
      </c>
      <c r="G182" s="3" t="str">
        <f t="array" ref="G182">SUBSTITUTE(IFERROR(INDEX($W$3:$W$1072,SMALL(IF($A182=$P$3:$P$1072,MATCH(ROW($P$3:$P$1072),ROW($P$3:$P$1072)),""),COLUMNS($E182:G182))),""),0,"")</f>
        <v/>
      </c>
      <c r="H182" s="3">
        <f t="shared" si="44"/>
        <v>41</v>
      </c>
      <c r="I182" s="3">
        <f t="shared" si="45"/>
        <v>63</v>
      </c>
      <c r="J182" s="3">
        <f t="shared" si="46"/>
        <v>40</v>
      </c>
      <c r="K182" s="3">
        <f t="shared" si="47"/>
        <v>40</v>
      </c>
      <c r="L182" s="3">
        <f t="shared" si="48"/>
        <v>30</v>
      </c>
      <c r="M182" s="3">
        <f t="shared" si="49"/>
        <v>66</v>
      </c>
      <c r="N182" s="3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6"/>
      <c r="W182" s="5" t="s">
        <v>211</v>
      </c>
    </row>
    <row r="183" spans="1:23" x14ac:dyDescent="0.3">
      <c r="A183" s="3" t="s">
        <v>499</v>
      </c>
      <c r="B183" s="3" t="s">
        <v>500</v>
      </c>
      <c r="C183" s="3" t="s">
        <v>1009</v>
      </c>
      <c r="D183" s="3"/>
      <c r="E183" s="3" t="str">
        <f t="array" ref="E183">SUBSTITUTE(IFERROR(INDEX($W$3:$W$1072,SMALL(IF($A183=$P$3:$P$1072,MATCH(ROW($P$3:$P$1072),ROW($P$3:$P$1072)),""),COLUMNS($E183:E183))),""),0,"")</f>
        <v>Swift Swim</v>
      </c>
      <c r="F183" s="3" t="str">
        <f t="array" ref="F183">SUBSTITUTE(IFERROR(INDEX($W$3:$W$1072,SMALL(IF($A183=$P$3:$P$1072,MATCH(ROW($P$3:$P$1072),ROW($P$3:$P$1072)),""),COLUMNS($E183:F183))),""),0,"")</f>
        <v>Propeller Tail</v>
      </c>
      <c r="G183" s="3" t="str">
        <f t="array" ref="G183">SUBSTITUTE(IFERROR(INDEX($W$3:$W$1072,SMALL(IF($A183=$P$3:$P$1072,MATCH(ROW($P$3:$P$1072),ROW($P$3:$P$1072)),""),COLUMNS($E183:G183))),""),0,"")</f>
        <v/>
      </c>
      <c r="H183" s="3">
        <f t="shared" si="44"/>
        <v>61</v>
      </c>
      <c r="I183" s="3">
        <f t="shared" si="45"/>
        <v>123</v>
      </c>
      <c r="J183" s="3">
        <f t="shared" si="46"/>
        <v>60</v>
      </c>
      <c r="K183" s="3">
        <f t="shared" si="47"/>
        <v>60</v>
      </c>
      <c r="L183" s="3">
        <f t="shared" si="48"/>
        <v>50</v>
      </c>
      <c r="M183" s="3">
        <f t="shared" si="49"/>
        <v>136</v>
      </c>
      <c r="N183" s="3">
        <f t="shared" si="50"/>
        <v>490</v>
      </c>
      <c r="P183" s="2" t="s">
        <v>212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6">
        <v>100</v>
      </c>
      <c r="W183" s="5" t="s">
        <v>210</v>
      </c>
    </row>
    <row r="184" spans="1:23" x14ac:dyDescent="0.3">
      <c r="A184" s="3" t="s">
        <v>501</v>
      </c>
      <c r="B184" s="3" t="s">
        <v>502</v>
      </c>
      <c r="C184" s="3" t="s">
        <v>1015</v>
      </c>
      <c r="D184" s="3"/>
      <c r="E184" s="3" t="str">
        <f t="array" ref="E184">SUBSTITUTE(IFERROR(INDEX($W$3:$W$1072,SMALL(IF($A184=$P$3:$P$1072,MATCH(ROW($P$3:$P$1072),ROW($P$3:$P$1072)),""),COLUMNS($E184:E184))),""),0,"")</f>
        <v>Pickup</v>
      </c>
      <c r="F184" s="3" t="str">
        <f t="array" ref="F184">SUBSTITUTE(IFERROR(INDEX($W$3:$W$1072,SMALL(IF($A184=$P$3:$P$1072,MATCH(ROW($P$3:$P$1072),ROW($P$3:$P$1072)),""),COLUMNS($E184:F184))),""),0,"")</f>
        <v>Tough Claws</v>
      </c>
      <c r="G184" s="3" t="str">
        <f t="array" ref="G184">SUBSTITUTE(IFERROR(INDEX($W$3:$W$1072,SMALL(IF($A184=$P$3:$P$1072,MATCH(ROW($P$3:$P$1072),ROW($P$3:$P$1072)),""),COLUMNS($E184:G184))),""),0,"")</f>
        <v>Unnerve</v>
      </c>
      <c r="H184" s="3">
        <f t="shared" si="44"/>
        <v>50</v>
      </c>
      <c r="I184" s="3">
        <f t="shared" si="45"/>
        <v>65</v>
      </c>
      <c r="J184" s="3">
        <f t="shared" si="46"/>
        <v>55</v>
      </c>
      <c r="K184" s="3">
        <f t="shared" si="47"/>
        <v>40</v>
      </c>
      <c r="L184" s="3">
        <f t="shared" si="48"/>
        <v>40</v>
      </c>
      <c r="M184" s="3">
        <f t="shared" si="49"/>
        <v>40</v>
      </c>
      <c r="N184" s="3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6"/>
      <c r="W184" s="5" t="s">
        <v>211</v>
      </c>
    </row>
    <row r="185" spans="1:23" x14ac:dyDescent="0.3">
      <c r="A185" s="3" t="s">
        <v>501</v>
      </c>
      <c r="B185" s="3" t="s">
        <v>502</v>
      </c>
      <c r="C185" s="3" t="s">
        <v>1014</v>
      </c>
      <c r="D185" s="3"/>
      <c r="E185" s="3" t="str">
        <f t="array" ref="E185">SUBSTITUTE(IFERROR(INDEX($W$3:$W$1072,SMALL(IF($A185=$P$3:$P$1072,MATCH(ROW($P$3:$P$1072),ROW($P$3:$P$1072)),""),COLUMNS($E185:E185))),""),0,"")</f>
        <v>Pickup</v>
      </c>
      <c r="F185" s="3" t="str">
        <f t="array" ref="F185">SUBSTITUTE(IFERROR(INDEX($W$3:$W$1072,SMALL(IF($A185=$P$3:$P$1072,MATCH(ROW($P$3:$P$1072),ROW($P$3:$P$1072)),""),COLUMNS($E185:F185))),""),0,"")</f>
        <v>Tough Claws</v>
      </c>
      <c r="G185" s="3" t="str">
        <f t="array" ref="G185">SUBSTITUTE(IFERROR(INDEX($W$3:$W$1072,SMALL(IF($A185=$P$3:$P$1072,MATCH(ROW($P$3:$P$1072),ROW($P$3:$P$1072)),""),COLUMNS($E185:G185))),""),0,"")</f>
        <v>Unnerve</v>
      </c>
      <c r="H185" s="3">
        <f t="shared" si="44"/>
        <v>50</v>
      </c>
      <c r="I185" s="3">
        <f t="shared" si="45"/>
        <v>65</v>
      </c>
      <c r="J185" s="3">
        <f t="shared" si="46"/>
        <v>55</v>
      </c>
      <c r="K185" s="3">
        <f t="shared" si="47"/>
        <v>40</v>
      </c>
      <c r="L185" s="3">
        <f t="shared" si="48"/>
        <v>40</v>
      </c>
      <c r="M185" s="3">
        <f t="shared" si="49"/>
        <v>40</v>
      </c>
      <c r="N185" s="3">
        <f t="shared" si="50"/>
        <v>290</v>
      </c>
      <c r="P185" s="2" t="s">
        <v>214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6">
        <v>60</v>
      </c>
      <c r="W185" s="5" t="s">
        <v>216</v>
      </c>
    </row>
    <row r="186" spans="1:23" x14ac:dyDescent="0.3">
      <c r="A186" s="3" t="s">
        <v>504</v>
      </c>
      <c r="B186" s="3" t="s">
        <v>505</v>
      </c>
      <c r="C186" s="3" t="s">
        <v>1015</v>
      </c>
      <c r="D186" s="3"/>
      <c r="E186" s="3" t="str">
        <f t="array" ref="E186">SUBSTITUTE(IFERROR(INDEX($W$3:$W$1072,SMALL(IF($A186=$P$3:$P$1072,MATCH(ROW($P$3:$P$1072),ROW($P$3:$P$1072)),""),COLUMNS($E186:E186))),""),0,"")</f>
        <v>Battle Armor</v>
      </c>
      <c r="F186" s="3" t="str">
        <f t="array" ref="F186">SUBSTITUTE(IFERROR(INDEX($W$3:$W$1072,SMALL(IF($A186=$P$3:$P$1072,MATCH(ROW($P$3:$P$1072),ROW($P$3:$P$1072)),""),COLUMNS($E186:F186))),""),0,"")</f>
        <v>Tough Claws</v>
      </c>
      <c r="G186" s="3" t="str">
        <f t="array" ref="G186">SUBSTITUTE(IFERROR(INDEX($W$3:$W$1072,SMALL(IF($A186=$P$3:$P$1072,MATCH(ROW($P$3:$P$1072),ROW($P$3:$P$1072)),""),COLUMNS($E186:G186))),""),0,"")</f>
        <v>Steely Spirit</v>
      </c>
      <c r="H186" s="3">
        <f t="shared" si="44"/>
        <v>70</v>
      </c>
      <c r="I186" s="3">
        <f t="shared" si="45"/>
        <v>110</v>
      </c>
      <c r="J186" s="3">
        <f t="shared" si="46"/>
        <v>100</v>
      </c>
      <c r="K186" s="3">
        <f t="shared" si="47"/>
        <v>50</v>
      </c>
      <c r="L186" s="3">
        <f t="shared" si="48"/>
        <v>60</v>
      </c>
      <c r="M186" s="3">
        <f t="shared" si="49"/>
        <v>50</v>
      </c>
      <c r="N186" s="3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6"/>
      <c r="W186" s="5" t="s">
        <v>210</v>
      </c>
    </row>
    <row r="187" spans="1:23" ht="14.4" customHeight="1" x14ac:dyDescent="0.3">
      <c r="A187" s="3" t="s">
        <v>508</v>
      </c>
      <c r="B187" s="3" t="s">
        <v>509</v>
      </c>
      <c r="C187" s="3" t="s">
        <v>1014</v>
      </c>
      <c r="D187" s="3"/>
      <c r="E187" s="3" t="str">
        <f t="array" ref="E187">SUBSTITUTE(IFERROR(INDEX($W$3:$W$1072,SMALL(IF($A187=$P$3:$P$1072,MATCH(ROW($P$3:$P$1072),ROW($P$3:$P$1072)),""),COLUMNS($E187:E187))),""),0,"")</f>
        <v>Limber</v>
      </c>
      <c r="F187" s="3" t="str">
        <f t="array" ref="F187">SUBSTITUTE(IFERROR(INDEX($W$3:$W$1072,SMALL(IF($A187=$P$3:$P$1072,MATCH(ROW($P$3:$P$1072),ROW($P$3:$P$1072)),""),COLUMNS($E187:F187))),""),0,"")</f>
        <v>Technician</v>
      </c>
      <c r="G187" s="3" t="str">
        <f t="array" ref="G187">SUBSTITUTE(IFERROR(INDEX($W$3:$W$1072,SMALL(IF($A187=$P$3:$P$1072,MATCH(ROW($P$3:$P$1072),ROW($P$3:$P$1072)),""),COLUMNS($E187:G187))),""),0,"")</f>
        <v>Unnerve</v>
      </c>
      <c r="H187" s="3">
        <f t="shared" si="44"/>
        <v>65</v>
      </c>
      <c r="I187" s="3">
        <f t="shared" si="45"/>
        <v>70</v>
      </c>
      <c r="J187" s="3">
        <f t="shared" si="46"/>
        <v>60</v>
      </c>
      <c r="K187" s="3">
        <f t="shared" si="47"/>
        <v>65</v>
      </c>
      <c r="L187" s="3">
        <f t="shared" si="48"/>
        <v>65</v>
      </c>
      <c r="M187" s="3">
        <f t="shared" si="49"/>
        <v>115</v>
      </c>
      <c r="N187" s="3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6"/>
      <c r="W187" s="5" t="s">
        <v>217</v>
      </c>
    </row>
    <row r="188" spans="1:23" x14ac:dyDescent="0.3">
      <c r="A188" s="3" t="s">
        <v>510</v>
      </c>
      <c r="B188" s="3" t="s">
        <v>511</v>
      </c>
      <c r="C188" s="3" t="s">
        <v>1023</v>
      </c>
      <c r="D188" s="3"/>
      <c r="E188" s="3" t="str">
        <f t="array" ref="E188">SUBSTITUTE(IFERROR(INDEX($W$3:$W$1072,SMALL(IF($A188=$P$3:$P$1072,MATCH(ROW($P$3:$P$1072),ROW($P$3:$P$1072)),""),COLUMNS($E188:E188))),""),0,"")</f>
        <v>Sweet Veil</v>
      </c>
      <c r="F188" s="3" t="str">
        <f t="array" ref="F188">SUBSTITUTE(IFERROR(INDEX($W$3:$W$1072,SMALL(IF($A188=$P$3:$P$1072,MATCH(ROW($P$3:$P$1072),ROW($P$3:$P$1072)),""),COLUMNS($E188:F188))),""),0,"")</f>
        <v>Aroma Veil</v>
      </c>
      <c r="G188" s="3" t="str">
        <f t="array" ref="G188">SUBSTITUTE(IFERROR(INDEX($W$3:$W$1072,SMALL(IF($A188=$P$3:$P$1072,MATCH(ROW($P$3:$P$1072),ROW($P$3:$P$1072)),""),COLUMNS($E188:G188))),""),0,"")</f>
        <v/>
      </c>
      <c r="H188" s="3">
        <f t="shared" si="44"/>
        <v>45</v>
      </c>
      <c r="I188" s="3">
        <f t="shared" si="45"/>
        <v>40</v>
      </c>
      <c r="J188" s="3">
        <f t="shared" si="46"/>
        <v>40</v>
      </c>
      <c r="K188" s="3">
        <f t="shared" si="47"/>
        <v>50</v>
      </c>
      <c r="L188" s="3">
        <f t="shared" si="48"/>
        <v>61</v>
      </c>
      <c r="M188" s="3">
        <f t="shared" si="49"/>
        <v>34</v>
      </c>
      <c r="N188" s="3">
        <f t="shared" si="50"/>
        <v>270</v>
      </c>
      <c r="P188" s="2" t="s">
        <v>218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6">
        <v>95</v>
      </c>
      <c r="W188" s="5" t="s">
        <v>216</v>
      </c>
    </row>
    <row r="189" spans="1:23" x14ac:dyDescent="0.3">
      <c r="A189" s="3" t="s">
        <v>513</v>
      </c>
      <c r="B189" s="3" t="s">
        <v>514</v>
      </c>
      <c r="C189" s="3" t="s">
        <v>1023</v>
      </c>
      <c r="D189" s="3"/>
      <c r="E189" s="3" t="str">
        <f t="array" ref="E189">SUBSTITUTE(IFERROR(INDEX($W$3:$W$1072,SMALL(IF($A189=$P$3:$P$1072,MATCH(ROW($P$3:$P$1072),ROW($P$3:$P$1072)),""),COLUMNS($E189:E189))),""),0,"")</f>
        <v>Sweet Veil</v>
      </c>
      <c r="F189" s="3" t="str">
        <f t="array" ref="F189">SUBSTITUTE(IFERROR(INDEX($W$3:$W$1072,SMALL(IF($A189=$P$3:$P$1072,MATCH(ROW($P$3:$P$1072),ROW($P$3:$P$1072)),""),COLUMNS($E189:F189))),""),0,"")</f>
        <v>Aroma Veil</v>
      </c>
      <c r="G189" s="3" t="str">
        <f t="array" ref="G189">SUBSTITUTE(IFERROR(INDEX($W$3:$W$1072,SMALL(IF($A189=$P$3:$P$1072,MATCH(ROW($P$3:$P$1072),ROW($P$3:$P$1072)),""),COLUMNS($E189:G189))),""),0,"")</f>
        <v/>
      </c>
      <c r="H189" s="3">
        <f t="shared" si="44"/>
        <v>65</v>
      </c>
      <c r="I189" s="3">
        <f t="shared" si="45"/>
        <v>60</v>
      </c>
      <c r="J189" s="3">
        <f t="shared" si="46"/>
        <v>75</v>
      </c>
      <c r="K189" s="3">
        <f t="shared" si="47"/>
        <v>110</v>
      </c>
      <c r="L189" s="3">
        <f t="shared" si="48"/>
        <v>121</v>
      </c>
      <c r="M189" s="3">
        <f t="shared" si="49"/>
        <v>64</v>
      </c>
      <c r="N189" s="3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6"/>
      <c r="W189" s="5" t="s">
        <v>210</v>
      </c>
    </row>
    <row r="190" spans="1:23" x14ac:dyDescent="0.3">
      <c r="A190" s="3" t="s">
        <v>515</v>
      </c>
      <c r="B190" s="3" t="s">
        <v>516</v>
      </c>
      <c r="C190" s="3" t="s">
        <v>1010</v>
      </c>
      <c r="D190" s="3" t="s">
        <v>1023</v>
      </c>
      <c r="E190" s="3" t="str">
        <f t="array" ref="E190">SUBSTITUTE(IFERROR(INDEX($W$3:$W$1072,SMALL(IF($A190=$P$3:$P$1072,MATCH(ROW($P$3:$P$1072),ROW($P$3:$P$1072)),""),COLUMNS($E190:E190))),""),0,"")</f>
        <v>Honey Gather</v>
      </c>
      <c r="F190" s="3" t="str">
        <f t="array" ref="F190">SUBSTITUTE(IFERROR(INDEX($W$3:$W$1072,SMALL(IF($A190=$P$3:$P$1072,MATCH(ROW($P$3:$P$1072),ROW($P$3:$P$1072)),""),COLUMNS($E190:F190))),""),0,"")</f>
        <v>Shield Dust</v>
      </c>
      <c r="G190" s="3" t="str">
        <f t="array" ref="G190">SUBSTITUTE(IFERROR(INDEX($W$3:$W$1072,SMALL(IF($A190=$P$3:$P$1072,MATCH(ROW($P$3:$P$1072),ROW($P$3:$P$1072)),""),COLUMNS($E190:G190))),""),0,"")</f>
        <v>Sweet Veil</v>
      </c>
      <c r="H190" s="3">
        <f t="shared" si="44"/>
        <v>40</v>
      </c>
      <c r="I190" s="3">
        <f t="shared" si="45"/>
        <v>45</v>
      </c>
      <c r="J190" s="3">
        <f t="shared" si="46"/>
        <v>40</v>
      </c>
      <c r="K190" s="3">
        <f t="shared" si="47"/>
        <v>55</v>
      </c>
      <c r="L190" s="3">
        <f t="shared" si="48"/>
        <v>40</v>
      </c>
      <c r="M190" s="3">
        <f t="shared" si="49"/>
        <v>84</v>
      </c>
      <c r="N190" s="3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6"/>
      <c r="W190" s="5" t="s">
        <v>217</v>
      </c>
    </row>
    <row r="191" spans="1:23" x14ac:dyDescent="0.3">
      <c r="A191" s="3" t="s">
        <v>517</v>
      </c>
      <c r="B191" s="3" t="s">
        <v>518</v>
      </c>
      <c r="C191" s="3" t="s">
        <v>1010</v>
      </c>
      <c r="D191" s="3" t="s">
        <v>1023</v>
      </c>
      <c r="E191" s="3" t="str">
        <f t="array" ref="E191">SUBSTITUTE(IFERROR(INDEX($W$3:$W$1072,SMALL(IF($A191=$P$3:$P$1072,MATCH(ROW($P$3:$P$1072),ROW($P$3:$P$1072)),""),COLUMNS($E191:E191))),""),0,"")</f>
        <v>Honey Gather</v>
      </c>
      <c r="F191" s="3" t="str">
        <f t="array" ref="F191">SUBSTITUTE(IFERROR(INDEX($W$3:$W$1072,SMALL(IF($A191=$P$3:$P$1072,MATCH(ROW($P$3:$P$1072),ROW($P$3:$P$1072)),""),COLUMNS($E191:F191))),""),0,"")</f>
        <v>Shield Dust</v>
      </c>
      <c r="G191" s="3" t="str">
        <f t="array" ref="G191">SUBSTITUTE(IFERROR(INDEX($W$3:$W$1072,SMALL(IF($A191=$P$3:$P$1072,MATCH(ROW($P$3:$P$1072),ROW($P$3:$P$1072)),""),COLUMNS($E191:G191))),""),0,"")</f>
        <v>Sweet Veil</v>
      </c>
      <c r="H191" s="3">
        <f t="shared" si="44"/>
        <v>60</v>
      </c>
      <c r="I191" s="3">
        <f t="shared" si="45"/>
        <v>55</v>
      </c>
      <c r="J191" s="3">
        <f t="shared" si="46"/>
        <v>60</v>
      </c>
      <c r="K191" s="3">
        <f t="shared" si="47"/>
        <v>95</v>
      </c>
      <c r="L191" s="3">
        <f t="shared" si="48"/>
        <v>70</v>
      </c>
      <c r="M191" s="3">
        <f t="shared" si="49"/>
        <v>124</v>
      </c>
      <c r="N191" s="3">
        <f t="shared" si="50"/>
        <v>464</v>
      </c>
      <c r="P191" s="2" t="s">
        <v>220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6">
        <v>44</v>
      </c>
      <c r="W191" s="5" t="s">
        <v>222</v>
      </c>
    </row>
    <row r="192" spans="1:23" x14ac:dyDescent="0.3">
      <c r="A192" s="3" t="s">
        <v>519</v>
      </c>
      <c r="B192" s="3" t="s">
        <v>520</v>
      </c>
      <c r="C192" s="3" t="s">
        <v>1007</v>
      </c>
      <c r="D192" s="3" t="s">
        <v>1015</v>
      </c>
      <c r="E192" s="3" t="str">
        <f t="array" ref="E192">SUBSTITUTE(IFERROR(INDEX($W$3:$W$1072,SMALL(IF($A192=$P$3:$P$1072,MATCH(ROW($P$3:$P$1072),ROW($P$3:$P$1072)),""),COLUMNS($E192:E192))),""),0,"")</f>
        <v>Iron Barbs</v>
      </c>
      <c r="F192" s="3" t="str">
        <f t="array" ref="F192">SUBSTITUTE(IFERROR(INDEX($W$3:$W$1072,SMALL(IF($A192=$P$3:$P$1072,MATCH(ROW($P$3:$P$1072),ROW($P$3:$P$1072)),""),COLUMNS($E192:F192))),""),0,"")</f>
        <v/>
      </c>
      <c r="G192" s="3" t="str">
        <f t="array" ref="G192">SUBSTITUTE(IFERROR(INDEX($W$3:$W$1072,SMALL(IF($A192=$P$3:$P$1072,MATCH(ROW($P$3:$P$1072),ROW($P$3:$P$1072)),""),COLUMNS($E192:G192))),""),0,"")</f>
        <v/>
      </c>
      <c r="H192" s="3">
        <f t="shared" si="44"/>
        <v>44</v>
      </c>
      <c r="I192" s="3">
        <f t="shared" si="45"/>
        <v>50</v>
      </c>
      <c r="J192" s="3">
        <f t="shared" si="46"/>
        <v>91</v>
      </c>
      <c r="K192" s="3">
        <f t="shared" si="47"/>
        <v>24</v>
      </c>
      <c r="L192" s="3">
        <f t="shared" si="48"/>
        <v>86</v>
      </c>
      <c r="M192" s="3">
        <f t="shared" si="49"/>
        <v>10</v>
      </c>
      <c r="N192" s="3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6"/>
      <c r="W192" s="5" t="s">
        <v>223</v>
      </c>
    </row>
    <row r="193" spans="1:23" x14ac:dyDescent="0.3">
      <c r="A193" s="3" t="s">
        <v>522</v>
      </c>
      <c r="B193" s="3" t="s">
        <v>523</v>
      </c>
      <c r="C193" s="3" t="s">
        <v>1007</v>
      </c>
      <c r="D193" s="3" t="s">
        <v>1015</v>
      </c>
      <c r="E193" s="3" t="str">
        <f t="array" ref="E193">SUBSTITUTE(IFERROR(INDEX($W$3:$W$1072,SMALL(IF($A193=$P$3:$P$1072,MATCH(ROW($P$3:$P$1072),ROW($P$3:$P$1072)),""),COLUMNS($E193:E193))),""),0,"")</f>
        <v>Iron Barbs</v>
      </c>
      <c r="F193" s="3" t="str">
        <f t="array" ref="F193">SUBSTITUTE(IFERROR(INDEX($W$3:$W$1072,SMALL(IF($A193=$P$3:$P$1072,MATCH(ROW($P$3:$P$1072),ROW($P$3:$P$1072)),""),COLUMNS($E193:F193))),""),0,"")</f>
        <v>Anticipation</v>
      </c>
      <c r="G193" s="3" t="str">
        <f t="array" ref="G193">SUBSTITUTE(IFERROR(INDEX($W$3:$W$1072,SMALL(IF($A193=$P$3:$P$1072,MATCH(ROW($P$3:$P$1072),ROW($P$3:$P$1072)),""),COLUMNS($E193:G193))),""),0,"")</f>
        <v/>
      </c>
      <c r="H193" s="3">
        <f t="shared" si="44"/>
        <v>74</v>
      </c>
      <c r="I193" s="3">
        <f t="shared" si="45"/>
        <v>94</v>
      </c>
      <c r="J193" s="3">
        <f t="shared" si="46"/>
        <v>131</v>
      </c>
      <c r="K193" s="3">
        <f t="shared" si="47"/>
        <v>54</v>
      </c>
      <c r="L193" s="3">
        <f t="shared" si="48"/>
        <v>116</v>
      </c>
      <c r="M193" s="3">
        <f t="shared" si="49"/>
        <v>20</v>
      </c>
      <c r="N193" s="3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6"/>
      <c r="W193" s="5" t="s">
        <v>224</v>
      </c>
    </row>
    <row r="194" spans="1:23" x14ac:dyDescent="0.3">
      <c r="A194" s="3" t="s">
        <v>525</v>
      </c>
      <c r="B194" s="3" t="s">
        <v>526</v>
      </c>
      <c r="C194" s="3" t="s">
        <v>1021</v>
      </c>
      <c r="D194" s="3" t="s">
        <v>1007</v>
      </c>
      <c r="E194" s="3" t="str">
        <f t="array" ref="E194">SUBSTITUTE(IFERROR(INDEX($W$3:$W$1072,SMALL(IF($A194=$P$3:$P$1072,MATCH(ROW($P$3:$P$1072),ROW($P$3:$P$1072)),""),COLUMNS($E194:E194))),""),0,"")</f>
        <v>Pickup</v>
      </c>
      <c r="F194" s="3" t="str">
        <f t="array" ref="F194">SUBSTITUTE(IFERROR(INDEX($W$3:$W$1072,SMALL(IF($A194=$P$3:$P$1072,MATCH(ROW($P$3:$P$1072),ROW($P$3:$P$1072)),""),COLUMNS($E194:F194))),""),0,"")</f>
        <v>Frisk</v>
      </c>
      <c r="G194" s="3" t="str">
        <f t="array" ref="G194">SUBSTITUTE(IFERROR(INDEX($W$3:$W$1072,SMALL(IF($A194=$P$3:$P$1072,MATCH(ROW($P$3:$P$1072),ROW($P$3:$P$1072)),""),COLUMNS($E194:G194))),""),0,"")</f>
        <v>Insomnia</v>
      </c>
      <c r="H194" s="3">
        <f t="shared" ref="H194:H257" si="68">VLOOKUP(A:A,P:V,2,FALSE)</f>
        <v>49</v>
      </c>
      <c r="I194" s="3">
        <f t="shared" ref="I194:I257" si="69">VLOOKUP(A:A,P:V,3,FALSE)</f>
        <v>66</v>
      </c>
      <c r="J194" s="3">
        <f t="shared" ref="J194:J257" si="70">VLOOKUP(A:A,P:V,4,FALSE)</f>
        <v>70</v>
      </c>
      <c r="K194" s="3">
        <f t="shared" ref="K194:K257" si="71">VLOOKUP(A:A,P:V,5,)</f>
        <v>44</v>
      </c>
      <c r="L194" s="3">
        <f t="shared" ref="L194:L257" si="72">VLOOKUP(A:A,P:V,6,FALSE)</f>
        <v>55</v>
      </c>
      <c r="M194" s="3">
        <f t="shared" ref="M194:M257" si="73">VLOOKUP(A:A,P:V,7,FALSE)</f>
        <v>51</v>
      </c>
      <c r="N194" s="3">
        <f t="shared" si="50"/>
        <v>335</v>
      </c>
      <c r="P194" s="2" t="s">
        <v>225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6">
        <v>59</v>
      </c>
      <c r="W194" s="5" t="s">
        <v>222</v>
      </c>
    </row>
    <row r="195" spans="1:23" x14ac:dyDescent="0.3">
      <c r="A195" s="3" t="s">
        <v>527</v>
      </c>
      <c r="B195" s="3" t="s">
        <v>528</v>
      </c>
      <c r="C195" s="3" t="s">
        <v>1021</v>
      </c>
      <c r="D195" s="3" t="s">
        <v>1007</v>
      </c>
      <c r="E195" s="3" t="str">
        <f t="array" ref="E195">SUBSTITUTE(IFERROR(INDEX($W$3:$W$1072,SMALL(IF($A195=$P$3:$P$1072,MATCH(ROW($P$3:$P$1072),ROW($P$3:$P$1072)),""),COLUMNS($E195:E195))),""),0,"")</f>
        <v>Pickup</v>
      </c>
      <c r="F195" s="3" t="str">
        <f t="array" ref="F195">SUBSTITUTE(IFERROR(INDEX($W$3:$W$1072,SMALL(IF($A195=$P$3:$P$1072,MATCH(ROW($P$3:$P$1072),ROW($P$3:$P$1072)),""),COLUMNS($E195:F195))),""),0,"")</f>
        <v>Frisk</v>
      </c>
      <c r="G195" s="3" t="str">
        <f t="array" ref="G195">SUBSTITUTE(IFERROR(INDEX($W$3:$W$1072,SMALL(IF($A195=$P$3:$P$1072,MATCH(ROW($P$3:$P$1072),ROW($P$3:$P$1072)),""),COLUMNS($E195:G195))),""),0,"")</f>
        <v>Insomnia</v>
      </c>
      <c r="H195" s="3">
        <f t="shared" si="68"/>
        <v>65</v>
      </c>
      <c r="I195" s="3">
        <f t="shared" si="69"/>
        <v>90</v>
      </c>
      <c r="J195" s="3">
        <f t="shared" si="70"/>
        <v>122</v>
      </c>
      <c r="K195" s="3">
        <f t="shared" si="71"/>
        <v>58</v>
      </c>
      <c r="L195" s="3">
        <f t="shared" si="72"/>
        <v>75</v>
      </c>
      <c r="M195" s="3">
        <f t="shared" si="73"/>
        <v>84</v>
      </c>
      <c r="N195" s="3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6"/>
      <c r="W195" s="5" t="s">
        <v>223</v>
      </c>
    </row>
    <row r="196" spans="1:23" x14ac:dyDescent="0.3">
      <c r="A196" s="3" t="s">
        <v>529</v>
      </c>
      <c r="B196" s="3" t="s">
        <v>530</v>
      </c>
      <c r="C196" s="3" t="s">
        <v>1013</v>
      </c>
      <c r="D196" s="3"/>
      <c r="E196" s="3" t="str">
        <f t="array" ref="E196">SUBSTITUTE(IFERROR(INDEX($W$3:$W$1072,SMALL(IF($A196=$P$3:$P$1072,MATCH(ROW($P$3:$P$1072),ROW($P$3:$P$1072)),""),COLUMNS($E196:E196))),""),0,"")</f>
        <v>Static</v>
      </c>
      <c r="F196" s="3" t="str">
        <f t="array" ref="F196">SUBSTITUTE(IFERROR(INDEX($W$3:$W$1072,SMALL(IF($A196=$P$3:$P$1072,MATCH(ROW($P$3:$P$1072),ROW($P$3:$P$1072)),""),COLUMNS($E196:F196))),""),0,"")</f>
        <v>Lightning Rod</v>
      </c>
      <c r="G196" s="3" t="str">
        <f t="array" ref="G196">SUBSTITUTE(IFERROR(INDEX($W$3:$W$1072,SMALL(IF($A196=$P$3:$P$1072,MATCH(ROW($P$3:$P$1072),ROW($P$3:$P$1072)),""),COLUMNS($E196:G196))),""),0,"")</f>
        <v/>
      </c>
      <c r="H196" s="3">
        <f t="shared" si="68"/>
        <v>20</v>
      </c>
      <c r="I196" s="3">
        <f t="shared" si="69"/>
        <v>40</v>
      </c>
      <c r="J196" s="3">
        <f t="shared" si="70"/>
        <v>15</v>
      </c>
      <c r="K196" s="3">
        <f t="shared" si="71"/>
        <v>35</v>
      </c>
      <c r="L196" s="3">
        <f t="shared" si="72"/>
        <v>35</v>
      </c>
      <c r="M196" s="3">
        <f t="shared" si="73"/>
        <v>60</v>
      </c>
      <c r="N196" s="3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6"/>
      <c r="W196" s="5" t="s">
        <v>224</v>
      </c>
    </row>
    <row r="197" spans="1:23" ht="14.4" customHeight="1" x14ac:dyDescent="0.3">
      <c r="A197" s="3" t="s">
        <v>531</v>
      </c>
      <c r="B197" s="3" t="s">
        <v>532</v>
      </c>
      <c r="C197" s="3" t="s">
        <v>1013</v>
      </c>
      <c r="D197" s="3"/>
      <c r="E197" s="3" t="str">
        <f t="array" ref="E197">SUBSTITUTE(IFERROR(INDEX($W$3:$W$1072,SMALL(IF($A197=$P$3:$P$1072,MATCH(ROW($P$3:$P$1072),ROW($P$3:$P$1072)),""),COLUMNS($E197:E197))),""),0,"")</f>
        <v>Static</v>
      </c>
      <c r="F197" s="3" t="str">
        <f t="array" ref="F197">SUBSTITUTE(IFERROR(INDEX($W$3:$W$1072,SMALL(IF($A197=$P$3:$P$1072,MATCH(ROW($P$3:$P$1072),ROW($P$3:$P$1072)),""),COLUMNS($E197:F197))),""),0,"")</f>
        <v>Lightning Rod</v>
      </c>
      <c r="G197" s="3" t="str">
        <f t="array" ref="G197">SUBSTITUTE(IFERROR(INDEX($W$3:$W$1072,SMALL(IF($A197=$P$3:$P$1072,MATCH(ROW($P$3:$P$1072),ROW($P$3:$P$1072)),""),COLUMNS($E197:G197))),""),0,"")</f>
        <v/>
      </c>
      <c r="H197" s="3">
        <f t="shared" si="68"/>
        <v>35</v>
      </c>
      <c r="I197" s="3">
        <f t="shared" si="69"/>
        <v>55</v>
      </c>
      <c r="J197" s="3">
        <f t="shared" si="70"/>
        <v>40</v>
      </c>
      <c r="K197" s="3">
        <f t="shared" si="71"/>
        <v>50</v>
      </c>
      <c r="L197" s="3">
        <f t="shared" si="72"/>
        <v>50</v>
      </c>
      <c r="M197" s="3">
        <f t="shared" si="73"/>
        <v>90</v>
      </c>
      <c r="N197" s="3">
        <f t="shared" si="74"/>
        <v>320</v>
      </c>
      <c r="P197" s="2" t="s">
        <v>227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6">
        <v>79</v>
      </c>
      <c r="W197" s="5" t="s">
        <v>222</v>
      </c>
    </row>
    <row r="198" spans="1:23" x14ac:dyDescent="0.3">
      <c r="A198" s="3" t="s">
        <v>533</v>
      </c>
      <c r="B198" s="3" t="s">
        <v>534</v>
      </c>
      <c r="C198" s="3" t="s">
        <v>1013</v>
      </c>
      <c r="D198" s="3"/>
      <c r="E198" s="3" t="str">
        <f t="array" ref="E198">SUBSTITUTE(IFERROR(INDEX($W$3:$W$1072,SMALL(IF($A198=$P$3:$P$1072,MATCH(ROW($P$3:$P$1072),ROW($P$3:$P$1072)),""),COLUMNS($E198:E198))),""),0,"")</f>
        <v>Static</v>
      </c>
      <c r="F198" s="3" t="str">
        <f t="array" ref="F198">SUBSTITUTE(IFERROR(INDEX($W$3:$W$1072,SMALL(IF($A198=$P$3:$P$1072,MATCH(ROW($P$3:$P$1072),ROW($P$3:$P$1072)),""),COLUMNS($E198:F198))),""),0,"")</f>
        <v>Lightning Rod</v>
      </c>
      <c r="G198" s="3" t="str">
        <f t="array" ref="G198">SUBSTITUTE(IFERROR(INDEX($W$3:$W$1072,SMALL(IF($A198=$P$3:$P$1072,MATCH(ROW($P$3:$P$1072),ROW($P$3:$P$1072)),""),COLUMNS($E198:G198))),""),0,"")</f>
        <v/>
      </c>
      <c r="H198" s="3">
        <f t="shared" si="68"/>
        <v>60</v>
      </c>
      <c r="I198" s="3">
        <f t="shared" si="69"/>
        <v>90</v>
      </c>
      <c r="J198" s="3">
        <f t="shared" si="70"/>
        <v>55</v>
      </c>
      <c r="K198" s="3">
        <f t="shared" si="71"/>
        <v>90</v>
      </c>
      <c r="L198" s="3">
        <f t="shared" si="72"/>
        <v>80</v>
      </c>
      <c r="M198" s="3">
        <f t="shared" si="73"/>
        <v>110</v>
      </c>
      <c r="N198" s="3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6"/>
      <c r="W198" s="5" t="s">
        <v>229</v>
      </c>
    </row>
    <row r="199" spans="1:23" x14ac:dyDescent="0.3">
      <c r="A199" s="3" t="s">
        <v>535</v>
      </c>
      <c r="B199" s="3" t="s">
        <v>536</v>
      </c>
      <c r="C199" s="3" t="s">
        <v>1014</v>
      </c>
      <c r="D199" s="3"/>
      <c r="E199" s="3" t="str">
        <f t="array" ref="E199">SUBSTITUTE(IFERROR(INDEX($W$3:$W$1072,SMALL(IF($A199=$P$3:$P$1072,MATCH(ROW($P$3:$P$1072),ROW($P$3:$P$1072)),""),COLUMNS($E199:E199))),""),0,"")</f>
        <v>Run Away</v>
      </c>
      <c r="F199" s="3" t="str">
        <f t="array" ref="F199">SUBSTITUTE(IFERROR(INDEX($W$3:$W$1072,SMALL(IF($A199=$P$3:$P$1072,MATCH(ROW($P$3:$P$1072),ROW($P$3:$P$1072)),""),COLUMNS($E199:F199))),""),0,"")</f>
        <v>Adaptability</v>
      </c>
      <c r="G199" s="3" t="str">
        <f t="array" ref="G199">SUBSTITUTE(IFERROR(INDEX($W$3:$W$1072,SMALL(IF($A199=$P$3:$P$1072,MATCH(ROW($P$3:$P$1072),ROW($P$3:$P$1072)),""),COLUMNS($E199:G199))),""),0,"")</f>
        <v>Anticipation</v>
      </c>
      <c r="H199" s="3">
        <f t="shared" si="68"/>
        <v>55</v>
      </c>
      <c r="I199" s="3">
        <f t="shared" si="69"/>
        <v>55</v>
      </c>
      <c r="J199" s="3">
        <f t="shared" si="70"/>
        <v>50</v>
      </c>
      <c r="K199" s="3">
        <f t="shared" si="71"/>
        <v>45</v>
      </c>
      <c r="L199" s="3">
        <f t="shared" si="72"/>
        <v>65</v>
      </c>
      <c r="M199" s="3">
        <f t="shared" si="73"/>
        <v>55</v>
      </c>
      <c r="N199" s="3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6"/>
      <c r="W199" s="5" t="s">
        <v>224</v>
      </c>
    </row>
    <row r="200" spans="1:23" ht="14.4" customHeight="1" x14ac:dyDescent="0.3">
      <c r="A200" s="3" t="s">
        <v>537</v>
      </c>
      <c r="B200" s="3" t="s">
        <v>538</v>
      </c>
      <c r="C200" s="3" t="s">
        <v>1009</v>
      </c>
      <c r="D200" s="3"/>
      <c r="E200" s="3" t="str">
        <f t="array" ref="E200">SUBSTITUTE(IFERROR(INDEX($W$3:$W$1072,SMALL(IF($A200=$P$3:$P$1072,MATCH(ROW($P$3:$P$1072),ROW($P$3:$P$1072)),""),COLUMNS($E200:E200))),""),0,"")</f>
        <v>Water Absorb</v>
      </c>
      <c r="F200" s="3" t="str">
        <f t="array" ref="F200">SUBSTITUTE(IFERROR(INDEX($W$3:$W$1072,SMALL(IF($A200=$P$3:$P$1072,MATCH(ROW($P$3:$P$1072),ROW($P$3:$P$1072)),""),COLUMNS($E200:F200))),""),0,"")</f>
        <v>Hydration</v>
      </c>
      <c r="G200" s="3" t="str">
        <f t="array" ref="G200">SUBSTITUTE(IFERROR(INDEX($W$3:$W$1072,SMALL(IF($A200=$P$3:$P$1072,MATCH(ROW($P$3:$P$1072),ROW($P$3:$P$1072)),""),COLUMNS($E200:G200))),""),0,"")</f>
        <v/>
      </c>
      <c r="H200" s="3">
        <f t="shared" si="68"/>
        <v>130</v>
      </c>
      <c r="I200" s="3">
        <f t="shared" si="69"/>
        <v>65</v>
      </c>
      <c r="J200" s="3">
        <f t="shared" si="70"/>
        <v>60</v>
      </c>
      <c r="K200" s="3">
        <f t="shared" si="71"/>
        <v>110</v>
      </c>
      <c r="L200" s="3">
        <f t="shared" si="72"/>
        <v>95</v>
      </c>
      <c r="M200" s="3">
        <f t="shared" si="73"/>
        <v>65</v>
      </c>
      <c r="N200" s="3">
        <f t="shared" si="74"/>
        <v>525</v>
      </c>
      <c r="P200" s="2" t="s">
        <v>230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6">
        <v>50</v>
      </c>
      <c r="W200" s="5" t="s">
        <v>165</v>
      </c>
    </row>
    <row r="201" spans="1:23" x14ac:dyDescent="0.3">
      <c r="A201" s="3" t="s">
        <v>539</v>
      </c>
      <c r="B201" s="3" t="s">
        <v>540</v>
      </c>
      <c r="C201" s="3" t="s">
        <v>1013</v>
      </c>
      <c r="D201" s="3"/>
      <c r="E201" s="3" t="str">
        <f t="array" ref="E201">SUBSTITUTE(IFERROR(INDEX($W$3:$W$1072,SMALL(IF($A201=$P$3:$P$1072,MATCH(ROW($P$3:$P$1072),ROW($P$3:$P$1072)),""),COLUMNS($E201:E201))),""),0,"")</f>
        <v>Volt Absorb</v>
      </c>
      <c r="F201" s="3" t="str">
        <f t="array" ref="F201">SUBSTITUTE(IFERROR(INDEX($W$3:$W$1072,SMALL(IF($A201=$P$3:$P$1072,MATCH(ROW($P$3:$P$1072),ROW($P$3:$P$1072)),""),COLUMNS($E201:F201))),""),0,"")</f>
        <v>Quick Feet</v>
      </c>
      <c r="G201" s="3" t="str">
        <f t="array" ref="G201">SUBSTITUTE(IFERROR(INDEX($W$3:$W$1072,SMALL(IF($A201=$P$3:$P$1072,MATCH(ROW($P$3:$P$1072),ROW($P$3:$P$1072)),""),COLUMNS($E201:G201))),""),0,"")</f>
        <v/>
      </c>
      <c r="H201" s="3">
        <f t="shared" si="68"/>
        <v>65</v>
      </c>
      <c r="I201" s="3">
        <f t="shared" si="69"/>
        <v>65</v>
      </c>
      <c r="J201" s="3">
        <f t="shared" si="70"/>
        <v>60</v>
      </c>
      <c r="K201" s="3">
        <f t="shared" si="71"/>
        <v>110</v>
      </c>
      <c r="L201" s="3">
        <f t="shared" si="72"/>
        <v>95</v>
      </c>
      <c r="M201" s="3">
        <f t="shared" si="73"/>
        <v>130</v>
      </c>
      <c r="N201" s="3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6"/>
      <c r="W201" s="5" t="s">
        <v>223</v>
      </c>
    </row>
    <row r="202" spans="1:23" ht="14.4" customHeight="1" x14ac:dyDescent="0.3">
      <c r="A202" s="3" t="s">
        <v>542</v>
      </c>
      <c r="B202" s="3" t="s">
        <v>543</v>
      </c>
      <c r="C202" s="3" t="s">
        <v>1008</v>
      </c>
      <c r="D202" s="3"/>
      <c r="E202" s="3" t="str">
        <f t="array" ref="E202">SUBSTITUTE(IFERROR(INDEX($W$3:$W$1072,SMALL(IF($A202=$P$3:$P$1072,MATCH(ROW($P$3:$P$1072),ROW($P$3:$P$1072)),""),COLUMNS($E202:E202))),""),0,"")</f>
        <v>Flash Fire</v>
      </c>
      <c r="F202" s="3" t="str">
        <f t="array" ref="F202">SUBSTITUTE(IFERROR(INDEX($W$3:$W$1072,SMALL(IF($A202=$P$3:$P$1072,MATCH(ROW($P$3:$P$1072),ROW($P$3:$P$1072)),""),COLUMNS($E202:F202))),""),0,"")</f>
        <v>Guts</v>
      </c>
      <c r="G202" s="3" t="str">
        <f t="array" ref="G202">SUBSTITUTE(IFERROR(INDEX($W$3:$W$1072,SMALL(IF($A202=$P$3:$P$1072,MATCH(ROW($P$3:$P$1072),ROW($P$3:$P$1072)),""),COLUMNS($E202:G202))),""),0,"")</f>
        <v/>
      </c>
      <c r="H202" s="3">
        <f t="shared" si="68"/>
        <v>65</v>
      </c>
      <c r="I202" s="3">
        <f t="shared" si="69"/>
        <v>130</v>
      </c>
      <c r="J202" s="3">
        <f t="shared" si="70"/>
        <v>60</v>
      </c>
      <c r="K202" s="3">
        <f t="shared" si="71"/>
        <v>95</v>
      </c>
      <c r="L202" s="3">
        <f t="shared" si="72"/>
        <v>110</v>
      </c>
      <c r="M202" s="3">
        <f t="shared" si="73"/>
        <v>65</v>
      </c>
      <c r="N202" s="3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6"/>
      <c r="W202" s="5" t="s">
        <v>232</v>
      </c>
    </row>
    <row r="203" spans="1:23" x14ac:dyDescent="0.3">
      <c r="A203" s="3" t="s">
        <v>544</v>
      </c>
      <c r="B203" s="3" t="s">
        <v>545</v>
      </c>
      <c r="C203" s="3" t="s">
        <v>1011</v>
      </c>
      <c r="D203" s="3"/>
      <c r="E203" s="3" t="str">
        <f t="array" ref="E203">SUBSTITUTE(IFERROR(INDEX($W$3:$W$1072,SMALL(IF($A203=$P$3:$P$1072,MATCH(ROW($P$3:$P$1072),ROW($P$3:$P$1072)),""),COLUMNS($E203:E203))),""),0,"")</f>
        <v>Synchronize</v>
      </c>
      <c r="F203" s="3" t="str">
        <f t="array" ref="F203">SUBSTITUTE(IFERROR(INDEX($W$3:$W$1072,SMALL(IF($A203=$P$3:$P$1072,MATCH(ROW($P$3:$P$1072),ROW($P$3:$P$1072)),""),COLUMNS($E203:F203))),""),0,"")</f>
        <v>Magic Bounce</v>
      </c>
      <c r="G203" s="3" t="str">
        <f t="array" ref="G203">SUBSTITUTE(IFERROR(INDEX($W$3:$W$1072,SMALL(IF($A203=$P$3:$P$1072,MATCH(ROW($P$3:$P$1072),ROW($P$3:$P$1072)),""),COLUMNS($E203:G203))),""),0,"")</f>
        <v/>
      </c>
      <c r="H203" s="3">
        <f t="shared" si="68"/>
        <v>65</v>
      </c>
      <c r="I203" s="3">
        <f t="shared" si="69"/>
        <v>65</v>
      </c>
      <c r="J203" s="3">
        <f t="shared" si="70"/>
        <v>60</v>
      </c>
      <c r="K203" s="3">
        <f t="shared" si="71"/>
        <v>130</v>
      </c>
      <c r="L203" s="3">
        <f t="shared" si="72"/>
        <v>95</v>
      </c>
      <c r="M203" s="3">
        <f t="shared" si="73"/>
        <v>110</v>
      </c>
      <c r="N203" s="3">
        <f t="shared" si="74"/>
        <v>525</v>
      </c>
      <c r="P203" s="2" t="s">
        <v>233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6">
        <v>50</v>
      </c>
      <c r="W203" s="5" t="s">
        <v>165</v>
      </c>
    </row>
    <row r="204" spans="1:23" x14ac:dyDescent="0.3">
      <c r="A204" s="3" t="s">
        <v>546</v>
      </c>
      <c r="B204" s="3" t="s">
        <v>547</v>
      </c>
      <c r="C204" s="3" t="s">
        <v>1016</v>
      </c>
      <c r="D204" s="3"/>
      <c r="E204" s="3" t="str">
        <f t="array" ref="E204">SUBSTITUTE(IFERROR(INDEX($W$3:$W$1072,SMALL(IF($A204=$P$3:$P$1072,MATCH(ROW($P$3:$P$1072),ROW($P$3:$P$1072)),""),COLUMNS($E204:E204))),""),0,"")</f>
        <v>Synchronize</v>
      </c>
      <c r="F204" s="3" t="str">
        <f t="array" ref="F204">SUBSTITUTE(IFERROR(INDEX($W$3:$W$1072,SMALL(IF($A204=$P$3:$P$1072,MATCH(ROW($P$3:$P$1072),ROW($P$3:$P$1072)),""),COLUMNS($E204:F204))),""),0,"")</f>
        <v>Inner Focus</v>
      </c>
      <c r="G204" s="3" t="str">
        <f t="array" ref="G204">SUBSTITUTE(IFERROR(INDEX($W$3:$W$1072,SMALL(IF($A204=$P$3:$P$1072,MATCH(ROW($P$3:$P$1072),ROW($P$3:$P$1072)),""),COLUMNS($E204:G204))),""),0,"")</f>
        <v/>
      </c>
      <c r="H204" s="3">
        <f t="shared" si="68"/>
        <v>95</v>
      </c>
      <c r="I204" s="3">
        <f t="shared" si="69"/>
        <v>65</v>
      </c>
      <c r="J204" s="3">
        <f t="shared" si="70"/>
        <v>110</v>
      </c>
      <c r="K204" s="3">
        <f t="shared" si="71"/>
        <v>60</v>
      </c>
      <c r="L204" s="3">
        <f t="shared" si="72"/>
        <v>130</v>
      </c>
      <c r="M204" s="3">
        <f t="shared" si="73"/>
        <v>65</v>
      </c>
      <c r="N204" s="3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6"/>
      <c r="W204" s="5" t="s">
        <v>223</v>
      </c>
    </row>
    <row r="205" spans="1:23" x14ac:dyDescent="0.3">
      <c r="A205" s="3" t="s">
        <v>548</v>
      </c>
      <c r="B205" s="3" t="s">
        <v>549</v>
      </c>
      <c r="C205" s="3" t="s">
        <v>1007</v>
      </c>
      <c r="D205" s="3"/>
      <c r="E205" s="3" t="str">
        <f t="array" ref="E205">SUBSTITUTE(IFERROR(INDEX($W$3:$W$1072,SMALL(IF($A205=$P$3:$P$1072,MATCH(ROW($P$3:$P$1072),ROW($P$3:$P$1072)),""),COLUMNS($E205:E205))),""),0,"")</f>
        <v>Leaf Guard</v>
      </c>
      <c r="F205" s="3" t="str">
        <f t="array" ref="F205">SUBSTITUTE(IFERROR(INDEX($W$3:$W$1072,SMALL(IF($A205=$P$3:$P$1072,MATCH(ROW($P$3:$P$1072),ROW($P$3:$P$1072)),""),COLUMNS($E205:F205))),""),0,"")</f>
        <v>Chlorophyll</v>
      </c>
      <c r="G205" s="3" t="str">
        <f t="array" ref="G205">SUBSTITUTE(IFERROR(INDEX($W$3:$W$1072,SMALL(IF($A205=$P$3:$P$1072,MATCH(ROW($P$3:$P$1072),ROW($P$3:$P$1072)),""),COLUMNS($E205:G205))),""),0,"")</f>
        <v/>
      </c>
      <c r="H205" s="3">
        <f t="shared" si="68"/>
        <v>65</v>
      </c>
      <c r="I205" s="3">
        <f t="shared" si="69"/>
        <v>110</v>
      </c>
      <c r="J205" s="3">
        <f t="shared" si="70"/>
        <v>130</v>
      </c>
      <c r="K205" s="3">
        <f t="shared" si="71"/>
        <v>60</v>
      </c>
      <c r="L205" s="3">
        <f t="shared" si="72"/>
        <v>65</v>
      </c>
      <c r="M205" s="3">
        <f t="shared" si="73"/>
        <v>95</v>
      </c>
      <c r="N205" s="3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6"/>
      <c r="W205" s="5" t="s">
        <v>232</v>
      </c>
    </row>
    <row r="206" spans="1:23" x14ac:dyDescent="0.3">
      <c r="A206" s="3" t="s">
        <v>550</v>
      </c>
      <c r="B206" s="3" t="s">
        <v>551</v>
      </c>
      <c r="C206" s="3" t="s">
        <v>1020</v>
      </c>
      <c r="D206" s="3"/>
      <c r="E206" s="3" t="str">
        <f t="array" ref="E206">SUBSTITUTE(IFERROR(INDEX($W$3:$W$1072,SMALL(IF($A206=$P$3:$P$1072,MATCH(ROW($P$3:$P$1072),ROW($P$3:$P$1072)),""),COLUMNS($E206:E206))),""),0,"")</f>
        <v>Snow Cloak</v>
      </c>
      <c r="F206" s="3" t="str">
        <f t="array" ref="F206">SUBSTITUTE(IFERROR(INDEX($W$3:$W$1072,SMALL(IF($A206=$P$3:$P$1072,MATCH(ROW($P$3:$P$1072),ROW($P$3:$P$1072)),""),COLUMNS($E206:F206))),""),0,"")</f>
        <v>Ice Body</v>
      </c>
      <c r="G206" s="3" t="str">
        <f t="array" ref="G206">SUBSTITUTE(IFERROR(INDEX($W$3:$W$1072,SMALL(IF($A206=$P$3:$P$1072,MATCH(ROW($P$3:$P$1072),ROW($P$3:$P$1072)),""),COLUMNS($E206:G206))),""),0,"")</f>
        <v/>
      </c>
      <c r="H206" s="3">
        <f t="shared" si="68"/>
        <v>65</v>
      </c>
      <c r="I206" s="3">
        <f t="shared" si="69"/>
        <v>60</v>
      </c>
      <c r="J206" s="3">
        <f t="shared" si="70"/>
        <v>110</v>
      </c>
      <c r="K206" s="3">
        <f t="shared" si="71"/>
        <v>130</v>
      </c>
      <c r="L206" s="3">
        <f t="shared" si="72"/>
        <v>95</v>
      </c>
      <c r="M206" s="3">
        <f t="shared" si="73"/>
        <v>65</v>
      </c>
      <c r="N206" s="3">
        <f t="shared" si="74"/>
        <v>525</v>
      </c>
      <c r="P206" s="2" t="s">
        <v>235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6">
        <v>80</v>
      </c>
      <c r="W206" s="5" t="s">
        <v>165</v>
      </c>
    </row>
    <row r="207" spans="1:23" x14ac:dyDescent="0.3">
      <c r="A207" s="3" t="s">
        <v>552</v>
      </c>
      <c r="B207" s="3" t="s">
        <v>553</v>
      </c>
      <c r="C207" s="3" t="s">
        <v>1023</v>
      </c>
      <c r="D207" s="3"/>
      <c r="E207" s="3" t="str">
        <f t="array" ref="E207">SUBSTITUTE(IFERROR(INDEX($W$3:$W$1072,SMALL(IF($A207=$P$3:$P$1072,MATCH(ROW($P$3:$P$1072),ROW($P$3:$P$1072)),""),COLUMNS($E207:E207))),""),0,"")</f>
        <v>Cute Charm</v>
      </c>
      <c r="F207" s="3" t="str">
        <f t="array" ref="F207">SUBSTITUTE(IFERROR(INDEX($W$3:$W$1072,SMALL(IF($A207=$P$3:$P$1072,MATCH(ROW($P$3:$P$1072),ROW($P$3:$P$1072)),""),COLUMNS($E207:F207))),""),0,"")</f>
        <v>Pixilate</v>
      </c>
      <c r="G207" s="3" t="str">
        <f t="array" ref="G207">SUBSTITUTE(IFERROR(INDEX($W$3:$W$1072,SMALL(IF($A207=$P$3:$P$1072,MATCH(ROW($P$3:$P$1072),ROW($P$3:$P$1072)),""),COLUMNS($E207:G207))),""),0,"")</f>
        <v/>
      </c>
      <c r="H207" s="3">
        <f t="shared" si="68"/>
        <v>95</v>
      </c>
      <c r="I207" s="3">
        <f t="shared" si="69"/>
        <v>65</v>
      </c>
      <c r="J207" s="3">
        <f t="shared" si="70"/>
        <v>65</v>
      </c>
      <c r="K207" s="3">
        <f t="shared" si="71"/>
        <v>110</v>
      </c>
      <c r="L207" s="3">
        <f t="shared" si="72"/>
        <v>130</v>
      </c>
      <c r="M207" s="3">
        <f t="shared" si="73"/>
        <v>60</v>
      </c>
      <c r="N207" s="3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6"/>
      <c r="W207" s="5" t="s">
        <v>223</v>
      </c>
    </row>
    <row r="208" spans="1:23" x14ac:dyDescent="0.3">
      <c r="A208" s="3" t="s">
        <v>555</v>
      </c>
      <c r="B208" s="3" t="s">
        <v>556</v>
      </c>
      <c r="C208" s="3" t="s">
        <v>1007</v>
      </c>
      <c r="D208" s="3" t="s">
        <v>1024</v>
      </c>
      <c r="E208" s="3" t="str">
        <f t="array" ref="E208">SUBSTITUTE(IFERROR(INDEX($W$3:$W$1072,SMALL(IF($A208=$P$3:$P$1072,MATCH(ROW($P$3:$P$1072),ROW($P$3:$P$1072)),""),COLUMNS($E208:E208))),""),0,"")</f>
        <v>Ripen</v>
      </c>
      <c r="F208" s="3" t="str">
        <f t="array" ref="F208">SUBSTITUTE(IFERROR(INDEX($W$3:$W$1072,SMALL(IF($A208=$P$3:$P$1072,MATCH(ROW($P$3:$P$1072),ROW($P$3:$P$1072)),""),COLUMNS($E208:F208))),""),0,"")</f>
        <v>Gluttony</v>
      </c>
      <c r="G208" s="3" t="str">
        <f t="array" ref="G208">SUBSTITUTE(IFERROR(INDEX($W$3:$W$1072,SMALL(IF($A208=$P$3:$P$1072,MATCH(ROW($P$3:$P$1072),ROW($P$3:$P$1072)),""),COLUMNS($E208:G208))),""),0,"")</f>
        <v>Bulletproof</v>
      </c>
      <c r="H208" s="3">
        <f t="shared" si="68"/>
        <v>40</v>
      </c>
      <c r="I208" s="3">
        <f t="shared" si="69"/>
        <v>40</v>
      </c>
      <c r="J208" s="3">
        <f t="shared" si="70"/>
        <v>80</v>
      </c>
      <c r="K208" s="3">
        <f t="shared" si="71"/>
        <v>40</v>
      </c>
      <c r="L208" s="3">
        <f t="shared" si="72"/>
        <v>40</v>
      </c>
      <c r="M208" s="3">
        <f t="shared" si="73"/>
        <v>20</v>
      </c>
      <c r="N208" s="3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6"/>
      <c r="W208" s="5" t="s">
        <v>232</v>
      </c>
    </row>
    <row r="209" spans="1:23" x14ac:dyDescent="0.3">
      <c r="A209" s="3" t="s">
        <v>558</v>
      </c>
      <c r="B209" s="3" t="s">
        <v>559</v>
      </c>
      <c r="C209" s="3" t="s">
        <v>1007</v>
      </c>
      <c r="D209" s="3" t="s">
        <v>1024</v>
      </c>
      <c r="E209" s="3" t="str">
        <f t="array" ref="E209">SUBSTITUTE(IFERROR(INDEX($W$3:$W$1072,SMALL(IF($A209=$P$3:$P$1072,MATCH(ROW($P$3:$P$1072),ROW($P$3:$P$1072)),""),COLUMNS($E209:E209))),""),0,"")</f>
        <v>Ripen</v>
      </c>
      <c r="F209" s="3" t="str">
        <f t="array" ref="F209">SUBSTITUTE(IFERROR(INDEX($W$3:$W$1072,SMALL(IF($A209=$P$3:$P$1072,MATCH(ROW($P$3:$P$1072),ROW($P$3:$P$1072)),""),COLUMNS($E209:F209))),""),0,"")</f>
        <v>Gluttony</v>
      </c>
      <c r="G209" s="3" t="str">
        <f t="array" ref="G209">SUBSTITUTE(IFERROR(INDEX($W$3:$W$1072,SMALL(IF($A209=$P$3:$P$1072,MATCH(ROW($P$3:$P$1072),ROW($P$3:$P$1072)),""),COLUMNS($E209:G209))),""),0,"")</f>
        <v>Hustle</v>
      </c>
      <c r="H209" s="3">
        <f t="shared" si="68"/>
        <v>70</v>
      </c>
      <c r="I209" s="3">
        <f t="shared" si="69"/>
        <v>110</v>
      </c>
      <c r="J209" s="3">
        <f t="shared" si="70"/>
        <v>80</v>
      </c>
      <c r="K209" s="3">
        <f t="shared" si="71"/>
        <v>95</v>
      </c>
      <c r="L209" s="3">
        <f t="shared" si="72"/>
        <v>60</v>
      </c>
      <c r="M209" s="3">
        <f t="shared" si="73"/>
        <v>70</v>
      </c>
      <c r="N209" s="3">
        <f t="shared" si="74"/>
        <v>485</v>
      </c>
      <c r="P209" s="2" t="s">
        <v>237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6">
        <v>75</v>
      </c>
      <c r="W209" s="5" t="s">
        <v>239</v>
      </c>
    </row>
    <row r="210" spans="1:23" x14ac:dyDescent="0.3">
      <c r="A210" s="3" t="s">
        <v>560</v>
      </c>
      <c r="B210" s="3" t="s">
        <v>561</v>
      </c>
      <c r="C210" s="3" t="s">
        <v>1007</v>
      </c>
      <c r="D210" s="3" t="s">
        <v>1024</v>
      </c>
      <c r="E210" s="3" t="str">
        <f t="array" ref="E210">SUBSTITUTE(IFERROR(INDEX($W$3:$W$1072,SMALL(IF($A210=$P$3:$P$1072,MATCH(ROW($P$3:$P$1072),ROW($P$3:$P$1072)),""),COLUMNS($E210:E210))),""),0,"")</f>
        <v>Ripen</v>
      </c>
      <c r="F210" s="3" t="str">
        <f t="array" ref="F210">SUBSTITUTE(IFERROR(INDEX($W$3:$W$1072,SMALL(IF($A210=$P$3:$P$1072,MATCH(ROW($P$3:$P$1072),ROW($P$3:$P$1072)),""),COLUMNS($E210:F210))),""),0,"")</f>
        <v>Gluttony</v>
      </c>
      <c r="G210" s="3" t="str">
        <f t="array" ref="G210">SUBSTITUTE(IFERROR(INDEX($W$3:$W$1072,SMALL(IF($A210=$P$3:$P$1072,MATCH(ROW($P$3:$P$1072),ROW($P$3:$P$1072)),""),COLUMNS($E210:G210))),""),0,"")</f>
        <v>Thick Fat</v>
      </c>
      <c r="H210" s="3">
        <f t="shared" si="68"/>
        <v>110</v>
      </c>
      <c r="I210" s="3">
        <f t="shared" si="69"/>
        <v>85</v>
      </c>
      <c r="J210" s="3">
        <f t="shared" si="70"/>
        <v>80</v>
      </c>
      <c r="K210" s="3">
        <f t="shared" si="71"/>
        <v>100</v>
      </c>
      <c r="L210" s="3">
        <f t="shared" si="72"/>
        <v>80</v>
      </c>
      <c r="M210" s="3">
        <f t="shared" si="73"/>
        <v>30</v>
      </c>
      <c r="N210" s="3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6"/>
      <c r="W210" s="5" t="s">
        <v>240</v>
      </c>
    </row>
    <row r="211" spans="1:23" ht="14.4" customHeight="1" x14ac:dyDescent="0.3">
      <c r="A211" s="3" t="s">
        <v>562</v>
      </c>
      <c r="B211" s="3" t="s">
        <v>563</v>
      </c>
      <c r="C211" s="3" t="s">
        <v>1011</v>
      </c>
      <c r="D211" s="3"/>
      <c r="E211" s="3" t="str">
        <f t="array" ref="E211">SUBSTITUTE(IFERROR(INDEX($W$3:$W$1072,SMALL(IF($A211=$P$3:$P$1072,MATCH(ROW($P$3:$P$1072),ROW($P$3:$P$1072)),""),COLUMNS($E211:E211))),""),0,"")</f>
        <v>Keen Eye</v>
      </c>
      <c r="F211" s="3" t="str">
        <f t="array" ref="F211">SUBSTITUTE(IFERROR(INDEX($W$3:$W$1072,SMALL(IF($A211=$P$3:$P$1072,MATCH(ROW($P$3:$P$1072),ROW($P$3:$P$1072)),""),COLUMNS($E211:F211))),""),0,"")</f>
        <v>Infiltrator</v>
      </c>
      <c r="G211" s="3" t="str">
        <f t="array" ref="G211">SUBSTITUTE(IFERROR(INDEX($W$3:$W$1072,SMALL(IF($A211=$P$3:$P$1072,MATCH(ROW($P$3:$P$1072),ROW($P$3:$P$1072)),""),COLUMNS($E211:G211))),""),0,"")</f>
        <v>Own Tempo</v>
      </c>
      <c r="H211" s="3">
        <f t="shared" si="68"/>
        <v>62</v>
      </c>
      <c r="I211" s="3">
        <f t="shared" si="69"/>
        <v>48</v>
      </c>
      <c r="J211" s="3">
        <f t="shared" si="70"/>
        <v>54</v>
      </c>
      <c r="K211" s="3">
        <f t="shared" si="71"/>
        <v>63</v>
      </c>
      <c r="L211" s="3">
        <f t="shared" si="72"/>
        <v>60</v>
      </c>
      <c r="M211" s="3">
        <f t="shared" si="73"/>
        <v>68</v>
      </c>
      <c r="N211" s="3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6"/>
      <c r="W211" s="5" t="s">
        <v>61</v>
      </c>
    </row>
    <row r="212" spans="1:23" x14ac:dyDescent="0.3">
      <c r="A212" s="3" t="s">
        <v>564</v>
      </c>
      <c r="B212" s="3" t="s">
        <v>565</v>
      </c>
      <c r="C212" s="3" t="s">
        <v>1011</v>
      </c>
      <c r="D212" s="3"/>
      <c r="E212" s="3" t="str">
        <f t="array" ref="E212">SUBSTITUTE(IFERROR(INDEX($W$3:$W$1072,SMALL(IF($A212=$P$3:$P$1072,MATCH(ROW($P$3:$P$1072),ROW($P$3:$P$1072)),""),COLUMNS($E212:E212))),""),0,"")</f>
        <v>Keen Eye</v>
      </c>
      <c r="F212" s="3" t="str">
        <f t="array" ref="F212">SUBSTITUTE(IFERROR(INDEX($W$3:$W$1072,SMALL(IF($A212=$P$3:$P$1072,MATCH(ROW($P$3:$P$1072),ROW($P$3:$P$1072)),""),COLUMNS($E212:F212))),""),0,"")</f>
        <v>Infiltrator</v>
      </c>
      <c r="G212" s="3" t="str">
        <f t="array" ref="G212">SUBSTITUTE(IFERROR(INDEX($W$3:$W$1072,SMALL(IF($A212=$P$3:$P$1072,MATCH(ROW($P$3:$P$1072),ROW($P$3:$P$1072)),""),COLUMNS($E212:G212))),""),0,"")</f>
        <v>Prankster</v>
      </c>
      <c r="H212" s="3">
        <f t="shared" si="68"/>
        <v>74</v>
      </c>
      <c r="I212" s="3">
        <f t="shared" si="69"/>
        <v>48</v>
      </c>
      <c r="J212" s="3">
        <f t="shared" si="70"/>
        <v>76</v>
      </c>
      <c r="K212" s="3">
        <f t="shared" si="71"/>
        <v>83</v>
      </c>
      <c r="L212" s="3">
        <f t="shared" si="72"/>
        <v>81</v>
      </c>
      <c r="M212" s="3">
        <f t="shared" si="73"/>
        <v>104</v>
      </c>
      <c r="N212" s="3">
        <f t="shared" si="74"/>
        <v>466</v>
      </c>
      <c r="P212" s="2" t="s">
        <v>241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6">
        <v>50</v>
      </c>
      <c r="W212" s="5" t="s">
        <v>243</v>
      </c>
    </row>
    <row r="213" spans="1:23" x14ac:dyDescent="0.3">
      <c r="A213" s="3" t="s">
        <v>564</v>
      </c>
      <c r="B213" s="3" t="s">
        <v>565</v>
      </c>
      <c r="C213" s="3" t="s">
        <v>1011</v>
      </c>
      <c r="D213" s="3"/>
      <c r="E213" s="3" t="str">
        <f t="array" ref="E213">SUBSTITUTE(IFERROR(INDEX($W$3:$W$1072,SMALL(IF($A213=$P$3:$P$1072,MATCH(ROW($P$3:$P$1072),ROW($P$3:$P$1072)),""),COLUMNS($E213:E213))),""),0,"")</f>
        <v>Keen Eye</v>
      </c>
      <c r="F213" s="3" t="str">
        <f t="array" ref="F213">SUBSTITUTE(IFERROR(INDEX($W$3:$W$1072,SMALL(IF($A213=$P$3:$P$1072,MATCH(ROW($P$3:$P$1072),ROW($P$3:$P$1072)),""),COLUMNS($E213:F213))),""),0,"")</f>
        <v>Infiltrator</v>
      </c>
      <c r="G213" s="3" t="str">
        <f t="array" ref="G213">SUBSTITUTE(IFERROR(INDEX($W$3:$W$1072,SMALL(IF($A213=$P$3:$P$1072,MATCH(ROW($P$3:$P$1072),ROW($P$3:$P$1072)),""),COLUMNS($E213:G213))),""),0,"")</f>
        <v>Prankster</v>
      </c>
      <c r="H213" s="3">
        <f t="shared" si="68"/>
        <v>74</v>
      </c>
      <c r="I213" s="3">
        <f t="shared" si="69"/>
        <v>48</v>
      </c>
      <c r="J213" s="3">
        <f t="shared" si="70"/>
        <v>76</v>
      </c>
      <c r="K213" s="3">
        <f t="shared" si="71"/>
        <v>83</v>
      </c>
      <c r="L213" s="3">
        <f t="shared" si="72"/>
        <v>81</v>
      </c>
      <c r="M213" s="3">
        <f t="shared" si="73"/>
        <v>104</v>
      </c>
      <c r="N213" s="3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6"/>
      <c r="W213" s="5" t="s">
        <v>222</v>
      </c>
    </row>
    <row r="214" spans="1:23" ht="14.4" customHeight="1" x14ac:dyDescent="0.3">
      <c r="A214" s="3" t="s">
        <v>566</v>
      </c>
      <c r="B214" s="3" t="s">
        <v>567</v>
      </c>
      <c r="C214" s="3" t="s">
        <v>1023</v>
      </c>
      <c r="D214" s="3"/>
      <c r="E214" s="3" t="str">
        <f t="array" ref="E214">SUBSTITUTE(IFERROR(INDEX($W$3:$W$1072,SMALL(IF($A214=$P$3:$P$1072,MATCH(ROW($P$3:$P$1072),ROW($P$3:$P$1072)),""),COLUMNS($E214:E214))),""),0,"")</f>
        <v>Sweet Veil</v>
      </c>
      <c r="F214" s="3" t="str">
        <f t="array" ref="F214">SUBSTITUTE(IFERROR(INDEX($W$3:$W$1072,SMALL(IF($A214=$P$3:$P$1072,MATCH(ROW($P$3:$P$1072),ROW($P$3:$P$1072)),""),COLUMNS($E214:F214))),""),0,"")</f>
        <v>Unburden</v>
      </c>
      <c r="G214" s="3" t="str">
        <f t="array" ref="G214">SUBSTITUTE(IFERROR(INDEX($W$3:$W$1072,SMALL(IF($A214=$P$3:$P$1072,MATCH(ROW($P$3:$P$1072),ROW($P$3:$P$1072)),""),COLUMNS($E214:G214))),""),0,"")</f>
        <v/>
      </c>
      <c r="H214" s="3">
        <f t="shared" si="68"/>
        <v>62</v>
      </c>
      <c r="I214" s="3">
        <f t="shared" si="69"/>
        <v>48</v>
      </c>
      <c r="J214" s="3">
        <f t="shared" si="70"/>
        <v>66</v>
      </c>
      <c r="K214" s="3">
        <f t="shared" si="71"/>
        <v>59</v>
      </c>
      <c r="L214" s="3">
        <f t="shared" si="72"/>
        <v>57</v>
      </c>
      <c r="M214" s="3">
        <f t="shared" si="73"/>
        <v>49</v>
      </c>
      <c r="N214" s="3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6"/>
      <c r="W214" s="5" t="s">
        <v>244</v>
      </c>
    </row>
    <row r="215" spans="1:23" x14ac:dyDescent="0.3">
      <c r="A215" s="3" t="s">
        <v>568</v>
      </c>
      <c r="B215" s="3" t="s">
        <v>569</v>
      </c>
      <c r="C215" s="3" t="s">
        <v>1023</v>
      </c>
      <c r="D215" s="3"/>
      <c r="E215" s="3" t="str">
        <f t="array" ref="E215">SUBSTITUTE(IFERROR(INDEX($W$3:$W$1072,SMALL(IF($A215=$P$3:$P$1072,MATCH(ROW($P$3:$P$1072),ROW($P$3:$P$1072)),""),COLUMNS($E215:E215))),""),0,"")</f>
        <v>Sweet Veil</v>
      </c>
      <c r="F215" s="3" t="str">
        <f t="array" ref="F215">SUBSTITUTE(IFERROR(INDEX($W$3:$W$1072,SMALL(IF($A215=$P$3:$P$1072,MATCH(ROW($P$3:$P$1072),ROW($P$3:$P$1072)),""),COLUMNS($E215:F215))),""),0,"")</f>
        <v>Unburden</v>
      </c>
      <c r="G215" s="3" t="str">
        <f t="array" ref="G215">SUBSTITUTE(IFERROR(INDEX($W$3:$W$1072,SMALL(IF($A215=$P$3:$P$1072,MATCH(ROW($P$3:$P$1072),ROW($P$3:$P$1072)),""),COLUMNS($E215:G215))),""),0,"")</f>
        <v/>
      </c>
      <c r="H215" s="3">
        <f t="shared" si="68"/>
        <v>82</v>
      </c>
      <c r="I215" s="3">
        <f t="shared" si="69"/>
        <v>80</v>
      </c>
      <c r="J215" s="3">
        <f t="shared" si="70"/>
        <v>86</v>
      </c>
      <c r="K215" s="3">
        <f t="shared" si="71"/>
        <v>85</v>
      </c>
      <c r="L215" s="3">
        <f t="shared" si="72"/>
        <v>75</v>
      </c>
      <c r="M215" s="3">
        <f t="shared" si="73"/>
        <v>72</v>
      </c>
      <c r="N215" s="3">
        <f t="shared" si="74"/>
        <v>480</v>
      </c>
      <c r="P215" s="2" t="s">
        <v>245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6">
        <v>80</v>
      </c>
      <c r="W215" s="5" t="s">
        <v>243</v>
      </c>
    </row>
    <row r="216" spans="1:23" x14ac:dyDescent="0.3">
      <c r="A216" s="3" t="s">
        <v>570</v>
      </c>
      <c r="B216" s="3" t="s">
        <v>571</v>
      </c>
      <c r="C216" s="3" t="s">
        <v>1023</v>
      </c>
      <c r="D216" s="3"/>
      <c r="E216" s="3" t="str">
        <f t="array" ref="E216">SUBSTITUTE(IFERROR(INDEX($W$3:$W$1072,SMALL(IF($A216=$P$3:$P$1072,MATCH(ROW($P$3:$P$1072),ROW($P$3:$P$1072)),""),COLUMNS($E216:E216))),""),0,"")</f>
        <v>Healer</v>
      </c>
      <c r="F216" s="3" t="str">
        <f t="array" ref="F216">SUBSTITUTE(IFERROR(INDEX($W$3:$W$1072,SMALL(IF($A216=$P$3:$P$1072,MATCH(ROW($P$3:$P$1072),ROW($P$3:$P$1072)),""),COLUMNS($E216:F216))),""),0,"")</f>
        <v>Aroma Veil</v>
      </c>
      <c r="G216" s="3" t="str">
        <f t="array" ref="G216">SUBSTITUTE(IFERROR(INDEX($W$3:$W$1072,SMALL(IF($A216=$P$3:$P$1072,MATCH(ROW($P$3:$P$1072),ROW($P$3:$P$1072)),""),COLUMNS($E216:G216))),""),0,"")</f>
        <v/>
      </c>
      <c r="H216" s="3">
        <f t="shared" si="68"/>
        <v>78</v>
      </c>
      <c r="I216" s="3">
        <f t="shared" si="69"/>
        <v>52</v>
      </c>
      <c r="J216" s="3">
        <f t="shared" si="70"/>
        <v>60</v>
      </c>
      <c r="K216" s="3">
        <f t="shared" si="71"/>
        <v>63</v>
      </c>
      <c r="L216" s="3">
        <f t="shared" si="72"/>
        <v>65</v>
      </c>
      <c r="M216" s="3">
        <f t="shared" si="73"/>
        <v>23</v>
      </c>
      <c r="N216" s="3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6"/>
      <c r="W216" s="5" t="s">
        <v>222</v>
      </c>
    </row>
    <row r="217" spans="1:23" ht="14.4" customHeight="1" x14ac:dyDescent="0.3">
      <c r="A217" s="3" t="s">
        <v>572</v>
      </c>
      <c r="B217" s="3" t="s">
        <v>573</v>
      </c>
      <c r="C217" s="3" t="s">
        <v>1023</v>
      </c>
      <c r="D217" s="3"/>
      <c r="E217" s="3" t="str">
        <f t="array" ref="E217">SUBSTITUTE(IFERROR(INDEX($W$3:$W$1072,SMALL(IF($A217=$P$3:$P$1072,MATCH(ROW($P$3:$P$1072),ROW($P$3:$P$1072)),""),COLUMNS($E217:E217))),""),0,"")</f>
        <v>Healer</v>
      </c>
      <c r="F217" s="3" t="str">
        <f t="array" ref="F217">SUBSTITUTE(IFERROR(INDEX($W$3:$W$1072,SMALL(IF($A217=$P$3:$P$1072,MATCH(ROW($P$3:$P$1072),ROW($P$3:$P$1072)),""),COLUMNS($E217:F217))),""),0,"")</f>
        <v>Aroma Veil</v>
      </c>
      <c r="G217" s="3" t="str">
        <f t="array" ref="G217">SUBSTITUTE(IFERROR(INDEX($W$3:$W$1072,SMALL(IF($A217=$P$3:$P$1072,MATCH(ROW($P$3:$P$1072),ROW($P$3:$P$1072)),""),COLUMNS($E217:G217))),""),0,"")</f>
        <v/>
      </c>
      <c r="H217" s="3">
        <f t="shared" si="68"/>
        <v>101</v>
      </c>
      <c r="I217" s="3">
        <f t="shared" si="69"/>
        <v>72</v>
      </c>
      <c r="J217" s="3">
        <f t="shared" si="70"/>
        <v>72</v>
      </c>
      <c r="K217" s="3">
        <f t="shared" si="71"/>
        <v>99</v>
      </c>
      <c r="L217" s="3">
        <f t="shared" si="72"/>
        <v>89</v>
      </c>
      <c r="M217" s="3">
        <f t="shared" si="73"/>
        <v>29</v>
      </c>
      <c r="N217" s="3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6"/>
      <c r="W217" s="5" t="s">
        <v>244</v>
      </c>
    </row>
    <row r="218" spans="1:23" x14ac:dyDescent="0.3">
      <c r="A218" s="3" t="s">
        <v>574</v>
      </c>
      <c r="B218" s="3" t="s">
        <v>575</v>
      </c>
      <c r="C218" s="3" t="s">
        <v>1009</v>
      </c>
      <c r="D218" s="3" t="s">
        <v>1010</v>
      </c>
      <c r="E218" s="3" t="str">
        <f t="array" ref="E218">SUBSTITUTE(IFERROR(INDEX($W$3:$W$1072,SMALL(IF($A218=$P$3:$P$1072,MATCH(ROW($P$3:$P$1072),ROW($P$3:$P$1072)),""),COLUMNS($E218:E218))),""),0,"")</f>
        <v>Water Bubble</v>
      </c>
      <c r="F218" s="3" t="str">
        <f t="array" ref="F218">SUBSTITUTE(IFERROR(INDEX($W$3:$W$1072,SMALL(IF($A218=$P$3:$P$1072,MATCH(ROW($P$3:$P$1072),ROW($P$3:$P$1072)),""),COLUMNS($E218:F218))),""),0,"")</f>
        <v>Water Absorb</v>
      </c>
      <c r="G218" s="3" t="str">
        <f t="array" ref="G218">SUBSTITUTE(IFERROR(INDEX($W$3:$W$1072,SMALL(IF($A218=$P$3:$P$1072,MATCH(ROW($P$3:$P$1072),ROW($P$3:$P$1072)),""),COLUMNS($E218:G218))),""),0,"")</f>
        <v/>
      </c>
      <c r="H218" s="3">
        <f t="shared" si="68"/>
        <v>38</v>
      </c>
      <c r="I218" s="3">
        <f t="shared" si="69"/>
        <v>40</v>
      </c>
      <c r="J218" s="3">
        <f t="shared" si="70"/>
        <v>52</v>
      </c>
      <c r="K218" s="3">
        <f t="shared" si="71"/>
        <v>40</v>
      </c>
      <c r="L218" s="3">
        <f t="shared" si="72"/>
        <v>72</v>
      </c>
      <c r="M218" s="3">
        <f t="shared" si="73"/>
        <v>27</v>
      </c>
      <c r="N218" s="3">
        <f t="shared" si="74"/>
        <v>269</v>
      </c>
      <c r="P218" s="2" t="s">
        <v>247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6">
        <v>110</v>
      </c>
      <c r="W218" s="5" t="s">
        <v>223</v>
      </c>
    </row>
    <row r="219" spans="1:23" x14ac:dyDescent="0.3">
      <c r="A219" s="3" t="s">
        <v>577</v>
      </c>
      <c r="B219" s="3" t="s">
        <v>578</v>
      </c>
      <c r="C219" s="3" t="s">
        <v>1009</v>
      </c>
      <c r="D219" s="3" t="s">
        <v>1010</v>
      </c>
      <c r="E219" s="3" t="str">
        <f t="array" ref="E219">SUBSTITUTE(IFERROR(INDEX($W$3:$W$1072,SMALL(IF($A219=$P$3:$P$1072,MATCH(ROW($P$3:$P$1072),ROW($P$3:$P$1072)),""),COLUMNS($E219:E219))),""),0,"")</f>
        <v>Water Bubble</v>
      </c>
      <c r="F219" s="3" t="str">
        <f t="array" ref="F219">SUBSTITUTE(IFERROR(INDEX($W$3:$W$1072,SMALL(IF($A219=$P$3:$P$1072,MATCH(ROW($P$3:$P$1072),ROW($P$3:$P$1072)),""),COLUMNS($E219:F219))),""),0,"")</f>
        <v>Water Absorb</v>
      </c>
      <c r="G219" s="3" t="str">
        <f t="array" ref="G219">SUBSTITUTE(IFERROR(INDEX($W$3:$W$1072,SMALL(IF($A219=$P$3:$P$1072,MATCH(ROW($P$3:$P$1072),ROW($P$3:$P$1072)),""),COLUMNS($E219:G219))),""),0,"")</f>
        <v/>
      </c>
      <c r="H219" s="3">
        <f t="shared" si="68"/>
        <v>68</v>
      </c>
      <c r="I219" s="3">
        <f t="shared" si="69"/>
        <v>70</v>
      </c>
      <c r="J219" s="3">
        <f t="shared" si="70"/>
        <v>92</v>
      </c>
      <c r="K219" s="3">
        <f t="shared" si="71"/>
        <v>50</v>
      </c>
      <c r="L219" s="3">
        <f t="shared" si="72"/>
        <v>132</v>
      </c>
      <c r="M219" s="3">
        <f t="shared" si="73"/>
        <v>42</v>
      </c>
      <c r="N219" s="3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6"/>
      <c r="W219" s="5" t="s">
        <v>249</v>
      </c>
    </row>
    <row r="220" spans="1:23" x14ac:dyDescent="0.3">
      <c r="A220" s="3" t="s">
        <v>579</v>
      </c>
      <c r="B220" s="3" t="s">
        <v>580</v>
      </c>
      <c r="C220" s="3" t="s">
        <v>1011</v>
      </c>
      <c r="D220" s="3"/>
      <c r="E220" s="3" t="str">
        <f t="array" ref="E220">SUBSTITUTE(IFERROR(INDEX($W$3:$W$1072,SMALL(IF($A220=$P$3:$P$1072,MATCH(ROW($P$3:$P$1072),ROW($P$3:$P$1072)),""),COLUMNS($E220:E220))),""),0,"")</f>
        <v>Shadow Tag</v>
      </c>
      <c r="F220" s="3" t="str">
        <f t="array" ref="F220">SUBSTITUTE(IFERROR(INDEX($W$3:$W$1072,SMALL(IF($A220=$P$3:$P$1072,MATCH(ROW($P$3:$P$1072),ROW($P$3:$P$1072)),""),COLUMNS($E220:F220))),""),0,"")</f>
        <v>Telepathy</v>
      </c>
      <c r="G220" s="3" t="str">
        <f t="array" ref="G220">SUBSTITUTE(IFERROR(INDEX($W$3:$W$1072,SMALL(IF($A220=$P$3:$P$1072,MATCH(ROW($P$3:$P$1072),ROW($P$3:$P$1072)),""),COLUMNS($E220:G220))),""),0,"")</f>
        <v/>
      </c>
      <c r="H220" s="3">
        <f t="shared" si="68"/>
        <v>95</v>
      </c>
      <c r="I220" s="3">
        <f t="shared" si="69"/>
        <v>23</v>
      </c>
      <c r="J220" s="3">
        <f t="shared" si="70"/>
        <v>48</v>
      </c>
      <c r="K220" s="3">
        <f t="shared" si="71"/>
        <v>23</v>
      </c>
      <c r="L220" s="3">
        <f t="shared" si="72"/>
        <v>48</v>
      </c>
      <c r="M220" s="3">
        <f t="shared" si="73"/>
        <v>23</v>
      </c>
      <c r="N220" s="3">
        <f t="shared" si="74"/>
        <v>260</v>
      </c>
      <c r="P220" s="2" t="s">
        <v>250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6">
        <v>55</v>
      </c>
      <c r="W220" s="5" t="s">
        <v>58</v>
      </c>
    </row>
    <row r="221" spans="1:23" x14ac:dyDescent="0.3">
      <c r="A221" s="3" t="s">
        <v>582</v>
      </c>
      <c r="B221" s="3" t="s">
        <v>583</v>
      </c>
      <c r="C221" s="3" t="s">
        <v>1011</v>
      </c>
      <c r="D221" s="3"/>
      <c r="E221" s="3" t="str">
        <f t="array" ref="E221">SUBSTITUTE(IFERROR(INDEX($W$3:$W$1072,SMALL(IF($A221=$P$3:$P$1072,MATCH(ROW($P$3:$P$1072),ROW($P$3:$P$1072)),""),COLUMNS($E221:E221))),""),0,"")</f>
        <v>Shadow Tag</v>
      </c>
      <c r="F221" s="3" t="str">
        <f t="array" ref="F221">SUBSTITUTE(IFERROR(INDEX($W$3:$W$1072,SMALL(IF($A221=$P$3:$P$1072,MATCH(ROW($P$3:$P$1072),ROW($P$3:$P$1072)),""),COLUMNS($E221:F221))),""),0,"")</f>
        <v>Telepathy</v>
      </c>
      <c r="G221" s="3" t="str">
        <f t="array" ref="G221">SUBSTITUTE(IFERROR(INDEX($W$3:$W$1072,SMALL(IF($A221=$P$3:$P$1072,MATCH(ROW($P$3:$P$1072),ROW($P$3:$P$1072)),""),COLUMNS($E221:G221))),""),0,"")</f>
        <v/>
      </c>
      <c r="H221" s="3">
        <f t="shared" si="68"/>
        <v>190</v>
      </c>
      <c r="I221" s="3">
        <f t="shared" si="69"/>
        <v>33</v>
      </c>
      <c r="J221" s="3">
        <f t="shared" si="70"/>
        <v>58</v>
      </c>
      <c r="K221" s="3">
        <f t="shared" si="71"/>
        <v>33</v>
      </c>
      <c r="L221" s="3">
        <f t="shared" si="72"/>
        <v>58</v>
      </c>
      <c r="M221" s="3">
        <f t="shared" si="73"/>
        <v>33</v>
      </c>
      <c r="N221" s="3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6"/>
    </row>
    <row r="222" spans="1:23" x14ac:dyDescent="0.3">
      <c r="A222" s="3" t="s">
        <v>584</v>
      </c>
      <c r="B222" s="3" t="s">
        <v>585</v>
      </c>
      <c r="C222" s="3" t="s">
        <v>1022</v>
      </c>
      <c r="D222" s="3"/>
      <c r="E222" s="3" t="str">
        <f t="array" ref="E222">SUBSTITUTE(IFERROR(INDEX($W$3:$W$1072,SMALL(IF($A222=$P$3:$P$1072,MATCH(ROW($P$3:$P$1072),ROW($P$3:$P$1072)),""),COLUMNS($E222:E222))),""),0,"")</f>
        <v>Steadfast</v>
      </c>
      <c r="F222" s="3" t="str">
        <f t="array" ref="F222">SUBSTITUTE(IFERROR(INDEX($W$3:$W$1072,SMALL(IF($A222=$P$3:$P$1072,MATCH(ROW($P$3:$P$1072),ROW($P$3:$P$1072)),""),COLUMNS($E222:F222))),""),0,"")</f>
        <v>Scrappy</v>
      </c>
      <c r="G222" s="3" t="str">
        <f t="array" ref="G222">SUBSTITUTE(IFERROR(INDEX($W$3:$W$1072,SMALL(IF($A222=$P$3:$P$1072,MATCH(ROW($P$3:$P$1072),ROW($P$3:$P$1072)),""),COLUMNS($E222:G222))),""),0,"")</f>
        <v/>
      </c>
      <c r="H222" s="3">
        <f t="shared" si="68"/>
        <v>52</v>
      </c>
      <c r="I222" s="3">
        <f t="shared" si="69"/>
        <v>95</v>
      </c>
      <c r="J222" s="3">
        <f t="shared" si="70"/>
        <v>55</v>
      </c>
      <c r="K222" s="3">
        <f t="shared" si="71"/>
        <v>58</v>
      </c>
      <c r="L222" s="3">
        <f t="shared" si="72"/>
        <v>62</v>
      </c>
      <c r="M222" s="3">
        <f t="shared" si="73"/>
        <v>55</v>
      </c>
      <c r="N222" s="3">
        <f t="shared" si="74"/>
        <v>377</v>
      </c>
      <c r="P222" s="2" t="s">
        <v>252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6">
        <v>75</v>
      </c>
      <c r="W222" s="5" t="s">
        <v>58</v>
      </c>
    </row>
    <row r="223" spans="1:23" x14ac:dyDescent="0.3">
      <c r="A223" s="3" t="s">
        <v>586</v>
      </c>
      <c r="B223" s="3" t="s">
        <v>587</v>
      </c>
      <c r="C223" s="3" t="s">
        <v>1022</v>
      </c>
      <c r="D223" s="3"/>
      <c r="E223" s="3" t="str">
        <f t="array" ref="E223">SUBSTITUTE(IFERROR(INDEX($W$3:$W$1072,SMALL(IF($A223=$P$3:$P$1072,MATCH(ROW($P$3:$P$1072),ROW($P$3:$P$1072)),""),COLUMNS($E223:E223))),""),0,"")</f>
        <v>Steadfast</v>
      </c>
      <c r="F223" s="3" t="str">
        <f t="array" ref="F223">SUBSTITUTE(IFERROR(INDEX($W$3:$W$1072,SMALL(IF($A223=$P$3:$P$1072,MATCH(ROW($P$3:$P$1072),ROW($P$3:$P$1072)),""),COLUMNS($E223:F223))),""),0,"")</f>
        <v>Scrappy</v>
      </c>
      <c r="G223" s="3" t="str">
        <f t="array" ref="G223">SUBSTITUTE(IFERROR(INDEX($W$3:$W$1072,SMALL(IF($A223=$P$3:$P$1072,MATCH(ROW($P$3:$P$1072),ROW($P$3:$P$1072)),""),COLUMNS($E223:G223))),""),0,"")</f>
        <v/>
      </c>
      <c r="H223" s="3">
        <f t="shared" si="68"/>
        <v>62</v>
      </c>
      <c r="I223" s="3">
        <f t="shared" si="69"/>
        <v>135</v>
      </c>
      <c r="J223" s="3">
        <f t="shared" si="70"/>
        <v>95</v>
      </c>
      <c r="K223" s="3">
        <f t="shared" si="71"/>
        <v>68</v>
      </c>
      <c r="L223" s="3">
        <f t="shared" si="72"/>
        <v>82</v>
      </c>
      <c r="M223" s="3">
        <f t="shared" si="73"/>
        <v>65</v>
      </c>
      <c r="N223" s="3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6"/>
    </row>
    <row r="224" spans="1:23" x14ac:dyDescent="0.3">
      <c r="A224" s="3" t="s">
        <v>588</v>
      </c>
      <c r="B224" s="3" t="s">
        <v>589</v>
      </c>
      <c r="C224" s="3" t="s">
        <v>1009</v>
      </c>
      <c r="D224" s="3" t="s">
        <v>1013</v>
      </c>
      <c r="E224" s="3" t="str">
        <f t="array" ref="E224">SUBSTITUTE(IFERROR(INDEX($W$3:$W$1072,SMALL(IF($A224=$P$3:$P$1072,MATCH(ROW($P$3:$P$1072),ROW($P$3:$P$1072)),""),COLUMNS($E224:E224))),""),0,"")</f>
        <v>Volt Absorb</v>
      </c>
      <c r="F224" s="3" t="str">
        <f t="array" ref="F224">SUBSTITUTE(IFERROR(INDEX($W$3:$W$1072,SMALL(IF($A224=$P$3:$P$1072,MATCH(ROW($P$3:$P$1072),ROW($P$3:$P$1072)),""),COLUMNS($E224:F224))),""),0,"")</f>
        <v>Illuminate</v>
      </c>
      <c r="G224" s="3" t="str">
        <f t="array" ref="G224">SUBSTITUTE(IFERROR(INDEX($W$3:$W$1072,SMALL(IF($A224=$P$3:$P$1072,MATCH(ROW($P$3:$P$1072),ROW($P$3:$P$1072)),""),COLUMNS($E224:G224))),""),0,"")</f>
        <v>Water Absorb</v>
      </c>
      <c r="H224" s="3">
        <f t="shared" si="68"/>
        <v>75</v>
      </c>
      <c r="I224" s="3">
        <f t="shared" si="69"/>
        <v>38</v>
      </c>
      <c r="J224" s="3">
        <f t="shared" si="70"/>
        <v>38</v>
      </c>
      <c r="K224" s="3">
        <f t="shared" si="71"/>
        <v>56</v>
      </c>
      <c r="L224" s="3">
        <f t="shared" si="72"/>
        <v>56</v>
      </c>
      <c r="M224" s="3">
        <f t="shared" si="73"/>
        <v>67</v>
      </c>
      <c r="N224" s="3">
        <f t="shared" si="74"/>
        <v>330</v>
      </c>
      <c r="P224" s="2" t="s">
        <v>254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6">
        <v>45</v>
      </c>
      <c r="W224" s="5" t="s">
        <v>117</v>
      </c>
    </row>
    <row r="225" spans="1:23" x14ac:dyDescent="0.3">
      <c r="A225" s="3" t="s">
        <v>591</v>
      </c>
      <c r="B225" s="3" t="s">
        <v>592</v>
      </c>
      <c r="C225" s="3" t="s">
        <v>1009</v>
      </c>
      <c r="D225" s="3" t="s">
        <v>1013</v>
      </c>
      <c r="E225" s="3" t="str">
        <f t="array" ref="E225">SUBSTITUTE(IFERROR(INDEX($W$3:$W$1072,SMALL(IF($A225=$P$3:$P$1072,MATCH(ROW($P$3:$P$1072),ROW($P$3:$P$1072)),""),COLUMNS($E225:E225))),""),0,"")</f>
        <v>Volt Absorb</v>
      </c>
      <c r="F225" s="3" t="str">
        <f t="array" ref="F225">SUBSTITUTE(IFERROR(INDEX($W$3:$W$1072,SMALL(IF($A225=$P$3:$P$1072,MATCH(ROW($P$3:$P$1072),ROW($P$3:$P$1072)),""),COLUMNS($E225:F225))),""),0,"")</f>
        <v>Illuminate</v>
      </c>
      <c r="G225" s="3" t="str">
        <f t="array" ref="G225">SUBSTITUTE(IFERROR(INDEX($W$3:$W$1072,SMALL(IF($A225=$P$3:$P$1072,MATCH(ROW($P$3:$P$1072),ROW($P$3:$P$1072)),""),COLUMNS($E225:G225))),""),0,"")</f>
        <v>Water Absorb</v>
      </c>
      <c r="H225" s="3">
        <f t="shared" si="68"/>
        <v>125</v>
      </c>
      <c r="I225" s="3">
        <f t="shared" si="69"/>
        <v>58</v>
      </c>
      <c r="J225" s="3">
        <f t="shared" si="70"/>
        <v>58</v>
      </c>
      <c r="K225" s="3">
        <f t="shared" si="71"/>
        <v>76</v>
      </c>
      <c r="L225" s="3">
        <f t="shared" si="72"/>
        <v>76</v>
      </c>
      <c r="M225" s="3">
        <f t="shared" si="73"/>
        <v>67</v>
      </c>
      <c r="N225" s="3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6"/>
      <c r="W225" s="5" t="s">
        <v>256</v>
      </c>
    </row>
    <row r="226" spans="1:23" x14ac:dyDescent="0.3">
      <c r="A226" s="3" t="s">
        <v>593</v>
      </c>
      <c r="B226" s="3" t="s">
        <v>594</v>
      </c>
      <c r="C226" s="3" t="s">
        <v>1019</v>
      </c>
      <c r="D226" s="3" t="s">
        <v>1022</v>
      </c>
      <c r="E226" s="3" t="str">
        <f t="array" ref="E226">SUBSTITUTE(IFERROR(INDEX($W$3:$W$1072,SMALL(IF($A226=$P$3:$P$1072,MATCH(ROW($P$3:$P$1072),ROW($P$3:$P$1072)),""),COLUMNS($E226:E226))),""),0,"")</f>
        <v>Anticipation</v>
      </c>
      <c r="F226" s="3" t="str">
        <f t="array" ref="F226">SUBSTITUTE(IFERROR(INDEX($W$3:$W$1072,SMALL(IF($A226=$P$3:$P$1072,MATCH(ROW($P$3:$P$1072),ROW($P$3:$P$1072)),""),COLUMNS($E226:F226))),""),0,"")</f>
        <v>Dry Skin</v>
      </c>
      <c r="G226" s="3" t="str">
        <f t="array" ref="G226">SUBSTITUTE(IFERROR(INDEX($W$3:$W$1072,SMALL(IF($A226=$P$3:$P$1072,MATCH(ROW($P$3:$P$1072),ROW($P$3:$P$1072)),""),COLUMNS($E226:G226))),""),0,"")</f>
        <v>Poison Touch</v>
      </c>
      <c r="H226" s="3">
        <f t="shared" si="68"/>
        <v>48</v>
      </c>
      <c r="I226" s="3">
        <f t="shared" si="69"/>
        <v>61</v>
      </c>
      <c r="J226" s="3">
        <f t="shared" si="70"/>
        <v>40</v>
      </c>
      <c r="K226" s="3">
        <f t="shared" si="71"/>
        <v>61</v>
      </c>
      <c r="L226" s="3">
        <f t="shared" si="72"/>
        <v>40</v>
      </c>
      <c r="M226" s="3">
        <f t="shared" si="73"/>
        <v>50</v>
      </c>
      <c r="N226" s="3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6"/>
      <c r="W226" s="5" t="s">
        <v>243</v>
      </c>
    </row>
    <row r="227" spans="1:23" x14ac:dyDescent="0.3">
      <c r="A227" s="3" t="s">
        <v>596</v>
      </c>
      <c r="B227" s="3" t="s">
        <v>597</v>
      </c>
      <c r="C227" s="3" t="s">
        <v>1019</v>
      </c>
      <c r="D227" s="3" t="s">
        <v>1022</v>
      </c>
      <c r="E227" s="3" t="str">
        <f t="array" ref="E227">SUBSTITUTE(IFERROR(INDEX($W$3:$W$1072,SMALL(IF($A227=$P$3:$P$1072,MATCH(ROW($P$3:$P$1072),ROW($P$3:$P$1072)),""),COLUMNS($E227:E227))),""),0,"")</f>
        <v>Anticipation</v>
      </c>
      <c r="F227" s="3" t="str">
        <f t="array" ref="F227">SUBSTITUTE(IFERROR(INDEX($W$3:$W$1072,SMALL(IF($A227=$P$3:$P$1072,MATCH(ROW($P$3:$P$1072),ROW($P$3:$P$1072)),""),COLUMNS($E227:F227))),""),0,"")</f>
        <v>Dry Skin</v>
      </c>
      <c r="G227" s="3" t="str">
        <f t="array" ref="G227">SUBSTITUTE(IFERROR(INDEX($W$3:$W$1072,SMALL(IF($A227=$P$3:$P$1072,MATCH(ROW($P$3:$P$1072),ROW($P$3:$P$1072)),""),COLUMNS($E227:G227))),""),0,"")</f>
        <v>Poison Touch</v>
      </c>
      <c r="H227" s="3">
        <f t="shared" si="68"/>
        <v>83</v>
      </c>
      <c r="I227" s="3">
        <f t="shared" si="69"/>
        <v>106</v>
      </c>
      <c r="J227" s="3">
        <f t="shared" si="70"/>
        <v>65</v>
      </c>
      <c r="K227" s="3">
        <f t="shared" si="71"/>
        <v>86</v>
      </c>
      <c r="L227" s="3">
        <f t="shared" si="72"/>
        <v>65</v>
      </c>
      <c r="M227" s="3">
        <f t="shared" si="73"/>
        <v>85</v>
      </c>
      <c r="N227" s="3">
        <f t="shared" si="74"/>
        <v>490</v>
      </c>
      <c r="P227" s="2" t="s">
        <v>257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6">
        <v>35</v>
      </c>
      <c r="W227" s="5" t="s">
        <v>117</v>
      </c>
    </row>
    <row r="228" spans="1:23" x14ac:dyDescent="0.3">
      <c r="A228" s="3" t="s">
        <v>598</v>
      </c>
      <c r="B228" s="3" t="s">
        <v>599</v>
      </c>
      <c r="C228" s="3" t="s">
        <v>1016</v>
      </c>
      <c r="D228" s="3" t="s">
        <v>1022</v>
      </c>
      <c r="E228" s="3" t="str">
        <f t="array" ref="E228">SUBSTITUTE(IFERROR(INDEX($W$3:$W$1072,SMALL(IF($A228=$P$3:$P$1072,MATCH(ROW($P$3:$P$1072),ROW($P$3:$P$1072)),""),COLUMNS($E228:E228))),""),0,"")</f>
        <v>Shed Skin</v>
      </c>
      <c r="F228" s="3" t="str">
        <f t="array" ref="F228">SUBSTITUTE(IFERROR(INDEX($W$3:$W$1072,SMALL(IF($A228=$P$3:$P$1072,MATCH(ROW($P$3:$P$1072),ROW($P$3:$P$1072)),""),COLUMNS($E228:F228))),""),0,"")</f>
        <v>Moxie</v>
      </c>
      <c r="G228" s="3" t="str">
        <f t="array" ref="G228">SUBSTITUTE(IFERROR(INDEX($W$3:$W$1072,SMALL(IF($A228=$P$3:$P$1072,MATCH(ROW($P$3:$P$1072),ROW($P$3:$P$1072)),""),COLUMNS($E228:G228))),""),0,"")</f>
        <v>Intimidate</v>
      </c>
      <c r="H228" s="3">
        <f t="shared" si="68"/>
        <v>50</v>
      </c>
      <c r="I228" s="3">
        <f t="shared" si="69"/>
        <v>75</v>
      </c>
      <c r="J228" s="3">
        <f t="shared" si="70"/>
        <v>70</v>
      </c>
      <c r="K228" s="3">
        <f t="shared" si="71"/>
        <v>35</v>
      </c>
      <c r="L228" s="3">
        <f t="shared" si="72"/>
        <v>70</v>
      </c>
      <c r="M228" s="3">
        <f t="shared" si="73"/>
        <v>48</v>
      </c>
      <c r="N228" s="3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6"/>
      <c r="W228" s="5" t="s">
        <v>256</v>
      </c>
    </row>
    <row r="229" spans="1:23" x14ac:dyDescent="0.3">
      <c r="A229" s="3" t="s">
        <v>600</v>
      </c>
      <c r="B229" s="3" t="s">
        <v>601</v>
      </c>
      <c r="C229" s="3" t="s">
        <v>1016</v>
      </c>
      <c r="D229" s="3" t="s">
        <v>1022</v>
      </c>
      <c r="E229" s="3" t="str">
        <f t="array" ref="E229">SUBSTITUTE(IFERROR(INDEX($W$3:$W$1072,SMALL(IF($A229=$P$3:$P$1072,MATCH(ROW($P$3:$P$1072),ROW($P$3:$P$1072)),""),COLUMNS($E229:E229))),""),0,"")</f>
        <v>Shed Skin</v>
      </c>
      <c r="F229" s="3" t="str">
        <f t="array" ref="F229">SUBSTITUTE(IFERROR(INDEX($W$3:$W$1072,SMALL(IF($A229=$P$3:$P$1072,MATCH(ROW($P$3:$P$1072),ROW($P$3:$P$1072)),""),COLUMNS($E229:F229))),""),0,"")</f>
        <v>Moxie</v>
      </c>
      <c r="G229" s="3" t="str">
        <f t="array" ref="G229">SUBSTITUTE(IFERROR(INDEX($W$3:$W$1072,SMALL(IF($A229=$P$3:$P$1072,MATCH(ROW($P$3:$P$1072),ROW($P$3:$P$1072)),""),COLUMNS($E229:G229))),""),0,"")</f>
        <v>Intimidate</v>
      </c>
      <c r="H229" s="3">
        <f t="shared" si="68"/>
        <v>65</v>
      </c>
      <c r="I229" s="3">
        <f t="shared" si="69"/>
        <v>90</v>
      </c>
      <c r="J229" s="3">
        <f t="shared" si="70"/>
        <v>115</v>
      </c>
      <c r="K229" s="3">
        <f t="shared" si="71"/>
        <v>45</v>
      </c>
      <c r="L229" s="3">
        <f t="shared" si="72"/>
        <v>115</v>
      </c>
      <c r="M229" s="3">
        <f t="shared" si="73"/>
        <v>58</v>
      </c>
      <c r="N229" s="3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6"/>
      <c r="W229" s="5" t="s">
        <v>243</v>
      </c>
    </row>
    <row r="230" spans="1:23" x14ac:dyDescent="0.3">
      <c r="A230" s="3" t="s">
        <v>602</v>
      </c>
      <c r="B230" s="3" t="s">
        <v>603</v>
      </c>
      <c r="C230" s="3" t="s">
        <v>1018</v>
      </c>
      <c r="D230" s="3" t="s">
        <v>1015</v>
      </c>
      <c r="E230" s="3" t="str">
        <f t="array" ref="E230">SUBSTITUTE(IFERROR(INDEX($W$3:$W$1072,SMALL(IF($A230=$P$3:$P$1072,MATCH(ROW($P$3:$P$1072),ROW($P$3:$P$1072)),""),COLUMNS($E230:E230))),""),0,"")</f>
        <v>Mimicry</v>
      </c>
      <c r="F230" s="3" t="str">
        <f t="array" ref="F230">SUBSTITUTE(IFERROR(INDEX($W$3:$W$1072,SMALL(IF($A230=$P$3:$P$1072,MATCH(ROW($P$3:$P$1072),ROW($P$3:$P$1072)),""),COLUMNS($E230:F230))),""),0,"")</f>
        <v/>
      </c>
      <c r="G230" s="3" t="str">
        <f t="array" ref="G230">SUBSTITUTE(IFERROR(INDEX($W$3:$W$1072,SMALL(IF($A230=$P$3:$P$1072,MATCH(ROW($P$3:$P$1072),ROW($P$3:$P$1072)),""),COLUMNS($E230:G230))),""),0,"")</f>
        <v/>
      </c>
      <c r="H230" s="3">
        <f t="shared" si="68"/>
        <v>109</v>
      </c>
      <c r="I230" s="3">
        <f t="shared" si="69"/>
        <v>81</v>
      </c>
      <c r="J230" s="3">
        <f t="shared" si="70"/>
        <v>99</v>
      </c>
      <c r="K230" s="3">
        <f t="shared" si="71"/>
        <v>66</v>
      </c>
      <c r="L230" s="3">
        <f t="shared" si="72"/>
        <v>84</v>
      </c>
      <c r="M230" s="3">
        <f t="shared" si="73"/>
        <v>32</v>
      </c>
      <c r="N230" s="3">
        <f t="shared" si="74"/>
        <v>471</v>
      </c>
      <c r="P230" s="2" t="s">
        <v>259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6">
        <v>55</v>
      </c>
      <c r="W230" s="5" t="s">
        <v>261</v>
      </c>
    </row>
    <row r="231" spans="1:23" x14ac:dyDescent="0.3">
      <c r="A231" s="3" t="s">
        <v>605</v>
      </c>
      <c r="B231" s="3" t="s">
        <v>606</v>
      </c>
      <c r="C231" s="3" t="s">
        <v>1010</v>
      </c>
      <c r="D231" s="3" t="s">
        <v>1017</v>
      </c>
      <c r="E231" s="3" t="str">
        <f t="array" ref="E231">SUBSTITUTE(IFERROR(INDEX($W$3:$W$1072,SMALL(IF($A231=$P$3:$P$1072,MATCH(ROW($P$3:$P$1072),ROW($P$3:$P$1072)),""),COLUMNS($E231:E231))),""),0,"")</f>
        <v>Sturdy</v>
      </c>
      <c r="F231" s="3" t="str">
        <f t="array" ref="F231">SUBSTITUTE(IFERROR(INDEX($W$3:$W$1072,SMALL(IF($A231=$P$3:$P$1072,MATCH(ROW($P$3:$P$1072),ROW($P$3:$P$1072)),""),COLUMNS($E231:F231))),""),0,"")</f>
        <v>Gluttony</v>
      </c>
      <c r="G231" s="3" t="str">
        <f t="array" ref="G231">SUBSTITUTE(IFERROR(INDEX($W$3:$W$1072,SMALL(IF($A231=$P$3:$P$1072,MATCH(ROW($P$3:$P$1072),ROW($P$3:$P$1072)),""),COLUMNS($E231:G231))),""),0,"")</f>
        <v>Contrary</v>
      </c>
      <c r="H231" s="3">
        <f t="shared" si="68"/>
        <v>20</v>
      </c>
      <c r="I231" s="3">
        <f t="shared" si="69"/>
        <v>10</v>
      </c>
      <c r="J231" s="3">
        <f t="shared" si="70"/>
        <v>230</v>
      </c>
      <c r="K231" s="3">
        <f t="shared" si="71"/>
        <v>10</v>
      </c>
      <c r="L231" s="3">
        <f t="shared" si="72"/>
        <v>230</v>
      </c>
      <c r="M231" s="3">
        <f t="shared" si="73"/>
        <v>5</v>
      </c>
      <c r="N231" s="3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6"/>
      <c r="W231" s="5" t="s">
        <v>134</v>
      </c>
    </row>
    <row r="232" spans="1:23" x14ac:dyDescent="0.3">
      <c r="A232" s="3" t="s">
        <v>608</v>
      </c>
      <c r="B232" s="3" t="s">
        <v>609</v>
      </c>
      <c r="C232" s="3" t="s">
        <v>1009</v>
      </c>
      <c r="D232" s="3" t="s">
        <v>1018</v>
      </c>
      <c r="E232" s="3" t="str">
        <f t="array" ref="E232">SUBSTITUTE(IFERROR(INDEX($W$3:$W$1072,SMALL(IF($A232=$P$3:$P$1072,MATCH(ROW($P$3:$P$1072),ROW($P$3:$P$1072)),""),COLUMNS($E232:E232))),""),0,"")</f>
        <v>Oblivious</v>
      </c>
      <c r="F232" s="3" t="str">
        <f t="array" ref="F232">SUBSTITUTE(IFERROR(INDEX($W$3:$W$1072,SMALL(IF($A232=$P$3:$P$1072,MATCH(ROW($P$3:$P$1072),ROW($P$3:$P$1072)),""),COLUMNS($E232:F232))),""),0,"")</f>
        <v>Anticipation</v>
      </c>
      <c r="G232" s="3" t="str">
        <f t="array" ref="G232">SUBSTITUTE(IFERROR(INDEX($W$3:$W$1072,SMALL(IF($A232=$P$3:$P$1072,MATCH(ROW($P$3:$P$1072),ROW($P$3:$P$1072)),""),COLUMNS($E232:G232))),""),0,"")</f>
        <v>Hydration</v>
      </c>
      <c r="H232" s="3">
        <f t="shared" si="68"/>
        <v>50</v>
      </c>
      <c r="I232" s="3">
        <f t="shared" si="69"/>
        <v>48</v>
      </c>
      <c r="J232" s="3">
        <f t="shared" si="70"/>
        <v>43</v>
      </c>
      <c r="K232" s="3">
        <f t="shared" si="71"/>
        <v>46</v>
      </c>
      <c r="L232" s="3">
        <f t="shared" si="72"/>
        <v>41</v>
      </c>
      <c r="M232" s="3">
        <f t="shared" si="73"/>
        <v>60</v>
      </c>
      <c r="N232" s="3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6"/>
      <c r="W232" s="5" t="s">
        <v>224</v>
      </c>
    </row>
    <row r="233" spans="1:23" ht="14.4" customHeight="1" x14ac:dyDescent="0.3">
      <c r="A233" s="3" t="s">
        <v>610</v>
      </c>
      <c r="B233" s="3" t="s">
        <v>611</v>
      </c>
      <c r="C233" s="3" t="s">
        <v>1009</v>
      </c>
      <c r="D233" s="3" t="s">
        <v>1018</v>
      </c>
      <c r="E233" s="3" t="str">
        <f t="array" ref="E233">SUBSTITUTE(IFERROR(INDEX($W$3:$W$1072,SMALL(IF($A233=$P$3:$P$1072,MATCH(ROW($P$3:$P$1072),ROW($P$3:$P$1072)),""),COLUMNS($E233:E233))),""),0,"")</f>
        <v>Oblivious</v>
      </c>
      <c r="F233" s="3" t="str">
        <f t="array" ref="F233">SUBSTITUTE(IFERROR(INDEX($W$3:$W$1072,SMALL(IF($A233=$P$3:$P$1072,MATCH(ROW($P$3:$P$1072),ROW($P$3:$P$1072)),""),COLUMNS($E233:F233))),""),0,"")</f>
        <v>Anticipation</v>
      </c>
      <c r="G233" s="3" t="str">
        <f t="array" ref="G233">SUBSTITUTE(IFERROR(INDEX($W$3:$W$1072,SMALL(IF($A233=$P$3:$P$1072,MATCH(ROW($P$3:$P$1072),ROW($P$3:$P$1072)),""),COLUMNS($E233:G233))),""),0,"")</f>
        <v>Hydration</v>
      </c>
      <c r="H233" s="3">
        <f t="shared" si="68"/>
        <v>110</v>
      </c>
      <c r="I233" s="3">
        <f t="shared" si="69"/>
        <v>78</v>
      </c>
      <c r="J233" s="3">
        <f t="shared" si="70"/>
        <v>73</v>
      </c>
      <c r="K233" s="3">
        <f t="shared" si="71"/>
        <v>76</v>
      </c>
      <c r="L233" s="3">
        <f t="shared" si="72"/>
        <v>71</v>
      </c>
      <c r="M233" s="3">
        <f t="shared" si="73"/>
        <v>60</v>
      </c>
      <c r="N233" s="3">
        <f t="shared" si="74"/>
        <v>468</v>
      </c>
      <c r="P233" s="2" t="s">
        <v>262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6">
        <v>45</v>
      </c>
      <c r="W233" s="5" t="s">
        <v>261</v>
      </c>
    </row>
    <row r="234" spans="1:23" x14ac:dyDescent="0.3">
      <c r="A234" s="3" t="s">
        <v>612</v>
      </c>
      <c r="B234" s="3" t="s">
        <v>613</v>
      </c>
      <c r="C234" s="3" t="s">
        <v>1009</v>
      </c>
      <c r="D234" s="3"/>
      <c r="E234" s="3" t="str">
        <f t="array" ref="E234">SUBSTITUTE(IFERROR(INDEX($W$3:$W$1072,SMALL(IF($A234=$P$3:$P$1072,MATCH(ROW($P$3:$P$1072),ROW($P$3:$P$1072)),""),COLUMNS($E234:E234))),""),0,"")</f>
        <v>Sticky Hold</v>
      </c>
      <c r="F234" s="3" t="str">
        <f t="array" ref="F234">SUBSTITUTE(IFERROR(INDEX($W$3:$W$1072,SMALL(IF($A234=$P$3:$P$1072,MATCH(ROW($P$3:$P$1072),ROW($P$3:$P$1072)),""),COLUMNS($E234:F234))),""),0,"")</f>
        <v>Storm Drain</v>
      </c>
      <c r="G234" s="3" t="str">
        <f t="array" ref="G234">SUBSTITUTE(IFERROR(INDEX($W$3:$W$1072,SMALL(IF($A234=$P$3:$P$1072,MATCH(ROW($P$3:$P$1072),ROW($P$3:$P$1072)),""),COLUMNS($E234:G234))),""),0,"")</f>
        <v>Sand Force</v>
      </c>
      <c r="H234" s="3">
        <f t="shared" si="68"/>
        <v>76</v>
      </c>
      <c r="I234" s="3">
        <f t="shared" si="69"/>
        <v>48</v>
      </c>
      <c r="J234" s="3">
        <f t="shared" si="70"/>
        <v>48</v>
      </c>
      <c r="K234" s="3">
        <f t="shared" si="71"/>
        <v>57</v>
      </c>
      <c r="L234" s="3">
        <f t="shared" si="72"/>
        <v>62</v>
      </c>
      <c r="M234" s="3">
        <f t="shared" si="73"/>
        <v>34</v>
      </c>
      <c r="N234" s="3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6"/>
      <c r="W234" s="5" t="s">
        <v>134</v>
      </c>
    </row>
    <row r="235" spans="1:23" x14ac:dyDescent="0.3">
      <c r="A235" s="3" t="s">
        <v>615</v>
      </c>
      <c r="B235" s="3" t="s">
        <v>616</v>
      </c>
      <c r="C235" s="3" t="s">
        <v>1009</v>
      </c>
      <c r="D235" s="3" t="s">
        <v>1018</v>
      </c>
      <c r="E235" s="3" t="str">
        <f t="array" ref="E235">SUBSTITUTE(IFERROR(INDEX($W$3:$W$1072,SMALL(IF($A235=$P$3:$P$1072,MATCH(ROW($P$3:$P$1072),ROW($P$3:$P$1072)),""),COLUMNS($E235:E235))),""),0,"")</f>
        <v>Sticky Hold</v>
      </c>
      <c r="F235" s="3" t="str">
        <f t="array" ref="F235">SUBSTITUTE(IFERROR(INDEX($W$3:$W$1072,SMALL(IF($A235=$P$3:$P$1072,MATCH(ROW($P$3:$P$1072),ROW($P$3:$P$1072)),""),COLUMNS($E235:F235))),""),0,"")</f>
        <v>Storm Drain</v>
      </c>
      <c r="G235" s="3" t="str">
        <f t="array" ref="G235">SUBSTITUTE(IFERROR(INDEX($W$3:$W$1072,SMALL(IF($A235=$P$3:$P$1072,MATCH(ROW($P$3:$P$1072),ROW($P$3:$P$1072)),""),COLUMNS($E235:G235))),""),0,"")</f>
        <v>Sand Force</v>
      </c>
      <c r="H235" s="3">
        <f t="shared" si="68"/>
        <v>111</v>
      </c>
      <c r="I235" s="3">
        <f t="shared" si="69"/>
        <v>83</v>
      </c>
      <c r="J235" s="3">
        <f t="shared" si="70"/>
        <v>68</v>
      </c>
      <c r="K235" s="3">
        <f t="shared" si="71"/>
        <v>92</v>
      </c>
      <c r="L235" s="3">
        <f t="shared" si="72"/>
        <v>82</v>
      </c>
      <c r="M235" s="3">
        <f t="shared" si="73"/>
        <v>39</v>
      </c>
      <c r="N235" s="3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6"/>
      <c r="W235" s="5" t="s">
        <v>224</v>
      </c>
    </row>
    <row r="236" spans="1:23" x14ac:dyDescent="0.3">
      <c r="A236" s="3" t="s">
        <v>617</v>
      </c>
      <c r="B236" s="3" t="s">
        <v>618</v>
      </c>
      <c r="C236" s="3" t="s">
        <v>1010</v>
      </c>
      <c r="D236" s="3" t="s">
        <v>1009</v>
      </c>
      <c r="E236" s="3" t="str">
        <f t="array" ref="E236">SUBSTITUTE(IFERROR(INDEX($W$3:$W$1072,SMALL(IF($A236=$P$3:$P$1072,MATCH(ROW($P$3:$P$1072),ROW($P$3:$P$1072)),""),COLUMNS($E236:E236))),""),0,"")</f>
        <v>Wimp Out</v>
      </c>
      <c r="F236" s="3" t="str">
        <f t="array" ref="F236">SUBSTITUTE(IFERROR(INDEX($W$3:$W$1072,SMALL(IF($A236=$P$3:$P$1072,MATCH(ROW($P$3:$P$1072),ROW($P$3:$P$1072)),""),COLUMNS($E236:F236))),""),0,"")</f>
        <v/>
      </c>
      <c r="G236" s="3" t="str">
        <f t="array" ref="G236">SUBSTITUTE(IFERROR(INDEX($W$3:$W$1072,SMALL(IF($A236=$P$3:$P$1072,MATCH(ROW($P$3:$P$1072),ROW($P$3:$P$1072)),""),COLUMNS($E236:G236))),""),0,"")</f>
        <v/>
      </c>
      <c r="H236" s="3">
        <f t="shared" si="68"/>
        <v>25</v>
      </c>
      <c r="I236" s="3">
        <f t="shared" si="69"/>
        <v>35</v>
      </c>
      <c r="J236" s="3">
        <f t="shared" si="70"/>
        <v>40</v>
      </c>
      <c r="K236" s="3">
        <f t="shared" si="71"/>
        <v>20</v>
      </c>
      <c r="L236" s="3">
        <f t="shared" si="72"/>
        <v>30</v>
      </c>
      <c r="M236" s="3">
        <f t="shared" si="73"/>
        <v>80</v>
      </c>
      <c r="N236" s="3">
        <f t="shared" si="74"/>
        <v>230</v>
      </c>
      <c r="P236" s="2" t="s">
        <v>264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6">
        <v>35</v>
      </c>
      <c r="W236" s="5" t="s">
        <v>266</v>
      </c>
    </row>
    <row r="237" spans="1:23" x14ac:dyDescent="0.3">
      <c r="A237" s="3" t="s">
        <v>620</v>
      </c>
      <c r="B237" s="3" t="s">
        <v>621</v>
      </c>
      <c r="C237" s="3" t="s">
        <v>1010</v>
      </c>
      <c r="D237" s="3" t="s">
        <v>1009</v>
      </c>
      <c r="E237" s="3" t="str">
        <f t="array" ref="E237">SUBSTITUTE(IFERROR(INDEX($W$3:$W$1072,SMALL(IF($A237=$P$3:$P$1072,MATCH(ROW($P$3:$P$1072),ROW($P$3:$P$1072)),""),COLUMNS($E237:E237))),""),0,"")</f>
        <v>Emergency Exit</v>
      </c>
      <c r="F237" s="3" t="str">
        <f t="array" ref="F237">SUBSTITUTE(IFERROR(INDEX($W$3:$W$1072,SMALL(IF($A237=$P$3:$P$1072,MATCH(ROW($P$3:$P$1072),ROW($P$3:$P$1072)),""),COLUMNS($E237:F237))),""),0,"")</f>
        <v/>
      </c>
      <c r="G237" s="3" t="str">
        <f t="array" ref="G237">SUBSTITUTE(IFERROR(INDEX($W$3:$W$1072,SMALL(IF($A237=$P$3:$P$1072,MATCH(ROW($P$3:$P$1072),ROW($P$3:$P$1072)),""),COLUMNS($E237:G237))),""),0,"")</f>
        <v/>
      </c>
      <c r="H237" s="3">
        <f t="shared" si="68"/>
        <v>75</v>
      </c>
      <c r="I237" s="3">
        <f t="shared" si="69"/>
        <v>125</v>
      </c>
      <c r="J237" s="3">
        <f t="shared" si="70"/>
        <v>140</v>
      </c>
      <c r="K237" s="3">
        <f t="shared" si="71"/>
        <v>60</v>
      </c>
      <c r="L237" s="3">
        <f t="shared" si="72"/>
        <v>90</v>
      </c>
      <c r="M237" s="3">
        <f t="shared" si="73"/>
        <v>40</v>
      </c>
      <c r="N237" s="3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6"/>
      <c r="W237" s="5" t="s">
        <v>267</v>
      </c>
    </row>
    <row r="238" spans="1:23" x14ac:dyDescent="0.3">
      <c r="A238" s="3" t="s">
        <v>623</v>
      </c>
      <c r="B238" s="3" t="s">
        <v>624</v>
      </c>
      <c r="C238" s="3" t="s">
        <v>1017</v>
      </c>
      <c r="D238" s="3" t="s">
        <v>1009</v>
      </c>
      <c r="E238" s="3" t="str">
        <f t="array" ref="E238">SUBSTITUTE(IFERROR(INDEX($W$3:$W$1072,SMALL(IF($A238=$P$3:$P$1072,MATCH(ROW($P$3:$P$1072),ROW($P$3:$P$1072)),""),COLUMNS($E238:E238))),""),0,"")</f>
        <v>Tough Claws</v>
      </c>
      <c r="F238" s="3" t="str">
        <f t="array" ref="F238">SUBSTITUTE(IFERROR(INDEX($W$3:$W$1072,SMALL(IF($A238=$P$3:$P$1072,MATCH(ROW($P$3:$P$1072),ROW($P$3:$P$1072)),""),COLUMNS($E238:F238))),""),0,"")</f>
        <v>Sniper</v>
      </c>
      <c r="G238" s="3" t="str">
        <f t="array" ref="G238">SUBSTITUTE(IFERROR(INDEX($W$3:$W$1072,SMALL(IF($A238=$P$3:$P$1072,MATCH(ROW($P$3:$P$1072),ROW($P$3:$P$1072)),""),COLUMNS($E238:G238))),""),0,"")</f>
        <v>Pickpocket</v>
      </c>
      <c r="H238" s="3">
        <f t="shared" si="68"/>
        <v>42</v>
      </c>
      <c r="I238" s="3">
        <f t="shared" si="69"/>
        <v>52</v>
      </c>
      <c r="J238" s="3">
        <f t="shared" si="70"/>
        <v>67</v>
      </c>
      <c r="K238" s="3">
        <f t="shared" si="71"/>
        <v>39</v>
      </c>
      <c r="L238" s="3">
        <f t="shared" si="72"/>
        <v>56</v>
      </c>
      <c r="M238" s="3">
        <f t="shared" si="73"/>
        <v>50</v>
      </c>
      <c r="N238" s="3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6"/>
      <c r="W238" s="5" t="s">
        <v>268</v>
      </c>
    </row>
    <row r="239" spans="1:23" x14ac:dyDescent="0.3">
      <c r="A239" s="3" t="s">
        <v>625</v>
      </c>
      <c r="B239" s="3" t="s">
        <v>626</v>
      </c>
      <c r="C239" s="3" t="s">
        <v>1017</v>
      </c>
      <c r="D239" s="3" t="s">
        <v>1009</v>
      </c>
      <c r="E239" s="3" t="str">
        <f t="array" ref="E239">SUBSTITUTE(IFERROR(INDEX($W$3:$W$1072,SMALL(IF($A239=$P$3:$P$1072,MATCH(ROW($P$3:$P$1072),ROW($P$3:$P$1072)),""),COLUMNS($E239:E239))),""),0,"")</f>
        <v>Tough Claws</v>
      </c>
      <c r="F239" s="3" t="str">
        <f t="array" ref="F239">SUBSTITUTE(IFERROR(INDEX($W$3:$W$1072,SMALL(IF($A239=$P$3:$P$1072,MATCH(ROW($P$3:$P$1072),ROW($P$3:$P$1072)),""),COLUMNS($E239:F239))),""),0,"")</f>
        <v>Sniper</v>
      </c>
      <c r="G239" s="3" t="str">
        <f t="array" ref="G239">SUBSTITUTE(IFERROR(INDEX($W$3:$W$1072,SMALL(IF($A239=$P$3:$P$1072,MATCH(ROW($P$3:$P$1072),ROW($P$3:$P$1072)),""),COLUMNS($E239:G239))),""),0,"")</f>
        <v>Pickpocket</v>
      </c>
      <c r="H239" s="3">
        <f t="shared" si="68"/>
        <v>72</v>
      </c>
      <c r="I239" s="3">
        <f t="shared" si="69"/>
        <v>105</v>
      </c>
      <c r="J239" s="3">
        <f t="shared" si="70"/>
        <v>115</v>
      </c>
      <c r="K239" s="3">
        <f t="shared" si="71"/>
        <v>54</v>
      </c>
      <c r="L239" s="3">
        <f t="shared" si="72"/>
        <v>86</v>
      </c>
      <c r="M239" s="3">
        <f t="shared" si="73"/>
        <v>68</v>
      </c>
      <c r="N239" s="3">
        <f t="shared" si="74"/>
        <v>500</v>
      </c>
      <c r="P239" s="2" t="s">
        <v>269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6">
        <v>55</v>
      </c>
      <c r="W239" s="5" t="s">
        <v>266</v>
      </c>
    </row>
    <row r="240" spans="1:23" x14ac:dyDescent="0.3">
      <c r="A240" s="3" t="s">
        <v>627</v>
      </c>
      <c r="B240" s="3" t="s">
        <v>628</v>
      </c>
      <c r="C240" s="3" t="s">
        <v>1021</v>
      </c>
      <c r="D240" s="3"/>
      <c r="E240" s="3" t="str">
        <f t="array" ref="E240">SUBSTITUTE(IFERROR(INDEX($W$3:$W$1072,SMALL(IF($A240=$P$3:$P$1072,MATCH(ROW($P$3:$P$1072),ROW($P$3:$P$1072)),""),COLUMNS($E240:E240))),""),0,"")</f>
        <v>Weak Armor</v>
      </c>
      <c r="F240" s="3" t="str">
        <f t="array" ref="F240">SUBSTITUTE(IFERROR(INDEX($W$3:$W$1072,SMALL(IF($A240=$P$3:$P$1072,MATCH(ROW($P$3:$P$1072),ROW($P$3:$P$1072)),""),COLUMNS($E240:F240))),""),0,"")</f>
        <v>Cursed Body</v>
      </c>
      <c r="G240" s="3" t="str">
        <f t="array" ref="G240">SUBSTITUTE(IFERROR(INDEX($W$3:$W$1072,SMALL(IF($A240=$P$3:$P$1072,MATCH(ROW($P$3:$P$1072),ROW($P$3:$P$1072)),""),COLUMNS($E240:G240))),""),0,"")</f>
        <v/>
      </c>
      <c r="H240" s="3">
        <f t="shared" si="68"/>
        <v>60</v>
      </c>
      <c r="I240" s="3">
        <f t="shared" si="69"/>
        <v>55</v>
      </c>
      <c r="J240" s="3">
        <f t="shared" si="70"/>
        <v>100</v>
      </c>
      <c r="K240" s="3">
        <f t="shared" si="71"/>
        <v>65</v>
      </c>
      <c r="L240" s="3">
        <f t="shared" si="72"/>
        <v>100</v>
      </c>
      <c r="M240" s="3">
        <f t="shared" si="73"/>
        <v>30</v>
      </c>
      <c r="N240" s="3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6"/>
      <c r="W240" s="5" t="s">
        <v>267</v>
      </c>
    </row>
    <row r="241" spans="1:23" x14ac:dyDescent="0.3">
      <c r="A241" s="3" t="s">
        <v>629</v>
      </c>
      <c r="B241" s="3" t="s">
        <v>630</v>
      </c>
      <c r="C241" s="3" t="s">
        <v>1021</v>
      </c>
      <c r="D241" s="3"/>
      <c r="E241" s="3" t="str">
        <f t="array" ref="E241">SUBSTITUTE(IFERROR(INDEX($W$3:$W$1072,SMALL(IF($A241=$P$3:$P$1072,MATCH(ROW($P$3:$P$1072),ROW($P$3:$P$1072)),""),COLUMNS($E241:E241))),""),0,"")</f>
        <v>Weak Armor</v>
      </c>
      <c r="F241" s="3" t="str">
        <f t="array" ref="F241">SUBSTITUTE(IFERROR(INDEX($W$3:$W$1072,SMALL(IF($A241=$P$3:$P$1072,MATCH(ROW($P$3:$P$1072),ROW($P$3:$P$1072)),""),COLUMNS($E241:F241))),""),0,"")</f>
        <v>Perish Body</v>
      </c>
      <c r="G241" s="3" t="str">
        <f t="array" ref="G241">SUBSTITUTE(IFERROR(INDEX($W$3:$W$1072,SMALL(IF($A241=$P$3:$P$1072,MATCH(ROW($P$3:$P$1072),ROW($P$3:$P$1072)),""),COLUMNS($E241:G241))),""),0,"")</f>
        <v/>
      </c>
      <c r="H241" s="3">
        <f t="shared" si="68"/>
        <v>60</v>
      </c>
      <c r="I241" s="3">
        <f t="shared" si="69"/>
        <v>95</v>
      </c>
      <c r="J241" s="3">
        <f t="shared" si="70"/>
        <v>50</v>
      </c>
      <c r="K241" s="3">
        <f t="shared" si="71"/>
        <v>145</v>
      </c>
      <c r="L241" s="3">
        <f t="shared" si="72"/>
        <v>130</v>
      </c>
      <c r="M241" s="3">
        <f t="shared" si="73"/>
        <v>30</v>
      </c>
      <c r="N241" s="3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6"/>
      <c r="W241" s="5" t="s">
        <v>268</v>
      </c>
    </row>
    <row r="242" spans="1:23" x14ac:dyDescent="0.3">
      <c r="A242" s="3" t="s">
        <v>632</v>
      </c>
      <c r="B242" s="3" t="s">
        <v>633</v>
      </c>
      <c r="C242" s="3" t="s">
        <v>1016</v>
      </c>
      <c r="D242" s="3" t="s">
        <v>1023</v>
      </c>
      <c r="E242" s="3" t="str">
        <f t="array" ref="E242">SUBSTITUTE(IFERROR(INDEX($W$3:$W$1072,SMALL(IF($A242=$P$3:$P$1072,MATCH(ROW($P$3:$P$1072),ROW($P$3:$P$1072)),""),COLUMNS($E242:E242))),""),0,"")</f>
        <v>Prankster</v>
      </c>
      <c r="F242" s="3" t="str">
        <f t="array" ref="F242">SUBSTITUTE(IFERROR(INDEX($W$3:$W$1072,SMALL(IF($A242=$P$3:$P$1072,MATCH(ROW($P$3:$P$1072),ROW($P$3:$P$1072)),""),COLUMNS($E242:F242))),""),0,"")</f>
        <v>Frisk</v>
      </c>
      <c r="G242" s="3" t="str">
        <f t="array" ref="G242">SUBSTITUTE(IFERROR(INDEX($W$3:$W$1072,SMALL(IF($A242=$P$3:$P$1072,MATCH(ROW($P$3:$P$1072),ROW($P$3:$P$1072)),""),COLUMNS($E242:G242))),""),0,"")</f>
        <v>Pickpocket</v>
      </c>
      <c r="H242" s="3">
        <f t="shared" si="68"/>
        <v>45</v>
      </c>
      <c r="I242" s="3">
        <f t="shared" si="69"/>
        <v>45</v>
      </c>
      <c r="J242" s="3">
        <f t="shared" si="70"/>
        <v>30</v>
      </c>
      <c r="K242" s="3">
        <f t="shared" si="71"/>
        <v>55</v>
      </c>
      <c r="L242" s="3">
        <f t="shared" si="72"/>
        <v>40</v>
      </c>
      <c r="M242" s="3">
        <f t="shared" si="73"/>
        <v>50</v>
      </c>
      <c r="N242" s="3">
        <f t="shared" si="74"/>
        <v>265</v>
      </c>
      <c r="P242" s="2" t="s">
        <v>271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6">
        <v>24</v>
      </c>
      <c r="W242" s="5" t="s">
        <v>273</v>
      </c>
    </row>
    <row r="243" spans="1:23" x14ac:dyDescent="0.3">
      <c r="A243" s="3" t="s">
        <v>634</v>
      </c>
      <c r="B243" s="3" t="s">
        <v>635</v>
      </c>
      <c r="C243" s="3" t="s">
        <v>1016</v>
      </c>
      <c r="D243" s="3" t="s">
        <v>1023</v>
      </c>
      <c r="E243" s="3" t="str">
        <f t="array" ref="E243">SUBSTITUTE(IFERROR(INDEX($W$3:$W$1072,SMALL(IF($A243=$P$3:$P$1072,MATCH(ROW($P$3:$P$1072),ROW($P$3:$P$1072)),""),COLUMNS($E243:E243))),""),0,"")</f>
        <v>Prankster</v>
      </c>
      <c r="F243" s="3" t="str">
        <f t="array" ref="F243">SUBSTITUTE(IFERROR(INDEX($W$3:$W$1072,SMALL(IF($A243=$P$3:$P$1072,MATCH(ROW($P$3:$P$1072),ROW($P$3:$P$1072)),""),COLUMNS($E243:F243))),""),0,"")</f>
        <v>Frisk</v>
      </c>
      <c r="G243" s="3" t="str">
        <f t="array" ref="G243">SUBSTITUTE(IFERROR(INDEX($W$3:$W$1072,SMALL(IF($A243=$P$3:$P$1072,MATCH(ROW($P$3:$P$1072),ROW($P$3:$P$1072)),""),COLUMNS($E243:G243))),""),0,"")</f>
        <v>Pickpocket</v>
      </c>
      <c r="H243" s="3">
        <f t="shared" si="68"/>
        <v>65</v>
      </c>
      <c r="I243" s="3">
        <f t="shared" si="69"/>
        <v>60</v>
      </c>
      <c r="J243" s="3">
        <f t="shared" si="70"/>
        <v>45</v>
      </c>
      <c r="K243" s="3">
        <f t="shared" si="71"/>
        <v>75</v>
      </c>
      <c r="L243" s="3">
        <f t="shared" si="72"/>
        <v>55</v>
      </c>
      <c r="M243" s="3">
        <f t="shared" si="73"/>
        <v>70</v>
      </c>
      <c r="N243" s="3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6"/>
      <c r="W243" s="5" t="s">
        <v>274</v>
      </c>
    </row>
    <row r="244" spans="1:23" x14ac:dyDescent="0.3">
      <c r="A244" s="3" t="s">
        <v>636</v>
      </c>
      <c r="B244" s="3" t="s">
        <v>637</v>
      </c>
      <c r="C244" s="3" t="s">
        <v>1016</v>
      </c>
      <c r="D244" s="3" t="s">
        <v>1023</v>
      </c>
      <c r="E244" s="3" t="str">
        <f t="array" ref="E244">SUBSTITUTE(IFERROR(INDEX($W$3:$W$1072,SMALL(IF($A244=$P$3:$P$1072,MATCH(ROW($P$3:$P$1072),ROW($P$3:$P$1072)),""),COLUMNS($E244:E244))),""),0,"")</f>
        <v>Prankster</v>
      </c>
      <c r="F244" s="3" t="str">
        <f t="array" ref="F244">SUBSTITUTE(IFERROR(INDEX($W$3:$W$1072,SMALL(IF($A244=$P$3:$P$1072,MATCH(ROW($P$3:$P$1072),ROW($P$3:$P$1072)),""),COLUMNS($E244:F244))),""),0,"")</f>
        <v>Frisk</v>
      </c>
      <c r="G244" s="3" t="str">
        <f t="array" ref="G244">SUBSTITUTE(IFERROR(INDEX($W$3:$W$1072,SMALL(IF($A244=$P$3:$P$1072,MATCH(ROW($P$3:$P$1072),ROW($P$3:$P$1072)),""),COLUMNS($E244:G244))),""),0,"")</f>
        <v>Pickpocket</v>
      </c>
      <c r="H244" s="3">
        <f t="shared" si="68"/>
        <v>95</v>
      </c>
      <c r="I244" s="3">
        <f t="shared" si="69"/>
        <v>120</v>
      </c>
      <c r="J244" s="3">
        <f t="shared" si="70"/>
        <v>65</v>
      </c>
      <c r="K244" s="3">
        <f t="shared" si="71"/>
        <v>95</v>
      </c>
      <c r="L244" s="3">
        <f t="shared" si="72"/>
        <v>75</v>
      </c>
      <c r="M244" s="3">
        <f t="shared" si="73"/>
        <v>60</v>
      </c>
      <c r="N244" s="3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6"/>
      <c r="W244" s="5" t="s">
        <v>35</v>
      </c>
    </row>
    <row r="245" spans="1:23" x14ac:dyDescent="0.3">
      <c r="A245" s="3" t="s">
        <v>638</v>
      </c>
      <c r="B245" s="3" t="s">
        <v>639</v>
      </c>
      <c r="C245" s="3" t="s">
        <v>1011</v>
      </c>
      <c r="D245" s="3"/>
      <c r="E245" s="3" t="str">
        <f t="array" ref="E245">SUBSTITUTE(IFERROR(INDEX($W$3:$W$1072,SMALL(IF($A245=$P$3:$P$1072,MATCH(ROW($P$3:$P$1072),ROW($P$3:$P$1072)),""),COLUMNS($E245:E245))),""),0,"")</f>
        <v>Healer</v>
      </c>
      <c r="F245" s="3" t="str">
        <f t="array" ref="F245">SUBSTITUTE(IFERROR(INDEX($W$3:$W$1072,SMALL(IF($A245=$P$3:$P$1072,MATCH(ROW($P$3:$P$1072),ROW($P$3:$P$1072)),""),COLUMNS($E245:F245))),""),0,"")</f>
        <v>Anticipation</v>
      </c>
      <c r="G245" s="3" t="str">
        <f t="array" ref="G245">SUBSTITUTE(IFERROR(INDEX($W$3:$W$1072,SMALL(IF($A245=$P$3:$P$1072,MATCH(ROW($P$3:$P$1072),ROW($P$3:$P$1072)),""),COLUMNS($E245:G245))),""),0,"")</f>
        <v>Magic Bounce</v>
      </c>
      <c r="H245" s="3">
        <f t="shared" si="68"/>
        <v>42</v>
      </c>
      <c r="I245" s="3">
        <f t="shared" si="69"/>
        <v>30</v>
      </c>
      <c r="J245" s="3">
        <f t="shared" si="70"/>
        <v>45</v>
      </c>
      <c r="K245" s="3">
        <f t="shared" si="71"/>
        <v>56</v>
      </c>
      <c r="L245" s="3">
        <f t="shared" si="72"/>
        <v>53</v>
      </c>
      <c r="M245" s="3">
        <f t="shared" si="73"/>
        <v>39</v>
      </c>
      <c r="N245" s="3">
        <f t="shared" si="74"/>
        <v>265</v>
      </c>
      <c r="P245" s="2" t="s">
        <v>275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6">
        <v>29</v>
      </c>
      <c r="W245" s="5" t="s">
        <v>273</v>
      </c>
    </row>
    <row r="246" spans="1:23" x14ac:dyDescent="0.3">
      <c r="A246" s="3" t="s">
        <v>640</v>
      </c>
      <c r="B246" s="3" t="s">
        <v>641</v>
      </c>
      <c r="C246" s="3" t="s">
        <v>1011</v>
      </c>
      <c r="D246" s="3"/>
      <c r="E246" s="3" t="str">
        <f t="array" ref="E246">SUBSTITUTE(IFERROR(INDEX($W$3:$W$1072,SMALL(IF($A246=$P$3:$P$1072,MATCH(ROW($P$3:$P$1072),ROW($P$3:$P$1072)),""),COLUMNS($E246:E246))),""),0,"")</f>
        <v>Healer</v>
      </c>
      <c r="F246" s="3" t="str">
        <f t="array" ref="F246">SUBSTITUTE(IFERROR(INDEX($W$3:$W$1072,SMALL(IF($A246=$P$3:$P$1072,MATCH(ROW($P$3:$P$1072),ROW($P$3:$P$1072)),""),COLUMNS($E246:F246))),""),0,"")</f>
        <v>Anticipation</v>
      </c>
      <c r="G246" s="3" t="str">
        <f t="array" ref="G246">SUBSTITUTE(IFERROR(INDEX($W$3:$W$1072,SMALL(IF($A246=$P$3:$P$1072,MATCH(ROW($P$3:$P$1072),ROW($P$3:$P$1072)),""),COLUMNS($E246:G246))),""),0,"")</f>
        <v>Magic Bounce</v>
      </c>
      <c r="H246" s="3">
        <f t="shared" si="68"/>
        <v>57</v>
      </c>
      <c r="I246" s="3">
        <f t="shared" si="69"/>
        <v>40</v>
      </c>
      <c r="J246" s="3">
        <f t="shared" si="70"/>
        <v>65</v>
      </c>
      <c r="K246" s="3">
        <f t="shared" si="71"/>
        <v>86</v>
      </c>
      <c r="L246" s="3">
        <f t="shared" si="72"/>
        <v>73</v>
      </c>
      <c r="M246" s="3">
        <f t="shared" si="73"/>
        <v>49</v>
      </c>
      <c r="N246" s="3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6"/>
      <c r="W246" s="5" t="s">
        <v>274</v>
      </c>
    </row>
    <row r="247" spans="1:23" x14ac:dyDescent="0.3">
      <c r="A247" s="3" t="s">
        <v>642</v>
      </c>
      <c r="B247" s="3" t="s">
        <v>643</v>
      </c>
      <c r="C247" s="3" t="s">
        <v>1011</v>
      </c>
      <c r="D247" s="3" t="s">
        <v>1023</v>
      </c>
      <c r="E247" s="3" t="str">
        <f t="array" ref="E247">SUBSTITUTE(IFERROR(INDEX($W$3:$W$1072,SMALL(IF($A247=$P$3:$P$1072,MATCH(ROW($P$3:$P$1072),ROW($P$3:$P$1072)),""),COLUMNS($E247:E247))),""),0,"")</f>
        <v>Healer</v>
      </c>
      <c r="F247" s="3" t="str">
        <f t="array" ref="F247">SUBSTITUTE(IFERROR(INDEX($W$3:$W$1072,SMALL(IF($A247=$P$3:$P$1072,MATCH(ROW($P$3:$P$1072),ROW($P$3:$P$1072)),""),COLUMNS($E247:F247))),""),0,"")</f>
        <v>Anticipation</v>
      </c>
      <c r="G247" s="3" t="str">
        <f t="array" ref="G247">SUBSTITUTE(IFERROR(INDEX($W$3:$W$1072,SMALL(IF($A247=$P$3:$P$1072,MATCH(ROW($P$3:$P$1072),ROW($P$3:$P$1072)),""),COLUMNS($E247:G247))),""),0,"")</f>
        <v>Magic Bounce</v>
      </c>
      <c r="H247" s="3">
        <f t="shared" si="68"/>
        <v>57</v>
      </c>
      <c r="I247" s="3">
        <f t="shared" si="69"/>
        <v>90</v>
      </c>
      <c r="J247" s="3">
        <f t="shared" si="70"/>
        <v>95</v>
      </c>
      <c r="K247" s="3">
        <f t="shared" si="71"/>
        <v>136</v>
      </c>
      <c r="L247" s="3">
        <f t="shared" si="72"/>
        <v>103</v>
      </c>
      <c r="M247" s="3">
        <f t="shared" si="73"/>
        <v>29</v>
      </c>
      <c r="N247" s="3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6"/>
      <c r="W247" s="5" t="s">
        <v>35</v>
      </c>
    </row>
    <row r="248" spans="1:23" x14ac:dyDescent="0.3">
      <c r="A248" s="3" t="s">
        <v>644</v>
      </c>
      <c r="B248" s="3" t="s">
        <v>645</v>
      </c>
      <c r="C248" s="3" t="s">
        <v>1019</v>
      </c>
      <c r="D248" s="3" t="s">
        <v>1008</v>
      </c>
      <c r="E248" s="3" t="str">
        <f t="array" ref="E248">SUBSTITUTE(IFERROR(INDEX($W$3:$W$1072,SMALL(IF($A248=$P$3:$P$1072,MATCH(ROW($P$3:$P$1072),ROW($P$3:$P$1072)),""),COLUMNS($E248:E248))),""),0,"")</f>
        <v>Corrosion</v>
      </c>
      <c r="F248" s="3" t="str">
        <f t="array" ref="F248">SUBSTITUTE(IFERROR(INDEX($W$3:$W$1072,SMALL(IF($A248=$P$3:$P$1072,MATCH(ROW($P$3:$P$1072),ROW($P$3:$P$1072)),""),COLUMNS($E248:F248))),""),0,"")</f>
        <v>Oblivious</v>
      </c>
      <c r="G248" s="3" t="str">
        <f t="array" ref="G248">SUBSTITUTE(IFERROR(INDEX($W$3:$W$1072,SMALL(IF($A248=$P$3:$P$1072,MATCH(ROW($P$3:$P$1072),ROW($P$3:$P$1072)),""),COLUMNS($E248:G248))),""),0,"")</f>
        <v/>
      </c>
      <c r="H248" s="3">
        <f t="shared" si="68"/>
        <v>48</v>
      </c>
      <c r="I248" s="3">
        <f t="shared" si="69"/>
        <v>44</v>
      </c>
      <c r="J248" s="3">
        <f t="shared" si="70"/>
        <v>40</v>
      </c>
      <c r="K248" s="3">
        <f t="shared" si="71"/>
        <v>71</v>
      </c>
      <c r="L248" s="3">
        <f t="shared" si="72"/>
        <v>40</v>
      </c>
      <c r="M248" s="3">
        <f t="shared" si="73"/>
        <v>77</v>
      </c>
      <c r="N248" s="3">
        <f t="shared" si="74"/>
        <v>320</v>
      </c>
      <c r="P248" s="2" t="s">
        <v>277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6">
        <v>70</v>
      </c>
      <c r="W248" s="5" t="s">
        <v>274</v>
      </c>
    </row>
    <row r="249" spans="1:23" x14ac:dyDescent="0.3">
      <c r="A249" s="3" t="s">
        <v>647</v>
      </c>
      <c r="B249" s="3" t="s">
        <v>648</v>
      </c>
      <c r="C249" s="3" t="s">
        <v>1019</v>
      </c>
      <c r="D249" s="3" t="s">
        <v>1008</v>
      </c>
      <c r="E249" s="3" t="str">
        <f t="array" ref="E249">SUBSTITUTE(IFERROR(INDEX($W$3:$W$1072,SMALL(IF($A249=$P$3:$P$1072,MATCH(ROW($P$3:$P$1072),ROW($P$3:$P$1072)),""),COLUMNS($E249:E249))),""),0,"")</f>
        <v>Corrosion</v>
      </c>
      <c r="F249" s="3" t="str">
        <f t="array" ref="F249">SUBSTITUTE(IFERROR(INDEX($W$3:$W$1072,SMALL(IF($A249=$P$3:$P$1072,MATCH(ROW($P$3:$P$1072),ROW($P$3:$P$1072)),""),COLUMNS($E249:F249))),""),0,"")</f>
        <v>Oblivious</v>
      </c>
      <c r="G249" s="3" t="str">
        <f t="array" ref="G249">SUBSTITUTE(IFERROR(INDEX($W$3:$W$1072,SMALL(IF($A249=$P$3:$P$1072,MATCH(ROW($P$3:$P$1072),ROW($P$3:$P$1072)),""),COLUMNS($E249:G249))),""),0,"")</f>
        <v/>
      </c>
      <c r="H249" s="3">
        <f t="shared" si="68"/>
        <v>68</v>
      </c>
      <c r="I249" s="3">
        <f t="shared" si="69"/>
        <v>64</v>
      </c>
      <c r="J249" s="3">
        <f t="shared" si="70"/>
        <v>60</v>
      </c>
      <c r="K249" s="3">
        <f t="shared" si="71"/>
        <v>111</v>
      </c>
      <c r="L249" s="3">
        <f t="shared" si="72"/>
        <v>60</v>
      </c>
      <c r="M249" s="3">
        <f t="shared" si="73"/>
        <v>117</v>
      </c>
      <c r="N249" s="3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6"/>
      <c r="W249" s="5" t="s">
        <v>125</v>
      </c>
    </row>
    <row r="250" spans="1:23" x14ac:dyDescent="0.3">
      <c r="A250" s="3" t="s">
        <v>649</v>
      </c>
      <c r="B250" s="3" t="s">
        <v>650</v>
      </c>
      <c r="C250" s="3" t="s">
        <v>1016</v>
      </c>
      <c r="D250" s="3" t="s">
        <v>1015</v>
      </c>
      <c r="E250" s="3" t="str">
        <f t="array" ref="E250">SUBSTITUTE(IFERROR(INDEX($W$3:$W$1072,SMALL(IF($A250=$P$3:$P$1072,MATCH(ROW($P$3:$P$1072),ROW($P$3:$P$1072)),""),COLUMNS($E250:E250))),""),0,"")</f>
        <v>Defiant</v>
      </c>
      <c r="F250" s="3" t="str">
        <f t="array" ref="F250">SUBSTITUTE(IFERROR(INDEX($W$3:$W$1072,SMALL(IF($A250=$P$3:$P$1072,MATCH(ROW($P$3:$P$1072),ROW($P$3:$P$1072)),""),COLUMNS($E250:F250))),""),0,"")</f>
        <v>Inner Focus</v>
      </c>
      <c r="G250" s="3" t="str">
        <f t="array" ref="G250">SUBSTITUTE(IFERROR(INDEX($W$3:$W$1072,SMALL(IF($A250=$P$3:$P$1072,MATCH(ROW($P$3:$P$1072),ROW($P$3:$P$1072)),""),COLUMNS($E250:G250))),""),0,"")</f>
        <v>Pressure</v>
      </c>
      <c r="H250" s="3">
        <f t="shared" si="68"/>
        <v>45</v>
      </c>
      <c r="I250" s="3">
        <f t="shared" si="69"/>
        <v>85</v>
      </c>
      <c r="J250" s="3">
        <f t="shared" si="70"/>
        <v>70</v>
      </c>
      <c r="K250" s="3">
        <f t="shared" si="71"/>
        <v>40</v>
      </c>
      <c r="L250" s="3">
        <f t="shared" si="72"/>
        <v>40</v>
      </c>
      <c r="M250" s="3">
        <f t="shared" si="73"/>
        <v>60</v>
      </c>
      <c r="N250" s="3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6"/>
      <c r="W250" s="5" t="s">
        <v>279</v>
      </c>
    </row>
    <row r="251" spans="1:23" x14ac:dyDescent="0.3">
      <c r="A251" s="3" t="s">
        <v>651</v>
      </c>
      <c r="B251" s="3" t="s">
        <v>652</v>
      </c>
      <c r="C251" s="3" t="s">
        <v>1016</v>
      </c>
      <c r="D251" s="3" t="s">
        <v>1015</v>
      </c>
      <c r="E251" s="3" t="str">
        <f t="array" ref="E251">SUBSTITUTE(IFERROR(INDEX($W$3:$W$1072,SMALL(IF($A251=$P$3:$P$1072,MATCH(ROW($P$3:$P$1072),ROW($P$3:$P$1072)),""),COLUMNS($E251:E251))),""),0,"")</f>
        <v>Defiant</v>
      </c>
      <c r="F251" s="3" t="str">
        <f t="array" ref="F251">SUBSTITUTE(IFERROR(INDEX($W$3:$W$1072,SMALL(IF($A251=$P$3:$P$1072,MATCH(ROW($P$3:$P$1072),ROW($P$3:$P$1072)),""),COLUMNS($E251:F251))),""),0,"")</f>
        <v>Inner Focus</v>
      </c>
      <c r="G251" s="3" t="str">
        <f t="array" ref="G251">SUBSTITUTE(IFERROR(INDEX($W$3:$W$1072,SMALL(IF($A251=$P$3:$P$1072,MATCH(ROW($P$3:$P$1072),ROW($P$3:$P$1072)),""),COLUMNS($E251:G251))),""),0,"")</f>
        <v>Pressure</v>
      </c>
      <c r="H251" s="3">
        <f t="shared" si="68"/>
        <v>65</v>
      </c>
      <c r="I251" s="3">
        <f t="shared" si="69"/>
        <v>125</v>
      </c>
      <c r="J251" s="3">
        <f t="shared" si="70"/>
        <v>100</v>
      </c>
      <c r="K251" s="3">
        <f t="shared" si="71"/>
        <v>60</v>
      </c>
      <c r="L251" s="3">
        <f t="shared" si="72"/>
        <v>70</v>
      </c>
      <c r="M251" s="3">
        <f t="shared" si="73"/>
        <v>70</v>
      </c>
      <c r="N251" s="3">
        <f t="shared" si="74"/>
        <v>490</v>
      </c>
      <c r="P251" s="2" t="s">
        <v>280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6">
        <v>95</v>
      </c>
      <c r="W251" s="5" t="s">
        <v>274</v>
      </c>
    </row>
    <row r="252" spans="1:23" x14ac:dyDescent="0.3">
      <c r="A252" s="3" t="s">
        <v>653</v>
      </c>
      <c r="B252" s="3" t="s">
        <v>654</v>
      </c>
      <c r="C252" s="3" t="s">
        <v>1022</v>
      </c>
      <c r="D252" s="3"/>
      <c r="E252" s="3" t="str">
        <f t="array" ref="E252">SUBSTITUTE(IFERROR(INDEX($W$3:$W$1072,SMALL(IF($A252=$P$3:$P$1072,MATCH(ROW($P$3:$P$1072),ROW($P$3:$P$1072)),""),COLUMNS($E252:E252))),""),0,"")</f>
        <v>Guts</v>
      </c>
      <c r="F252" s="3" t="str">
        <f t="array" ref="F252">SUBSTITUTE(IFERROR(INDEX($W$3:$W$1072,SMALL(IF($A252=$P$3:$P$1072,MATCH(ROW($P$3:$P$1072),ROW($P$3:$P$1072)),""),COLUMNS($E252:F252))),""),0,"")</f>
        <v>Inner Focus</v>
      </c>
      <c r="G252" s="3" t="str">
        <f t="array" ref="G252">SUBSTITUTE(IFERROR(INDEX($W$3:$W$1072,SMALL(IF($A252=$P$3:$P$1072,MATCH(ROW($P$3:$P$1072),ROW($P$3:$P$1072)),""),COLUMNS($E252:G252))),""),0,"")</f>
        <v>Mold Breaker</v>
      </c>
      <c r="H252" s="3">
        <f t="shared" si="68"/>
        <v>120</v>
      </c>
      <c r="I252" s="3">
        <f t="shared" si="69"/>
        <v>100</v>
      </c>
      <c r="J252" s="3">
        <f t="shared" si="70"/>
        <v>85</v>
      </c>
      <c r="K252" s="3">
        <f t="shared" si="71"/>
        <v>30</v>
      </c>
      <c r="L252" s="3">
        <f t="shared" si="72"/>
        <v>85</v>
      </c>
      <c r="M252" s="3">
        <f t="shared" si="73"/>
        <v>45</v>
      </c>
      <c r="N252" s="3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6"/>
      <c r="W252" s="5" t="s">
        <v>125</v>
      </c>
    </row>
    <row r="253" spans="1:23" x14ac:dyDescent="0.3">
      <c r="A253" s="3" t="s">
        <v>655</v>
      </c>
      <c r="B253" s="3" t="s">
        <v>656</v>
      </c>
      <c r="C253" s="3" t="s">
        <v>1022</v>
      </c>
      <c r="D253" s="3"/>
      <c r="E253" s="3" t="str">
        <f t="array" ref="E253">SUBSTITUTE(IFERROR(INDEX($W$3:$W$1072,SMALL(IF($A253=$P$3:$P$1072,MATCH(ROW($P$3:$P$1072),ROW($P$3:$P$1072)),""),COLUMNS($E253:E253))),""),0,"")</f>
        <v>Sturdy</v>
      </c>
      <c r="F253" s="3" t="str">
        <f t="array" ref="F253">SUBSTITUTE(IFERROR(INDEX($W$3:$W$1072,SMALL(IF($A253=$P$3:$P$1072,MATCH(ROW($P$3:$P$1072),ROW($P$3:$P$1072)),""),COLUMNS($E253:F253))),""),0,"")</f>
        <v>Inner Focus</v>
      </c>
      <c r="G253" s="3" t="str">
        <f t="array" ref="G253">SUBSTITUTE(IFERROR(INDEX($W$3:$W$1072,SMALL(IF($A253=$P$3:$P$1072,MATCH(ROW($P$3:$P$1072),ROW($P$3:$P$1072)),""),COLUMNS($E253:G253))),""),0,"")</f>
        <v>Mold Breaker</v>
      </c>
      <c r="H253" s="3">
        <f t="shared" si="68"/>
        <v>75</v>
      </c>
      <c r="I253" s="3">
        <f t="shared" si="69"/>
        <v>125</v>
      </c>
      <c r="J253" s="3">
        <f t="shared" si="70"/>
        <v>75</v>
      </c>
      <c r="K253" s="3">
        <f t="shared" si="71"/>
        <v>30</v>
      </c>
      <c r="L253" s="3">
        <f t="shared" si="72"/>
        <v>75</v>
      </c>
      <c r="M253" s="3">
        <f t="shared" si="73"/>
        <v>85</v>
      </c>
      <c r="N253" s="3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6"/>
      <c r="W253" s="5" t="s">
        <v>279</v>
      </c>
    </row>
    <row r="254" spans="1:23" x14ac:dyDescent="0.3">
      <c r="A254" s="3" t="s">
        <v>657</v>
      </c>
      <c r="B254" s="3" t="s">
        <v>658</v>
      </c>
      <c r="C254" s="3" t="s">
        <v>1019</v>
      </c>
      <c r="D254" s="3"/>
      <c r="E254" s="3" t="str">
        <f t="array" ref="E254">SUBSTITUTE(IFERROR(INDEX($W$3:$W$1072,SMALL(IF($A254=$P$3:$P$1072,MATCH(ROW($P$3:$P$1072),ROW($P$3:$P$1072)),""),COLUMNS($E254:E254))),""),0,"")</f>
        <v>Levitate</v>
      </c>
      <c r="F254" s="3" t="str">
        <f t="array" ref="F254">SUBSTITUTE(IFERROR(INDEX($W$3:$W$1072,SMALL(IF($A254=$P$3:$P$1072,MATCH(ROW($P$3:$P$1072),ROW($P$3:$P$1072)),""),COLUMNS($E254:F254))),""),0,"")</f>
        <v>Neutralizing Gas</v>
      </c>
      <c r="G254" s="3" t="str">
        <f t="array" ref="G254">SUBSTITUTE(IFERROR(INDEX($W$3:$W$1072,SMALL(IF($A254=$P$3:$P$1072,MATCH(ROW($P$3:$P$1072),ROW($P$3:$P$1072)),""),COLUMNS($E254:G254))),""),0,"")</f>
        <v>Stench</v>
      </c>
      <c r="H254" s="3">
        <f t="shared" si="68"/>
        <v>40</v>
      </c>
      <c r="I254" s="3">
        <f t="shared" si="69"/>
        <v>65</v>
      </c>
      <c r="J254" s="3">
        <f t="shared" si="70"/>
        <v>95</v>
      </c>
      <c r="K254" s="3">
        <f t="shared" si="71"/>
        <v>60</v>
      </c>
      <c r="L254" s="3">
        <f t="shared" si="72"/>
        <v>45</v>
      </c>
      <c r="M254" s="3">
        <f t="shared" si="73"/>
        <v>35</v>
      </c>
      <c r="N254" s="3">
        <f t="shared" si="74"/>
        <v>340</v>
      </c>
      <c r="P254" s="2" t="s">
        <v>282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6">
        <v>50</v>
      </c>
      <c r="W254" s="5" t="s">
        <v>108</v>
      </c>
    </row>
    <row r="255" spans="1:23" x14ac:dyDescent="0.3">
      <c r="A255" s="3" t="s">
        <v>660</v>
      </c>
      <c r="B255" s="3" t="s">
        <v>661</v>
      </c>
      <c r="C255" s="3" t="s">
        <v>1019</v>
      </c>
      <c r="D255" s="3" t="s">
        <v>1023</v>
      </c>
      <c r="E255" s="3" t="str">
        <f t="array" ref="E255">SUBSTITUTE(IFERROR(INDEX($W$3:$W$1072,SMALL(IF($A255=$P$3:$P$1072,MATCH(ROW($P$3:$P$1072),ROW($P$3:$P$1072)),""),COLUMNS($E255:E255))),""),0,"")</f>
        <v>Levitate</v>
      </c>
      <c r="F255" s="3" t="str">
        <f t="array" ref="F255">SUBSTITUTE(IFERROR(INDEX($W$3:$W$1072,SMALL(IF($A255=$P$3:$P$1072,MATCH(ROW($P$3:$P$1072),ROW($P$3:$P$1072)),""),COLUMNS($E255:F255))),""),0,"")</f>
        <v>Neutralizing Gas</v>
      </c>
      <c r="G255" s="3" t="str">
        <f t="array" ref="G255">SUBSTITUTE(IFERROR(INDEX($W$3:$W$1072,SMALL(IF($A255=$P$3:$P$1072,MATCH(ROW($P$3:$P$1072),ROW($P$3:$P$1072)),""),COLUMNS($E255:G255))),""),0,"")</f>
        <v>Misty Surge</v>
      </c>
      <c r="H255" s="3">
        <f t="shared" si="68"/>
        <v>65</v>
      </c>
      <c r="I255" s="3">
        <f t="shared" si="69"/>
        <v>90</v>
      </c>
      <c r="J255" s="3">
        <f t="shared" si="70"/>
        <v>120</v>
      </c>
      <c r="K255" s="3">
        <f t="shared" si="71"/>
        <v>85</v>
      </c>
      <c r="L255" s="3">
        <f t="shared" si="72"/>
        <v>70</v>
      </c>
      <c r="M255" s="3">
        <f t="shared" si="73"/>
        <v>60</v>
      </c>
      <c r="N255" s="3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6"/>
      <c r="W255" s="5" t="s">
        <v>267</v>
      </c>
    </row>
    <row r="256" spans="1:23" x14ac:dyDescent="0.3">
      <c r="A256" s="3" t="s">
        <v>663</v>
      </c>
      <c r="B256" s="3" t="s">
        <v>664</v>
      </c>
      <c r="C256" s="3" t="s">
        <v>1017</v>
      </c>
      <c r="D256" s="3"/>
      <c r="E256" s="3" t="str">
        <f t="array" ref="E256">SUBSTITUTE(IFERROR(INDEX($W$3:$W$1072,SMALL(IF($A256=$P$3:$P$1072,MATCH(ROW($P$3:$P$1072),ROW($P$3:$P$1072)),""),COLUMNS($E256:E256))),""),0,"")</f>
        <v>Sturdy</v>
      </c>
      <c r="F256" s="3" t="str">
        <f t="array" ref="F256">SUBSTITUTE(IFERROR(INDEX($W$3:$W$1072,SMALL(IF($A256=$P$3:$P$1072,MATCH(ROW($P$3:$P$1072),ROW($P$3:$P$1072)),""),COLUMNS($E256:F256))),""),0,"")</f>
        <v>Rock Head</v>
      </c>
      <c r="G256" s="3" t="str">
        <f t="array" ref="G256">SUBSTITUTE(IFERROR(INDEX($W$3:$W$1072,SMALL(IF($A256=$P$3:$P$1072,MATCH(ROW($P$3:$P$1072),ROW($P$3:$P$1072)),""),COLUMNS($E256:G256))),""),0,"")</f>
        <v>Rattled</v>
      </c>
      <c r="H256" s="3">
        <f t="shared" si="68"/>
        <v>50</v>
      </c>
      <c r="I256" s="3">
        <f t="shared" si="69"/>
        <v>80</v>
      </c>
      <c r="J256" s="3">
        <f t="shared" si="70"/>
        <v>95</v>
      </c>
      <c r="K256" s="3">
        <f t="shared" si="71"/>
        <v>10</v>
      </c>
      <c r="L256" s="3">
        <f t="shared" si="72"/>
        <v>45</v>
      </c>
      <c r="M256" s="3">
        <f t="shared" si="73"/>
        <v>10</v>
      </c>
      <c r="N256" s="3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6"/>
      <c r="W256" s="5" t="s">
        <v>157</v>
      </c>
    </row>
    <row r="257" spans="1:23" ht="14.4" customHeight="1" x14ac:dyDescent="0.3">
      <c r="A257" s="3" t="s">
        <v>665</v>
      </c>
      <c r="B257" s="3" t="s">
        <v>666</v>
      </c>
      <c r="C257" s="3" t="s">
        <v>1017</v>
      </c>
      <c r="D257" s="3"/>
      <c r="E257" s="3" t="str">
        <f t="array" ref="E257">SUBSTITUTE(IFERROR(INDEX($W$3:$W$1072,SMALL(IF($A257=$P$3:$P$1072,MATCH(ROW($P$3:$P$1072),ROW($P$3:$P$1072)),""),COLUMNS($E257:E257))),""),0,"")</f>
        <v>Sturdy</v>
      </c>
      <c r="F257" s="3" t="str">
        <f t="array" ref="F257">SUBSTITUTE(IFERROR(INDEX($W$3:$W$1072,SMALL(IF($A257=$P$3:$P$1072,MATCH(ROW($P$3:$P$1072),ROW($P$3:$P$1072)),""),COLUMNS($E257:F257))),""),0,"")</f>
        <v>Rock Head</v>
      </c>
      <c r="G257" s="3" t="str">
        <f t="array" ref="G257">SUBSTITUTE(IFERROR(INDEX($W$3:$W$1072,SMALL(IF($A257=$P$3:$P$1072,MATCH(ROW($P$3:$P$1072),ROW($P$3:$P$1072)),""),COLUMNS($E257:G257))),""),0,"")</f>
        <v>Rattled</v>
      </c>
      <c r="H257" s="3">
        <f t="shared" si="68"/>
        <v>70</v>
      </c>
      <c r="I257" s="3">
        <f t="shared" si="69"/>
        <v>100</v>
      </c>
      <c r="J257" s="3">
        <f t="shared" si="70"/>
        <v>115</v>
      </c>
      <c r="K257" s="3">
        <f t="shared" si="71"/>
        <v>30</v>
      </c>
      <c r="L257" s="3">
        <f t="shared" si="72"/>
        <v>65</v>
      </c>
      <c r="M257" s="3">
        <f t="shared" si="73"/>
        <v>30</v>
      </c>
      <c r="N257" s="3">
        <f t="shared" si="74"/>
        <v>410</v>
      </c>
      <c r="P257" s="2" t="s">
        <v>284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6">
        <v>60</v>
      </c>
      <c r="W257" s="5" t="s">
        <v>108</v>
      </c>
    </row>
    <row r="258" spans="1:23" x14ac:dyDescent="0.3">
      <c r="A258" s="3" t="s">
        <v>667</v>
      </c>
      <c r="B258" s="3" t="s">
        <v>668</v>
      </c>
      <c r="C258" s="3" t="s">
        <v>1023</v>
      </c>
      <c r="D258" s="3"/>
      <c r="E258" s="3" t="str">
        <f t="array" ref="E258">SUBSTITUTE(IFERROR(INDEX($W$3:$W$1072,SMALL(IF($A258=$P$3:$P$1072,MATCH(ROW($P$3:$P$1072),ROW($P$3:$P$1072)),""),COLUMNS($E258:E258))),""),0,"")</f>
        <v>Cute Charm</v>
      </c>
      <c r="F258" s="3" t="str">
        <f t="array" ref="F258">SUBSTITUTE(IFERROR(INDEX($W$3:$W$1072,SMALL(IF($A258=$P$3:$P$1072,MATCH(ROW($P$3:$P$1072),ROW($P$3:$P$1072)),""),COLUMNS($E258:F258))),""),0,"")</f>
        <v>Magic Guard</v>
      </c>
      <c r="G258" s="3" t="str">
        <f t="array" ref="G258">SUBSTITUTE(IFERROR(INDEX($W$3:$W$1072,SMALL(IF($A258=$P$3:$P$1072,MATCH(ROW($P$3:$P$1072),ROW($P$3:$P$1072)),""),COLUMNS($E258:G258))),""),0,"")</f>
        <v>Friend Guard</v>
      </c>
      <c r="H258" s="3">
        <f t="shared" ref="H258:H321" si="94">VLOOKUP(A:A,P:V,2,FALSE)</f>
        <v>50</v>
      </c>
      <c r="I258" s="3">
        <f t="shared" ref="I258:I321" si="95">VLOOKUP(A:A,P:V,3,FALSE)</f>
        <v>25</v>
      </c>
      <c r="J258" s="3">
        <f t="shared" ref="J258:J321" si="96">VLOOKUP(A:A,P:V,4,FALSE)</f>
        <v>28</v>
      </c>
      <c r="K258" s="3">
        <f t="shared" ref="K258:K321" si="97">VLOOKUP(A:A,P:V,5,)</f>
        <v>45</v>
      </c>
      <c r="L258" s="3">
        <f t="shared" ref="L258:L321" si="98">VLOOKUP(A:A,P:V,6,FALSE)</f>
        <v>55</v>
      </c>
      <c r="M258" s="3">
        <f t="shared" ref="M258:M321" si="99">VLOOKUP(A:A,P:V,7,FALSE)</f>
        <v>15</v>
      </c>
      <c r="N258" s="3">
        <f t="shared" si="74"/>
        <v>218</v>
      </c>
      <c r="P258" s="2" t="str">
        <f t="shared" ref="P258:P259" si="100">P257</f>
        <v>#095</v>
      </c>
      <c r="Q258" s="2"/>
      <c r="R258" s="2"/>
      <c r="S258" s="2"/>
      <c r="T258" s="2"/>
      <c r="U258" s="2"/>
      <c r="V258" s="6"/>
      <c r="W258" s="5" t="s">
        <v>267</v>
      </c>
    </row>
    <row r="259" spans="1:23" x14ac:dyDescent="0.3">
      <c r="A259" s="3" t="s">
        <v>671</v>
      </c>
      <c r="B259" s="3" t="s">
        <v>672</v>
      </c>
      <c r="C259" s="3" t="s">
        <v>1023</v>
      </c>
      <c r="D259" s="3"/>
      <c r="E259" s="3" t="str">
        <f t="array" ref="E259">SUBSTITUTE(IFERROR(INDEX($W$3:$W$1072,SMALL(IF($A259=$P$3:$P$1072,MATCH(ROW($P$3:$P$1072),ROW($P$3:$P$1072)),""),COLUMNS($E259:E259))),""),0,"")</f>
        <v>Cute Charm</v>
      </c>
      <c r="F259" s="3" t="str">
        <f t="array" ref="F259">SUBSTITUTE(IFERROR(INDEX($W$3:$W$1072,SMALL(IF($A259=$P$3:$P$1072,MATCH(ROW($P$3:$P$1072),ROW($P$3:$P$1072)),""),COLUMNS($E259:F259))),""),0,"")</f>
        <v>Magic Guard</v>
      </c>
      <c r="G259" s="3" t="str">
        <f t="array" ref="G259">SUBSTITUTE(IFERROR(INDEX($W$3:$W$1072,SMALL(IF($A259=$P$3:$P$1072,MATCH(ROW($P$3:$P$1072),ROW($P$3:$P$1072)),""),COLUMNS($E259:G259))),""),0,"")</f>
        <v>Friend Guard</v>
      </c>
      <c r="H259" s="3">
        <f t="shared" si="94"/>
        <v>70</v>
      </c>
      <c r="I259" s="3">
        <f t="shared" si="95"/>
        <v>45</v>
      </c>
      <c r="J259" s="3">
        <f t="shared" si="96"/>
        <v>48</v>
      </c>
      <c r="K259" s="3">
        <f t="shared" si="97"/>
        <v>60</v>
      </c>
      <c r="L259" s="3">
        <f t="shared" si="98"/>
        <v>65</v>
      </c>
      <c r="M259" s="3">
        <f t="shared" si="99"/>
        <v>35</v>
      </c>
      <c r="N259" s="3">
        <f t="shared" ref="N259:N322" si="101">SUM(H259:M259)</f>
        <v>323</v>
      </c>
      <c r="P259" s="2" t="str">
        <f t="shared" si="100"/>
        <v>#095</v>
      </c>
      <c r="Q259" s="2"/>
      <c r="R259" s="2"/>
      <c r="S259" s="2"/>
      <c r="T259" s="2"/>
      <c r="U259" s="2"/>
      <c r="V259" s="6"/>
      <c r="W259" s="5" t="s">
        <v>67</v>
      </c>
    </row>
    <row r="260" spans="1:23" x14ac:dyDescent="0.3">
      <c r="A260" s="3" t="s">
        <v>673</v>
      </c>
      <c r="B260" s="3" t="s">
        <v>674</v>
      </c>
      <c r="C260" s="3" t="s">
        <v>1023</v>
      </c>
      <c r="D260" s="3"/>
      <c r="E260" s="3" t="str">
        <f t="array" ref="E260">SUBSTITUTE(IFERROR(INDEX($W$3:$W$1072,SMALL(IF($A260=$P$3:$P$1072,MATCH(ROW($P$3:$P$1072),ROW($P$3:$P$1072)),""),COLUMNS($E260:E260))),""),0,"")</f>
        <v>Cute Charm</v>
      </c>
      <c r="F260" s="3" t="str">
        <f t="array" ref="F260">SUBSTITUTE(IFERROR(INDEX($W$3:$W$1072,SMALL(IF($A260=$P$3:$P$1072,MATCH(ROW($P$3:$P$1072),ROW($P$3:$P$1072)),""),COLUMNS($E260:F260))),""),0,"")</f>
        <v>Magic Guard</v>
      </c>
      <c r="G260" s="3" t="str">
        <f t="array" ref="G260">SUBSTITUTE(IFERROR(INDEX($W$3:$W$1072,SMALL(IF($A260=$P$3:$P$1072,MATCH(ROW($P$3:$P$1072),ROW($P$3:$P$1072)),""),COLUMNS($E260:G260))),""),0,"")</f>
        <v>Unaware</v>
      </c>
      <c r="H260" s="3">
        <f t="shared" si="94"/>
        <v>95</v>
      </c>
      <c r="I260" s="3">
        <f t="shared" si="95"/>
        <v>70</v>
      </c>
      <c r="J260" s="3">
        <f t="shared" si="96"/>
        <v>73</v>
      </c>
      <c r="K260" s="3">
        <f t="shared" si="97"/>
        <v>95</v>
      </c>
      <c r="L260" s="3">
        <f t="shared" si="98"/>
        <v>90</v>
      </c>
      <c r="M260" s="3">
        <f t="shared" si="99"/>
        <v>60</v>
      </c>
      <c r="N260" s="3">
        <f t="shared" si="101"/>
        <v>483</v>
      </c>
      <c r="P260" s="2" t="s">
        <v>286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6">
        <v>40</v>
      </c>
      <c r="W260" s="5" t="s">
        <v>229</v>
      </c>
    </row>
    <row r="261" spans="1:23" x14ac:dyDescent="0.3">
      <c r="A261" s="3" t="s">
        <v>675</v>
      </c>
      <c r="B261" s="3" t="s">
        <v>676</v>
      </c>
      <c r="C261" s="3" t="s">
        <v>1023</v>
      </c>
      <c r="D261" s="3"/>
      <c r="E261" s="3" t="str">
        <f t="array" ref="E261">SUBSTITUTE(IFERROR(INDEX($W$3:$W$1072,SMALL(IF($A261=$P$3:$P$1072,MATCH(ROW($P$3:$P$1072),ROW($P$3:$P$1072)),""),COLUMNS($E261:E261))),""),0,"")</f>
        <v>Hustle</v>
      </c>
      <c r="F261" s="3" t="str">
        <f t="array" ref="F261">SUBSTITUTE(IFERROR(INDEX($W$3:$W$1072,SMALL(IF($A261=$P$3:$P$1072,MATCH(ROW($P$3:$P$1072),ROW($P$3:$P$1072)),""),COLUMNS($E261:F261))),""),0,"")</f>
        <v>Serene Grace</v>
      </c>
      <c r="G261" s="3" t="str">
        <f t="array" ref="G261">SUBSTITUTE(IFERROR(INDEX($W$3:$W$1072,SMALL(IF($A261=$P$3:$P$1072,MATCH(ROW($P$3:$P$1072),ROW($P$3:$P$1072)),""),COLUMNS($E261:G261))),""),0,"")</f>
        <v>Super Luck</v>
      </c>
      <c r="H261" s="3">
        <f t="shared" si="94"/>
        <v>35</v>
      </c>
      <c r="I261" s="3">
        <f t="shared" si="95"/>
        <v>20</v>
      </c>
      <c r="J261" s="3">
        <f t="shared" si="96"/>
        <v>65</v>
      </c>
      <c r="K261" s="3">
        <f t="shared" si="97"/>
        <v>40</v>
      </c>
      <c r="L261" s="3">
        <f t="shared" si="98"/>
        <v>65</v>
      </c>
      <c r="M261" s="3">
        <f t="shared" si="99"/>
        <v>20</v>
      </c>
      <c r="N261" s="3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6"/>
      <c r="W261" s="5" t="s">
        <v>288</v>
      </c>
    </row>
    <row r="262" spans="1:23" x14ac:dyDescent="0.3">
      <c r="A262" s="3" t="s">
        <v>678</v>
      </c>
      <c r="B262" s="3" t="s">
        <v>679</v>
      </c>
      <c r="C262" s="3" t="s">
        <v>1023</v>
      </c>
      <c r="D262" s="3" t="s">
        <v>1012</v>
      </c>
      <c r="E262" s="3" t="str">
        <f t="array" ref="E262">SUBSTITUTE(IFERROR(INDEX($W$3:$W$1072,SMALL(IF($A262=$P$3:$P$1072,MATCH(ROW($P$3:$P$1072),ROW($P$3:$P$1072)),""),COLUMNS($E262:E262))),""),0,"")</f>
        <v>Hustle</v>
      </c>
      <c r="F262" s="3" t="str">
        <f t="array" ref="F262">SUBSTITUTE(IFERROR(INDEX($W$3:$W$1072,SMALL(IF($A262=$P$3:$P$1072,MATCH(ROW($P$3:$P$1072),ROW($P$3:$P$1072)),""),COLUMNS($E262:F262))),""),0,"")</f>
        <v>Serene Grace</v>
      </c>
      <c r="G262" s="3" t="str">
        <f t="array" ref="G262">SUBSTITUTE(IFERROR(INDEX($W$3:$W$1072,SMALL(IF($A262=$P$3:$P$1072,MATCH(ROW($P$3:$P$1072),ROW($P$3:$P$1072)),""),COLUMNS($E262:G262))),""),0,"")</f>
        <v>Super Luck</v>
      </c>
      <c r="H262" s="3">
        <f t="shared" si="94"/>
        <v>55</v>
      </c>
      <c r="I262" s="3">
        <f t="shared" si="95"/>
        <v>40</v>
      </c>
      <c r="J262" s="3">
        <f t="shared" si="96"/>
        <v>85</v>
      </c>
      <c r="K262" s="3">
        <f t="shared" si="97"/>
        <v>80</v>
      </c>
      <c r="L262" s="3">
        <f t="shared" si="98"/>
        <v>105</v>
      </c>
      <c r="M262" s="3">
        <f t="shared" si="99"/>
        <v>40</v>
      </c>
      <c r="N262" s="3">
        <f t="shared" si="101"/>
        <v>405</v>
      </c>
      <c r="P262" s="2" t="s">
        <v>289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6">
        <v>60</v>
      </c>
      <c r="W262" s="5" t="s">
        <v>229</v>
      </c>
    </row>
    <row r="263" spans="1:23" x14ac:dyDescent="0.3">
      <c r="A263" s="3" t="s">
        <v>680</v>
      </c>
      <c r="B263" s="3" t="s">
        <v>681</v>
      </c>
      <c r="C263" s="3" t="s">
        <v>1023</v>
      </c>
      <c r="D263" s="3" t="s">
        <v>1012</v>
      </c>
      <c r="E263" s="3" t="str">
        <f t="array" ref="E263">SUBSTITUTE(IFERROR(INDEX($W$3:$W$1072,SMALL(IF($A263=$P$3:$P$1072,MATCH(ROW($P$3:$P$1072),ROW($P$3:$P$1072)),""),COLUMNS($E263:E263))),""),0,"")</f>
        <v>Hustle</v>
      </c>
      <c r="F263" s="3" t="str">
        <f t="array" ref="F263">SUBSTITUTE(IFERROR(INDEX($W$3:$W$1072,SMALL(IF($A263=$P$3:$P$1072,MATCH(ROW($P$3:$P$1072),ROW($P$3:$P$1072)),""),COLUMNS($E263:F263))),""),0,"")</f>
        <v>Serene Grace</v>
      </c>
      <c r="G263" s="3" t="str">
        <f t="array" ref="G263">SUBSTITUTE(IFERROR(INDEX($W$3:$W$1072,SMALL(IF($A263=$P$3:$P$1072,MATCH(ROW($P$3:$P$1072),ROW($P$3:$P$1072)),""),COLUMNS($E263:G263))),""),0,"")</f>
        <v>Super Luck</v>
      </c>
      <c r="H263" s="3">
        <f t="shared" si="94"/>
        <v>85</v>
      </c>
      <c r="I263" s="3">
        <f t="shared" si="95"/>
        <v>50</v>
      </c>
      <c r="J263" s="3">
        <f t="shared" si="96"/>
        <v>95</v>
      </c>
      <c r="K263" s="3">
        <f t="shared" si="97"/>
        <v>120</v>
      </c>
      <c r="L263" s="3">
        <f t="shared" si="98"/>
        <v>115</v>
      </c>
      <c r="M263" s="3">
        <f t="shared" si="99"/>
        <v>80</v>
      </c>
      <c r="N263" s="3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6"/>
      <c r="W263" s="5" t="s">
        <v>288</v>
      </c>
    </row>
    <row r="264" spans="1:23" x14ac:dyDescent="0.3">
      <c r="A264" s="3" t="s">
        <v>682</v>
      </c>
      <c r="B264" s="3" t="s">
        <v>683</v>
      </c>
      <c r="C264" s="3" t="s">
        <v>1014</v>
      </c>
      <c r="D264" s="3"/>
      <c r="E264" s="3" t="str">
        <f t="array" ref="E264">SUBSTITUTE(IFERROR(INDEX($W$3:$W$1072,SMALL(IF($A264=$P$3:$P$1072,MATCH(ROW($P$3:$P$1072),ROW($P$3:$P$1072)),""),COLUMNS($E264:E264))),""),0,"")</f>
        <v>Pickup</v>
      </c>
      <c r="F264" s="3" t="str">
        <f t="array" ref="F264">SUBSTITUTE(IFERROR(INDEX($W$3:$W$1072,SMALL(IF($A264=$P$3:$P$1072,MATCH(ROW($P$3:$P$1072),ROW($P$3:$P$1072)),""),COLUMNS($E264:F264))),""),0,"")</f>
        <v>Thick Fat</v>
      </c>
      <c r="G264" s="3" t="str">
        <f t="array" ref="G264">SUBSTITUTE(IFERROR(INDEX($W$3:$W$1072,SMALL(IF($A264=$P$3:$P$1072,MATCH(ROW($P$3:$P$1072),ROW($P$3:$P$1072)),""),COLUMNS($E264:G264))),""),0,"")</f>
        <v>Gluttony</v>
      </c>
      <c r="H264" s="3">
        <f t="shared" si="94"/>
        <v>135</v>
      </c>
      <c r="I264" s="3">
        <f t="shared" si="95"/>
        <v>85</v>
      </c>
      <c r="J264" s="3">
        <f t="shared" si="96"/>
        <v>40</v>
      </c>
      <c r="K264" s="3">
        <f t="shared" si="97"/>
        <v>40</v>
      </c>
      <c r="L264" s="3">
        <f t="shared" si="98"/>
        <v>85</v>
      </c>
      <c r="M264" s="3">
        <f t="shared" si="99"/>
        <v>5</v>
      </c>
      <c r="N264" s="3">
        <f t="shared" si="101"/>
        <v>390</v>
      </c>
      <c r="P264" s="2" t="s">
        <v>291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6">
        <v>50</v>
      </c>
      <c r="W264" s="5" t="s">
        <v>293</v>
      </c>
    </row>
    <row r="265" spans="1:23" x14ac:dyDescent="0.3">
      <c r="A265" s="3" t="s">
        <v>684</v>
      </c>
      <c r="B265" s="3" t="s">
        <v>685</v>
      </c>
      <c r="C265" s="3" t="s">
        <v>1014</v>
      </c>
      <c r="D265" s="3"/>
      <c r="E265" s="3" t="str">
        <f t="array" ref="E265">SUBSTITUTE(IFERROR(INDEX($W$3:$W$1072,SMALL(IF($A265=$P$3:$P$1072,MATCH(ROW($P$3:$P$1072),ROW($P$3:$P$1072)),""),COLUMNS($E265:E265))),""),0,"")</f>
        <v>Immunity</v>
      </c>
      <c r="F265" s="3" t="str">
        <f t="array" ref="F265">SUBSTITUTE(IFERROR(INDEX($W$3:$W$1072,SMALL(IF($A265=$P$3:$P$1072,MATCH(ROW($P$3:$P$1072),ROW($P$3:$P$1072)),""),COLUMNS($E265:F265))),""),0,"")</f>
        <v>Thick Fat</v>
      </c>
      <c r="G265" s="3" t="str">
        <f t="array" ref="G265">SUBSTITUTE(IFERROR(INDEX($W$3:$W$1072,SMALL(IF($A265=$P$3:$P$1072,MATCH(ROW($P$3:$P$1072),ROW($P$3:$P$1072)),""),COLUMNS($E265:G265))),""),0,"")</f>
        <v>Gluttony</v>
      </c>
      <c r="H265" s="3">
        <f t="shared" si="94"/>
        <v>160</v>
      </c>
      <c r="I265" s="3">
        <f t="shared" si="95"/>
        <v>110</v>
      </c>
      <c r="J265" s="3">
        <f t="shared" si="96"/>
        <v>65</v>
      </c>
      <c r="K265" s="3">
        <f t="shared" si="97"/>
        <v>65</v>
      </c>
      <c r="L265" s="3">
        <f t="shared" si="98"/>
        <v>110</v>
      </c>
      <c r="M265" s="3">
        <f t="shared" si="99"/>
        <v>30</v>
      </c>
      <c r="N265" s="3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6"/>
      <c r="W265" s="5" t="s">
        <v>134</v>
      </c>
    </row>
    <row r="266" spans="1:23" x14ac:dyDescent="0.3">
      <c r="A266" s="3" t="s">
        <v>687</v>
      </c>
      <c r="B266" s="3" t="s">
        <v>688</v>
      </c>
      <c r="C266" s="3" t="s">
        <v>1007</v>
      </c>
      <c r="D266" s="3" t="s">
        <v>1023</v>
      </c>
      <c r="E266" s="3" t="str">
        <f t="array" ref="E266">SUBSTITUTE(IFERROR(INDEX($W$3:$W$1072,SMALL(IF($A266=$P$3:$P$1072,MATCH(ROW($P$3:$P$1072),ROW($P$3:$P$1072)),""),COLUMNS($E266:E266))),""),0,"")</f>
        <v>Prankster</v>
      </c>
      <c r="F266" s="3" t="str">
        <f t="array" ref="F266">SUBSTITUTE(IFERROR(INDEX($W$3:$W$1072,SMALL(IF($A266=$P$3:$P$1072,MATCH(ROW($P$3:$P$1072),ROW($P$3:$P$1072)),""),COLUMNS($E266:F266))),""),0,"")</f>
        <v>Infiltrator</v>
      </c>
      <c r="G266" s="3" t="str">
        <f t="array" ref="G266">SUBSTITUTE(IFERROR(INDEX($W$3:$W$1072,SMALL(IF($A266=$P$3:$P$1072,MATCH(ROW($P$3:$P$1072),ROW($P$3:$P$1072)),""),COLUMNS($E266:G266))),""),0,"")</f>
        <v>Chlorophyll</v>
      </c>
      <c r="H266" s="3">
        <f t="shared" si="94"/>
        <v>40</v>
      </c>
      <c r="I266" s="3">
        <f t="shared" si="95"/>
        <v>27</v>
      </c>
      <c r="J266" s="3">
        <f t="shared" si="96"/>
        <v>60</v>
      </c>
      <c r="K266" s="3">
        <f t="shared" si="97"/>
        <v>37</v>
      </c>
      <c r="L266" s="3">
        <f t="shared" si="98"/>
        <v>50</v>
      </c>
      <c r="M266" s="3">
        <f t="shared" si="99"/>
        <v>66</v>
      </c>
      <c r="N266" s="3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6"/>
      <c r="W266" s="5" t="s">
        <v>294</v>
      </c>
    </row>
    <row r="267" spans="1:23" x14ac:dyDescent="0.3">
      <c r="A267" s="3" t="s">
        <v>689</v>
      </c>
      <c r="B267" s="3" t="s">
        <v>690</v>
      </c>
      <c r="C267" s="3" t="s">
        <v>1007</v>
      </c>
      <c r="D267" s="3" t="s">
        <v>1023</v>
      </c>
      <c r="E267" s="3" t="str">
        <f t="array" ref="E267">SUBSTITUTE(IFERROR(INDEX($W$3:$W$1072,SMALL(IF($A267=$P$3:$P$1072,MATCH(ROW($P$3:$P$1072),ROW($P$3:$P$1072)),""),COLUMNS($E267:E267))),""),0,"")</f>
        <v>Prankster</v>
      </c>
      <c r="F267" s="3" t="str">
        <f t="array" ref="F267">SUBSTITUTE(IFERROR(INDEX($W$3:$W$1072,SMALL(IF($A267=$P$3:$P$1072,MATCH(ROW($P$3:$P$1072),ROW($P$3:$P$1072)),""),COLUMNS($E267:F267))),""),0,"")</f>
        <v>Infiltrator</v>
      </c>
      <c r="G267" s="3" t="str">
        <f t="array" ref="G267">SUBSTITUTE(IFERROR(INDEX($W$3:$W$1072,SMALL(IF($A267=$P$3:$P$1072,MATCH(ROW($P$3:$P$1072),ROW($P$3:$P$1072)),""),COLUMNS($E267:G267))),""),0,"")</f>
        <v>Chlorophyll</v>
      </c>
      <c r="H267" s="3">
        <f t="shared" si="94"/>
        <v>60</v>
      </c>
      <c r="I267" s="3">
        <f t="shared" si="95"/>
        <v>67</v>
      </c>
      <c r="J267" s="3">
        <f t="shared" si="96"/>
        <v>85</v>
      </c>
      <c r="K267" s="3">
        <f t="shared" si="97"/>
        <v>77</v>
      </c>
      <c r="L267" s="3">
        <f t="shared" si="98"/>
        <v>75</v>
      </c>
      <c r="M267" s="3">
        <f t="shared" si="99"/>
        <v>116</v>
      </c>
      <c r="N267" s="3">
        <f t="shared" si="101"/>
        <v>480</v>
      </c>
      <c r="P267" s="2" t="s">
        <v>295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6">
        <v>75</v>
      </c>
      <c r="W267" s="5" t="s">
        <v>293</v>
      </c>
    </row>
    <row r="268" spans="1:23" x14ac:dyDescent="0.3">
      <c r="A268" s="3" t="s">
        <v>691</v>
      </c>
      <c r="B268" s="3" t="s">
        <v>692</v>
      </c>
      <c r="C268" s="3" t="s">
        <v>1018</v>
      </c>
      <c r="D268" s="3" t="s">
        <v>1017</v>
      </c>
      <c r="E268" s="3" t="str">
        <f t="array" ref="E268">SUBSTITUTE(IFERROR(INDEX($W$3:$W$1072,SMALL(IF($A268=$P$3:$P$1072,MATCH(ROW($P$3:$P$1072),ROW($P$3:$P$1072)),""),COLUMNS($E268:E268))),""),0,"")</f>
        <v>Lightning Rod</v>
      </c>
      <c r="F268" s="3" t="str">
        <f t="array" ref="F268">SUBSTITUTE(IFERROR(INDEX($W$3:$W$1072,SMALL(IF($A268=$P$3:$P$1072,MATCH(ROW($P$3:$P$1072),ROW($P$3:$P$1072)),""),COLUMNS($E268:F268))),""),0,"")</f>
        <v>Rock Head</v>
      </c>
      <c r="G268" s="3" t="str">
        <f t="array" ref="G268">SUBSTITUTE(IFERROR(INDEX($W$3:$W$1072,SMALL(IF($A268=$P$3:$P$1072,MATCH(ROW($P$3:$P$1072),ROW($P$3:$P$1072)),""),COLUMNS($E268:G268))),""),0,"")</f>
        <v>Reckless</v>
      </c>
      <c r="H268" s="3">
        <f t="shared" si="94"/>
        <v>80</v>
      </c>
      <c r="I268" s="3">
        <f t="shared" si="95"/>
        <v>85</v>
      </c>
      <c r="J268" s="3">
        <f t="shared" si="96"/>
        <v>95</v>
      </c>
      <c r="K268" s="3">
        <f t="shared" si="97"/>
        <v>30</v>
      </c>
      <c r="L268" s="3">
        <f t="shared" si="98"/>
        <v>30</v>
      </c>
      <c r="M268" s="3">
        <f t="shared" si="99"/>
        <v>25</v>
      </c>
      <c r="N268" s="3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6"/>
      <c r="W268" s="5" t="s">
        <v>134</v>
      </c>
    </row>
    <row r="269" spans="1:23" x14ac:dyDescent="0.3">
      <c r="A269" s="3" t="s">
        <v>693</v>
      </c>
      <c r="B269" s="3" t="s">
        <v>694</v>
      </c>
      <c r="C269" s="3" t="s">
        <v>1018</v>
      </c>
      <c r="D269" s="3" t="s">
        <v>1017</v>
      </c>
      <c r="E269" s="3" t="str">
        <f t="array" ref="E269">SUBSTITUTE(IFERROR(INDEX($W$3:$W$1072,SMALL(IF($A269=$P$3:$P$1072,MATCH(ROW($P$3:$P$1072),ROW($P$3:$P$1072)),""),COLUMNS($E269:E269))),""),0,"")</f>
        <v>Lightning Rod</v>
      </c>
      <c r="F269" s="3" t="str">
        <f t="array" ref="F269">SUBSTITUTE(IFERROR(INDEX($W$3:$W$1072,SMALL(IF($A269=$P$3:$P$1072,MATCH(ROW($P$3:$P$1072),ROW($P$3:$P$1072)),""),COLUMNS($E269:F269))),""),0,"")</f>
        <v>Rock Head</v>
      </c>
      <c r="G269" s="3" t="str">
        <f t="array" ref="G269">SUBSTITUTE(IFERROR(INDEX($W$3:$W$1072,SMALL(IF($A269=$P$3:$P$1072,MATCH(ROW($P$3:$P$1072),ROW($P$3:$P$1072)),""),COLUMNS($E269:G269))),""),0,"")</f>
        <v>Reckless</v>
      </c>
      <c r="H269" s="3">
        <f t="shared" si="94"/>
        <v>105</v>
      </c>
      <c r="I269" s="3">
        <f t="shared" si="95"/>
        <v>130</v>
      </c>
      <c r="J269" s="3">
        <f t="shared" si="96"/>
        <v>120</v>
      </c>
      <c r="K269" s="3">
        <f t="shared" si="97"/>
        <v>45</v>
      </c>
      <c r="L269" s="3">
        <f t="shared" si="98"/>
        <v>45</v>
      </c>
      <c r="M269" s="3">
        <f t="shared" si="99"/>
        <v>40</v>
      </c>
      <c r="N269" s="3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6"/>
      <c r="W269" s="5" t="s">
        <v>294</v>
      </c>
    </row>
    <row r="270" spans="1:23" ht="14.4" customHeight="1" x14ac:dyDescent="0.3">
      <c r="A270" s="3" t="s">
        <v>695</v>
      </c>
      <c r="B270" s="3" t="s">
        <v>696</v>
      </c>
      <c r="C270" s="3" t="s">
        <v>1018</v>
      </c>
      <c r="D270" s="3" t="s">
        <v>1017</v>
      </c>
      <c r="E270" s="3" t="str">
        <f t="array" ref="E270">SUBSTITUTE(IFERROR(INDEX($W$3:$W$1072,SMALL(IF($A270=$P$3:$P$1072,MATCH(ROW($P$3:$P$1072),ROW($P$3:$P$1072)),""),COLUMNS($E270:E270))),""),0,"")</f>
        <v>Lightning Rod</v>
      </c>
      <c r="F270" s="3" t="str">
        <f t="array" ref="F270">SUBSTITUTE(IFERROR(INDEX($W$3:$W$1072,SMALL(IF($A270=$P$3:$P$1072,MATCH(ROW($P$3:$P$1072),ROW($P$3:$P$1072)),""),COLUMNS($E270:F270))),""),0,"")</f>
        <v>Solid Rock</v>
      </c>
      <c r="G270" s="3" t="str">
        <f t="array" ref="G270">SUBSTITUTE(IFERROR(INDEX($W$3:$W$1072,SMALL(IF($A270=$P$3:$P$1072,MATCH(ROW($P$3:$P$1072),ROW($P$3:$P$1072)),""),COLUMNS($E270:G270))),""),0,"")</f>
        <v>Reckless</v>
      </c>
      <c r="H270" s="3">
        <f t="shared" si="94"/>
        <v>115</v>
      </c>
      <c r="I270" s="3">
        <f t="shared" si="95"/>
        <v>140</v>
      </c>
      <c r="J270" s="3">
        <f t="shared" si="96"/>
        <v>130</v>
      </c>
      <c r="K270" s="3">
        <f t="shared" si="97"/>
        <v>55</v>
      </c>
      <c r="L270" s="3">
        <f t="shared" si="98"/>
        <v>55</v>
      </c>
      <c r="M270" s="3">
        <f t="shared" si="99"/>
        <v>40</v>
      </c>
      <c r="N270" s="3">
        <f t="shared" si="101"/>
        <v>535</v>
      </c>
      <c r="P270" s="2" t="s">
        <v>297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6">
        <v>15</v>
      </c>
      <c r="W270" s="5" t="s">
        <v>299</v>
      </c>
    </row>
    <row r="271" spans="1:23" x14ac:dyDescent="0.3">
      <c r="A271" s="3" t="s">
        <v>698</v>
      </c>
      <c r="B271" s="3" t="s">
        <v>699</v>
      </c>
      <c r="C271" s="3" t="s">
        <v>1011</v>
      </c>
      <c r="D271" s="3"/>
      <c r="E271" s="3" t="str">
        <f t="array" ref="E271">SUBSTITUTE(IFERROR(INDEX($W$3:$W$1072,SMALL(IF($A271=$P$3:$P$1072,MATCH(ROW($P$3:$P$1072),ROW($P$3:$P$1072)),""),COLUMNS($E271:E271))),""),0,"")</f>
        <v>Frisk</v>
      </c>
      <c r="F271" s="3" t="str">
        <f t="array" ref="F271">SUBSTITUTE(IFERROR(INDEX($W$3:$W$1072,SMALL(IF($A271=$P$3:$P$1072,MATCH(ROW($P$3:$P$1072),ROW($P$3:$P$1072)),""),COLUMNS($E271:F271))),""),0,"")</f>
        <v>Competitive</v>
      </c>
      <c r="G271" s="3" t="str">
        <f t="array" ref="G271">SUBSTITUTE(IFERROR(INDEX($W$3:$W$1072,SMALL(IF($A271=$P$3:$P$1072,MATCH(ROW($P$3:$P$1072),ROW($P$3:$P$1072)),""),COLUMNS($E271:G271))),""),0,"")</f>
        <v>Shadow Tag</v>
      </c>
      <c r="H271" s="3">
        <f t="shared" si="94"/>
        <v>45</v>
      </c>
      <c r="I271" s="3">
        <f t="shared" si="95"/>
        <v>30</v>
      </c>
      <c r="J271" s="3">
        <f t="shared" si="96"/>
        <v>50</v>
      </c>
      <c r="K271" s="3">
        <f t="shared" si="97"/>
        <v>55</v>
      </c>
      <c r="L271" s="3">
        <f t="shared" si="98"/>
        <v>65</v>
      </c>
      <c r="M271" s="3">
        <f t="shared" si="99"/>
        <v>45</v>
      </c>
      <c r="N271" s="3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6"/>
      <c r="W271" s="5" t="s">
        <v>300</v>
      </c>
    </row>
    <row r="272" spans="1:23" x14ac:dyDescent="0.3">
      <c r="A272" s="3" t="s">
        <v>700</v>
      </c>
      <c r="B272" s="3" t="s">
        <v>701</v>
      </c>
      <c r="C272" s="3" t="s">
        <v>1011</v>
      </c>
      <c r="D272" s="3"/>
      <c r="E272" s="3" t="str">
        <f t="array" ref="E272">SUBSTITUTE(IFERROR(INDEX($W$3:$W$1072,SMALL(IF($A272=$P$3:$P$1072,MATCH(ROW($P$3:$P$1072),ROW($P$3:$P$1072)),""),COLUMNS($E272:E272))),""),0,"")</f>
        <v>Frisk</v>
      </c>
      <c r="F272" s="3" t="str">
        <f t="array" ref="F272">SUBSTITUTE(IFERROR(INDEX($W$3:$W$1072,SMALL(IF($A272=$P$3:$P$1072,MATCH(ROW($P$3:$P$1072),ROW($P$3:$P$1072)),""),COLUMNS($E272:F272))),""),0,"")</f>
        <v>Competitive</v>
      </c>
      <c r="G272" s="3" t="str">
        <f t="array" ref="G272">SUBSTITUTE(IFERROR(INDEX($W$3:$W$1072,SMALL(IF($A272=$P$3:$P$1072,MATCH(ROW($P$3:$P$1072),ROW($P$3:$P$1072)),""),COLUMNS($E272:G272))),""),0,"")</f>
        <v>Shadow Tag</v>
      </c>
      <c r="H272" s="3">
        <f t="shared" si="94"/>
        <v>60</v>
      </c>
      <c r="I272" s="3">
        <f t="shared" si="95"/>
        <v>45</v>
      </c>
      <c r="J272" s="3">
        <f t="shared" si="96"/>
        <v>70</v>
      </c>
      <c r="K272" s="3">
        <f t="shared" si="97"/>
        <v>75</v>
      </c>
      <c r="L272" s="3">
        <f t="shared" si="98"/>
        <v>85</v>
      </c>
      <c r="M272" s="3">
        <f t="shared" si="99"/>
        <v>55</v>
      </c>
      <c r="N272" s="3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6"/>
      <c r="W272" s="5" t="s">
        <v>301</v>
      </c>
    </row>
    <row r="273" spans="1:23" x14ac:dyDescent="0.3">
      <c r="A273" s="3" t="s">
        <v>702</v>
      </c>
      <c r="B273" s="3" t="s">
        <v>703</v>
      </c>
      <c r="C273" s="3" t="s">
        <v>1011</v>
      </c>
      <c r="D273" s="3"/>
      <c r="E273" s="3" t="str">
        <f t="array" ref="E273">SUBSTITUTE(IFERROR(INDEX($W$3:$W$1072,SMALL(IF($A273=$P$3:$P$1072,MATCH(ROW($P$3:$P$1072),ROW($P$3:$P$1072)),""),COLUMNS($E273:E273))),""),0,"")</f>
        <v>Frisk</v>
      </c>
      <c r="F273" s="3" t="str">
        <f t="array" ref="F273">SUBSTITUTE(IFERROR(INDEX($W$3:$W$1072,SMALL(IF($A273=$P$3:$P$1072,MATCH(ROW($P$3:$P$1072),ROW($P$3:$P$1072)),""),COLUMNS($E273:F273))),""),0,"")</f>
        <v>Competitive</v>
      </c>
      <c r="G273" s="3" t="str">
        <f t="array" ref="G273">SUBSTITUTE(IFERROR(INDEX($W$3:$W$1072,SMALL(IF($A273=$P$3:$P$1072,MATCH(ROW($P$3:$P$1072),ROW($P$3:$P$1072)),""),COLUMNS($E273:G273))),""),0,"")</f>
        <v>Shadow Tag</v>
      </c>
      <c r="H273" s="3">
        <f t="shared" si="94"/>
        <v>70</v>
      </c>
      <c r="I273" s="3">
        <f t="shared" si="95"/>
        <v>55</v>
      </c>
      <c r="J273" s="3">
        <f t="shared" si="96"/>
        <v>95</v>
      </c>
      <c r="K273" s="3">
        <f t="shared" si="97"/>
        <v>95</v>
      </c>
      <c r="L273" s="3">
        <f t="shared" si="98"/>
        <v>110</v>
      </c>
      <c r="M273" s="3">
        <f t="shared" si="99"/>
        <v>65</v>
      </c>
      <c r="N273" s="3">
        <f t="shared" si="101"/>
        <v>490</v>
      </c>
      <c r="P273" s="2" t="s">
        <v>302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6">
        <v>35</v>
      </c>
      <c r="W273" s="5" t="s">
        <v>299</v>
      </c>
    </row>
    <row r="274" spans="1:23" x14ac:dyDescent="0.3">
      <c r="A274" s="3" t="s">
        <v>704</v>
      </c>
      <c r="B274" s="3" t="s">
        <v>705</v>
      </c>
      <c r="C274" s="3" t="s">
        <v>1011</v>
      </c>
      <c r="D274" s="3"/>
      <c r="E274" s="3" t="str">
        <f t="array" ref="E274">SUBSTITUTE(IFERROR(INDEX($W$3:$W$1072,SMALL(IF($A274=$P$3:$P$1072,MATCH(ROW($P$3:$P$1072),ROW($P$3:$P$1072)),""),COLUMNS($E274:E274))),""),0,"")</f>
        <v>Overcoat</v>
      </c>
      <c r="F274" s="3" t="str">
        <f t="array" ref="F274">SUBSTITUTE(IFERROR(INDEX($W$3:$W$1072,SMALL(IF($A274=$P$3:$P$1072,MATCH(ROW($P$3:$P$1072),ROW($P$3:$P$1072)),""),COLUMNS($E274:F274))),""),0,"")</f>
        <v>Magic Guard</v>
      </c>
      <c r="G274" s="3" t="str">
        <f t="array" ref="G274">SUBSTITUTE(IFERROR(INDEX($W$3:$W$1072,SMALL(IF($A274=$P$3:$P$1072,MATCH(ROW($P$3:$P$1072),ROW($P$3:$P$1072)),""),COLUMNS($E274:G274))),""),0,"")</f>
        <v>Regenerator</v>
      </c>
      <c r="H274" s="3">
        <f t="shared" si="94"/>
        <v>45</v>
      </c>
      <c r="I274" s="3">
        <f t="shared" si="95"/>
        <v>30</v>
      </c>
      <c r="J274" s="3">
        <f t="shared" si="96"/>
        <v>40</v>
      </c>
      <c r="K274" s="3">
        <f t="shared" si="97"/>
        <v>105</v>
      </c>
      <c r="L274" s="3">
        <f t="shared" si="98"/>
        <v>50</v>
      </c>
      <c r="M274" s="3">
        <f t="shared" si="99"/>
        <v>20</v>
      </c>
      <c r="N274" s="3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6"/>
      <c r="W274" s="5" t="s">
        <v>300</v>
      </c>
    </row>
    <row r="275" spans="1:23" x14ac:dyDescent="0.3">
      <c r="A275" s="3" t="s">
        <v>706</v>
      </c>
      <c r="B275" s="3" t="s">
        <v>707</v>
      </c>
      <c r="C275" s="3" t="s">
        <v>1011</v>
      </c>
      <c r="D275" s="3"/>
      <c r="E275" s="3" t="str">
        <f t="array" ref="E275">SUBSTITUTE(IFERROR(INDEX($W$3:$W$1072,SMALL(IF($A275=$P$3:$P$1072,MATCH(ROW($P$3:$P$1072),ROW($P$3:$P$1072)),""),COLUMNS($E275:E275))),""),0,"")</f>
        <v>Overcoat</v>
      </c>
      <c r="F275" s="3" t="str">
        <f t="array" ref="F275">SUBSTITUTE(IFERROR(INDEX($W$3:$W$1072,SMALL(IF($A275=$P$3:$P$1072,MATCH(ROW($P$3:$P$1072),ROW($P$3:$P$1072)),""),COLUMNS($E275:F275))),""),0,"")</f>
        <v>Magic Guard</v>
      </c>
      <c r="G275" s="3" t="str">
        <f t="array" ref="G275">SUBSTITUTE(IFERROR(INDEX($W$3:$W$1072,SMALL(IF($A275=$P$3:$P$1072,MATCH(ROW($P$3:$P$1072),ROW($P$3:$P$1072)),""),COLUMNS($E275:G275))),""),0,"")</f>
        <v>Regenerator</v>
      </c>
      <c r="H275" s="3">
        <f t="shared" si="94"/>
        <v>65</v>
      </c>
      <c r="I275" s="3">
        <f t="shared" si="95"/>
        <v>40</v>
      </c>
      <c r="J275" s="3">
        <f t="shared" si="96"/>
        <v>50</v>
      </c>
      <c r="K275" s="3">
        <f t="shared" si="97"/>
        <v>125</v>
      </c>
      <c r="L275" s="3">
        <f t="shared" si="98"/>
        <v>60</v>
      </c>
      <c r="M275" s="3">
        <f t="shared" si="99"/>
        <v>30</v>
      </c>
      <c r="N275" s="3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6"/>
      <c r="W275" s="5" t="s">
        <v>301</v>
      </c>
    </row>
    <row r="276" spans="1:23" x14ac:dyDescent="0.3">
      <c r="A276" s="3" t="s">
        <v>708</v>
      </c>
      <c r="B276" s="3" t="s">
        <v>709</v>
      </c>
      <c r="C276" s="3" t="s">
        <v>1011</v>
      </c>
      <c r="D276" s="3"/>
      <c r="E276" s="3" t="str">
        <f t="array" ref="E276">SUBSTITUTE(IFERROR(INDEX($W$3:$W$1072,SMALL(IF($A276=$P$3:$P$1072,MATCH(ROW($P$3:$P$1072),ROW($P$3:$P$1072)),""),COLUMNS($E276:E276))),""),0,"")</f>
        <v>Overcoat</v>
      </c>
      <c r="F276" s="3" t="str">
        <f t="array" ref="F276">SUBSTITUTE(IFERROR(INDEX($W$3:$W$1072,SMALL(IF($A276=$P$3:$P$1072,MATCH(ROW($P$3:$P$1072),ROW($P$3:$P$1072)),""),COLUMNS($E276:F276))),""),0,"")</f>
        <v>Magic Guard</v>
      </c>
      <c r="G276" s="3" t="str">
        <f t="array" ref="G276">SUBSTITUTE(IFERROR(INDEX($W$3:$W$1072,SMALL(IF($A276=$P$3:$P$1072,MATCH(ROW($P$3:$P$1072),ROW($P$3:$P$1072)),""),COLUMNS($E276:G276))),""),0,"")</f>
        <v>Regenerator</v>
      </c>
      <c r="H276" s="3">
        <f t="shared" si="94"/>
        <v>110</v>
      </c>
      <c r="I276" s="3">
        <f t="shared" si="95"/>
        <v>65</v>
      </c>
      <c r="J276" s="3">
        <f t="shared" si="96"/>
        <v>75</v>
      </c>
      <c r="K276" s="3">
        <f t="shared" si="97"/>
        <v>125</v>
      </c>
      <c r="L276" s="3">
        <f t="shared" si="98"/>
        <v>85</v>
      </c>
      <c r="M276" s="3">
        <f t="shared" si="99"/>
        <v>30</v>
      </c>
      <c r="N276" s="3">
        <f t="shared" si="101"/>
        <v>490</v>
      </c>
      <c r="P276" s="2" t="s">
        <v>304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6">
        <v>35</v>
      </c>
      <c r="W276" s="5" t="s">
        <v>293</v>
      </c>
    </row>
    <row r="277" spans="1:23" x14ac:dyDescent="0.3">
      <c r="A277" s="3" t="s">
        <v>710</v>
      </c>
      <c r="B277" s="3" t="s">
        <v>711</v>
      </c>
      <c r="C277" s="3" t="s">
        <v>1010</v>
      </c>
      <c r="D277" s="3"/>
      <c r="E277" s="3" t="str">
        <f t="array" ref="E277">SUBSTITUTE(IFERROR(INDEX($W$3:$W$1072,SMALL(IF($A277=$P$3:$P$1072,MATCH(ROW($P$3:$P$1072),ROW($P$3:$P$1072)),""),COLUMNS($E277:E277))),""),0,"")</f>
        <v>Swarm</v>
      </c>
      <c r="F277" s="3" t="str">
        <f t="array" ref="F277">SUBSTITUTE(IFERROR(INDEX($W$3:$W$1072,SMALL(IF($A277=$P$3:$P$1072,MATCH(ROW($P$3:$P$1072),ROW($P$3:$P$1072)),""),COLUMNS($E277:F277))),""),0,"")</f>
        <v>Shed Skin</v>
      </c>
      <c r="G277" s="3" t="str">
        <f t="array" ref="G277">SUBSTITUTE(IFERROR(INDEX($W$3:$W$1072,SMALL(IF($A277=$P$3:$P$1072,MATCH(ROW($P$3:$P$1072),ROW($P$3:$P$1072)),""),COLUMNS($E277:G277))),""),0,"")</f>
        <v>No Guard</v>
      </c>
      <c r="H277" s="3">
        <f t="shared" si="94"/>
        <v>50</v>
      </c>
      <c r="I277" s="3">
        <f t="shared" si="95"/>
        <v>75</v>
      </c>
      <c r="J277" s="3">
        <f t="shared" si="96"/>
        <v>45</v>
      </c>
      <c r="K277" s="3">
        <f t="shared" si="97"/>
        <v>40</v>
      </c>
      <c r="L277" s="3">
        <f t="shared" si="98"/>
        <v>45</v>
      </c>
      <c r="M277" s="3">
        <f t="shared" si="99"/>
        <v>60</v>
      </c>
      <c r="N277" s="3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6"/>
      <c r="W277" s="5" t="s">
        <v>134</v>
      </c>
    </row>
    <row r="278" spans="1:23" x14ac:dyDescent="0.3">
      <c r="A278" s="3" t="s">
        <v>712</v>
      </c>
      <c r="B278" s="3" t="s">
        <v>713</v>
      </c>
      <c r="C278" s="3" t="s">
        <v>1010</v>
      </c>
      <c r="D278" s="3" t="s">
        <v>1015</v>
      </c>
      <c r="E278" s="3" t="str">
        <f t="array" ref="E278">SUBSTITUTE(IFERROR(INDEX($W$3:$W$1072,SMALL(IF($A278=$P$3:$P$1072,MATCH(ROW($P$3:$P$1072),ROW($P$3:$P$1072)),""),COLUMNS($E278:E278))),""),0,"")</f>
        <v>Swarm</v>
      </c>
      <c r="F278" s="3" t="str">
        <f t="array" ref="F278">SUBSTITUTE(IFERROR(INDEX($W$3:$W$1072,SMALL(IF($A278=$P$3:$P$1072,MATCH(ROW($P$3:$P$1072),ROW($P$3:$P$1072)),""),COLUMNS($E278:F278))),""),0,"")</f>
        <v>Shell Armor</v>
      </c>
      <c r="G278" s="3" t="str">
        <f t="array" ref="G278">SUBSTITUTE(IFERROR(INDEX($W$3:$W$1072,SMALL(IF($A278=$P$3:$P$1072,MATCH(ROW($P$3:$P$1072),ROW($P$3:$P$1072)),""),COLUMNS($E278:G278))),""),0,"")</f>
        <v>Overcoat</v>
      </c>
      <c r="H278" s="3">
        <f t="shared" si="94"/>
        <v>70</v>
      </c>
      <c r="I278" s="3">
        <f t="shared" si="95"/>
        <v>135</v>
      </c>
      <c r="J278" s="3">
        <f t="shared" si="96"/>
        <v>105</v>
      </c>
      <c r="K278" s="3">
        <f t="shared" si="97"/>
        <v>60</v>
      </c>
      <c r="L278" s="3">
        <f t="shared" si="98"/>
        <v>105</v>
      </c>
      <c r="M278" s="3">
        <f t="shared" si="99"/>
        <v>20</v>
      </c>
      <c r="N278" s="3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6"/>
      <c r="W278" s="5" t="s">
        <v>306</v>
      </c>
    </row>
    <row r="279" spans="1:23" x14ac:dyDescent="0.3">
      <c r="A279" s="3" t="s">
        <v>714</v>
      </c>
      <c r="B279" s="3" t="s">
        <v>715</v>
      </c>
      <c r="C279" s="3" t="s">
        <v>1010</v>
      </c>
      <c r="D279" s="3"/>
      <c r="E279" s="3" t="str">
        <f t="array" ref="E279">SUBSTITUTE(IFERROR(INDEX($W$3:$W$1072,SMALL(IF($A279=$P$3:$P$1072,MATCH(ROW($P$3:$P$1072),ROW($P$3:$P$1072)),""),COLUMNS($E279:E279))),""),0,"")</f>
        <v>Hydration</v>
      </c>
      <c r="F279" s="3" t="str">
        <f t="array" ref="F279">SUBSTITUTE(IFERROR(INDEX($W$3:$W$1072,SMALL(IF($A279=$P$3:$P$1072,MATCH(ROW($P$3:$P$1072),ROW($P$3:$P$1072)),""),COLUMNS($E279:F279))),""),0,"")</f>
        <v>Shell Armor</v>
      </c>
      <c r="G279" s="3" t="str">
        <f t="array" ref="G279">SUBSTITUTE(IFERROR(INDEX($W$3:$W$1072,SMALL(IF($A279=$P$3:$P$1072,MATCH(ROW($P$3:$P$1072),ROW($P$3:$P$1072)),""),COLUMNS($E279:G279))),""),0,"")</f>
        <v>Overcoat</v>
      </c>
      <c r="H279" s="3">
        <f t="shared" si="94"/>
        <v>50</v>
      </c>
      <c r="I279" s="3">
        <f t="shared" si="95"/>
        <v>40</v>
      </c>
      <c r="J279" s="3">
        <f t="shared" si="96"/>
        <v>85</v>
      </c>
      <c r="K279" s="3">
        <f t="shared" si="97"/>
        <v>40</v>
      </c>
      <c r="L279" s="3">
        <f t="shared" si="98"/>
        <v>65</v>
      </c>
      <c r="M279" s="3">
        <f t="shared" si="99"/>
        <v>25</v>
      </c>
      <c r="N279" s="3">
        <f t="shared" si="101"/>
        <v>305</v>
      </c>
      <c r="P279" s="2" t="s">
        <v>307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6">
        <v>55</v>
      </c>
      <c r="W279" s="5" t="s">
        <v>293</v>
      </c>
    </row>
    <row r="280" spans="1:23" x14ac:dyDescent="0.3">
      <c r="A280" s="3" t="s">
        <v>716</v>
      </c>
      <c r="B280" s="3" t="s">
        <v>717</v>
      </c>
      <c r="C280" s="3" t="s">
        <v>1010</v>
      </c>
      <c r="D280" s="3"/>
      <c r="E280" s="3" t="str">
        <f t="array" ref="E280">SUBSTITUTE(IFERROR(INDEX($W$3:$W$1072,SMALL(IF($A280=$P$3:$P$1072,MATCH(ROW($P$3:$P$1072),ROW($P$3:$P$1072)),""),COLUMNS($E280:E280))),""),0,"")</f>
        <v>Hydration</v>
      </c>
      <c r="F280" s="3" t="str">
        <f t="array" ref="F280">SUBSTITUTE(IFERROR(INDEX($W$3:$W$1072,SMALL(IF($A280=$P$3:$P$1072,MATCH(ROW($P$3:$P$1072),ROW($P$3:$P$1072)),""),COLUMNS($E280:F280))),""),0,"")</f>
        <v>Sticky Hold</v>
      </c>
      <c r="G280" s="3" t="str">
        <f t="array" ref="G280">SUBSTITUTE(IFERROR(INDEX($W$3:$W$1072,SMALL(IF($A280=$P$3:$P$1072,MATCH(ROW($P$3:$P$1072),ROW($P$3:$P$1072)),""),COLUMNS($E280:G280))),""),0,"")</f>
        <v>Unburden</v>
      </c>
      <c r="H280" s="3">
        <f t="shared" si="94"/>
        <v>80</v>
      </c>
      <c r="I280" s="3">
        <f t="shared" si="95"/>
        <v>70</v>
      </c>
      <c r="J280" s="3">
        <f t="shared" si="96"/>
        <v>40</v>
      </c>
      <c r="K280" s="3">
        <f t="shared" si="97"/>
        <v>100</v>
      </c>
      <c r="L280" s="3">
        <f t="shared" si="98"/>
        <v>60</v>
      </c>
      <c r="M280" s="3">
        <f t="shared" si="99"/>
        <v>145</v>
      </c>
      <c r="N280" s="3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6"/>
      <c r="W280" s="5" t="s">
        <v>134</v>
      </c>
    </row>
    <row r="281" spans="1:23" x14ac:dyDescent="0.3">
      <c r="A281" s="3" t="s">
        <v>718</v>
      </c>
      <c r="B281" s="3" t="s">
        <v>719</v>
      </c>
      <c r="C281" s="3" t="s">
        <v>1011</v>
      </c>
      <c r="D281" s="3"/>
      <c r="E281" s="3" t="str">
        <f t="array" ref="E281">SUBSTITUTE(IFERROR(INDEX($W$3:$W$1072,SMALL(IF($A281=$P$3:$P$1072,MATCH(ROW($P$3:$P$1072),ROW($P$3:$P$1072)),""),COLUMNS($E281:E281))),""),0,"")</f>
        <v>Telepathy</v>
      </c>
      <c r="F281" s="3" t="str">
        <f t="array" ref="F281">SUBSTITUTE(IFERROR(INDEX($W$3:$W$1072,SMALL(IF($A281=$P$3:$P$1072,MATCH(ROW($P$3:$P$1072),ROW($P$3:$P$1072)),""),COLUMNS($E281:F281))),""),0,"")</f>
        <v>Synchronize</v>
      </c>
      <c r="G281" s="3" t="str">
        <f t="array" ref="G281">SUBSTITUTE(IFERROR(INDEX($W$3:$W$1072,SMALL(IF($A281=$P$3:$P$1072,MATCH(ROW($P$3:$P$1072),ROW($P$3:$P$1072)),""),COLUMNS($E281:G281))),""),0,"")</f>
        <v>Analytic</v>
      </c>
      <c r="H281" s="3">
        <f t="shared" si="94"/>
        <v>55</v>
      </c>
      <c r="I281" s="3">
        <f t="shared" si="95"/>
        <v>55</v>
      </c>
      <c r="J281" s="3">
        <f t="shared" si="96"/>
        <v>55</v>
      </c>
      <c r="K281" s="3">
        <f t="shared" si="97"/>
        <v>85</v>
      </c>
      <c r="L281" s="3">
        <f t="shared" si="98"/>
        <v>55</v>
      </c>
      <c r="M281" s="3">
        <f t="shared" si="99"/>
        <v>30</v>
      </c>
      <c r="N281" s="3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6"/>
      <c r="W281" s="5" t="s">
        <v>306</v>
      </c>
    </row>
    <row r="282" spans="1:23" x14ac:dyDescent="0.3">
      <c r="A282" s="3" t="s">
        <v>721</v>
      </c>
      <c r="B282" s="3" t="s">
        <v>722</v>
      </c>
      <c r="C282" s="3" t="s">
        <v>1011</v>
      </c>
      <c r="D282" s="3"/>
      <c r="E282" s="3" t="str">
        <f t="array" ref="E282">SUBSTITUTE(IFERROR(INDEX($W$3:$W$1072,SMALL(IF($A282=$P$3:$P$1072,MATCH(ROW($P$3:$P$1072),ROW($P$3:$P$1072)),""),COLUMNS($E282:E282))),""),0,"")</f>
        <v>Telepathy</v>
      </c>
      <c r="F282" s="3" t="str">
        <f t="array" ref="F282">SUBSTITUTE(IFERROR(INDEX($W$3:$W$1072,SMALL(IF($A282=$P$3:$P$1072,MATCH(ROW($P$3:$P$1072),ROW($P$3:$P$1072)),""),COLUMNS($E282:F282))),""),0,"")</f>
        <v>Synchronize</v>
      </c>
      <c r="G282" s="3" t="str">
        <f t="array" ref="G282">SUBSTITUTE(IFERROR(INDEX($W$3:$W$1072,SMALL(IF($A282=$P$3:$P$1072,MATCH(ROW($P$3:$P$1072),ROW($P$3:$P$1072)),""),COLUMNS($E282:G282))),""),0,"")</f>
        <v>Analytic</v>
      </c>
      <c r="H282" s="3">
        <f t="shared" si="94"/>
        <v>75</v>
      </c>
      <c r="I282" s="3">
        <f t="shared" si="95"/>
        <v>75</v>
      </c>
      <c r="J282" s="3">
        <f t="shared" si="96"/>
        <v>75</v>
      </c>
      <c r="K282" s="3">
        <f t="shared" si="97"/>
        <v>125</v>
      </c>
      <c r="L282" s="3">
        <f t="shared" si="98"/>
        <v>95</v>
      </c>
      <c r="M282" s="3">
        <f t="shared" si="99"/>
        <v>40</v>
      </c>
      <c r="N282" s="3">
        <f t="shared" si="101"/>
        <v>485</v>
      </c>
      <c r="P282" s="2" t="s">
        <v>309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6">
        <v>40</v>
      </c>
      <c r="W282" s="5" t="s">
        <v>34</v>
      </c>
    </row>
    <row r="283" spans="1:23" x14ac:dyDescent="0.3">
      <c r="A283" s="3" t="s">
        <v>723</v>
      </c>
      <c r="B283" s="3" t="s">
        <v>724</v>
      </c>
      <c r="C283" s="3" t="s">
        <v>1020</v>
      </c>
      <c r="D283" s="3"/>
      <c r="E283" s="3" t="str">
        <f t="array" ref="E283">SUBSTITUTE(IFERROR(INDEX($W$3:$W$1072,SMALL(IF($A283=$P$3:$P$1072,MATCH(ROW($P$3:$P$1072),ROW($P$3:$P$1072)),""),COLUMNS($E283:E283))),""),0,"")</f>
        <v>Snow Cloak</v>
      </c>
      <c r="F283" s="3" t="str">
        <f t="array" ref="F283">SUBSTITUTE(IFERROR(INDEX($W$3:$W$1072,SMALL(IF($A283=$P$3:$P$1072,MATCH(ROW($P$3:$P$1072),ROW($P$3:$P$1072)),""),COLUMNS($E283:F283))),""),0,"")</f>
        <v>Slush Rush</v>
      </c>
      <c r="G283" s="3" t="str">
        <f t="array" ref="G283">SUBSTITUTE(IFERROR(INDEX($W$3:$W$1072,SMALL(IF($A283=$P$3:$P$1072,MATCH(ROW($P$3:$P$1072),ROW($P$3:$P$1072)),""),COLUMNS($E283:G283))),""),0,"")</f>
        <v>Rattled</v>
      </c>
      <c r="H283" s="3">
        <f t="shared" si="94"/>
        <v>55</v>
      </c>
      <c r="I283" s="3">
        <f t="shared" si="95"/>
        <v>70</v>
      </c>
      <c r="J283" s="3">
        <f t="shared" si="96"/>
        <v>40</v>
      </c>
      <c r="K283" s="3">
        <f t="shared" si="97"/>
        <v>60</v>
      </c>
      <c r="L283" s="3">
        <f t="shared" si="98"/>
        <v>40</v>
      </c>
      <c r="M283" s="3">
        <f t="shared" si="99"/>
        <v>40</v>
      </c>
      <c r="N283" s="3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6"/>
      <c r="W283" s="5" t="s">
        <v>44</v>
      </c>
    </row>
    <row r="284" spans="1:23" x14ac:dyDescent="0.3">
      <c r="A284" s="3" t="s">
        <v>726</v>
      </c>
      <c r="B284" s="3" t="s">
        <v>727</v>
      </c>
      <c r="C284" s="3" t="s">
        <v>1020</v>
      </c>
      <c r="D284" s="3"/>
      <c r="E284" s="3" t="str">
        <f t="array" ref="E284">SUBSTITUTE(IFERROR(INDEX($W$3:$W$1072,SMALL(IF($A284=$P$3:$P$1072,MATCH(ROW($P$3:$P$1072),ROW($P$3:$P$1072)),""),COLUMNS($E284:E284))),""),0,"")</f>
        <v>Snow Cloak</v>
      </c>
      <c r="F284" s="3" t="str">
        <f t="array" ref="F284">SUBSTITUTE(IFERROR(INDEX($W$3:$W$1072,SMALL(IF($A284=$P$3:$P$1072,MATCH(ROW($P$3:$P$1072),ROW($P$3:$P$1072)),""),COLUMNS($E284:F284))),""),0,"")</f>
        <v>Slush Rush</v>
      </c>
      <c r="G284" s="3" t="str">
        <f t="array" ref="G284">SUBSTITUTE(IFERROR(INDEX($W$3:$W$1072,SMALL(IF($A284=$P$3:$P$1072,MATCH(ROW($P$3:$P$1072),ROW($P$3:$P$1072)),""),COLUMNS($E284:G284))),""),0,"")</f>
        <v>Swift Swim</v>
      </c>
      <c r="H284" s="3">
        <f t="shared" si="94"/>
        <v>95</v>
      </c>
      <c r="I284" s="3">
        <f t="shared" si="95"/>
        <v>130</v>
      </c>
      <c r="J284" s="3">
        <f t="shared" si="96"/>
        <v>80</v>
      </c>
      <c r="K284" s="3">
        <f t="shared" si="97"/>
        <v>70</v>
      </c>
      <c r="L284" s="3">
        <f t="shared" si="98"/>
        <v>80</v>
      </c>
      <c r="M284" s="3">
        <f t="shared" si="99"/>
        <v>50</v>
      </c>
      <c r="N284" s="3">
        <f t="shared" si="101"/>
        <v>505</v>
      </c>
      <c r="P284" s="2" t="s">
        <v>311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6">
        <v>160</v>
      </c>
      <c r="W284" s="5" t="s">
        <v>313</v>
      </c>
    </row>
    <row r="285" spans="1:23" x14ac:dyDescent="0.3">
      <c r="A285" s="3" t="s">
        <v>728</v>
      </c>
      <c r="B285" s="3" t="s">
        <v>729</v>
      </c>
      <c r="C285" s="3" t="s">
        <v>1014</v>
      </c>
      <c r="D285" s="3" t="s">
        <v>1012</v>
      </c>
      <c r="E285" s="3" t="str">
        <f t="array" ref="E285">SUBSTITUTE(IFERROR(INDEX($W$3:$W$1072,SMALL(IF($A285=$P$3:$P$1072,MATCH(ROW($P$3:$P$1072),ROW($P$3:$P$1072)),""),COLUMNS($E285:E285))),""),0,"")</f>
        <v>Keen Eye</v>
      </c>
      <c r="F285" s="3" t="str">
        <f t="array" ref="F285">SUBSTITUTE(IFERROR(INDEX($W$3:$W$1072,SMALL(IF($A285=$P$3:$P$1072,MATCH(ROW($P$3:$P$1072),ROW($P$3:$P$1072)),""),COLUMNS($E285:F285))),""),0,"")</f>
        <v>Sheer Force</v>
      </c>
      <c r="G285" s="3" t="str">
        <f t="array" ref="G285">SUBSTITUTE(IFERROR(INDEX($W$3:$W$1072,SMALL(IF($A285=$P$3:$P$1072,MATCH(ROW($P$3:$P$1072),ROW($P$3:$P$1072)),""),COLUMNS($E285:G285))),""),0,"")</f>
        <v>Hustle</v>
      </c>
      <c r="H285" s="3">
        <f t="shared" si="94"/>
        <v>70</v>
      </c>
      <c r="I285" s="3">
        <f t="shared" si="95"/>
        <v>83</v>
      </c>
      <c r="J285" s="3">
        <f t="shared" si="96"/>
        <v>50</v>
      </c>
      <c r="K285" s="3">
        <f t="shared" si="97"/>
        <v>37</v>
      </c>
      <c r="L285" s="3">
        <f t="shared" si="98"/>
        <v>50</v>
      </c>
      <c r="M285" s="3">
        <f t="shared" si="99"/>
        <v>60</v>
      </c>
      <c r="N285" s="3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6"/>
      <c r="W285" s="5" t="s">
        <v>314</v>
      </c>
    </row>
    <row r="286" spans="1:23" ht="14.4" customHeight="1" x14ac:dyDescent="0.3">
      <c r="A286" s="3" t="s">
        <v>730</v>
      </c>
      <c r="B286" s="3" t="s">
        <v>731</v>
      </c>
      <c r="C286" s="3" t="s">
        <v>1014</v>
      </c>
      <c r="D286" s="3" t="s">
        <v>1012</v>
      </c>
      <c r="E286" s="3" t="str">
        <f t="array" ref="E286">SUBSTITUTE(IFERROR(INDEX($W$3:$W$1072,SMALL(IF($A286=$P$3:$P$1072,MATCH(ROW($P$3:$P$1072),ROW($P$3:$P$1072)),""),COLUMNS($E286:E286))),""),0,"")</f>
        <v>Keen Eye</v>
      </c>
      <c r="F286" s="3" t="str">
        <f t="array" ref="F286">SUBSTITUTE(IFERROR(INDEX($W$3:$W$1072,SMALL(IF($A286=$P$3:$P$1072,MATCH(ROW($P$3:$P$1072),ROW($P$3:$P$1072)),""),COLUMNS($E286:F286))),""),0,"")</f>
        <v>Sheer Force</v>
      </c>
      <c r="G286" s="3" t="str">
        <f t="array" ref="G286">SUBSTITUTE(IFERROR(INDEX($W$3:$W$1072,SMALL(IF($A286=$P$3:$P$1072,MATCH(ROW($P$3:$P$1072),ROW($P$3:$P$1072)),""),COLUMNS($E286:G286))),""),0,"")</f>
        <v>Defiant</v>
      </c>
      <c r="H286" s="3">
        <f t="shared" si="94"/>
        <v>100</v>
      </c>
      <c r="I286" s="3">
        <f t="shared" si="95"/>
        <v>123</v>
      </c>
      <c r="J286" s="3">
        <f t="shared" si="96"/>
        <v>75</v>
      </c>
      <c r="K286" s="3">
        <f t="shared" si="97"/>
        <v>57</v>
      </c>
      <c r="L286" s="3">
        <f t="shared" si="98"/>
        <v>75</v>
      </c>
      <c r="M286" s="3">
        <f t="shared" si="99"/>
        <v>80</v>
      </c>
      <c r="N286" s="3">
        <f t="shared" si="101"/>
        <v>510</v>
      </c>
      <c r="P286" s="2" t="s">
        <v>315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6">
        <v>40</v>
      </c>
      <c r="W286" s="5" t="s">
        <v>317</v>
      </c>
    </row>
    <row r="287" spans="1:23" x14ac:dyDescent="0.3">
      <c r="A287" s="3" t="s">
        <v>732</v>
      </c>
      <c r="B287" s="3" t="s">
        <v>733</v>
      </c>
      <c r="C287" s="3" t="s">
        <v>1016</v>
      </c>
      <c r="D287" s="3" t="s">
        <v>1012</v>
      </c>
      <c r="E287" s="3" t="str">
        <f t="array" ref="E287">SUBSTITUTE(IFERROR(INDEX($W$3:$W$1072,SMALL(IF($A287=$P$3:$P$1072,MATCH(ROW($P$3:$P$1072),ROW($P$3:$P$1072)),""),COLUMNS($E287:E287))),""),0,"")</f>
        <v>Big Pecks</v>
      </c>
      <c r="F287" s="3" t="str">
        <f t="array" ref="F287">SUBSTITUTE(IFERROR(INDEX($W$3:$W$1072,SMALL(IF($A287=$P$3:$P$1072,MATCH(ROW($P$3:$P$1072),ROW($P$3:$P$1072)),""),COLUMNS($E287:F287))),""),0,"")</f>
        <v>Overcoat</v>
      </c>
      <c r="G287" s="3" t="str">
        <f t="array" ref="G287">SUBSTITUTE(IFERROR(INDEX($W$3:$W$1072,SMALL(IF($A287=$P$3:$P$1072,MATCH(ROW($P$3:$P$1072),ROW($P$3:$P$1072)),""),COLUMNS($E287:G287))),""),0,"")</f>
        <v>Weak Armor</v>
      </c>
      <c r="H287" s="3">
        <f t="shared" si="94"/>
        <v>70</v>
      </c>
      <c r="I287" s="3">
        <f t="shared" si="95"/>
        <v>55</v>
      </c>
      <c r="J287" s="3">
        <f t="shared" si="96"/>
        <v>75</v>
      </c>
      <c r="K287" s="3">
        <f t="shared" si="97"/>
        <v>45</v>
      </c>
      <c r="L287" s="3">
        <f t="shared" si="98"/>
        <v>65</v>
      </c>
      <c r="M287" s="3">
        <f t="shared" si="99"/>
        <v>60</v>
      </c>
      <c r="N287" s="3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6"/>
    </row>
    <row r="288" spans="1:23" x14ac:dyDescent="0.3">
      <c r="A288" s="3" t="s">
        <v>734</v>
      </c>
      <c r="B288" s="3" t="s">
        <v>735</v>
      </c>
      <c r="C288" s="3" t="s">
        <v>1016</v>
      </c>
      <c r="D288" s="3" t="s">
        <v>1012</v>
      </c>
      <c r="E288" s="3" t="str">
        <f t="array" ref="E288">SUBSTITUTE(IFERROR(INDEX($W$3:$W$1072,SMALL(IF($A288=$P$3:$P$1072,MATCH(ROW($P$3:$P$1072),ROW($P$3:$P$1072)),""),COLUMNS($E288:E288))),""),0,"")</f>
        <v>Big Pecks</v>
      </c>
      <c r="F288" s="3" t="str">
        <f t="array" ref="F288">SUBSTITUTE(IFERROR(INDEX($W$3:$W$1072,SMALL(IF($A288=$P$3:$P$1072,MATCH(ROW($P$3:$P$1072),ROW($P$3:$P$1072)),""),COLUMNS($E288:F288))),""),0,"")</f>
        <v>Overcoat</v>
      </c>
      <c r="G288" s="3" t="str">
        <f t="array" ref="G288">SUBSTITUTE(IFERROR(INDEX($W$3:$W$1072,SMALL(IF($A288=$P$3:$P$1072,MATCH(ROW($P$3:$P$1072),ROW($P$3:$P$1072)),""),COLUMNS($E288:G288))),""),0,"")</f>
        <v>Weak Armor</v>
      </c>
      <c r="H288" s="3">
        <f t="shared" si="94"/>
        <v>110</v>
      </c>
      <c r="I288" s="3">
        <f t="shared" si="95"/>
        <v>65</v>
      </c>
      <c r="J288" s="3">
        <f t="shared" si="96"/>
        <v>105</v>
      </c>
      <c r="K288" s="3">
        <f t="shared" si="97"/>
        <v>55</v>
      </c>
      <c r="L288" s="3">
        <f t="shared" si="98"/>
        <v>95</v>
      </c>
      <c r="M288" s="3">
        <f t="shared" si="99"/>
        <v>80</v>
      </c>
      <c r="N288" s="3">
        <f t="shared" si="101"/>
        <v>510</v>
      </c>
      <c r="P288" s="2" t="s">
        <v>318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6">
        <v>35</v>
      </c>
      <c r="W288" s="5" t="s">
        <v>104</v>
      </c>
    </row>
    <row r="289" spans="1:23" x14ac:dyDescent="0.3">
      <c r="A289" s="3" t="s">
        <v>736</v>
      </c>
      <c r="B289" s="3" t="s">
        <v>737</v>
      </c>
      <c r="C289" s="3" t="s">
        <v>1019</v>
      </c>
      <c r="D289" s="3" t="s">
        <v>1010</v>
      </c>
      <c r="E289" s="3" t="str">
        <f t="array" ref="E289">SUBSTITUTE(IFERROR(INDEX($W$3:$W$1072,SMALL(IF($A289=$P$3:$P$1072,MATCH(ROW($P$3:$P$1072),ROW($P$3:$P$1072)),""),COLUMNS($E289:E289))),""),0,"")</f>
        <v>Battle Armor</v>
      </c>
      <c r="F289" s="3" t="str">
        <f t="array" ref="F289">SUBSTITUTE(IFERROR(INDEX($W$3:$W$1072,SMALL(IF($A289=$P$3:$P$1072,MATCH(ROW($P$3:$P$1072),ROW($P$3:$P$1072)),""),COLUMNS($E289:F289))),""),0,"")</f>
        <v>Sniper</v>
      </c>
      <c r="G289" s="3" t="str">
        <f t="array" ref="G289">SUBSTITUTE(IFERROR(INDEX($W$3:$W$1072,SMALL(IF($A289=$P$3:$P$1072,MATCH(ROW($P$3:$P$1072),ROW($P$3:$P$1072)),""),COLUMNS($E289:G289))),""),0,"")</f>
        <v>Keen Eye</v>
      </c>
      <c r="H289" s="3">
        <f t="shared" si="94"/>
        <v>40</v>
      </c>
      <c r="I289" s="3">
        <f t="shared" si="95"/>
        <v>50</v>
      </c>
      <c r="J289" s="3">
        <f t="shared" si="96"/>
        <v>90</v>
      </c>
      <c r="K289" s="3">
        <f t="shared" si="97"/>
        <v>30</v>
      </c>
      <c r="L289" s="3">
        <f t="shared" si="98"/>
        <v>55</v>
      </c>
      <c r="M289" s="3">
        <f t="shared" si="99"/>
        <v>65</v>
      </c>
      <c r="N289" s="3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6"/>
      <c r="W289" s="5" t="s">
        <v>112</v>
      </c>
    </row>
    <row r="290" spans="1:23" x14ac:dyDescent="0.3">
      <c r="A290" s="3" t="s">
        <v>738</v>
      </c>
      <c r="B290" s="3" t="s">
        <v>739</v>
      </c>
      <c r="C290" s="3" t="s">
        <v>1019</v>
      </c>
      <c r="D290" s="3" t="s">
        <v>1016</v>
      </c>
      <c r="E290" s="3" t="str">
        <f t="array" ref="E290">SUBSTITUTE(IFERROR(INDEX($W$3:$W$1072,SMALL(IF($A290=$P$3:$P$1072,MATCH(ROW($P$3:$P$1072),ROW($P$3:$P$1072)),""),COLUMNS($E290:E290))),""),0,"")</f>
        <v>Battle Armor</v>
      </c>
      <c r="F290" s="3" t="str">
        <f t="array" ref="F290">SUBSTITUTE(IFERROR(INDEX($W$3:$W$1072,SMALL(IF($A290=$P$3:$P$1072,MATCH(ROW($P$3:$P$1072),ROW($P$3:$P$1072)),""),COLUMNS($E290:F290))),""),0,"")</f>
        <v>Sniper</v>
      </c>
      <c r="G290" s="3" t="str">
        <f t="array" ref="G290">SUBSTITUTE(IFERROR(INDEX($W$3:$W$1072,SMALL(IF($A290=$P$3:$P$1072,MATCH(ROW($P$3:$P$1072),ROW($P$3:$P$1072)),""),COLUMNS($E290:G290))),""),0,"")</f>
        <v>Keen Eye</v>
      </c>
      <c r="H290" s="3">
        <f t="shared" si="94"/>
        <v>70</v>
      </c>
      <c r="I290" s="3">
        <f t="shared" si="95"/>
        <v>90</v>
      </c>
      <c r="J290" s="3">
        <f t="shared" si="96"/>
        <v>110</v>
      </c>
      <c r="K290" s="3">
        <f t="shared" si="97"/>
        <v>60</v>
      </c>
      <c r="L290" s="3">
        <f t="shared" si="98"/>
        <v>75</v>
      </c>
      <c r="M290" s="3">
        <f t="shared" si="99"/>
        <v>95</v>
      </c>
      <c r="N290" s="3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6"/>
      <c r="W290" s="5" t="s">
        <v>239</v>
      </c>
    </row>
    <row r="291" spans="1:23" x14ac:dyDescent="0.3">
      <c r="A291" s="3" t="s">
        <v>740</v>
      </c>
      <c r="B291" s="3" t="s">
        <v>741</v>
      </c>
      <c r="C291" s="3" t="s">
        <v>1021</v>
      </c>
      <c r="D291" s="3" t="s">
        <v>1008</v>
      </c>
      <c r="E291" s="3" t="str">
        <f t="array" ref="E291">SUBSTITUTE(IFERROR(INDEX($W$3:$W$1072,SMALL(IF($A291=$P$3:$P$1072,MATCH(ROW($P$3:$P$1072),ROW($P$3:$P$1072)),""),COLUMNS($E291:E291))),""),0,"")</f>
        <v>Flash Fire</v>
      </c>
      <c r="F291" s="3" t="str">
        <f t="array" ref="F291">SUBSTITUTE(IFERROR(INDEX($W$3:$W$1072,SMALL(IF($A291=$P$3:$P$1072,MATCH(ROW($P$3:$P$1072),ROW($P$3:$P$1072)),""),COLUMNS($E291:F291))),""),0,"")</f>
        <v>Flame Body</v>
      </c>
      <c r="G291" s="3" t="str">
        <f t="array" ref="G291">SUBSTITUTE(IFERROR(INDEX($W$3:$W$1072,SMALL(IF($A291=$P$3:$P$1072,MATCH(ROW($P$3:$P$1072),ROW($P$3:$P$1072)),""),COLUMNS($E291:G291))),""),0,"")</f>
        <v>Infiltrator</v>
      </c>
      <c r="H291" s="3">
        <f t="shared" si="94"/>
        <v>50</v>
      </c>
      <c r="I291" s="3">
        <f t="shared" si="95"/>
        <v>30</v>
      </c>
      <c r="J291" s="3">
        <f t="shared" si="96"/>
        <v>55</v>
      </c>
      <c r="K291" s="3">
        <f t="shared" si="97"/>
        <v>65</v>
      </c>
      <c r="L291" s="3">
        <f t="shared" si="98"/>
        <v>55</v>
      </c>
      <c r="M291" s="3">
        <f t="shared" si="99"/>
        <v>20</v>
      </c>
      <c r="N291" s="3">
        <f t="shared" si="101"/>
        <v>275</v>
      </c>
      <c r="P291" s="2" t="s">
        <v>320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6">
        <v>87</v>
      </c>
      <c r="W291" s="5" t="s">
        <v>139</v>
      </c>
    </row>
    <row r="292" spans="1:23" x14ac:dyDescent="0.3">
      <c r="A292" s="3" t="s">
        <v>742</v>
      </c>
      <c r="B292" s="3" t="s">
        <v>743</v>
      </c>
      <c r="C292" s="3" t="s">
        <v>1021</v>
      </c>
      <c r="D292" s="3" t="s">
        <v>1008</v>
      </c>
      <c r="E292" s="3" t="str">
        <f t="array" ref="E292">SUBSTITUTE(IFERROR(INDEX($W$3:$W$1072,SMALL(IF($A292=$P$3:$P$1072,MATCH(ROW($P$3:$P$1072),ROW($P$3:$P$1072)),""),COLUMNS($E292:E292))),""),0,"")</f>
        <v>Flash Fire</v>
      </c>
      <c r="F292" s="3" t="str">
        <f t="array" ref="F292">SUBSTITUTE(IFERROR(INDEX($W$3:$W$1072,SMALL(IF($A292=$P$3:$P$1072,MATCH(ROW($P$3:$P$1072),ROW($P$3:$P$1072)),""),COLUMNS($E292:F292))),""),0,"")</f>
        <v>Flame Body</v>
      </c>
      <c r="G292" s="3" t="str">
        <f t="array" ref="G292">SUBSTITUTE(IFERROR(INDEX($W$3:$W$1072,SMALL(IF($A292=$P$3:$P$1072,MATCH(ROW($P$3:$P$1072),ROW($P$3:$P$1072)),""),COLUMNS($E292:G292))),""),0,"")</f>
        <v>Infiltrator</v>
      </c>
      <c r="H292" s="3">
        <f t="shared" si="94"/>
        <v>60</v>
      </c>
      <c r="I292" s="3">
        <f t="shared" si="95"/>
        <v>40</v>
      </c>
      <c r="J292" s="3">
        <f t="shared" si="96"/>
        <v>60</v>
      </c>
      <c r="K292" s="3">
        <f t="shared" si="97"/>
        <v>95</v>
      </c>
      <c r="L292" s="3">
        <f t="shared" si="98"/>
        <v>60</v>
      </c>
      <c r="M292" s="3">
        <f t="shared" si="99"/>
        <v>55</v>
      </c>
      <c r="N292" s="3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6"/>
      <c r="W292" s="5" t="s">
        <v>103</v>
      </c>
    </row>
    <row r="293" spans="1:23" x14ac:dyDescent="0.3">
      <c r="A293" s="3" t="s">
        <v>744</v>
      </c>
      <c r="B293" s="3" t="s">
        <v>745</v>
      </c>
      <c r="C293" s="3" t="s">
        <v>1021</v>
      </c>
      <c r="D293" s="3" t="s">
        <v>1008</v>
      </c>
      <c r="E293" s="3" t="str">
        <f t="array" ref="E293">SUBSTITUTE(IFERROR(INDEX($W$3:$W$1072,SMALL(IF($A293=$P$3:$P$1072,MATCH(ROW($P$3:$P$1072),ROW($P$3:$P$1072)),""),COLUMNS($E293:E293))),""),0,"")</f>
        <v>Flash Fire</v>
      </c>
      <c r="F293" s="3" t="str">
        <f t="array" ref="F293">SUBSTITUTE(IFERROR(INDEX($W$3:$W$1072,SMALL(IF($A293=$P$3:$P$1072,MATCH(ROW($P$3:$P$1072),ROW($P$3:$P$1072)),""),COLUMNS($E293:F293))),""),0,"")</f>
        <v>Flame Body</v>
      </c>
      <c r="G293" s="3" t="str">
        <f t="array" ref="G293">SUBSTITUTE(IFERROR(INDEX($W$3:$W$1072,SMALL(IF($A293=$P$3:$P$1072,MATCH(ROW($P$3:$P$1072),ROW($P$3:$P$1072)),""),COLUMNS($E293:G293))),""),0,"")</f>
        <v>Infiltrator</v>
      </c>
      <c r="H293" s="3">
        <f t="shared" si="94"/>
        <v>60</v>
      </c>
      <c r="I293" s="3">
        <f t="shared" si="95"/>
        <v>55</v>
      </c>
      <c r="J293" s="3">
        <f t="shared" si="96"/>
        <v>90</v>
      </c>
      <c r="K293" s="3">
        <f t="shared" si="97"/>
        <v>145</v>
      </c>
      <c r="L293" s="3">
        <f t="shared" si="98"/>
        <v>90</v>
      </c>
      <c r="M293" s="3">
        <f t="shared" si="99"/>
        <v>80</v>
      </c>
      <c r="N293" s="3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6"/>
      <c r="W293" s="5" t="s">
        <v>91</v>
      </c>
    </row>
    <row r="294" spans="1:23" x14ac:dyDescent="0.3">
      <c r="A294" s="3" t="s">
        <v>746</v>
      </c>
      <c r="B294" s="3" t="s">
        <v>747</v>
      </c>
      <c r="C294" s="3" t="s">
        <v>1016</v>
      </c>
      <c r="D294" s="3" t="s">
        <v>1011</v>
      </c>
      <c r="E294" s="3" t="str">
        <f t="array" ref="E294">SUBSTITUTE(IFERROR(INDEX($W$3:$W$1072,SMALL(IF($A294=$P$3:$P$1072,MATCH(ROW($P$3:$P$1072),ROW($P$3:$P$1072)),""),COLUMNS($E294:E294))),""),0,"")</f>
        <v>Contrary</v>
      </c>
      <c r="F294" s="3" t="str">
        <f t="array" ref="F294">SUBSTITUTE(IFERROR(INDEX($W$3:$W$1072,SMALL(IF($A294=$P$3:$P$1072,MATCH(ROW($P$3:$P$1072),ROW($P$3:$P$1072)),""),COLUMNS($E294:F294))),""),0,"")</f>
        <v>Suction Cups</v>
      </c>
      <c r="G294" s="3" t="str">
        <f t="array" ref="G294">SUBSTITUTE(IFERROR(INDEX($W$3:$W$1072,SMALL(IF($A294=$P$3:$P$1072,MATCH(ROW($P$3:$P$1072),ROW($P$3:$P$1072)),""),COLUMNS($E294:G294))),""),0,"")</f>
        <v>Infiltrator</v>
      </c>
      <c r="H294" s="3">
        <f t="shared" si="94"/>
        <v>53</v>
      </c>
      <c r="I294" s="3">
        <f t="shared" si="95"/>
        <v>54</v>
      </c>
      <c r="J294" s="3">
        <f t="shared" si="96"/>
        <v>53</v>
      </c>
      <c r="K294" s="3">
        <f t="shared" si="97"/>
        <v>37</v>
      </c>
      <c r="L294" s="3">
        <f t="shared" si="98"/>
        <v>46</v>
      </c>
      <c r="M294" s="3">
        <f t="shared" si="99"/>
        <v>45</v>
      </c>
      <c r="N294" s="3">
        <f t="shared" si="101"/>
        <v>288</v>
      </c>
      <c r="P294" s="2" t="s">
        <v>322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6">
        <v>76</v>
      </c>
      <c r="W294" s="5" t="s">
        <v>62</v>
      </c>
    </row>
    <row r="295" spans="1:23" x14ac:dyDescent="0.3">
      <c r="A295" s="3" t="s">
        <v>748</v>
      </c>
      <c r="B295" s="3" t="s">
        <v>749</v>
      </c>
      <c r="C295" s="3" t="s">
        <v>1016</v>
      </c>
      <c r="D295" s="3" t="s">
        <v>1011</v>
      </c>
      <c r="E295" s="3" t="str">
        <f t="array" ref="E295">SUBSTITUTE(IFERROR(INDEX($W$3:$W$1072,SMALL(IF($A295=$P$3:$P$1072,MATCH(ROW($P$3:$P$1072),ROW($P$3:$P$1072)),""),COLUMNS($E295:E295))),""),0,"")</f>
        <v>Contrary</v>
      </c>
      <c r="F295" s="3" t="str">
        <f t="array" ref="F295">SUBSTITUTE(IFERROR(INDEX($W$3:$W$1072,SMALL(IF($A295=$P$3:$P$1072,MATCH(ROW($P$3:$P$1072),ROW($P$3:$P$1072)),""),COLUMNS($E295:F295))),""),0,"")</f>
        <v>Suction Cups</v>
      </c>
      <c r="G295" s="3" t="str">
        <f t="array" ref="G295">SUBSTITUTE(IFERROR(INDEX($W$3:$W$1072,SMALL(IF($A295=$P$3:$P$1072,MATCH(ROW($P$3:$P$1072),ROW($P$3:$P$1072)),""),COLUMNS($E295:G295))),""),0,"")</f>
        <v>Infiltrator</v>
      </c>
      <c r="H295" s="3">
        <f t="shared" si="94"/>
        <v>86</v>
      </c>
      <c r="I295" s="3">
        <f t="shared" si="95"/>
        <v>92</v>
      </c>
      <c r="J295" s="3">
        <f t="shared" si="96"/>
        <v>88</v>
      </c>
      <c r="K295" s="3">
        <f t="shared" si="97"/>
        <v>68</v>
      </c>
      <c r="L295" s="3">
        <f t="shared" si="98"/>
        <v>75</v>
      </c>
      <c r="M295" s="3">
        <f t="shared" si="99"/>
        <v>73</v>
      </c>
      <c r="N295" s="3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6"/>
      <c r="W295" s="5" t="s">
        <v>266</v>
      </c>
    </row>
    <row r="296" spans="1:23" x14ac:dyDescent="0.3">
      <c r="A296" s="3" t="s">
        <v>750</v>
      </c>
      <c r="B296" s="3" t="s">
        <v>751</v>
      </c>
      <c r="C296" s="3" t="s">
        <v>1016</v>
      </c>
      <c r="D296" s="3" t="s">
        <v>1020</v>
      </c>
      <c r="E296" s="3" t="str">
        <f t="array" ref="E296">SUBSTITUTE(IFERROR(INDEX($W$3:$W$1072,SMALL(IF($A296=$P$3:$P$1072,MATCH(ROW($P$3:$P$1072),ROW($P$3:$P$1072)),""),COLUMNS($E296:E296))),""),0,"")</f>
        <v>Inner Focus</v>
      </c>
      <c r="F296" s="3" t="str">
        <f t="array" ref="F296">SUBSTITUTE(IFERROR(INDEX($W$3:$W$1072,SMALL(IF($A296=$P$3:$P$1072,MATCH(ROW($P$3:$P$1072),ROW($P$3:$P$1072)),""),COLUMNS($E296:F296))),""),0,"")</f>
        <v>Keen Eye</v>
      </c>
      <c r="G296" s="3" t="str">
        <f t="array" ref="G296">SUBSTITUTE(IFERROR(INDEX($W$3:$W$1072,SMALL(IF($A296=$P$3:$P$1072,MATCH(ROW($P$3:$P$1072),ROW($P$3:$P$1072)),""),COLUMNS($E296:G296))),""),0,"")</f>
        <v>Pickpocket</v>
      </c>
      <c r="H296" s="3">
        <f t="shared" si="94"/>
        <v>55</v>
      </c>
      <c r="I296" s="3">
        <f t="shared" si="95"/>
        <v>95</v>
      </c>
      <c r="J296" s="3">
        <f t="shared" si="96"/>
        <v>55</v>
      </c>
      <c r="K296" s="3">
        <f t="shared" si="97"/>
        <v>35</v>
      </c>
      <c r="L296" s="3">
        <f t="shared" si="98"/>
        <v>75</v>
      </c>
      <c r="M296" s="3">
        <f t="shared" si="99"/>
        <v>115</v>
      </c>
      <c r="N296" s="3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6"/>
      <c r="W296" s="5" t="s">
        <v>243</v>
      </c>
    </row>
    <row r="297" spans="1:23" x14ac:dyDescent="0.3">
      <c r="A297" s="3" t="s">
        <v>752</v>
      </c>
      <c r="B297" s="3" t="s">
        <v>753</v>
      </c>
      <c r="C297" s="3" t="s">
        <v>1016</v>
      </c>
      <c r="D297" s="3" t="s">
        <v>1020</v>
      </c>
      <c r="E297" s="3" t="str">
        <f t="array" ref="E297">SUBSTITUTE(IFERROR(INDEX($W$3:$W$1072,SMALL(IF($A297=$P$3:$P$1072,MATCH(ROW($P$3:$P$1072),ROW($P$3:$P$1072)),""),COLUMNS($E297:E297))),""),0,"")</f>
        <v>Pressure</v>
      </c>
      <c r="F297" s="3" t="str">
        <f t="array" ref="F297">SUBSTITUTE(IFERROR(INDEX($W$3:$W$1072,SMALL(IF($A297=$P$3:$P$1072,MATCH(ROW($P$3:$P$1072),ROW($P$3:$P$1072)),""),COLUMNS($E297:F297))),""),0,"")</f>
        <v>Pickpocket</v>
      </c>
      <c r="G297" s="3" t="str">
        <f t="array" ref="G297">SUBSTITUTE(IFERROR(INDEX($W$3:$W$1072,SMALL(IF($A297=$P$3:$P$1072,MATCH(ROW($P$3:$P$1072),ROW($P$3:$P$1072)),""),COLUMNS($E297:G297))),""),0,"")</f>
        <v/>
      </c>
      <c r="H297" s="3">
        <f t="shared" si="94"/>
        <v>70</v>
      </c>
      <c r="I297" s="3">
        <f t="shared" si="95"/>
        <v>120</v>
      </c>
      <c r="J297" s="3">
        <f t="shared" si="96"/>
        <v>65</v>
      </c>
      <c r="K297" s="3">
        <f t="shared" si="97"/>
        <v>45</v>
      </c>
      <c r="L297" s="3">
        <f t="shared" si="98"/>
        <v>85</v>
      </c>
      <c r="M297" s="3">
        <f t="shared" si="99"/>
        <v>125</v>
      </c>
      <c r="N297" s="3">
        <f t="shared" si="101"/>
        <v>510</v>
      </c>
      <c r="P297" s="2" t="s">
        <v>324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6">
        <v>70</v>
      </c>
      <c r="W297" s="5" t="s">
        <v>216</v>
      </c>
    </row>
    <row r="298" spans="1:23" x14ac:dyDescent="0.3">
      <c r="A298" s="3" t="s">
        <v>754</v>
      </c>
      <c r="B298" s="3" t="s">
        <v>755</v>
      </c>
      <c r="C298" s="3" t="s">
        <v>1016</v>
      </c>
      <c r="D298" s="3" t="s">
        <v>1021</v>
      </c>
      <c r="E298" s="3" t="str">
        <f t="array" ref="E298">SUBSTITUTE(IFERROR(INDEX($W$3:$W$1072,SMALL(IF($A298=$P$3:$P$1072,MATCH(ROW($P$3:$P$1072),ROW($P$3:$P$1072)),""),COLUMNS($E298:E298))),""),0,"")</f>
        <v>Keen Eye</v>
      </c>
      <c r="F298" s="3" t="str">
        <f t="array" ref="F298">SUBSTITUTE(IFERROR(INDEX($W$3:$W$1072,SMALL(IF($A298=$P$3:$P$1072,MATCH(ROW($P$3:$P$1072),ROW($P$3:$P$1072)),""),COLUMNS($E298:F298))),""),0,"")</f>
        <v>Stall</v>
      </c>
      <c r="G298" s="3" t="str">
        <f t="array" ref="G298">SUBSTITUTE(IFERROR(INDEX($W$3:$W$1072,SMALL(IF($A298=$P$3:$P$1072,MATCH(ROW($P$3:$P$1072),ROW($P$3:$P$1072)),""),COLUMNS($E298:G298))),""),0,"")</f>
        <v>Prankster</v>
      </c>
      <c r="H298" s="3">
        <f t="shared" si="94"/>
        <v>50</v>
      </c>
      <c r="I298" s="3">
        <f t="shared" si="95"/>
        <v>75</v>
      </c>
      <c r="J298" s="3">
        <f t="shared" si="96"/>
        <v>75</v>
      </c>
      <c r="K298" s="3">
        <f t="shared" si="97"/>
        <v>65</v>
      </c>
      <c r="L298" s="3">
        <f t="shared" si="98"/>
        <v>65</v>
      </c>
      <c r="M298" s="3">
        <f t="shared" si="99"/>
        <v>50</v>
      </c>
      <c r="N298" s="3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6"/>
      <c r="W298" s="5" t="s">
        <v>158</v>
      </c>
    </row>
    <row r="299" spans="1:23" x14ac:dyDescent="0.3">
      <c r="A299" s="3" t="s">
        <v>757</v>
      </c>
      <c r="B299" s="3" t="s">
        <v>758</v>
      </c>
      <c r="C299" s="3" t="s">
        <v>1015</v>
      </c>
      <c r="D299" s="3" t="s">
        <v>1023</v>
      </c>
      <c r="E299" s="3" t="str">
        <f t="array" ref="E299">SUBSTITUTE(IFERROR(INDEX($W$3:$W$1072,SMALL(IF($A299=$P$3:$P$1072,MATCH(ROW($P$3:$P$1072),ROW($P$3:$P$1072)),""),COLUMNS($E299:E299))),""),0,"")</f>
        <v>Hyper Cutter</v>
      </c>
      <c r="F299" s="3" t="str">
        <f t="array" ref="F299">SUBSTITUTE(IFERROR(INDEX($W$3:$W$1072,SMALL(IF($A299=$P$3:$P$1072,MATCH(ROW($P$3:$P$1072),ROW($P$3:$P$1072)),""),COLUMNS($E299:F299))),""),0,"")</f>
        <v>Intimidate</v>
      </c>
      <c r="G299" s="3" t="str">
        <f t="array" ref="G299">SUBSTITUTE(IFERROR(INDEX($W$3:$W$1072,SMALL(IF($A299=$P$3:$P$1072,MATCH(ROW($P$3:$P$1072),ROW($P$3:$P$1072)),""),COLUMNS($E299:G299))),""),0,"")</f>
        <v>Sheer Force</v>
      </c>
      <c r="H299" s="3">
        <f t="shared" si="94"/>
        <v>50</v>
      </c>
      <c r="I299" s="3">
        <f t="shared" si="95"/>
        <v>85</v>
      </c>
      <c r="J299" s="3">
        <f t="shared" si="96"/>
        <v>85</v>
      </c>
      <c r="K299" s="3">
        <f t="shared" si="97"/>
        <v>55</v>
      </c>
      <c r="L299" s="3">
        <f t="shared" si="98"/>
        <v>55</v>
      </c>
      <c r="M299" s="3">
        <f t="shared" si="99"/>
        <v>50</v>
      </c>
      <c r="N299" s="3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6"/>
      <c r="W299" s="5" t="s">
        <v>112</v>
      </c>
    </row>
    <row r="300" spans="1:23" ht="14.4" customHeight="1" x14ac:dyDescent="0.3">
      <c r="A300" s="3" t="s">
        <v>759</v>
      </c>
      <c r="B300" s="3" t="s">
        <v>760</v>
      </c>
      <c r="C300" s="3" t="s">
        <v>1007</v>
      </c>
      <c r="D300" s="3"/>
      <c r="E300" s="3" t="str">
        <f t="array" ref="E300">SUBSTITUTE(IFERROR(INDEX($W$3:$W$1072,SMALL(IF($A300=$P$3:$P$1072,MATCH(ROW($P$3:$P$1072),ROW($P$3:$P$1072)),""),COLUMNS($E300:E300))),""),0,"")</f>
        <v>Water Absorb</v>
      </c>
      <c r="F300" s="3" t="str">
        <f t="array" ref="F300">SUBSTITUTE(IFERROR(INDEX($W$3:$W$1072,SMALL(IF($A300=$P$3:$P$1072,MATCH(ROW($P$3:$P$1072),ROW($P$3:$P$1072)),""),COLUMNS($E300:F300))),""),0,"")</f>
        <v>Chlorophyll</v>
      </c>
      <c r="G300" s="3" t="str">
        <f t="array" ref="G300">SUBSTITUTE(IFERROR(INDEX($W$3:$W$1072,SMALL(IF($A300=$P$3:$P$1072,MATCH(ROW($P$3:$P$1072),ROW($P$3:$P$1072)),""),COLUMNS($E300:G300))),""),0,"")</f>
        <v>Storm Drain</v>
      </c>
      <c r="H300" s="3">
        <f t="shared" si="94"/>
        <v>75</v>
      </c>
      <c r="I300" s="3">
        <f t="shared" si="95"/>
        <v>86</v>
      </c>
      <c r="J300" s="3">
        <f t="shared" si="96"/>
        <v>67</v>
      </c>
      <c r="K300" s="3">
        <f t="shared" si="97"/>
        <v>106</v>
      </c>
      <c r="L300" s="3">
        <f t="shared" si="98"/>
        <v>67</v>
      </c>
      <c r="M300" s="3">
        <f t="shared" si="99"/>
        <v>60</v>
      </c>
      <c r="N300" s="3">
        <f t="shared" si="101"/>
        <v>461</v>
      </c>
      <c r="P300" s="2" t="s">
        <v>326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6">
        <v>43</v>
      </c>
      <c r="W300" s="5" t="s">
        <v>266</v>
      </c>
    </row>
    <row r="301" spans="1:23" x14ac:dyDescent="0.3">
      <c r="A301" s="3" t="s">
        <v>761</v>
      </c>
      <c r="B301" s="3" t="s">
        <v>762</v>
      </c>
      <c r="C301" s="3" t="s">
        <v>1011</v>
      </c>
      <c r="D301" s="3" t="s">
        <v>1012</v>
      </c>
      <c r="E301" s="3" t="str">
        <f t="array" ref="E301">SUBSTITUTE(IFERROR(INDEX($W$3:$W$1072,SMALL(IF($A301=$P$3:$P$1072,MATCH(ROW($P$3:$P$1072),ROW($P$3:$P$1072)),""),COLUMNS($E301:E301))),""),0,"")</f>
        <v xml:space="preserve">Wonder Skin </v>
      </c>
      <c r="F301" s="3" t="str">
        <f t="array" ref="F301">SUBSTITUTE(IFERROR(INDEX($W$3:$W$1072,SMALL(IF($A301=$P$3:$P$1072,MATCH(ROW($P$3:$P$1072),ROW($P$3:$P$1072)),""),COLUMNS($E301:F301))),""),0,"")</f>
        <v>Magic Guard</v>
      </c>
      <c r="G301" s="3" t="str">
        <f t="array" ref="G301">SUBSTITUTE(IFERROR(INDEX($W$3:$W$1072,SMALL(IF($A301=$P$3:$P$1072,MATCH(ROW($P$3:$P$1072),ROW($P$3:$P$1072)),""),COLUMNS($E301:G301))),""),0,"")</f>
        <v>Tinted Lens</v>
      </c>
      <c r="H301" s="3">
        <f t="shared" si="94"/>
        <v>72</v>
      </c>
      <c r="I301" s="3">
        <f t="shared" si="95"/>
        <v>58</v>
      </c>
      <c r="J301" s="3">
        <f t="shared" si="96"/>
        <v>80</v>
      </c>
      <c r="K301" s="3">
        <f t="shared" si="97"/>
        <v>103</v>
      </c>
      <c r="L301" s="3">
        <f t="shared" si="98"/>
        <v>80</v>
      </c>
      <c r="M301" s="3">
        <f t="shared" si="99"/>
        <v>97</v>
      </c>
      <c r="N301" s="3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6"/>
      <c r="W301" s="5" t="s">
        <v>328</v>
      </c>
    </row>
    <row r="302" spans="1:23" ht="14.4" customHeight="1" x14ac:dyDescent="0.3">
      <c r="A302" s="3" t="s">
        <v>764</v>
      </c>
      <c r="B302" s="3" t="s">
        <v>765</v>
      </c>
      <c r="C302" s="3" t="s">
        <v>1022</v>
      </c>
      <c r="D302" s="3"/>
      <c r="E302" s="3" t="str">
        <f t="array" ref="E302">SUBSTITUTE(IFERROR(INDEX($W$3:$W$1072,SMALL(IF($A302=$P$3:$P$1072,MATCH(ROW($P$3:$P$1072),ROW($P$3:$P$1072)),""),COLUMNS($E302:E302))),""),0,"")</f>
        <v>Steadfast</v>
      </c>
      <c r="F302" s="3" t="str">
        <f t="array" ref="F302">SUBSTITUTE(IFERROR(INDEX($W$3:$W$1072,SMALL(IF($A302=$P$3:$P$1072,MATCH(ROW($P$3:$P$1072),ROW($P$3:$P$1072)),""),COLUMNS($E302:F302))),""),0,"")</f>
        <v>Inner Focus</v>
      </c>
      <c r="G302" s="3" t="str">
        <f t="array" ref="G302">SUBSTITUTE(IFERROR(INDEX($W$3:$W$1072,SMALL(IF($A302=$P$3:$P$1072,MATCH(ROW($P$3:$P$1072),ROW($P$3:$P$1072)),""),COLUMNS($E302:G302))),""),0,"")</f>
        <v>Prankster</v>
      </c>
      <c r="H302" s="3">
        <f t="shared" si="94"/>
        <v>40</v>
      </c>
      <c r="I302" s="3">
        <f t="shared" si="95"/>
        <v>70</v>
      </c>
      <c r="J302" s="3">
        <f t="shared" si="96"/>
        <v>40</v>
      </c>
      <c r="K302" s="3">
        <f t="shared" si="97"/>
        <v>35</v>
      </c>
      <c r="L302" s="3">
        <f t="shared" si="98"/>
        <v>40</v>
      </c>
      <c r="M302" s="3">
        <f t="shared" si="99"/>
        <v>60</v>
      </c>
      <c r="N302" s="3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6"/>
      <c r="W302" s="5" t="s">
        <v>329</v>
      </c>
    </row>
    <row r="303" spans="1:23" x14ac:dyDescent="0.3">
      <c r="A303" s="3" t="s">
        <v>766</v>
      </c>
      <c r="B303" s="3" t="s">
        <v>767</v>
      </c>
      <c r="C303" s="3" t="s">
        <v>1022</v>
      </c>
      <c r="D303" s="3" t="s">
        <v>1015</v>
      </c>
      <c r="E303" s="3" t="str">
        <f t="array" ref="E303">SUBSTITUTE(IFERROR(INDEX($W$3:$W$1072,SMALL(IF($A303=$P$3:$P$1072,MATCH(ROW($P$3:$P$1072),ROW($P$3:$P$1072)),""),COLUMNS($E303:E303))),""),0,"")</f>
        <v>Steadfast</v>
      </c>
      <c r="F303" s="3" t="str">
        <f t="array" ref="F303">SUBSTITUTE(IFERROR(INDEX($W$3:$W$1072,SMALL(IF($A303=$P$3:$P$1072,MATCH(ROW($P$3:$P$1072),ROW($P$3:$P$1072)),""),COLUMNS($E303:F303))),""),0,"")</f>
        <v>Inner Focus</v>
      </c>
      <c r="G303" s="3" t="str">
        <f t="array" ref="G303">SUBSTITUTE(IFERROR(INDEX($W$3:$W$1072,SMALL(IF($A303=$P$3:$P$1072,MATCH(ROW($P$3:$P$1072),ROW($P$3:$P$1072)),""),COLUMNS($E303:G303))),""),0,"")</f>
        <v>Justified</v>
      </c>
      <c r="H303" s="3">
        <f t="shared" si="94"/>
        <v>70</v>
      </c>
      <c r="I303" s="3">
        <f t="shared" si="95"/>
        <v>110</v>
      </c>
      <c r="J303" s="3">
        <f t="shared" si="96"/>
        <v>70</v>
      </c>
      <c r="K303" s="3">
        <f t="shared" si="97"/>
        <v>115</v>
      </c>
      <c r="L303" s="3">
        <f t="shared" si="98"/>
        <v>70</v>
      </c>
      <c r="M303" s="3">
        <f t="shared" si="99"/>
        <v>90</v>
      </c>
      <c r="N303" s="3">
        <f t="shared" si="101"/>
        <v>525</v>
      </c>
      <c r="P303" s="2" t="s">
        <v>330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6">
        <v>58</v>
      </c>
      <c r="W303" s="5" t="s">
        <v>266</v>
      </c>
    </row>
    <row r="304" spans="1:23" x14ac:dyDescent="0.3">
      <c r="A304" s="3" t="s">
        <v>768</v>
      </c>
      <c r="B304" s="3" t="s">
        <v>769</v>
      </c>
      <c r="C304" s="3" t="s">
        <v>1008</v>
      </c>
      <c r="D304" s="3"/>
      <c r="E304" s="3" t="str">
        <f t="array" ref="E304">SUBSTITUTE(IFERROR(INDEX($W$3:$W$1072,SMALL(IF($A304=$P$3:$P$1072,MATCH(ROW($P$3:$P$1072),ROW($P$3:$P$1072)),""),COLUMNS($E304:E304))),""),0,"")</f>
        <v>White Smoke</v>
      </c>
      <c r="F304" s="3" t="str">
        <f t="array" ref="F304">SUBSTITUTE(IFERROR(INDEX($W$3:$W$1072,SMALL(IF($A304=$P$3:$P$1072,MATCH(ROW($P$3:$P$1072),ROW($P$3:$P$1072)),""),COLUMNS($E304:F304))),""),0,"")</f>
        <v>Drought</v>
      </c>
      <c r="G304" s="3" t="str">
        <f t="array" ref="G304">SUBSTITUTE(IFERROR(INDEX($W$3:$W$1072,SMALL(IF($A304=$P$3:$P$1072,MATCH(ROW($P$3:$P$1072),ROW($P$3:$P$1072)),""),COLUMNS($E304:G304))),""),0,"")</f>
        <v>Shell Armor</v>
      </c>
      <c r="H304" s="3">
        <f t="shared" si="94"/>
        <v>70</v>
      </c>
      <c r="I304" s="3">
        <f t="shared" si="95"/>
        <v>85</v>
      </c>
      <c r="J304" s="3">
        <f t="shared" si="96"/>
        <v>140</v>
      </c>
      <c r="K304" s="3">
        <f t="shared" si="97"/>
        <v>85</v>
      </c>
      <c r="L304" s="3">
        <f t="shared" si="98"/>
        <v>70</v>
      </c>
      <c r="M304" s="3">
        <f t="shared" si="99"/>
        <v>20</v>
      </c>
      <c r="N304" s="3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6"/>
      <c r="W304" s="5" t="s">
        <v>328</v>
      </c>
    </row>
    <row r="305" spans="1:23" ht="14.4" customHeight="1" x14ac:dyDescent="0.3">
      <c r="A305" s="3" t="s">
        <v>770</v>
      </c>
      <c r="B305" s="3" t="s">
        <v>771</v>
      </c>
      <c r="C305" s="3" t="s">
        <v>1021</v>
      </c>
      <c r="D305" s="3" t="s">
        <v>1023</v>
      </c>
      <c r="E305" s="3" t="str">
        <f t="array" ref="E305">SUBSTITUTE(IFERROR(INDEX($W$3:$W$1072,SMALL(IF($A305=$P$3:$P$1072,MATCH(ROW($P$3:$P$1072),ROW($P$3:$P$1072)),""),COLUMNS($E305:E305))),""),0,"")</f>
        <v>Disguise</v>
      </c>
      <c r="F305" s="3" t="str">
        <f t="array" ref="F305">SUBSTITUTE(IFERROR(INDEX($W$3:$W$1072,SMALL(IF($A305=$P$3:$P$1072,MATCH(ROW($P$3:$P$1072),ROW($P$3:$P$1072)),""),COLUMNS($E305:F305))),""),0,"")</f>
        <v/>
      </c>
      <c r="G305" s="3" t="str">
        <f t="array" ref="G305">SUBSTITUTE(IFERROR(INDEX($W$3:$W$1072,SMALL(IF($A305=$P$3:$P$1072,MATCH(ROW($P$3:$P$1072),ROW($P$3:$P$1072)),""),COLUMNS($E305:G305))),""),0,"")</f>
        <v/>
      </c>
      <c r="H305" s="3">
        <f t="shared" si="94"/>
        <v>55</v>
      </c>
      <c r="I305" s="3">
        <f t="shared" si="95"/>
        <v>90</v>
      </c>
      <c r="J305" s="3">
        <f t="shared" si="96"/>
        <v>80</v>
      </c>
      <c r="K305" s="3">
        <f t="shared" si="97"/>
        <v>50</v>
      </c>
      <c r="L305" s="3">
        <f t="shared" si="98"/>
        <v>105</v>
      </c>
      <c r="M305" s="3">
        <f t="shared" si="99"/>
        <v>96</v>
      </c>
      <c r="N305" s="3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6"/>
      <c r="W305" s="5" t="s">
        <v>329</v>
      </c>
    </row>
    <row r="306" spans="1:23" x14ac:dyDescent="0.3">
      <c r="A306" s="3" t="s">
        <v>773</v>
      </c>
      <c r="B306" s="3" t="s">
        <v>774</v>
      </c>
      <c r="C306" s="3" t="s">
        <v>1015</v>
      </c>
      <c r="D306" s="3"/>
      <c r="E306" s="3" t="str">
        <f t="array" ref="E306">SUBSTITUTE(IFERROR(INDEX($W$3:$W$1072,SMALL(IF($A306=$P$3:$P$1072,MATCH(ROW($P$3:$P$1072),ROW($P$3:$P$1072)),""),COLUMNS($E306:E306))),""),0,"")</f>
        <v>Sheer Force</v>
      </c>
      <c r="F306" s="3" t="str">
        <f t="array" ref="F306">SUBSTITUTE(IFERROR(INDEX($W$3:$W$1072,SMALL(IF($A306=$P$3:$P$1072,MATCH(ROW($P$3:$P$1072),ROW($P$3:$P$1072)),""),COLUMNS($E306:F306))),""),0,"")</f>
        <v>Heavy Metal</v>
      </c>
      <c r="G306" s="3" t="str">
        <f t="array" ref="G306">SUBSTITUTE(IFERROR(INDEX($W$3:$W$1072,SMALL(IF($A306=$P$3:$P$1072,MATCH(ROW($P$3:$P$1072),ROW($P$3:$P$1072)),""),COLUMNS($E306:G306))),""),0,"")</f>
        <v/>
      </c>
      <c r="H306" s="3">
        <f t="shared" si="94"/>
        <v>72</v>
      </c>
      <c r="I306" s="3">
        <f t="shared" si="95"/>
        <v>80</v>
      </c>
      <c r="J306" s="3">
        <f t="shared" si="96"/>
        <v>49</v>
      </c>
      <c r="K306" s="3">
        <f t="shared" si="97"/>
        <v>40</v>
      </c>
      <c r="L306" s="3">
        <f t="shared" si="98"/>
        <v>49</v>
      </c>
      <c r="M306" s="3">
        <f t="shared" si="99"/>
        <v>40</v>
      </c>
      <c r="N306" s="3">
        <f t="shared" si="101"/>
        <v>330</v>
      </c>
      <c r="P306" s="2" t="s">
        <v>332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6">
        <v>30</v>
      </c>
      <c r="W306" s="5" t="s">
        <v>334</v>
      </c>
    </row>
    <row r="307" spans="1:23" x14ac:dyDescent="0.3">
      <c r="A307" s="3" t="s">
        <v>775</v>
      </c>
      <c r="B307" s="3" t="s">
        <v>776</v>
      </c>
      <c r="C307" s="3" t="s">
        <v>1015</v>
      </c>
      <c r="D307" s="3"/>
      <c r="E307" s="3" t="str">
        <f t="array" ref="E307">SUBSTITUTE(IFERROR(INDEX($W$3:$W$1072,SMALL(IF($A307=$P$3:$P$1072,MATCH(ROW($P$3:$P$1072),ROW($P$3:$P$1072)),""),COLUMNS($E307:E307))),""),0,"")</f>
        <v>Sheer Force</v>
      </c>
      <c r="F307" s="3" t="str">
        <f t="array" ref="F307">SUBSTITUTE(IFERROR(INDEX($W$3:$W$1072,SMALL(IF($A307=$P$3:$P$1072,MATCH(ROW($P$3:$P$1072),ROW($P$3:$P$1072)),""),COLUMNS($E307:F307))),""),0,"")</f>
        <v>Heavy Metal</v>
      </c>
      <c r="G307" s="3" t="str">
        <f t="array" ref="G307">SUBSTITUTE(IFERROR(INDEX($W$3:$W$1072,SMALL(IF($A307=$P$3:$P$1072,MATCH(ROW($P$3:$P$1072),ROW($P$3:$P$1072)),""),COLUMNS($E307:G307))),""),0,"")</f>
        <v/>
      </c>
      <c r="H307" s="3">
        <f t="shared" si="94"/>
        <v>122</v>
      </c>
      <c r="I307" s="3">
        <f t="shared" si="95"/>
        <v>130</v>
      </c>
      <c r="J307" s="3">
        <f t="shared" si="96"/>
        <v>69</v>
      </c>
      <c r="K307" s="3">
        <f t="shared" si="97"/>
        <v>80</v>
      </c>
      <c r="L307" s="3">
        <f t="shared" si="98"/>
        <v>69</v>
      </c>
      <c r="M307" s="3">
        <f t="shared" si="99"/>
        <v>30</v>
      </c>
      <c r="N307" s="3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6"/>
      <c r="W307" s="5" t="s">
        <v>205</v>
      </c>
    </row>
    <row r="308" spans="1:23" x14ac:dyDescent="0.3">
      <c r="A308" s="3" t="s">
        <v>777</v>
      </c>
      <c r="B308" s="3" t="s">
        <v>778</v>
      </c>
      <c r="C308" s="3" t="s">
        <v>1009</v>
      </c>
      <c r="D308" s="3" t="s">
        <v>1019</v>
      </c>
      <c r="E308" s="3" t="str">
        <f t="array" ref="E308">SUBSTITUTE(IFERROR(INDEX($W$3:$W$1072,SMALL(IF($A308=$P$3:$P$1072,MATCH(ROW($P$3:$P$1072),ROW($P$3:$P$1072)),""),COLUMNS($E308:E308))),""),0,"")</f>
        <v>Poison Point</v>
      </c>
      <c r="F308" s="3" t="str">
        <f t="array" ref="F308">SUBSTITUTE(IFERROR(INDEX($W$3:$W$1072,SMALL(IF($A308=$P$3:$P$1072,MATCH(ROW($P$3:$P$1072),ROW($P$3:$P$1072)),""),COLUMNS($E308:F308))),""),0,"")</f>
        <v>Swift Swim</v>
      </c>
      <c r="G308" s="3" t="str">
        <f t="array" ref="G308">SUBSTITUTE(IFERROR(INDEX($W$3:$W$1072,SMALL(IF($A308=$P$3:$P$1072,MATCH(ROW($P$3:$P$1072),ROW($P$3:$P$1072)),""),COLUMNS($E308:G308))),""),0,"")</f>
        <v>Intimidate</v>
      </c>
      <c r="H308" s="3">
        <f t="shared" si="94"/>
        <v>65</v>
      </c>
      <c r="I308" s="3">
        <f t="shared" si="95"/>
        <v>95</v>
      </c>
      <c r="J308" s="3">
        <f t="shared" si="96"/>
        <v>85</v>
      </c>
      <c r="K308" s="3">
        <f t="shared" si="97"/>
        <v>55</v>
      </c>
      <c r="L308" s="3">
        <f t="shared" si="98"/>
        <v>55</v>
      </c>
      <c r="M308" s="3">
        <f t="shared" si="99"/>
        <v>85</v>
      </c>
      <c r="N308" s="3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6"/>
      <c r="W308" s="5" t="s">
        <v>335</v>
      </c>
    </row>
    <row r="309" spans="1:23" x14ac:dyDescent="0.3">
      <c r="A309" s="3" t="s">
        <v>779</v>
      </c>
      <c r="B309" s="3" t="s">
        <v>780</v>
      </c>
      <c r="C309" s="3" t="s">
        <v>1009</v>
      </c>
      <c r="D309" s="3" t="s">
        <v>1021</v>
      </c>
      <c r="E309" s="3" t="str">
        <f t="array" ref="E309">SUBSTITUTE(IFERROR(INDEX($W$3:$W$1072,SMALL(IF($A309=$P$3:$P$1072,MATCH(ROW($P$3:$P$1072),ROW($P$3:$P$1072)),""),COLUMNS($E309:E309))),""),0,"")</f>
        <v>Water Absorb</v>
      </c>
      <c r="F309" s="3" t="str">
        <f t="array" ref="F309">SUBSTITUTE(IFERROR(INDEX($W$3:$W$1072,SMALL(IF($A309=$P$3:$P$1072,MATCH(ROW($P$3:$P$1072),ROW($P$3:$P$1072)),""),COLUMNS($E309:F309))),""),0,"")</f>
        <v>Cursed Body</v>
      </c>
      <c r="G309" s="3" t="str">
        <f t="array" ref="G309">SUBSTITUTE(IFERROR(INDEX($W$3:$W$1072,SMALL(IF($A309=$P$3:$P$1072,MATCH(ROW($P$3:$P$1072),ROW($P$3:$P$1072)),""),COLUMNS($E309:G309))),""),0,"")</f>
        <v>Damp</v>
      </c>
      <c r="H309" s="3">
        <f t="shared" si="94"/>
        <v>55</v>
      </c>
      <c r="I309" s="3">
        <f t="shared" si="95"/>
        <v>40</v>
      </c>
      <c r="J309" s="3">
        <f t="shared" si="96"/>
        <v>50</v>
      </c>
      <c r="K309" s="3">
        <f t="shared" si="97"/>
        <v>65</v>
      </c>
      <c r="L309" s="3">
        <f t="shared" si="98"/>
        <v>85</v>
      </c>
      <c r="M309" s="3">
        <f t="shared" si="99"/>
        <v>40</v>
      </c>
      <c r="N309" s="3">
        <f t="shared" si="101"/>
        <v>335</v>
      </c>
      <c r="P309" s="2" t="s">
        <v>336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6">
        <v>50</v>
      </c>
      <c r="W309" s="5" t="s">
        <v>334</v>
      </c>
    </row>
    <row r="310" spans="1:23" x14ac:dyDescent="0.3">
      <c r="A310" s="3" t="s">
        <v>781</v>
      </c>
      <c r="B310" s="3" t="s">
        <v>782</v>
      </c>
      <c r="C310" s="3" t="s">
        <v>1009</v>
      </c>
      <c r="D310" s="3" t="s">
        <v>1021</v>
      </c>
      <c r="E310" s="3" t="str">
        <f t="array" ref="E310">SUBSTITUTE(IFERROR(INDEX($W$3:$W$1072,SMALL(IF($A310=$P$3:$P$1072,MATCH(ROW($P$3:$P$1072),ROW($P$3:$P$1072)),""),COLUMNS($E310:E310))),""),0,"")</f>
        <v>Water Absorb</v>
      </c>
      <c r="F310" s="3" t="str">
        <f t="array" ref="F310">SUBSTITUTE(IFERROR(INDEX($W$3:$W$1072,SMALL(IF($A310=$P$3:$P$1072,MATCH(ROW($P$3:$P$1072),ROW($P$3:$P$1072)),""),COLUMNS($E310:F310))),""),0,"")</f>
        <v>Cursed Body</v>
      </c>
      <c r="G310" s="3" t="str">
        <f t="array" ref="G310">SUBSTITUTE(IFERROR(INDEX($W$3:$W$1072,SMALL(IF($A310=$P$3:$P$1072,MATCH(ROW($P$3:$P$1072),ROW($P$3:$P$1072)),""),COLUMNS($E310:G310))),""),0,"")</f>
        <v>Damp</v>
      </c>
      <c r="H310" s="3">
        <f t="shared" si="94"/>
        <v>100</v>
      </c>
      <c r="I310" s="3">
        <f t="shared" si="95"/>
        <v>60</v>
      </c>
      <c r="J310" s="3">
        <f t="shared" si="96"/>
        <v>70</v>
      </c>
      <c r="K310" s="3">
        <f t="shared" si="97"/>
        <v>85</v>
      </c>
      <c r="L310" s="3">
        <f t="shared" si="98"/>
        <v>105</v>
      </c>
      <c r="M310" s="3">
        <f t="shared" si="99"/>
        <v>60</v>
      </c>
      <c r="N310" s="3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6"/>
      <c r="W310" s="5" t="s">
        <v>205</v>
      </c>
    </row>
    <row r="311" spans="1:23" x14ac:dyDescent="0.3">
      <c r="A311" s="3" t="s">
        <v>783</v>
      </c>
      <c r="B311" s="3" t="s">
        <v>784</v>
      </c>
      <c r="C311" s="3" t="s">
        <v>1019</v>
      </c>
      <c r="D311" s="3" t="s">
        <v>1009</v>
      </c>
      <c r="E311" s="3" t="str">
        <f t="array" ref="E311">SUBSTITUTE(IFERROR(INDEX($W$3:$W$1072,SMALL(IF($A311=$P$3:$P$1072,MATCH(ROW($P$3:$P$1072),ROW($P$3:$P$1072)),""),COLUMNS($E311:E311))),""),0,"")</f>
        <v>Merciless</v>
      </c>
      <c r="F311" s="3" t="str">
        <f t="array" ref="F311">SUBSTITUTE(IFERROR(INDEX($W$3:$W$1072,SMALL(IF($A311=$P$3:$P$1072,MATCH(ROW($P$3:$P$1072),ROW($P$3:$P$1072)),""),COLUMNS($E311:F311))),""),0,"")</f>
        <v>Limber</v>
      </c>
      <c r="G311" s="3" t="str">
        <f t="array" ref="G311">SUBSTITUTE(IFERROR(INDEX($W$3:$W$1072,SMALL(IF($A311=$P$3:$P$1072,MATCH(ROW($P$3:$P$1072),ROW($P$3:$P$1072)),""),COLUMNS($E311:G311))),""),0,"")</f>
        <v>Regenerator</v>
      </c>
      <c r="H311" s="3">
        <f t="shared" si="94"/>
        <v>50</v>
      </c>
      <c r="I311" s="3">
        <f t="shared" si="95"/>
        <v>53</v>
      </c>
      <c r="J311" s="3">
        <f t="shared" si="96"/>
        <v>62</v>
      </c>
      <c r="K311" s="3">
        <f t="shared" si="97"/>
        <v>43</v>
      </c>
      <c r="L311" s="3">
        <f t="shared" si="98"/>
        <v>52</v>
      </c>
      <c r="M311" s="3">
        <f t="shared" si="99"/>
        <v>45</v>
      </c>
      <c r="N311" s="3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6"/>
      <c r="W311" s="5" t="s">
        <v>335</v>
      </c>
    </row>
    <row r="312" spans="1:23" x14ac:dyDescent="0.3">
      <c r="A312" s="3" t="s">
        <v>786</v>
      </c>
      <c r="B312" s="3" t="s">
        <v>787</v>
      </c>
      <c r="C312" s="3" t="s">
        <v>1019</v>
      </c>
      <c r="D312" s="3" t="s">
        <v>1009</v>
      </c>
      <c r="E312" s="3" t="str">
        <f t="array" ref="E312">SUBSTITUTE(IFERROR(INDEX($W$3:$W$1072,SMALL(IF($A312=$P$3:$P$1072,MATCH(ROW($P$3:$P$1072),ROW($P$3:$P$1072)),""),COLUMNS($E312:E312))),""),0,"")</f>
        <v>Merciless</v>
      </c>
      <c r="F312" s="3" t="str">
        <f t="array" ref="F312">SUBSTITUTE(IFERROR(INDEX($W$3:$W$1072,SMALL(IF($A312=$P$3:$P$1072,MATCH(ROW($P$3:$P$1072),ROW($P$3:$P$1072)),""),COLUMNS($E312:F312))),""),0,"")</f>
        <v>Limber</v>
      </c>
      <c r="G312" s="3" t="str">
        <f t="array" ref="G312">SUBSTITUTE(IFERROR(INDEX($W$3:$W$1072,SMALL(IF($A312=$P$3:$P$1072,MATCH(ROW($P$3:$P$1072),ROW($P$3:$P$1072)),""),COLUMNS($E312:G312))),""),0,"")</f>
        <v>Regenerator</v>
      </c>
      <c r="H312" s="3">
        <f t="shared" si="94"/>
        <v>50</v>
      </c>
      <c r="I312" s="3">
        <f t="shared" si="95"/>
        <v>63</v>
      </c>
      <c r="J312" s="3">
        <f t="shared" si="96"/>
        <v>152</v>
      </c>
      <c r="K312" s="3">
        <f t="shared" si="97"/>
        <v>53</v>
      </c>
      <c r="L312" s="3">
        <f t="shared" si="98"/>
        <v>142</v>
      </c>
      <c r="M312" s="3">
        <f t="shared" si="99"/>
        <v>35</v>
      </c>
      <c r="N312" s="3">
        <f t="shared" si="101"/>
        <v>495</v>
      </c>
      <c r="P312" s="2" t="s">
        <v>338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6">
        <v>90</v>
      </c>
      <c r="W312" s="5" t="s">
        <v>334</v>
      </c>
    </row>
    <row r="313" spans="1:23" x14ac:dyDescent="0.3">
      <c r="A313" s="3" t="s">
        <v>788</v>
      </c>
      <c r="B313" s="3" t="s">
        <v>789</v>
      </c>
      <c r="C313" s="3" t="s">
        <v>1012</v>
      </c>
      <c r="D313" s="3" t="s">
        <v>1009</v>
      </c>
      <c r="E313" s="3" t="str">
        <f t="array" ref="E313">SUBSTITUTE(IFERROR(INDEX($W$3:$W$1072,SMALL(IF($A313=$P$3:$P$1072,MATCH(ROW($P$3:$P$1072),ROW($P$3:$P$1072)),""),COLUMNS($E313:E313))),""),0,"")</f>
        <v>Gulp Missile</v>
      </c>
      <c r="F313" s="3" t="str">
        <f t="array" ref="F313">SUBSTITUTE(IFERROR(INDEX($W$3:$W$1072,SMALL(IF($A313=$P$3:$P$1072,MATCH(ROW($P$3:$P$1072),ROW($P$3:$P$1072)),""),COLUMNS($E313:F313))),""),0,"")</f>
        <v/>
      </c>
      <c r="G313" s="3" t="str">
        <f t="array" ref="G313">SUBSTITUTE(IFERROR(INDEX($W$3:$W$1072,SMALL(IF($A313=$P$3:$P$1072,MATCH(ROW($P$3:$P$1072),ROW($P$3:$P$1072)),""),COLUMNS($E313:G313))),""),0,"")</f>
        <v/>
      </c>
      <c r="H313" s="3">
        <f t="shared" si="94"/>
        <v>70</v>
      </c>
      <c r="I313" s="3">
        <f t="shared" si="95"/>
        <v>85</v>
      </c>
      <c r="J313" s="3">
        <f t="shared" si="96"/>
        <v>55</v>
      </c>
      <c r="K313" s="3">
        <f t="shared" si="97"/>
        <v>85</v>
      </c>
      <c r="L313" s="3">
        <f t="shared" si="98"/>
        <v>95</v>
      </c>
      <c r="M313" s="3">
        <f t="shared" si="99"/>
        <v>85</v>
      </c>
      <c r="N313" s="3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6"/>
      <c r="W313" s="5" t="s">
        <v>205</v>
      </c>
    </row>
    <row r="314" spans="1:23" x14ac:dyDescent="0.3">
      <c r="A314" s="3" t="s">
        <v>791</v>
      </c>
      <c r="B314" s="3" t="s">
        <v>792</v>
      </c>
      <c r="C314" s="3" t="s">
        <v>1013</v>
      </c>
      <c r="D314" s="3" t="s">
        <v>1019</v>
      </c>
      <c r="E314" s="3" t="str">
        <f t="array" ref="E314">SUBSTITUTE(IFERROR(INDEX($W$3:$W$1072,SMALL(IF($A314=$P$3:$P$1072,MATCH(ROW($P$3:$P$1072),ROW($P$3:$P$1072)),""),COLUMNS($E314:E314))),""),0,"")</f>
        <v>Rattled</v>
      </c>
      <c r="F314" s="3" t="str">
        <f t="array" ref="F314">SUBSTITUTE(IFERROR(INDEX($W$3:$W$1072,SMALL(IF($A314=$P$3:$P$1072,MATCH(ROW($P$3:$P$1072),ROW($P$3:$P$1072)),""),COLUMNS($E314:F314))),""),0,"")</f>
        <v>Static</v>
      </c>
      <c r="G314" s="3" t="str">
        <f t="array" ref="G314">SUBSTITUTE(IFERROR(INDEX($W$3:$W$1072,SMALL(IF($A314=$P$3:$P$1072,MATCH(ROW($P$3:$P$1072),ROW($P$3:$P$1072)),""),COLUMNS($E314:G314))),""),0,"")</f>
        <v>Klutz</v>
      </c>
      <c r="H314" s="3">
        <f t="shared" si="94"/>
        <v>40</v>
      </c>
      <c r="I314" s="3">
        <f t="shared" si="95"/>
        <v>38</v>
      </c>
      <c r="J314" s="3">
        <f t="shared" si="96"/>
        <v>35</v>
      </c>
      <c r="K314" s="3">
        <f t="shared" si="97"/>
        <v>54</v>
      </c>
      <c r="L314" s="3">
        <f t="shared" si="98"/>
        <v>35</v>
      </c>
      <c r="M314" s="3">
        <f t="shared" si="99"/>
        <v>40</v>
      </c>
      <c r="N314" s="3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6"/>
      <c r="W314" s="5" t="s">
        <v>335</v>
      </c>
    </row>
    <row r="315" spans="1:23" x14ac:dyDescent="0.3">
      <c r="A315" s="3" t="s">
        <v>793</v>
      </c>
      <c r="B315" s="3" t="s">
        <v>794</v>
      </c>
      <c r="C315" s="3" t="s">
        <v>1013</v>
      </c>
      <c r="D315" s="3" t="s">
        <v>1019</v>
      </c>
      <c r="E315" s="3" t="str">
        <f t="array" ref="E315">SUBSTITUTE(IFERROR(INDEX($W$3:$W$1072,SMALL(IF($A315=$P$3:$P$1072,MATCH(ROW($P$3:$P$1072),ROW($P$3:$P$1072)),""),COLUMNS($E315:E315))),""),0,"")</f>
        <v>Punk Rock</v>
      </c>
      <c r="F315" s="3" t="str">
        <f t="array" ref="F315">SUBSTITUTE(IFERROR(INDEX($W$3:$W$1072,SMALL(IF($A315=$P$3:$P$1072,MATCH(ROW($P$3:$P$1072),ROW($P$3:$P$1072)),""),COLUMNS($E315:F315))),""),0,"")</f>
        <v>Plus</v>
      </c>
      <c r="G315" s="3" t="str">
        <f t="array" ref="G315">SUBSTITUTE(IFERROR(INDEX($W$3:$W$1072,SMALL(IF($A315=$P$3:$P$1072,MATCH(ROW($P$3:$P$1072),ROW($P$3:$P$1072)),""),COLUMNS($E315:G315))),""),0,"")</f>
        <v>Technician</v>
      </c>
      <c r="H315" s="3">
        <f t="shared" si="94"/>
        <v>75</v>
      </c>
      <c r="I315" s="3">
        <f t="shared" si="95"/>
        <v>98</v>
      </c>
      <c r="J315" s="3">
        <f t="shared" si="96"/>
        <v>70</v>
      </c>
      <c r="K315" s="3">
        <f t="shared" si="97"/>
        <v>114</v>
      </c>
      <c r="L315" s="3">
        <f t="shared" si="98"/>
        <v>70</v>
      </c>
      <c r="M315" s="3">
        <f t="shared" si="99"/>
        <v>75</v>
      </c>
      <c r="N315" s="3">
        <f t="shared" si="101"/>
        <v>502</v>
      </c>
      <c r="P315" s="2" t="s">
        <v>340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6">
        <v>70</v>
      </c>
      <c r="W315" s="5" t="s">
        <v>342</v>
      </c>
    </row>
    <row r="316" spans="1:23" x14ac:dyDescent="0.3">
      <c r="A316" s="3" t="s">
        <v>793</v>
      </c>
      <c r="B316" s="3" t="s">
        <v>794</v>
      </c>
      <c r="C316" s="3" t="s">
        <v>1013</v>
      </c>
      <c r="D316" s="3" t="s">
        <v>1019</v>
      </c>
      <c r="E316" s="3" t="str">
        <f t="array" ref="E316">SUBSTITUTE(IFERROR(INDEX($W$3:$W$1072,SMALL(IF($A316=$P$3:$P$1072,MATCH(ROW($P$3:$P$1072),ROW($P$3:$P$1072)),""),COLUMNS($E316:E316))),""),0,"")</f>
        <v>Punk Rock</v>
      </c>
      <c r="F316" s="3" t="str">
        <f t="array" ref="F316">SUBSTITUTE(IFERROR(INDEX($W$3:$W$1072,SMALL(IF($A316=$P$3:$P$1072,MATCH(ROW($P$3:$P$1072),ROW($P$3:$P$1072)),""),COLUMNS($E316:F316))),""),0,"")</f>
        <v>Plus</v>
      </c>
      <c r="G316" s="3" t="str">
        <f t="array" ref="G316">SUBSTITUTE(IFERROR(INDEX($W$3:$W$1072,SMALL(IF($A316=$P$3:$P$1072,MATCH(ROW($P$3:$P$1072),ROW($P$3:$P$1072)),""),COLUMNS($E316:G316))),""),0,"")</f>
        <v>Technician</v>
      </c>
      <c r="H316" s="3">
        <f t="shared" si="94"/>
        <v>75</v>
      </c>
      <c r="I316" s="3">
        <f t="shared" si="95"/>
        <v>98</v>
      </c>
      <c r="J316" s="3">
        <f t="shared" si="96"/>
        <v>70</v>
      </c>
      <c r="K316" s="3">
        <f t="shared" si="97"/>
        <v>114</v>
      </c>
      <c r="L316" s="3">
        <f t="shared" si="98"/>
        <v>70</v>
      </c>
      <c r="M316" s="3">
        <f t="shared" si="99"/>
        <v>75</v>
      </c>
      <c r="N316" s="3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6"/>
      <c r="W316" s="5" t="s">
        <v>240</v>
      </c>
    </row>
    <row r="317" spans="1:23" x14ac:dyDescent="0.3">
      <c r="A317" s="3" t="s">
        <v>796</v>
      </c>
      <c r="B317" s="3" t="s">
        <v>797</v>
      </c>
      <c r="C317" s="3" t="s">
        <v>1018</v>
      </c>
      <c r="D317" s="3"/>
      <c r="E317" s="3" t="str">
        <f t="array" ref="E317">SUBSTITUTE(IFERROR(INDEX($W$3:$W$1072,SMALL(IF($A317=$P$3:$P$1072,MATCH(ROW($P$3:$P$1072),ROW($P$3:$P$1072)),""),COLUMNS($E317:E317))),""),0,"")</f>
        <v>Sand Spit</v>
      </c>
      <c r="F317" s="3" t="str">
        <f t="array" ref="F317">SUBSTITUTE(IFERROR(INDEX($W$3:$W$1072,SMALL(IF($A317=$P$3:$P$1072,MATCH(ROW($P$3:$P$1072),ROW($P$3:$P$1072)),""),COLUMNS($E317:F317))),""),0,"")</f>
        <v>Shed Skin</v>
      </c>
      <c r="G317" s="3" t="str">
        <f t="array" ref="G317">SUBSTITUTE(IFERROR(INDEX($W$3:$W$1072,SMALL(IF($A317=$P$3:$P$1072,MATCH(ROW($P$3:$P$1072),ROW($P$3:$P$1072)),""),COLUMNS($E317:G317))),""),0,"")</f>
        <v>Sand Veil</v>
      </c>
      <c r="H317" s="3">
        <f t="shared" si="94"/>
        <v>52</v>
      </c>
      <c r="I317" s="3">
        <f t="shared" si="95"/>
        <v>57</v>
      </c>
      <c r="J317" s="3">
        <f t="shared" si="96"/>
        <v>75</v>
      </c>
      <c r="K317" s="3">
        <f t="shared" si="97"/>
        <v>35</v>
      </c>
      <c r="L317" s="3">
        <f t="shared" si="98"/>
        <v>50</v>
      </c>
      <c r="M317" s="3">
        <f t="shared" si="99"/>
        <v>46</v>
      </c>
      <c r="N317" s="3">
        <f t="shared" si="101"/>
        <v>315</v>
      </c>
      <c r="P317" s="2" t="s">
        <v>343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6">
        <v>40</v>
      </c>
      <c r="W317" s="5" t="s">
        <v>73</v>
      </c>
    </row>
    <row r="318" spans="1:23" x14ac:dyDescent="0.3">
      <c r="A318" s="3" t="s">
        <v>799</v>
      </c>
      <c r="B318" s="3" t="s">
        <v>800</v>
      </c>
      <c r="C318" s="3" t="s">
        <v>1018</v>
      </c>
      <c r="D318" s="3"/>
      <c r="E318" s="3" t="str">
        <f t="array" ref="E318">SUBSTITUTE(IFERROR(INDEX($W$3:$W$1072,SMALL(IF($A318=$P$3:$P$1072,MATCH(ROW($P$3:$P$1072),ROW($P$3:$P$1072)),""),COLUMNS($E318:E318))),""),0,"")</f>
        <v>Sand Spit</v>
      </c>
      <c r="F318" s="3" t="str">
        <f t="array" ref="F318">SUBSTITUTE(IFERROR(INDEX($W$3:$W$1072,SMALL(IF($A318=$P$3:$P$1072,MATCH(ROW($P$3:$P$1072),ROW($P$3:$P$1072)),""),COLUMNS($E318:F318))),""),0,"")</f>
        <v>Shed Skin</v>
      </c>
      <c r="G318" s="3" t="str">
        <f t="array" ref="G318">SUBSTITUTE(IFERROR(INDEX($W$3:$W$1072,SMALL(IF($A318=$P$3:$P$1072,MATCH(ROW($P$3:$P$1072),ROW($P$3:$P$1072)),""),COLUMNS($E318:G318))),""),0,"")</f>
        <v>Sand Veil</v>
      </c>
      <c r="H318" s="3">
        <f t="shared" si="94"/>
        <v>72</v>
      </c>
      <c r="I318" s="3">
        <f t="shared" si="95"/>
        <v>107</v>
      </c>
      <c r="J318" s="3">
        <f t="shared" si="96"/>
        <v>125</v>
      </c>
      <c r="K318" s="3">
        <f t="shared" si="97"/>
        <v>65</v>
      </c>
      <c r="L318" s="3">
        <f t="shared" si="98"/>
        <v>70</v>
      </c>
      <c r="M318" s="3">
        <f t="shared" si="99"/>
        <v>71</v>
      </c>
      <c r="N318" s="3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6"/>
      <c r="W318" s="5" t="s">
        <v>67</v>
      </c>
    </row>
    <row r="319" spans="1:23" x14ac:dyDescent="0.3">
      <c r="A319" s="3" t="s">
        <v>801</v>
      </c>
      <c r="B319" s="3" t="s">
        <v>802</v>
      </c>
      <c r="C319" s="3" t="s">
        <v>1018</v>
      </c>
      <c r="D319" s="3"/>
      <c r="E319" s="3" t="str">
        <f t="array" ref="E319">SUBSTITUTE(IFERROR(INDEX($W$3:$W$1072,SMALL(IF($A319=$P$3:$P$1072,MATCH(ROW($P$3:$P$1072),ROW($P$3:$P$1072)),""),COLUMNS($E319:E319))),""),0,"")</f>
        <v>Sand Stream</v>
      </c>
      <c r="F319" s="3" t="str">
        <f t="array" ref="F319">SUBSTITUTE(IFERROR(INDEX($W$3:$W$1072,SMALL(IF($A319=$P$3:$P$1072,MATCH(ROW($P$3:$P$1072),ROW($P$3:$P$1072)),""),COLUMNS($E319:F319))),""),0,"")</f>
        <v>Sand Force</v>
      </c>
      <c r="G319" s="3" t="str">
        <f t="array" ref="G319">SUBSTITUTE(IFERROR(INDEX($W$3:$W$1072,SMALL(IF($A319=$P$3:$P$1072,MATCH(ROW($P$3:$P$1072),ROW($P$3:$P$1072)),""),COLUMNS($E319:G319))),""),0,"")</f>
        <v/>
      </c>
      <c r="H319" s="3">
        <f t="shared" si="94"/>
        <v>68</v>
      </c>
      <c r="I319" s="3">
        <f t="shared" si="95"/>
        <v>72</v>
      </c>
      <c r="J319" s="3">
        <f t="shared" si="96"/>
        <v>78</v>
      </c>
      <c r="K319" s="3">
        <f t="shared" si="97"/>
        <v>38</v>
      </c>
      <c r="L319" s="3">
        <f t="shared" si="98"/>
        <v>42</v>
      </c>
      <c r="M319" s="3">
        <f t="shared" si="99"/>
        <v>32</v>
      </c>
      <c r="N319" s="3">
        <f t="shared" si="101"/>
        <v>330</v>
      </c>
      <c r="P319" s="2" t="s">
        <v>345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6">
        <v>23</v>
      </c>
      <c r="W319" s="5" t="s">
        <v>58</v>
      </c>
    </row>
    <row r="320" spans="1:23" x14ac:dyDescent="0.3">
      <c r="A320" s="3" t="s">
        <v>803</v>
      </c>
      <c r="B320" s="3" t="s">
        <v>804</v>
      </c>
      <c r="C320" s="3" t="s">
        <v>1018</v>
      </c>
      <c r="D320" s="3"/>
      <c r="E320" s="3" t="str">
        <f t="array" ref="E320">SUBSTITUTE(IFERROR(INDEX($W$3:$W$1072,SMALL(IF($A320=$P$3:$P$1072,MATCH(ROW($P$3:$P$1072),ROW($P$3:$P$1072)),""),COLUMNS($E320:E320))),""),0,"")</f>
        <v>Sand Stream</v>
      </c>
      <c r="F320" s="3" t="str">
        <f t="array" ref="F320">SUBSTITUTE(IFERROR(INDEX($W$3:$W$1072,SMALL(IF($A320=$P$3:$P$1072,MATCH(ROW($P$3:$P$1072),ROW($P$3:$P$1072)),""),COLUMNS($E320:F320))),""),0,"")</f>
        <v>Sand Force</v>
      </c>
      <c r="G320" s="3" t="str">
        <f t="array" ref="G320">SUBSTITUTE(IFERROR(INDEX($W$3:$W$1072,SMALL(IF($A320=$P$3:$P$1072,MATCH(ROW($P$3:$P$1072),ROW($P$3:$P$1072)),""),COLUMNS($E320:G320))),""),0,"")</f>
        <v/>
      </c>
      <c r="H320" s="3">
        <f t="shared" si="94"/>
        <v>108</v>
      </c>
      <c r="I320" s="3">
        <f t="shared" si="95"/>
        <v>112</v>
      </c>
      <c r="J320" s="3">
        <f t="shared" si="96"/>
        <v>118</v>
      </c>
      <c r="K320" s="3">
        <f t="shared" si="97"/>
        <v>68</v>
      </c>
      <c r="L320" s="3">
        <f t="shared" si="98"/>
        <v>72</v>
      </c>
      <c r="M320" s="3">
        <f t="shared" si="99"/>
        <v>47</v>
      </c>
      <c r="N320" s="3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6"/>
      <c r="W320" s="5" t="s">
        <v>347</v>
      </c>
    </row>
    <row r="321" spans="1:23" x14ac:dyDescent="0.3">
      <c r="A321" s="3" t="s">
        <v>805</v>
      </c>
      <c r="B321" s="3" t="s">
        <v>806</v>
      </c>
      <c r="C321" s="3" t="s">
        <v>1010</v>
      </c>
      <c r="D321" s="3" t="s">
        <v>1015</v>
      </c>
      <c r="E321" s="3" t="str">
        <f t="array" ref="E321">SUBSTITUTE(IFERROR(INDEX($W$3:$W$1072,SMALL(IF($A321=$P$3:$P$1072,MATCH(ROW($P$3:$P$1072),ROW($P$3:$P$1072)),""),COLUMNS($E321:E321))),""),0,"")</f>
        <v>Swarm</v>
      </c>
      <c r="F321" s="3" t="str">
        <f t="array" ref="F321">SUBSTITUTE(IFERROR(INDEX($W$3:$W$1072,SMALL(IF($A321=$P$3:$P$1072,MATCH(ROW($P$3:$P$1072),ROW($P$3:$P$1072)),""),COLUMNS($E321:F321))),""),0,"")</f>
        <v>Hustle</v>
      </c>
      <c r="G321" s="3" t="str">
        <f t="array" ref="G321">SUBSTITUTE(IFERROR(INDEX($W$3:$W$1072,SMALL(IF($A321=$P$3:$P$1072,MATCH(ROW($P$3:$P$1072),ROW($P$3:$P$1072)),""),COLUMNS($E321:G321))),""),0,"")</f>
        <v>Truant</v>
      </c>
      <c r="H321" s="3">
        <f t="shared" si="94"/>
        <v>58</v>
      </c>
      <c r="I321" s="3">
        <f t="shared" si="95"/>
        <v>109</v>
      </c>
      <c r="J321" s="3">
        <f t="shared" si="96"/>
        <v>112</v>
      </c>
      <c r="K321" s="3">
        <f t="shared" si="97"/>
        <v>48</v>
      </c>
      <c r="L321" s="3">
        <f t="shared" si="98"/>
        <v>48</v>
      </c>
      <c r="M321" s="3">
        <f t="shared" si="99"/>
        <v>109</v>
      </c>
      <c r="N321" s="3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6"/>
      <c r="W321" s="5" t="s">
        <v>348</v>
      </c>
    </row>
    <row r="322" spans="1:23" x14ac:dyDescent="0.3">
      <c r="A322" s="3" t="s">
        <v>808</v>
      </c>
      <c r="B322" s="3" t="s">
        <v>809</v>
      </c>
      <c r="C322" s="3" t="s">
        <v>1008</v>
      </c>
      <c r="D322" s="3"/>
      <c r="E322" s="3" t="str">
        <f t="array" ref="E322">SUBSTITUTE(IFERROR(INDEX($W$3:$W$1072,SMALL(IF($A322=$P$3:$P$1072,MATCH(ROW($P$3:$P$1072),ROW($P$3:$P$1072)),""),COLUMNS($E322:E322))),""),0,"")</f>
        <v>Gluttony</v>
      </c>
      <c r="F322" s="3" t="str">
        <f t="array" ref="F322">SUBSTITUTE(IFERROR(INDEX($W$3:$W$1072,SMALL(IF($A322=$P$3:$P$1072,MATCH(ROW($P$3:$P$1072),ROW($P$3:$P$1072)),""),COLUMNS($E322:F322))),""),0,"")</f>
        <v>Flash Fire</v>
      </c>
      <c r="G322" s="3" t="str">
        <f t="array" ref="G322">SUBSTITUTE(IFERROR(INDEX($W$3:$W$1072,SMALL(IF($A322=$P$3:$P$1072,MATCH(ROW($P$3:$P$1072),ROW($P$3:$P$1072)),""),COLUMNS($E322:G322))),""),0,"")</f>
        <v>White Smoke</v>
      </c>
      <c r="H322" s="3">
        <f t="shared" ref="H322:H343" si="118">VLOOKUP(A:A,P:V,2,FALSE)</f>
        <v>85</v>
      </c>
      <c r="I322" s="3">
        <f t="shared" ref="I322:I343" si="119">VLOOKUP(A:A,P:V,3,FALSE)</f>
        <v>97</v>
      </c>
      <c r="J322" s="3">
        <f t="shared" ref="J322:J343" si="120">VLOOKUP(A:A,P:V,4,FALSE)</f>
        <v>66</v>
      </c>
      <c r="K322" s="3">
        <f t="shared" ref="K322:K343" si="121">VLOOKUP(A:A,P:V,5,)</f>
        <v>105</v>
      </c>
      <c r="L322" s="3">
        <f t="shared" ref="L322:L343" si="122">VLOOKUP(A:A,P:V,6,FALSE)</f>
        <v>66</v>
      </c>
      <c r="M322" s="3">
        <f t="shared" ref="M322:M343" si="123">VLOOKUP(A:A,P:V,7,FALSE)</f>
        <v>65</v>
      </c>
      <c r="N322" s="3">
        <f t="shared" si="101"/>
        <v>484</v>
      </c>
      <c r="P322" s="2" t="s">
        <v>349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6">
        <v>33</v>
      </c>
      <c r="W322" s="5" t="s">
        <v>58</v>
      </c>
    </row>
    <row r="323" spans="1:23" x14ac:dyDescent="0.3">
      <c r="A323" s="3" t="s">
        <v>810</v>
      </c>
      <c r="B323" s="3" t="s">
        <v>811</v>
      </c>
      <c r="C323" s="3" t="s">
        <v>1013</v>
      </c>
      <c r="D323" s="3" t="s">
        <v>1014</v>
      </c>
      <c r="E323" s="3" t="str">
        <f t="array" ref="E323">SUBSTITUTE(IFERROR(INDEX($W$3:$W$1072,SMALL(IF($A323=$P$3:$P$1072,MATCH(ROW($P$3:$P$1072),ROW($P$3:$P$1072)),""),COLUMNS($E323:E323))),""),0,"")</f>
        <v>Dry Skin</v>
      </c>
      <c r="F323" s="3" t="str">
        <f t="array" ref="F323">SUBSTITUTE(IFERROR(INDEX($W$3:$W$1072,SMALL(IF($A323=$P$3:$P$1072,MATCH(ROW($P$3:$P$1072),ROW($P$3:$P$1072)),""),COLUMNS($E323:F323))),""),0,"")</f>
        <v>Sand Veil</v>
      </c>
      <c r="G323" s="3" t="str">
        <f t="array" ref="G323">SUBSTITUTE(IFERROR(INDEX($W$3:$W$1072,SMALL(IF($A323=$P$3:$P$1072,MATCH(ROW($P$3:$P$1072),ROW($P$3:$P$1072)),""),COLUMNS($E323:G323))),""),0,"")</f>
        <v>Solar Power</v>
      </c>
      <c r="H323" s="3">
        <f t="shared" si="118"/>
        <v>44</v>
      </c>
      <c r="I323" s="3">
        <f t="shared" si="119"/>
        <v>38</v>
      </c>
      <c r="J323" s="3">
        <f t="shared" si="120"/>
        <v>33</v>
      </c>
      <c r="K323" s="3">
        <f t="shared" si="121"/>
        <v>61</v>
      </c>
      <c r="L323" s="3">
        <f t="shared" si="122"/>
        <v>43</v>
      </c>
      <c r="M323" s="3">
        <f t="shared" si="123"/>
        <v>70</v>
      </c>
      <c r="N323" s="3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6"/>
      <c r="W323" s="5" t="s">
        <v>347</v>
      </c>
    </row>
    <row r="324" spans="1:23" x14ac:dyDescent="0.3">
      <c r="A324" s="3" t="s">
        <v>813</v>
      </c>
      <c r="B324" s="3" t="s">
        <v>814</v>
      </c>
      <c r="C324" s="3" t="s">
        <v>1013</v>
      </c>
      <c r="D324" s="3" t="s">
        <v>1014</v>
      </c>
      <c r="E324" s="3" t="str">
        <f t="array" ref="E324">SUBSTITUTE(IFERROR(INDEX($W$3:$W$1072,SMALL(IF($A324=$P$3:$P$1072,MATCH(ROW($P$3:$P$1072),ROW($P$3:$P$1072)),""),COLUMNS($E324:E324))),""),0,"")</f>
        <v>Dry Skin</v>
      </c>
      <c r="F324" s="3" t="str">
        <f t="array" ref="F324">SUBSTITUTE(IFERROR(INDEX($W$3:$W$1072,SMALL(IF($A324=$P$3:$P$1072,MATCH(ROW($P$3:$P$1072),ROW($P$3:$P$1072)),""),COLUMNS($E324:F324))),""),0,"")</f>
        <v>Sand Veil</v>
      </c>
      <c r="G324" s="3" t="str">
        <f t="array" ref="G324">SUBSTITUTE(IFERROR(INDEX($W$3:$W$1072,SMALL(IF($A324=$P$3:$P$1072,MATCH(ROW($P$3:$P$1072),ROW($P$3:$P$1072)),""),COLUMNS($E324:G324))),""),0,"")</f>
        <v>Solar Power</v>
      </c>
      <c r="H324" s="3">
        <f t="shared" si="118"/>
        <v>62</v>
      </c>
      <c r="I324" s="3">
        <f t="shared" si="119"/>
        <v>55</v>
      </c>
      <c r="J324" s="3">
        <f t="shared" si="120"/>
        <v>52</v>
      </c>
      <c r="K324" s="3">
        <f t="shared" si="121"/>
        <v>109</v>
      </c>
      <c r="L324" s="3">
        <f t="shared" si="122"/>
        <v>94</v>
      </c>
      <c r="M324" s="3">
        <f t="shared" si="123"/>
        <v>109</v>
      </c>
      <c r="N324" s="3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6"/>
      <c r="W324" s="5" t="s">
        <v>348</v>
      </c>
    </row>
    <row r="325" spans="1:23" x14ac:dyDescent="0.3">
      <c r="A325" s="3" t="s">
        <v>815</v>
      </c>
      <c r="B325" s="3" t="s">
        <v>816</v>
      </c>
      <c r="C325" s="3" t="s">
        <v>1022</v>
      </c>
      <c r="D325" s="3" t="s">
        <v>1012</v>
      </c>
      <c r="E325" s="3" t="str">
        <f t="array" ref="E325">SUBSTITUTE(IFERROR(INDEX($W$3:$W$1072,SMALL(IF($A325=$P$3:$P$1072,MATCH(ROW($P$3:$P$1072),ROW($P$3:$P$1072)),""),COLUMNS($E325:E325))),""),0,"")</f>
        <v>Limber</v>
      </c>
      <c r="F325" s="3" t="str">
        <f t="array" ref="F325">SUBSTITUTE(IFERROR(INDEX($W$3:$W$1072,SMALL(IF($A325=$P$3:$P$1072,MATCH(ROW($P$3:$P$1072),ROW($P$3:$P$1072)),""),COLUMNS($E325:F325))),""),0,"")</f>
        <v>Unburden</v>
      </c>
      <c r="G325" s="3" t="str">
        <f t="array" ref="G325">SUBSTITUTE(IFERROR(INDEX($W$3:$W$1072,SMALL(IF($A325=$P$3:$P$1072,MATCH(ROW($P$3:$P$1072),ROW($P$3:$P$1072)),""),COLUMNS($E325:G325))),""),0,"")</f>
        <v>Mold Breaker</v>
      </c>
      <c r="H325" s="3">
        <f t="shared" si="118"/>
        <v>78</v>
      </c>
      <c r="I325" s="3">
        <f t="shared" si="119"/>
        <v>92</v>
      </c>
      <c r="J325" s="3">
        <f t="shared" si="120"/>
        <v>75</v>
      </c>
      <c r="K325" s="3">
        <f t="shared" si="121"/>
        <v>74</v>
      </c>
      <c r="L325" s="3">
        <f t="shared" si="122"/>
        <v>63</v>
      </c>
      <c r="M325" s="3">
        <f t="shared" si="123"/>
        <v>118</v>
      </c>
      <c r="N325" s="3">
        <f t="shared" si="124"/>
        <v>500</v>
      </c>
      <c r="P325" s="2" t="s">
        <v>351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6">
        <v>40</v>
      </c>
      <c r="W325" s="5" t="s">
        <v>274</v>
      </c>
    </row>
    <row r="326" spans="1:23" x14ac:dyDescent="0.3">
      <c r="A326" s="3" t="s">
        <v>817</v>
      </c>
      <c r="B326" s="3" t="s">
        <v>818</v>
      </c>
      <c r="C326" s="3" t="s">
        <v>1018</v>
      </c>
      <c r="D326" s="3"/>
      <c r="E326" s="3" t="str">
        <f t="array" ref="E326">SUBSTITUTE(IFERROR(INDEX($W$3:$W$1072,SMALL(IF($A326=$P$3:$P$1072,MATCH(ROW($P$3:$P$1072),ROW($P$3:$P$1072)),""),COLUMNS($E326:E326))),""),0,"")</f>
        <v>Hyper Cutter</v>
      </c>
      <c r="F326" s="3" t="str">
        <f t="array" ref="F326">SUBSTITUTE(IFERROR(INDEX($W$3:$W$1072,SMALL(IF($A326=$P$3:$P$1072,MATCH(ROW($P$3:$P$1072),ROW($P$3:$P$1072)),""),COLUMNS($E326:F326))),""),0,"")</f>
        <v>Arena Trap</v>
      </c>
      <c r="G326" s="3" t="str">
        <f t="array" ref="G326">SUBSTITUTE(IFERROR(INDEX($W$3:$W$1072,SMALL(IF($A326=$P$3:$P$1072,MATCH(ROW($P$3:$P$1072),ROW($P$3:$P$1072)),""),COLUMNS($E326:G326))),""),0,"")</f>
        <v>Sheer Force</v>
      </c>
      <c r="H326" s="3">
        <f t="shared" si="118"/>
        <v>45</v>
      </c>
      <c r="I326" s="3">
        <f t="shared" si="119"/>
        <v>100</v>
      </c>
      <c r="J326" s="3">
        <f t="shared" si="120"/>
        <v>45</v>
      </c>
      <c r="K326" s="3">
        <f t="shared" si="121"/>
        <v>45</v>
      </c>
      <c r="L326" s="3">
        <f t="shared" si="122"/>
        <v>45</v>
      </c>
      <c r="M326" s="3">
        <f t="shared" si="123"/>
        <v>10</v>
      </c>
      <c r="N326" s="3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6"/>
      <c r="W326" s="5" t="s">
        <v>353</v>
      </c>
    </row>
    <row r="327" spans="1:23" x14ac:dyDescent="0.3">
      <c r="A327" s="3" t="s">
        <v>819</v>
      </c>
      <c r="B327" s="3" t="s">
        <v>820</v>
      </c>
      <c r="C327" s="3" t="s">
        <v>1018</v>
      </c>
      <c r="D327" s="3" t="s">
        <v>1024</v>
      </c>
      <c r="E327" s="3" t="str">
        <f t="array" ref="E327">SUBSTITUTE(IFERROR(INDEX($W$3:$W$1072,SMALL(IF($A327=$P$3:$P$1072,MATCH(ROW($P$3:$P$1072),ROW($P$3:$P$1072)),""),COLUMNS($E327:E327))),""),0,"")</f>
        <v>Levitate</v>
      </c>
      <c r="F327" s="3" t="str">
        <f t="array" ref="F327">SUBSTITUTE(IFERROR(INDEX($W$3:$W$1072,SMALL(IF($A327=$P$3:$P$1072,MATCH(ROW($P$3:$P$1072),ROW($P$3:$P$1072)),""),COLUMNS($E327:F327))),""),0,"")</f>
        <v/>
      </c>
      <c r="G327" s="3" t="str">
        <f t="array" ref="G327">SUBSTITUTE(IFERROR(INDEX($W$3:$W$1072,SMALL(IF($A327=$P$3:$P$1072,MATCH(ROW($P$3:$P$1072),ROW($P$3:$P$1072)),""),COLUMNS($E327:G327))),""),0,"")</f>
        <v/>
      </c>
      <c r="H327" s="3">
        <f t="shared" si="118"/>
        <v>50</v>
      </c>
      <c r="I327" s="3">
        <f t="shared" si="119"/>
        <v>70</v>
      </c>
      <c r="J327" s="3">
        <f t="shared" si="120"/>
        <v>50</v>
      </c>
      <c r="K327" s="3">
        <f t="shared" si="121"/>
        <v>50</v>
      </c>
      <c r="L327" s="3">
        <f t="shared" si="122"/>
        <v>50</v>
      </c>
      <c r="M327" s="3">
        <f t="shared" si="123"/>
        <v>70</v>
      </c>
      <c r="N327" s="3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6"/>
      <c r="W327" s="5" t="s">
        <v>35</v>
      </c>
    </row>
    <row r="328" spans="1:23" x14ac:dyDescent="0.3">
      <c r="A328" s="3" t="s">
        <v>821</v>
      </c>
      <c r="B328" s="3" t="s">
        <v>822</v>
      </c>
      <c r="C328" s="3" t="s">
        <v>1018</v>
      </c>
      <c r="D328" s="3" t="s">
        <v>1024</v>
      </c>
      <c r="E328" s="3" t="str">
        <f t="array" ref="E328">SUBSTITUTE(IFERROR(INDEX($W$3:$W$1072,SMALL(IF($A328=$P$3:$P$1072,MATCH(ROW($P$3:$P$1072),ROW($P$3:$P$1072)),""),COLUMNS($E328:E328))),""),0,"")</f>
        <v>Levitate</v>
      </c>
      <c r="F328" s="3" t="str">
        <f t="array" ref="F328">SUBSTITUTE(IFERROR(INDEX($W$3:$W$1072,SMALL(IF($A328=$P$3:$P$1072,MATCH(ROW($P$3:$P$1072),ROW($P$3:$P$1072)),""),COLUMNS($E328:F328))),""),0,"")</f>
        <v/>
      </c>
      <c r="G328" s="3" t="str">
        <f t="array" ref="G328">SUBSTITUTE(IFERROR(INDEX($W$3:$W$1072,SMALL(IF($A328=$P$3:$P$1072,MATCH(ROW($P$3:$P$1072),ROW($P$3:$P$1072)),""),COLUMNS($E328:G328))),""),0,"")</f>
        <v/>
      </c>
      <c r="H328" s="3">
        <f t="shared" si="118"/>
        <v>80</v>
      </c>
      <c r="I328" s="3">
        <f t="shared" si="119"/>
        <v>100</v>
      </c>
      <c r="J328" s="3">
        <f t="shared" si="120"/>
        <v>80</v>
      </c>
      <c r="K328" s="3">
        <f t="shared" si="121"/>
        <v>80</v>
      </c>
      <c r="L328" s="3">
        <f t="shared" si="122"/>
        <v>80</v>
      </c>
      <c r="M328" s="3">
        <f t="shared" si="123"/>
        <v>100</v>
      </c>
      <c r="N328" s="3">
        <f t="shared" si="124"/>
        <v>520</v>
      </c>
      <c r="P328" s="2" t="s">
        <v>354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6">
        <v>50</v>
      </c>
      <c r="W328" s="5" t="s">
        <v>274</v>
      </c>
    </row>
    <row r="329" spans="1:23" x14ac:dyDescent="0.3">
      <c r="A329" s="3" t="s">
        <v>823</v>
      </c>
      <c r="B329" s="3" t="s">
        <v>824</v>
      </c>
      <c r="C329" s="3" t="s">
        <v>1024</v>
      </c>
      <c r="D329" s="3"/>
      <c r="E329" s="3" t="str">
        <f t="array" ref="E329">SUBSTITUTE(IFERROR(INDEX($W$3:$W$1072,SMALL(IF($A329=$P$3:$P$1072,MATCH(ROW($P$3:$P$1072),ROW($P$3:$P$1072)),""),COLUMNS($E329:E329))),""),0,"")</f>
        <v>Rivalry</v>
      </c>
      <c r="F329" s="3" t="str">
        <f t="array" ref="F329">SUBSTITUTE(IFERROR(INDEX($W$3:$W$1072,SMALL(IF($A329=$P$3:$P$1072,MATCH(ROW($P$3:$P$1072),ROW($P$3:$P$1072)),""),COLUMNS($E329:F329))),""),0,"")</f>
        <v>Mold Breaker</v>
      </c>
      <c r="G329" s="3" t="str">
        <f t="array" ref="G329">SUBSTITUTE(IFERROR(INDEX($W$3:$W$1072,SMALL(IF($A329=$P$3:$P$1072,MATCH(ROW($P$3:$P$1072),ROW($P$3:$P$1072)),""),COLUMNS($E329:G329))),""),0,"")</f>
        <v>Unnerve</v>
      </c>
      <c r="H329" s="3">
        <f t="shared" si="118"/>
        <v>46</v>
      </c>
      <c r="I329" s="3">
        <f t="shared" si="119"/>
        <v>87</v>
      </c>
      <c r="J329" s="3">
        <f t="shared" si="120"/>
        <v>60</v>
      </c>
      <c r="K329" s="3">
        <f t="shared" si="121"/>
        <v>30</v>
      </c>
      <c r="L329" s="3">
        <f t="shared" si="122"/>
        <v>40</v>
      </c>
      <c r="M329" s="3">
        <f t="shared" si="123"/>
        <v>57</v>
      </c>
      <c r="N329" s="3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6"/>
      <c r="W329" s="5" t="s">
        <v>353</v>
      </c>
    </row>
    <row r="330" spans="1:23" x14ac:dyDescent="0.3">
      <c r="A330" s="3" t="s">
        <v>825</v>
      </c>
      <c r="B330" s="3" t="s">
        <v>826</v>
      </c>
      <c r="C330" s="3" t="s">
        <v>1024</v>
      </c>
      <c r="D330" s="3"/>
      <c r="E330" s="3" t="str">
        <f t="array" ref="E330">SUBSTITUTE(IFERROR(INDEX($W$3:$W$1072,SMALL(IF($A330=$P$3:$P$1072,MATCH(ROW($P$3:$P$1072),ROW($P$3:$P$1072)),""),COLUMNS($E330:E330))),""),0,"")</f>
        <v>Rivalry</v>
      </c>
      <c r="F330" s="3" t="str">
        <f t="array" ref="F330">SUBSTITUTE(IFERROR(INDEX($W$3:$W$1072,SMALL(IF($A330=$P$3:$P$1072,MATCH(ROW($P$3:$P$1072),ROW($P$3:$P$1072)),""),COLUMNS($E330:F330))),""),0,"")</f>
        <v>Mold Breaker</v>
      </c>
      <c r="G330" s="3" t="str">
        <f t="array" ref="G330">SUBSTITUTE(IFERROR(INDEX($W$3:$W$1072,SMALL(IF($A330=$P$3:$P$1072,MATCH(ROW($P$3:$P$1072),ROW($P$3:$P$1072)),""),COLUMNS($E330:G330))),""),0,"")</f>
        <v>Unnerve</v>
      </c>
      <c r="H330" s="3">
        <f t="shared" si="118"/>
        <v>66</v>
      </c>
      <c r="I330" s="3">
        <f t="shared" si="119"/>
        <v>117</v>
      </c>
      <c r="J330" s="3">
        <f t="shared" si="120"/>
        <v>70</v>
      </c>
      <c r="K330" s="3">
        <f t="shared" si="121"/>
        <v>40</v>
      </c>
      <c r="L330" s="3">
        <f t="shared" si="122"/>
        <v>50</v>
      </c>
      <c r="M330" s="3">
        <f t="shared" si="123"/>
        <v>67</v>
      </c>
      <c r="N330" s="3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6"/>
      <c r="W330" s="5" t="s">
        <v>35</v>
      </c>
    </row>
    <row r="331" spans="1:23" x14ac:dyDescent="0.3">
      <c r="A331" s="3" t="s">
        <v>827</v>
      </c>
      <c r="B331" s="3" t="s">
        <v>828</v>
      </c>
      <c r="C331" s="3" t="s">
        <v>1024</v>
      </c>
      <c r="D331" s="3"/>
      <c r="E331" s="3" t="str">
        <f t="array" ref="E331">SUBSTITUTE(IFERROR(INDEX($W$3:$W$1072,SMALL(IF($A331=$P$3:$P$1072,MATCH(ROW($P$3:$P$1072),ROW($P$3:$P$1072)),""),COLUMNS($E331:E331))),""),0,"")</f>
        <v>Rivalry</v>
      </c>
      <c r="F331" s="3" t="str">
        <f t="array" ref="F331">SUBSTITUTE(IFERROR(INDEX($W$3:$W$1072,SMALL(IF($A331=$P$3:$P$1072,MATCH(ROW($P$3:$P$1072),ROW($P$3:$P$1072)),""),COLUMNS($E331:F331))),""),0,"")</f>
        <v>Mold Breaker</v>
      </c>
      <c r="G331" s="3" t="str">
        <f t="array" ref="G331">SUBSTITUTE(IFERROR(INDEX($W$3:$W$1072,SMALL(IF($A331=$P$3:$P$1072,MATCH(ROW($P$3:$P$1072),ROW($P$3:$P$1072)),""),COLUMNS($E331:G331))),""),0,"")</f>
        <v>Unnerve</v>
      </c>
      <c r="H331" s="3">
        <f t="shared" si="118"/>
        <v>76</v>
      </c>
      <c r="I331" s="3">
        <f t="shared" si="119"/>
        <v>147</v>
      </c>
      <c r="J331" s="3">
        <f t="shared" si="120"/>
        <v>90</v>
      </c>
      <c r="K331" s="3">
        <f t="shared" si="121"/>
        <v>60</v>
      </c>
      <c r="L331" s="3">
        <f t="shared" si="122"/>
        <v>70</v>
      </c>
      <c r="M331" s="3">
        <f t="shared" si="123"/>
        <v>97</v>
      </c>
      <c r="N331" s="3">
        <f t="shared" si="124"/>
        <v>540</v>
      </c>
      <c r="P331" s="2" t="s">
        <v>356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6">
        <v>80</v>
      </c>
      <c r="W331" s="5" t="s">
        <v>274</v>
      </c>
    </row>
    <row r="332" spans="1:23" x14ac:dyDescent="0.3">
      <c r="A332" s="3" t="s">
        <v>829</v>
      </c>
      <c r="B332" s="3" t="s">
        <v>830</v>
      </c>
      <c r="C332" s="3" t="s">
        <v>1018</v>
      </c>
      <c r="D332" s="3" t="s">
        <v>1021</v>
      </c>
      <c r="E332" s="3" t="str">
        <f t="array" ref="E332">SUBSTITUTE(IFERROR(INDEX($W$3:$W$1072,SMALL(IF($A332=$P$3:$P$1072,MATCH(ROW($P$3:$P$1072),ROW($P$3:$P$1072)),""),COLUMNS($E332:E332))),""),0,"")</f>
        <v>Wandering Spirit</v>
      </c>
      <c r="F332" s="3" t="str">
        <f t="array" ref="F332">SUBSTITUTE(IFERROR(INDEX($W$3:$W$1072,SMALL(IF($A332=$P$3:$P$1072,MATCH(ROW($P$3:$P$1072),ROW($P$3:$P$1072)),""),COLUMNS($E332:F332))),""),0,"")</f>
        <v/>
      </c>
      <c r="G332" s="3" t="str">
        <f t="array" ref="G332">SUBSTITUTE(IFERROR(INDEX($W$3:$W$1072,SMALL(IF($A332=$P$3:$P$1072,MATCH(ROW($P$3:$P$1072),ROW($P$3:$P$1072)),""),COLUMNS($E332:G332))),""),0,"")</f>
        <v/>
      </c>
      <c r="H332" s="3">
        <f t="shared" si="118"/>
        <v>38</v>
      </c>
      <c r="I332" s="3">
        <f t="shared" si="119"/>
        <v>55</v>
      </c>
      <c r="J332" s="3">
        <f t="shared" si="120"/>
        <v>85</v>
      </c>
      <c r="K332" s="3">
        <f t="shared" si="121"/>
        <v>30</v>
      </c>
      <c r="L332" s="3">
        <f t="shared" si="122"/>
        <v>65</v>
      </c>
      <c r="M332" s="3">
        <f t="shared" si="123"/>
        <v>30</v>
      </c>
      <c r="N332" s="3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6"/>
      <c r="W332" s="5" t="s">
        <v>353</v>
      </c>
    </row>
    <row r="333" spans="1:23" x14ac:dyDescent="0.3">
      <c r="A333" s="3" t="s">
        <v>829</v>
      </c>
      <c r="B333" s="3" t="s">
        <v>830</v>
      </c>
      <c r="C333" s="3" t="s">
        <v>1021</v>
      </c>
      <c r="D333" s="3"/>
      <c r="E333" s="3" t="str">
        <f t="array" ref="E333">SUBSTITUTE(IFERROR(INDEX($W$3:$W$1072,SMALL(IF($A333=$P$3:$P$1072,MATCH(ROW($P$3:$P$1072),ROW($P$3:$P$1072)),""),COLUMNS($E333:E333))),""),0,"")</f>
        <v>Wandering Spirit</v>
      </c>
      <c r="F333" s="3" t="str">
        <f t="array" ref="F333">SUBSTITUTE(IFERROR(INDEX($W$3:$W$1072,SMALL(IF($A333=$P$3:$P$1072,MATCH(ROW($P$3:$P$1072),ROW($P$3:$P$1072)),""),COLUMNS($E333:F333))),""),0,"")</f>
        <v/>
      </c>
      <c r="G333" s="3" t="str">
        <f t="array" ref="G333">SUBSTITUTE(IFERROR(INDEX($W$3:$W$1072,SMALL(IF($A333=$P$3:$P$1072,MATCH(ROW($P$3:$P$1072),ROW($P$3:$P$1072)),""),COLUMNS($E333:G333))),""),0,"")</f>
        <v/>
      </c>
      <c r="H333" s="3">
        <f t="shared" si="118"/>
        <v>38</v>
      </c>
      <c r="I333" s="3">
        <f t="shared" si="119"/>
        <v>55</v>
      </c>
      <c r="J333" s="3">
        <f t="shared" si="120"/>
        <v>85</v>
      </c>
      <c r="K333" s="3">
        <f t="shared" si="121"/>
        <v>30</v>
      </c>
      <c r="L333" s="3">
        <f t="shared" si="122"/>
        <v>65</v>
      </c>
      <c r="M333" s="3">
        <f t="shared" si="123"/>
        <v>30</v>
      </c>
      <c r="N333" s="3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6"/>
      <c r="W333" s="5" t="s">
        <v>35</v>
      </c>
    </row>
    <row r="334" spans="1:23" x14ac:dyDescent="0.3">
      <c r="A334" s="3" t="s">
        <v>832</v>
      </c>
      <c r="B334" s="3" t="s">
        <v>833</v>
      </c>
      <c r="C334" s="3" t="s">
        <v>1018</v>
      </c>
      <c r="D334" s="3" t="s">
        <v>1021</v>
      </c>
      <c r="E334" s="3" t="str">
        <f t="array" ref="E334">SUBSTITUTE(IFERROR(INDEX($W$3:$W$1072,SMALL(IF($A334=$P$3:$P$1072,MATCH(ROW($P$3:$P$1072),ROW($P$3:$P$1072)),""),COLUMNS($E334:E334))),""),0,"")</f>
        <v>Wandering Spirit</v>
      </c>
      <c r="F334" s="3" t="str">
        <f t="array" ref="F334">SUBSTITUTE(IFERROR(INDEX($W$3:$W$1072,SMALL(IF($A334=$P$3:$P$1072,MATCH(ROW($P$3:$P$1072),ROW($P$3:$P$1072)),""),COLUMNS($E334:F334))),""),0,"")</f>
        <v/>
      </c>
      <c r="G334" s="3" t="str">
        <f t="array" ref="G334">SUBSTITUTE(IFERROR(INDEX($W$3:$W$1072,SMALL(IF($A334=$P$3:$P$1072,MATCH(ROW($P$3:$P$1072),ROW($P$3:$P$1072)),""),COLUMNS($E334:G334))),""),0,"")</f>
        <v/>
      </c>
      <c r="H334" s="3">
        <f t="shared" si="118"/>
        <v>58</v>
      </c>
      <c r="I334" s="3">
        <f t="shared" si="119"/>
        <v>95</v>
      </c>
      <c r="J334" s="3">
        <f t="shared" si="120"/>
        <v>145</v>
      </c>
      <c r="K334" s="3">
        <f t="shared" si="121"/>
        <v>50</v>
      </c>
      <c r="L334" s="3">
        <f t="shared" si="122"/>
        <v>105</v>
      </c>
      <c r="M334" s="3">
        <f t="shared" si="123"/>
        <v>30</v>
      </c>
      <c r="N334" s="3">
        <f t="shared" si="124"/>
        <v>483</v>
      </c>
      <c r="P334" s="2" t="s">
        <v>358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6">
        <v>80</v>
      </c>
      <c r="W334" s="5" t="s">
        <v>112</v>
      </c>
    </row>
    <row r="335" spans="1:23" x14ac:dyDescent="0.3">
      <c r="A335" s="3" t="s">
        <v>834</v>
      </c>
      <c r="B335" s="3" t="s">
        <v>835</v>
      </c>
      <c r="C335" s="3" t="s">
        <v>1021</v>
      </c>
      <c r="D335" s="3"/>
      <c r="E335" s="3" t="str">
        <f t="array" ref="E335">SUBSTITUTE(IFERROR(INDEX($W$3:$W$1072,SMALL(IF($A335=$P$3:$P$1072,MATCH(ROW($P$3:$P$1072),ROW($P$3:$P$1072)),""),COLUMNS($E335:E335))),""),0,"")</f>
        <v>Mummy</v>
      </c>
      <c r="F335" s="3" t="str">
        <f t="array" ref="F335">SUBSTITUTE(IFERROR(INDEX($W$3:$W$1072,SMALL(IF($A335=$P$3:$P$1072,MATCH(ROW($P$3:$P$1072),ROW($P$3:$P$1072)),""),COLUMNS($E335:F335))),""),0,"")</f>
        <v/>
      </c>
      <c r="G335" s="3" t="str">
        <f t="array" ref="G335">SUBSTITUTE(IFERROR(INDEX($W$3:$W$1072,SMALL(IF($A335=$P$3:$P$1072,MATCH(ROW($P$3:$P$1072),ROW($P$3:$P$1072)),""),COLUMNS($E335:G335))),""),0,"")</f>
        <v/>
      </c>
      <c r="H335" s="3">
        <f t="shared" si="118"/>
        <v>58</v>
      </c>
      <c r="I335" s="3">
        <f t="shared" si="119"/>
        <v>50</v>
      </c>
      <c r="J335" s="3">
        <f t="shared" si="120"/>
        <v>145</v>
      </c>
      <c r="K335" s="3">
        <f t="shared" si="121"/>
        <v>95</v>
      </c>
      <c r="L335" s="3">
        <f t="shared" si="122"/>
        <v>105</v>
      </c>
      <c r="M335" s="3">
        <f t="shared" si="123"/>
        <v>30</v>
      </c>
      <c r="N335" s="3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6"/>
      <c r="W335" s="5" t="s">
        <v>217</v>
      </c>
    </row>
    <row r="336" spans="1:23" x14ac:dyDescent="0.3">
      <c r="A336" s="3" t="s">
        <v>837</v>
      </c>
      <c r="B336" s="3" t="s">
        <v>838</v>
      </c>
      <c r="C336" s="3" t="s">
        <v>1015</v>
      </c>
      <c r="D336" s="3" t="s">
        <v>1021</v>
      </c>
      <c r="E336" s="3" t="str">
        <f t="array" ref="E336">SUBSTITUTE(IFERROR(INDEX($W$3:$W$1072,SMALL(IF($A336=$P$3:$P$1072,MATCH(ROW($P$3:$P$1072),ROW($P$3:$P$1072)),""),COLUMNS($E336:E336))),""),0,"")</f>
        <v>No Guard</v>
      </c>
      <c r="F336" s="3" t="str">
        <f t="array" ref="F336">SUBSTITUTE(IFERROR(INDEX($W$3:$W$1072,SMALL(IF($A336=$P$3:$P$1072,MATCH(ROW($P$3:$P$1072),ROW($P$3:$P$1072)),""),COLUMNS($E336:F336))),""),0,"")</f>
        <v/>
      </c>
      <c r="G336" s="3" t="str">
        <f t="array" ref="G336">SUBSTITUTE(IFERROR(INDEX($W$3:$W$1072,SMALL(IF($A336=$P$3:$P$1072,MATCH(ROW($P$3:$P$1072),ROW($P$3:$P$1072)),""),COLUMNS($E336:G336))),""),0,"")</f>
        <v/>
      </c>
      <c r="H336" s="3">
        <f t="shared" si="118"/>
        <v>45</v>
      </c>
      <c r="I336" s="3">
        <f t="shared" si="119"/>
        <v>80</v>
      </c>
      <c r="J336" s="3">
        <f t="shared" si="120"/>
        <v>100</v>
      </c>
      <c r="K336" s="3">
        <f t="shared" si="121"/>
        <v>35</v>
      </c>
      <c r="L336" s="3">
        <f t="shared" si="122"/>
        <v>37</v>
      </c>
      <c r="M336" s="3">
        <f t="shared" si="123"/>
        <v>28</v>
      </c>
      <c r="N336" s="3">
        <f t="shared" si="124"/>
        <v>325</v>
      </c>
      <c r="P336" s="2" t="s">
        <v>360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6">
        <v>70</v>
      </c>
      <c r="W336" s="5" t="s">
        <v>362</v>
      </c>
    </row>
    <row r="337" spans="1:23" x14ac:dyDescent="0.3">
      <c r="A337" s="3" t="s">
        <v>839</v>
      </c>
      <c r="B337" s="3" t="s">
        <v>840</v>
      </c>
      <c r="C337" s="3" t="s">
        <v>1015</v>
      </c>
      <c r="D337" s="3" t="s">
        <v>1021</v>
      </c>
      <c r="E337" s="3" t="str">
        <f t="array" ref="E337">SUBSTITUTE(IFERROR(INDEX($W$3:$W$1072,SMALL(IF($A337=$P$3:$P$1072,MATCH(ROW($P$3:$P$1072),ROW($P$3:$P$1072)),""),COLUMNS($E337:E337))),""),0,"")</f>
        <v>No Guard</v>
      </c>
      <c r="F337" s="3" t="str">
        <f t="array" ref="F337">SUBSTITUTE(IFERROR(INDEX($W$3:$W$1072,SMALL(IF($A337=$P$3:$P$1072,MATCH(ROW($P$3:$P$1072),ROW($P$3:$P$1072)),""),COLUMNS($E337:F337))),""),0,"")</f>
        <v/>
      </c>
      <c r="G337" s="3" t="str">
        <f t="array" ref="G337">SUBSTITUTE(IFERROR(INDEX($W$3:$W$1072,SMALL(IF($A337=$P$3:$P$1072,MATCH(ROW($P$3:$P$1072),ROW($P$3:$P$1072)),""),COLUMNS($E337:G337))),""),0,"")</f>
        <v/>
      </c>
      <c r="H337" s="3">
        <f t="shared" si="118"/>
        <v>59</v>
      </c>
      <c r="I337" s="3">
        <f t="shared" si="119"/>
        <v>110</v>
      </c>
      <c r="J337" s="3">
        <f t="shared" si="120"/>
        <v>150</v>
      </c>
      <c r="K337" s="3">
        <f t="shared" si="121"/>
        <v>45</v>
      </c>
      <c r="L337" s="3">
        <f t="shared" si="122"/>
        <v>49</v>
      </c>
      <c r="M337" s="3">
        <f t="shared" si="123"/>
        <v>35</v>
      </c>
      <c r="N337" s="3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6"/>
      <c r="W337" s="5" t="s">
        <v>91</v>
      </c>
    </row>
    <row r="338" spans="1:23" x14ac:dyDescent="0.3">
      <c r="A338" s="3" t="s">
        <v>841</v>
      </c>
      <c r="B338" s="3" t="s">
        <v>842</v>
      </c>
      <c r="C338" s="3" t="s">
        <v>1015</v>
      </c>
      <c r="D338" s="3" t="s">
        <v>1021</v>
      </c>
      <c r="E338" s="3" t="str">
        <f t="array" ref="E338">SUBSTITUTE(IFERROR(INDEX($W$3:$W$1072,SMALL(IF($A338=$P$3:$P$1072,MATCH(ROW($P$3:$P$1072),ROW($P$3:$P$1072)),""),COLUMNS($E338:E338))),""),0,"")</f>
        <v>Stance Change</v>
      </c>
      <c r="F338" s="3" t="str">
        <f t="array" ref="F338">SUBSTITUTE(IFERROR(INDEX($W$3:$W$1072,SMALL(IF($A338=$P$3:$P$1072,MATCH(ROW($P$3:$P$1072),ROW($P$3:$P$1072)),""),COLUMNS($E338:F338))),""),0,"")</f>
        <v/>
      </c>
      <c r="G338" s="3" t="str">
        <f t="array" ref="G338">SUBSTITUTE(IFERROR(INDEX($W$3:$W$1072,SMALL(IF($A338=$P$3:$P$1072,MATCH(ROW($P$3:$P$1072),ROW($P$3:$P$1072)),""),COLUMNS($E338:G338))),""),0,"")</f>
        <v/>
      </c>
      <c r="H338" s="3">
        <f t="shared" si="118"/>
        <v>60</v>
      </c>
      <c r="I338" s="3">
        <f t="shared" si="119"/>
        <v>50</v>
      </c>
      <c r="J338" s="3">
        <f t="shared" si="120"/>
        <v>140</v>
      </c>
      <c r="K338" s="3">
        <f t="shared" si="121"/>
        <v>50</v>
      </c>
      <c r="L338" s="3">
        <f t="shared" si="122"/>
        <v>140</v>
      </c>
      <c r="M338" s="3">
        <f t="shared" si="123"/>
        <v>60</v>
      </c>
      <c r="N338" s="3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6"/>
      <c r="W338" s="5" t="s">
        <v>363</v>
      </c>
    </row>
    <row r="339" spans="1:23" x14ac:dyDescent="0.3">
      <c r="A339" s="3" t="s">
        <v>844</v>
      </c>
      <c r="B339" s="3" t="s">
        <v>845</v>
      </c>
      <c r="C339" s="3" t="s">
        <v>1011</v>
      </c>
      <c r="D339" s="3"/>
      <c r="E339" s="3" t="str">
        <f t="array" ref="E339">SUBSTITUTE(IFERROR(INDEX($W$3:$W$1072,SMALL(IF($A339=$P$3:$P$1072,MATCH(ROW($P$3:$P$1072),ROW($P$3:$P$1072)),""),COLUMNS($E339:E339))),""),0,"")</f>
        <v>Run Away</v>
      </c>
      <c r="F339" s="3" t="str">
        <f t="array" ref="F339">SUBSTITUTE(IFERROR(INDEX($W$3:$W$1072,SMALL(IF($A339=$P$3:$P$1072,MATCH(ROW($P$3:$P$1072),ROW($P$3:$P$1072)),""),COLUMNS($E339:F339))),""),0,"")</f>
        <v>Pastel Veil</v>
      </c>
      <c r="G339" s="3" t="str">
        <f t="array" ref="G339">SUBSTITUTE(IFERROR(INDEX($W$3:$W$1072,SMALL(IF($A339=$P$3:$P$1072,MATCH(ROW($P$3:$P$1072),ROW($P$3:$P$1072)),""),COLUMNS($E339:G339))),""),0,"")</f>
        <v>Anticipation</v>
      </c>
      <c r="H339" s="3">
        <f t="shared" si="118"/>
        <v>50</v>
      </c>
      <c r="I339" s="3">
        <f t="shared" si="119"/>
        <v>85</v>
      </c>
      <c r="J339" s="3">
        <f t="shared" si="120"/>
        <v>55</v>
      </c>
      <c r="K339" s="3">
        <f t="shared" si="121"/>
        <v>65</v>
      </c>
      <c r="L339" s="3">
        <f t="shared" si="122"/>
        <v>65</v>
      </c>
      <c r="M339" s="3">
        <f t="shared" si="123"/>
        <v>90</v>
      </c>
      <c r="N339" s="3">
        <f t="shared" si="124"/>
        <v>410</v>
      </c>
      <c r="P339" s="2" t="s">
        <v>364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6">
        <v>80</v>
      </c>
      <c r="W339" s="5" t="s">
        <v>362</v>
      </c>
    </row>
    <row r="340" spans="1:23" x14ac:dyDescent="0.3">
      <c r="A340" s="3" t="s">
        <v>847</v>
      </c>
      <c r="B340" s="3" t="s">
        <v>848</v>
      </c>
      <c r="C340" s="3" t="s">
        <v>1011</v>
      </c>
      <c r="D340" s="3" t="s">
        <v>1023</v>
      </c>
      <c r="E340" s="3" t="str">
        <f t="array" ref="E340">SUBSTITUTE(IFERROR(INDEX($W$3:$W$1072,SMALL(IF($A340=$P$3:$P$1072,MATCH(ROW($P$3:$P$1072),ROW($P$3:$P$1072)),""),COLUMNS($E340:E340))),""),0,"")</f>
        <v>Run Away</v>
      </c>
      <c r="F340" s="3" t="str">
        <f t="array" ref="F340">SUBSTITUTE(IFERROR(INDEX($W$3:$W$1072,SMALL(IF($A340=$P$3:$P$1072,MATCH(ROW($P$3:$P$1072),ROW($P$3:$P$1072)),""),COLUMNS($E340:F340))),""),0,"")</f>
        <v>Pastel Veil</v>
      </c>
      <c r="G340" s="3" t="str">
        <f t="array" ref="G340">SUBSTITUTE(IFERROR(INDEX($W$3:$W$1072,SMALL(IF($A340=$P$3:$P$1072,MATCH(ROW($P$3:$P$1072),ROW($P$3:$P$1072)),""),COLUMNS($E340:G340))),""),0,"")</f>
        <v>Anticipation</v>
      </c>
      <c r="H340" s="3">
        <f t="shared" si="118"/>
        <v>65</v>
      </c>
      <c r="I340" s="3">
        <f t="shared" si="119"/>
        <v>100</v>
      </c>
      <c r="J340" s="3">
        <f t="shared" si="120"/>
        <v>70</v>
      </c>
      <c r="K340" s="3">
        <f t="shared" si="121"/>
        <v>80</v>
      </c>
      <c r="L340" s="3">
        <f t="shared" si="122"/>
        <v>80</v>
      </c>
      <c r="M340" s="3">
        <f t="shared" si="123"/>
        <v>105</v>
      </c>
      <c r="N340" s="3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6"/>
      <c r="W340" s="5" t="s">
        <v>91</v>
      </c>
    </row>
    <row r="341" spans="1:23" x14ac:dyDescent="0.3">
      <c r="A341" s="3" t="s">
        <v>849</v>
      </c>
      <c r="B341" s="3" t="s">
        <v>850</v>
      </c>
      <c r="C341" s="3" t="s">
        <v>1021</v>
      </c>
      <c r="D341" s="3"/>
      <c r="E341" s="3" t="str">
        <f t="array" ref="E341">SUBSTITUTE(IFERROR(INDEX($W$3:$W$1072,SMALL(IF($A341=$P$3:$P$1072,MATCH(ROW($P$3:$P$1072),ROW($P$3:$P$1072)),""),COLUMNS($E341:E341))),""),0,"")</f>
        <v>Weak Armor</v>
      </c>
      <c r="F341" s="3" t="str">
        <f t="array" ref="F341">SUBSTITUTE(IFERROR(INDEX($W$3:$W$1072,SMALL(IF($A341=$P$3:$P$1072,MATCH(ROW($P$3:$P$1072),ROW($P$3:$P$1072)),""),COLUMNS($E341:F341))),""),0,"")</f>
        <v>Cursed Body</v>
      </c>
      <c r="G341" s="3" t="str">
        <f t="array" ref="G341">SUBSTITUTE(IFERROR(INDEX($W$3:$W$1072,SMALL(IF($A341=$P$3:$P$1072,MATCH(ROW($P$3:$P$1072),ROW($P$3:$P$1072)),""),COLUMNS($E341:G341))),""),0,"")</f>
        <v/>
      </c>
      <c r="H341" s="3">
        <f t="shared" si="118"/>
        <v>40</v>
      </c>
      <c r="I341" s="3">
        <f t="shared" si="119"/>
        <v>45</v>
      </c>
      <c r="J341" s="3">
        <f t="shared" si="120"/>
        <v>45</v>
      </c>
      <c r="K341" s="3">
        <f t="shared" si="121"/>
        <v>74</v>
      </c>
      <c r="L341" s="3">
        <f t="shared" si="122"/>
        <v>54</v>
      </c>
      <c r="M341" s="3">
        <f t="shared" si="123"/>
        <v>50</v>
      </c>
      <c r="N341" s="3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6"/>
      <c r="W341" s="5" t="s">
        <v>363</v>
      </c>
    </row>
    <row r="342" spans="1:23" x14ac:dyDescent="0.3">
      <c r="A342" s="3" t="s">
        <v>851</v>
      </c>
      <c r="B342" s="3" t="s">
        <v>852</v>
      </c>
      <c r="C342" s="3" t="s">
        <v>1021</v>
      </c>
      <c r="D342" s="3"/>
      <c r="E342" s="3" t="str">
        <f t="array" ref="E342">SUBSTITUTE(IFERROR(INDEX($W$3:$W$1072,SMALL(IF($A342=$P$3:$P$1072,MATCH(ROW($P$3:$P$1072),ROW($P$3:$P$1072)),""),COLUMNS($E342:E342))),""),0,"")</f>
        <v>Weak Armor</v>
      </c>
      <c r="F342" s="3" t="str">
        <f t="array" ref="F342">SUBSTITUTE(IFERROR(INDEX($W$3:$W$1072,SMALL(IF($A342=$P$3:$P$1072,MATCH(ROW($P$3:$P$1072),ROW($P$3:$P$1072)),""),COLUMNS($E342:F342))),""),0,"")</f>
        <v>Cursed Body</v>
      </c>
      <c r="G342" s="3" t="str">
        <f t="array" ref="G342">SUBSTITUTE(IFERROR(INDEX($W$3:$W$1072,SMALL(IF($A342=$P$3:$P$1072,MATCH(ROW($P$3:$P$1072),ROW($P$3:$P$1072)),""),COLUMNS($E342:G342))),""),0,"")</f>
        <v/>
      </c>
      <c r="H342" s="3">
        <f t="shared" si="118"/>
        <v>60</v>
      </c>
      <c r="I342" s="3">
        <f t="shared" si="119"/>
        <v>65</v>
      </c>
      <c r="J342" s="3">
        <f t="shared" si="120"/>
        <v>65</v>
      </c>
      <c r="K342" s="3">
        <f t="shared" si="121"/>
        <v>134</v>
      </c>
      <c r="L342" s="3">
        <f t="shared" si="122"/>
        <v>114</v>
      </c>
      <c r="M342" s="3">
        <f t="shared" si="123"/>
        <v>70</v>
      </c>
      <c r="N342" s="3">
        <f t="shared" si="124"/>
        <v>508</v>
      </c>
      <c r="P342" s="2" t="s">
        <v>366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6">
        <v>10</v>
      </c>
      <c r="W342" s="5" t="s">
        <v>368</v>
      </c>
    </row>
    <row r="343" spans="1:23" x14ac:dyDescent="0.3">
      <c r="A343" s="3" t="s">
        <v>853</v>
      </c>
      <c r="B343" s="3" t="s">
        <v>1035</v>
      </c>
      <c r="C343" s="3" t="s">
        <v>1011</v>
      </c>
      <c r="D343" s="3" t="s">
        <v>1014</v>
      </c>
      <c r="E343" s="3" t="str">
        <f t="array" ref="E343">SUBSTITUTE(IFERROR(INDEX($W$3:$W$1072,SMALL(IF($A343=$P$3:$P$1072,MATCH(ROW($P$3:$P$1072),ROW($P$3:$P$1072)),""),COLUMNS($E343:E343))),""),0,"")</f>
        <v>Inner Focus</v>
      </c>
      <c r="F343" s="3" t="str">
        <f t="array" ref="F343">SUBSTITUTE(IFERROR(INDEX($W$3:$W$1072,SMALL(IF($A343=$P$3:$P$1072,MATCH(ROW($P$3:$P$1072),ROW($P$3:$P$1072)),""),COLUMNS($E343:F343))),""),0,"")</f>
        <v>Synchronize</v>
      </c>
      <c r="G343" s="3" t="str">
        <f t="array" ref="G343">SUBSTITUTE(IFERROR(INDEX($W$3:$W$1072,SMALL(IF($A343=$P$3:$P$1072,MATCH(ROW($P$3:$P$1072),ROW($P$3:$P$1072)),""),COLUMNS($E343:G343))),""),0,"")</f>
        <v>Psychic Surge</v>
      </c>
      <c r="H343" s="3">
        <f t="shared" si="118"/>
        <v>60</v>
      </c>
      <c r="I343" s="3">
        <f t="shared" si="119"/>
        <v>65</v>
      </c>
      <c r="J343" s="3">
        <f t="shared" si="120"/>
        <v>55</v>
      </c>
      <c r="K343" s="3">
        <f t="shared" si="121"/>
        <v>105</v>
      </c>
      <c r="L343" s="3">
        <f t="shared" si="122"/>
        <v>95</v>
      </c>
      <c r="M343" s="3">
        <f t="shared" si="123"/>
        <v>95</v>
      </c>
      <c r="N343" s="3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6"/>
      <c r="W343" s="5" t="s">
        <v>369</v>
      </c>
    </row>
    <row r="344" spans="1:23" x14ac:dyDescent="0.3">
      <c r="A344" s="3" t="s">
        <v>853</v>
      </c>
      <c r="B344" s="3" t="s">
        <v>1036</v>
      </c>
      <c r="C344" s="3" t="s">
        <v>1011</v>
      </c>
      <c r="D344" s="3" t="s">
        <v>1014</v>
      </c>
      <c r="E344" s="3" t="str">
        <f t="array" ref="E344">SUBSTITUTE(IFERROR(INDEX($W$3:$W$1072,SMALL(IF($A344=$P$3:$P$1072,MATCH(ROW($P$3:$P$1072),ROW($P$3:$P$1072)),""),COLUMNS($E344:E344))),""),0,"")</f>
        <v>Inner Focus</v>
      </c>
      <c r="F344" s="3" t="str">
        <f t="array" ref="F344">SUBSTITUTE(IFERROR(INDEX($W$3:$W$1072,SMALL(IF($A344=$P$3:$P$1072,MATCH(ROW($P$3:$P$1072),ROW($P$3:$P$1072)),""),COLUMNS($E344:F344))),""),0,"")</f>
        <v>Synchronize</v>
      </c>
      <c r="G344" s="3" t="str">
        <f t="array" ref="G344">SUBSTITUTE(IFERROR(INDEX($W$3:$W$1072,SMALL(IF($A344=$P$3:$P$1072,MATCH(ROW($P$3:$P$1072),ROW($P$3:$P$1072)),""),COLUMNS($E344:G344))),""),0,"")</f>
        <v>Psychic Surge</v>
      </c>
      <c r="H344" s="3">
        <v>70</v>
      </c>
      <c r="I344" s="3">
        <v>55</v>
      </c>
      <c r="J344" s="3">
        <v>65</v>
      </c>
      <c r="K344" s="3">
        <v>95</v>
      </c>
      <c r="L344" s="3">
        <v>105</v>
      </c>
      <c r="M344" s="3">
        <v>85</v>
      </c>
      <c r="N344" s="3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6"/>
      <c r="W344" s="5" t="s">
        <v>179</v>
      </c>
    </row>
    <row r="345" spans="1:23" x14ac:dyDescent="0.3">
      <c r="A345" s="3" t="s">
        <v>855</v>
      </c>
      <c r="B345" s="3" t="s">
        <v>856</v>
      </c>
      <c r="C345" s="3" t="s">
        <v>1021</v>
      </c>
      <c r="D345" s="3" t="s">
        <v>1007</v>
      </c>
      <c r="E345" s="3" t="str">
        <f t="array" ref="E345">SUBSTITUTE(IFERROR(INDEX($W$3:$W$1072,SMALL(IF($A345=$P$3:$P$1072,MATCH(ROW($P$3:$P$1072),ROW($P$3:$P$1072)),""),COLUMNS($E345:E345))),""),0,"")</f>
        <v>Natural Cure</v>
      </c>
      <c r="F345" s="3" t="str">
        <f t="array" ref="F345">SUBSTITUTE(IFERROR(INDEX($W$3:$W$1072,SMALL(IF($A345=$P$3:$P$1072,MATCH(ROW($P$3:$P$1072),ROW($P$3:$P$1072)),""),COLUMNS($E345:F345))),""),0,"")</f>
        <v>Frisk</v>
      </c>
      <c r="G345" s="3" t="str">
        <f t="array" ref="G345">SUBSTITUTE(IFERROR(INDEX($W$3:$W$1072,SMALL(IF($A345=$P$3:$P$1072,MATCH(ROW($P$3:$P$1072),ROW($P$3:$P$1072)),""),COLUMNS($E345:G345))),""),0,"")</f>
        <v>Harvest</v>
      </c>
      <c r="H345" s="3">
        <f t="shared" ref="H345:H376" si="132">VLOOKUP(A:A,P:V,2,FALSE)</f>
        <v>43</v>
      </c>
      <c r="I345" s="3">
        <f t="shared" ref="I345:I376" si="133">VLOOKUP(A:A,P:V,3,FALSE)</f>
        <v>70</v>
      </c>
      <c r="J345" s="3">
        <f t="shared" ref="J345:J379" si="134">VLOOKUP(A:A,P:V,4,FALSE)</f>
        <v>48</v>
      </c>
      <c r="K345" s="3">
        <f t="shared" ref="K345:K376" si="135">VLOOKUP(A:A,P:V,5,)</f>
        <v>50</v>
      </c>
      <c r="L345" s="3">
        <f t="shared" ref="L345:L379" si="136">VLOOKUP(A:A,P:V,6,FALSE)</f>
        <v>60</v>
      </c>
      <c r="M345" s="3">
        <f t="shared" ref="M345:M376" si="137">VLOOKUP(A:A,P:V,7,FALSE)</f>
        <v>38</v>
      </c>
      <c r="N345" s="3">
        <f t="shared" si="124"/>
        <v>309</v>
      </c>
      <c r="P345" s="2" t="s">
        <v>370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6">
        <v>60</v>
      </c>
      <c r="W345" s="5" t="s">
        <v>368</v>
      </c>
    </row>
    <row r="346" spans="1:23" x14ac:dyDescent="0.3">
      <c r="A346" s="3" t="s">
        <v>858</v>
      </c>
      <c r="B346" s="3" t="s">
        <v>859</v>
      </c>
      <c r="C346" s="3" t="s">
        <v>1021</v>
      </c>
      <c r="D346" s="3" t="s">
        <v>1007</v>
      </c>
      <c r="E346" s="3" t="str">
        <f t="array" ref="E346">SUBSTITUTE(IFERROR(INDEX($W$3:$W$1072,SMALL(IF($A346=$P$3:$P$1072,MATCH(ROW($P$3:$P$1072),ROW($P$3:$P$1072)),""),COLUMNS($E346:E346))),""),0,"")</f>
        <v>Natural Cure</v>
      </c>
      <c r="F346" s="3" t="str">
        <f t="array" ref="F346">SUBSTITUTE(IFERROR(INDEX($W$3:$W$1072,SMALL(IF($A346=$P$3:$P$1072,MATCH(ROW($P$3:$P$1072),ROW($P$3:$P$1072)),""),COLUMNS($E346:F346))),""),0,"")</f>
        <v>Frisk</v>
      </c>
      <c r="G346" s="3" t="str">
        <f t="array" ref="G346">SUBSTITUTE(IFERROR(INDEX($W$3:$W$1072,SMALL(IF($A346=$P$3:$P$1072,MATCH(ROW($P$3:$P$1072),ROW($P$3:$P$1072)),""),COLUMNS($E346:G346))),""),0,"")</f>
        <v>Harvest</v>
      </c>
      <c r="H346" s="3">
        <f t="shared" si="132"/>
        <v>85</v>
      </c>
      <c r="I346" s="3">
        <f t="shared" si="133"/>
        <v>110</v>
      </c>
      <c r="J346" s="3">
        <f t="shared" si="134"/>
        <v>76</v>
      </c>
      <c r="K346" s="3">
        <f t="shared" si="135"/>
        <v>65</v>
      </c>
      <c r="L346" s="3">
        <f t="shared" si="136"/>
        <v>82</v>
      </c>
      <c r="M346" s="3">
        <f t="shared" si="137"/>
        <v>56</v>
      </c>
      <c r="N346" s="3">
        <f t="shared" si="124"/>
        <v>474</v>
      </c>
      <c r="P346" s="2" t="str">
        <f t="shared" ref="P346:P347" si="138">P345</f>
        <v>#127</v>
      </c>
      <c r="Q346" s="2"/>
      <c r="R346" s="2"/>
      <c r="S346" s="2"/>
      <c r="T346" s="2"/>
      <c r="U346" s="2"/>
      <c r="V346" s="6"/>
      <c r="W346" s="5" t="s">
        <v>369</v>
      </c>
    </row>
    <row r="347" spans="1:23" x14ac:dyDescent="0.3">
      <c r="A347" s="3" t="s">
        <v>860</v>
      </c>
      <c r="B347" s="3" t="s">
        <v>861</v>
      </c>
      <c r="C347" s="3" t="s">
        <v>1007</v>
      </c>
      <c r="D347" s="3" t="s">
        <v>1023</v>
      </c>
      <c r="E347" s="3" t="str">
        <f t="array" ref="E347">SUBSTITUTE(IFERROR(INDEX($W$3:$W$1072,SMALL(IF($A347=$P$3:$P$1072,MATCH(ROW($P$3:$P$1072),ROW($P$3:$P$1072)),""),COLUMNS($E347:E347))),""),0,"")</f>
        <v>Illuminate</v>
      </c>
      <c r="F347" s="3" t="str">
        <f t="array" ref="F347">SUBSTITUTE(IFERROR(INDEX($W$3:$W$1072,SMALL(IF($A347=$P$3:$P$1072,MATCH(ROW($P$3:$P$1072),ROW($P$3:$P$1072)),""),COLUMNS($E347:F347))),""),0,"")</f>
        <v>Effect Spore</v>
      </c>
      <c r="G347" s="3" t="str">
        <f t="array" ref="G347">SUBSTITUTE(IFERROR(INDEX($W$3:$W$1072,SMALL(IF($A347=$P$3:$P$1072,MATCH(ROW($P$3:$P$1072),ROW($P$3:$P$1072)),""),COLUMNS($E347:G347))),""),0,"")</f>
        <v>Rain Dish</v>
      </c>
      <c r="H347" s="3">
        <f t="shared" si="132"/>
        <v>40</v>
      </c>
      <c r="I347" s="3">
        <f t="shared" si="133"/>
        <v>35</v>
      </c>
      <c r="J347" s="3">
        <f t="shared" si="134"/>
        <v>55</v>
      </c>
      <c r="K347" s="3">
        <f t="shared" si="135"/>
        <v>65</v>
      </c>
      <c r="L347" s="3">
        <f t="shared" si="136"/>
        <v>75</v>
      </c>
      <c r="M347" s="3">
        <f t="shared" si="137"/>
        <v>15</v>
      </c>
      <c r="N347" s="3">
        <f t="shared" si="124"/>
        <v>285</v>
      </c>
      <c r="P347" s="2" t="str">
        <f t="shared" si="138"/>
        <v>#127</v>
      </c>
      <c r="Q347" s="2"/>
      <c r="R347" s="2"/>
      <c r="S347" s="2"/>
      <c r="T347" s="2"/>
      <c r="U347" s="2"/>
      <c r="V347" s="6"/>
      <c r="W347" s="5" t="s">
        <v>179</v>
      </c>
    </row>
    <row r="348" spans="1:23" x14ac:dyDescent="0.3">
      <c r="A348" s="3" t="s">
        <v>862</v>
      </c>
      <c r="B348" s="3" t="s">
        <v>863</v>
      </c>
      <c r="C348" s="3" t="s">
        <v>1007</v>
      </c>
      <c r="D348" s="3" t="s">
        <v>1023</v>
      </c>
      <c r="E348" s="3" t="str">
        <f t="array" ref="E348">SUBSTITUTE(IFERROR(INDEX($W$3:$W$1072,SMALL(IF($A348=$P$3:$P$1072,MATCH(ROW($P$3:$P$1072),ROW($P$3:$P$1072)),""),COLUMNS($E348:E348))),""),0,"")</f>
        <v>Illuminate</v>
      </c>
      <c r="F348" s="3" t="str">
        <f t="array" ref="F348">SUBSTITUTE(IFERROR(INDEX($W$3:$W$1072,SMALL(IF($A348=$P$3:$P$1072,MATCH(ROW($P$3:$P$1072),ROW($P$3:$P$1072)),""),COLUMNS($E348:F348))),""),0,"")</f>
        <v>Effect Spore</v>
      </c>
      <c r="G348" s="3" t="str">
        <f t="array" ref="G348">SUBSTITUTE(IFERROR(INDEX($W$3:$W$1072,SMALL(IF($A348=$P$3:$P$1072,MATCH(ROW($P$3:$P$1072),ROW($P$3:$P$1072)),""),COLUMNS($E348:G348))),""),0,"")</f>
        <v>Rain Dish</v>
      </c>
      <c r="H348" s="3">
        <f t="shared" si="132"/>
        <v>60</v>
      </c>
      <c r="I348" s="3">
        <f t="shared" si="133"/>
        <v>45</v>
      </c>
      <c r="J348" s="3">
        <f t="shared" si="134"/>
        <v>80</v>
      </c>
      <c r="K348" s="3">
        <f t="shared" si="135"/>
        <v>90</v>
      </c>
      <c r="L348" s="3">
        <f t="shared" si="136"/>
        <v>100</v>
      </c>
      <c r="M348" s="3">
        <f t="shared" si="137"/>
        <v>30</v>
      </c>
      <c r="N348" s="3">
        <f t="shared" si="124"/>
        <v>405</v>
      </c>
      <c r="P348" s="2" t="s">
        <v>372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6">
        <v>35</v>
      </c>
      <c r="W348" s="5" t="s">
        <v>124</v>
      </c>
    </row>
    <row r="349" spans="1:23" x14ac:dyDescent="0.3">
      <c r="A349" s="3" t="s">
        <v>864</v>
      </c>
      <c r="B349" s="3" t="s">
        <v>865</v>
      </c>
      <c r="C349" s="3" t="s">
        <v>1014</v>
      </c>
      <c r="D349" s="3" t="s">
        <v>1011</v>
      </c>
      <c r="E349" s="3" t="str">
        <f t="array" ref="E349">SUBSTITUTE(IFERROR(INDEX($W$3:$W$1072,SMALL(IF($A349=$P$3:$P$1072,MATCH(ROW($P$3:$P$1072),ROW($P$3:$P$1072)),""),COLUMNS($E349:E349))),""),0,"")</f>
        <v>Inner Focus</v>
      </c>
      <c r="F349" s="3" t="str">
        <f t="array" ref="F349">SUBSTITUTE(IFERROR(INDEX($W$3:$W$1072,SMALL(IF($A349=$P$3:$P$1072,MATCH(ROW($P$3:$P$1072),ROW($P$3:$P$1072)),""),COLUMNS($E349:F349))),""),0,"")</f>
        <v>Telepathy</v>
      </c>
      <c r="G349" s="3" t="str">
        <f t="array" ref="G349">SUBSTITUTE(IFERROR(INDEX($W$3:$W$1072,SMALL(IF($A349=$P$3:$P$1072,MATCH(ROW($P$3:$P$1072),ROW($P$3:$P$1072)),""),COLUMNS($E349:G349))),""),0,"")</f>
        <v>Symbiosis</v>
      </c>
      <c r="H349" s="3">
        <f t="shared" si="132"/>
        <v>90</v>
      </c>
      <c r="I349" s="3">
        <f t="shared" si="133"/>
        <v>60</v>
      </c>
      <c r="J349" s="3">
        <f t="shared" si="134"/>
        <v>80</v>
      </c>
      <c r="K349" s="3">
        <f t="shared" si="135"/>
        <v>90</v>
      </c>
      <c r="L349" s="3">
        <f t="shared" si="136"/>
        <v>110</v>
      </c>
      <c r="M349" s="3">
        <f t="shared" si="137"/>
        <v>60</v>
      </c>
      <c r="N349" s="3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6"/>
    </row>
    <row r="350" spans="1:23" x14ac:dyDescent="0.3">
      <c r="A350" s="3" t="s">
        <v>867</v>
      </c>
      <c r="B350" s="3" t="s">
        <v>868</v>
      </c>
      <c r="C350" s="3" t="s">
        <v>1022</v>
      </c>
      <c r="D350" s="3"/>
      <c r="E350" s="3" t="str">
        <f t="array" ref="E350">SUBSTITUTE(IFERROR(INDEX($W$3:$W$1072,SMALL(IF($A350=$P$3:$P$1072,MATCH(ROW($P$3:$P$1072),ROW($P$3:$P$1072)),""),COLUMNS($E350:E350))),""),0,"")</f>
        <v>Receiver</v>
      </c>
      <c r="F350" s="3" t="str">
        <f t="array" ref="F350">SUBSTITUTE(IFERROR(INDEX($W$3:$W$1072,SMALL(IF($A350=$P$3:$P$1072,MATCH(ROW($P$3:$P$1072),ROW($P$3:$P$1072)),""),COLUMNS($E350:F350))),""),0,"")</f>
        <v>Defiant</v>
      </c>
      <c r="G350" s="3" t="str">
        <f t="array" ref="G350">SUBSTITUTE(IFERROR(INDEX($W$3:$W$1072,SMALL(IF($A350=$P$3:$P$1072,MATCH(ROW($P$3:$P$1072),ROW($P$3:$P$1072)),""),COLUMNS($E350:G350))),""),0,"")</f>
        <v/>
      </c>
      <c r="H350" s="3">
        <f t="shared" si="132"/>
        <v>100</v>
      </c>
      <c r="I350" s="3">
        <f t="shared" si="133"/>
        <v>120</v>
      </c>
      <c r="J350" s="3">
        <f t="shared" si="134"/>
        <v>90</v>
      </c>
      <c r="K350" s="3">
        <f t="shared" si="135"/>
        <v>40</v>
      </c>
      <c r="L350" s="3">
        <f t="shared" si="136"/>
        <v>60</v>
      </c>
      <c r="M350" s="3">
        <f t="shared" si="137"/>
        <v>80</v>
      </c>
      <c r="N350" s="3">
        <f t="shared" si="124"/>
        <v>490</v>
      </c>
      <c r="P350" s="2" t="s">
        <v>374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6">
        <v>85</v>
      </c>
      <c r="W350" s="5" t="s">
        <v>376</v>
      </c>
    </row>
    <row r="351" spans="1:23" x14ac:dyDescent="0.3">
      <c r="A351" s="3" t="s">
        <v>870</v>
      </c>
      <c r="B351" s="3" t="s">
        <v>871</v>
      </c>
      <c r="C351" s="3" t="s">
        <v>1013</v>
      </c>
      <c r="D351" s="3" t="s">
        <v>1016</v>
      </c>
      <c r="E351" s="3" t="str">
        <f t="array" ref="E351">SUBSTITUTE(IFERROR(INDEX($W$3:$W$1072,SMALL(IF($A351=$P$3:$P$1072,MATCH(ROW($P$3:$P$1072),ROW($P$3:$P$1072)),""),COLUMNS($E351:E351))),""),0,"")</f>
        <v>Hunger Switch</v>
      </c>
      <c r="F351" s="3" t="str">
        <f t="array" ref="F351">SUBSTITUTE(IFERROR(INDEX($W$3:$W$1072,SMALL(IF($A351=$P$3:$P$1072,MATCH(ROW($P$3:$P$1072),ROW($P$3:$P$1072)),""),COLUMNS($E351:F351))),""),0,"")</f>
        <v/>
      </c>
      <c r="G351" s="3" t="str">
        <f t="array" ref="G351">SUBSTITUTE(IFERROR(INDEX($W$3:$W$1072,SMALL(IF($A351=$P$3:$P$1072,MATCH(ROW($P$3:$P$1072),ROW($P$3:$P$1072)),""),COLUMNS($E351:G351))),""),0,"")</f>
        <v/>
      </c>
      <c r="H351" s="3">
        <f t="shared" si="132"/>
        <v>58</v>
      </c>
      <c r="I351" s="3">
        <f t="shared" si="133"/>
        <v>95</v>
      </c>
      <c r="J351" s="3">
        <f t="shared" si="134"/>
        <v>58</v>
      </c>
      <c r="K351" s="3">
        <f t="shared" si="135"/>
        <v>70</v>
      </c>
      <c r="L351" s="3">
        <f t="shared" si="136"/>
        <v>58</v>
      </c>
      <c r="M351" s="3">
        <f t="shared" si="137"/>
        <v>97</v>
      </c>
      <c r="N351" s="3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6"/>
    </row>
    <row r="352" spans="1:23" x14ac:dyDescent="0.3">
      <c r="A352" s="3" t="s">
        <v>873</v>
      </c>
      <c r="B352" s="3" t="s">
        <v>874</v>
      </c>
      <c r="C352" s="3" t="s">
        <v>1022</v>
      </c>
      <c r="D352" s="3"/>
      <c r="E352" s="3" t="str">
        <f t="array" ref="E352">SUBSTITUTE(IFERROR(INDEX($W$3:$W$1072,SMALL(IF($A352=$P$3:$P$1072,MATCH(ROW($P$3:$P$1072),ROW($P$3:$P$1072)),""),COLUMNS($E352:E352))),""),0,"")</f>
        <v>Battle Armor</v>
      </c>
      <c r="F352" s="3" t="str">
        <f t="array" ref="F352">SUBSTITUTE(IFERROR(INDEX($W$3:$W$1072,SMALL(IF($A352=$P$3:$P$1072,MATCH(ROW($P$3:$P$1072),ROW($P$3:$P$1072)),""),COLUMNS($E352:F352))),""),0,"")</f>
        <v>Defiant</v>
      </c>
      <c r="G352" s="3" t="str">
        <f t="array" ref="G352">SUBSTITUTE(IFERROR(INDEX($W$3:$W$1072,SMALL(IF($A352=$P$3:$P$1072,MATCH(ROW($P$3:$P$1072),ROW($P$3:$P$1072)),""),COLUMNS($E352:G352))),""),0,"")</f>
        <v/>
      </c>
      <c r="H352" s="3">
        <f t="shared" si="132"/>
        <v>65</v>
      </c>
      <c r="I352" s="3">
        <f t="shared" si="133"/>
        <v>100</v>
      </c>
      <c r="J352" s="3">
        <f t="shared" si="134"/>
        <v>100</v>
      </c>
      <c r="K352" s="3">
        <f t="shared" si="135"/>
        <v>70</v>
      </c>
      <c r="L352" s="3">
        <f t="shared" si="136"/>
        <v>60</v>
      </c>
      <c r="M352" s="3">
        <f t="shared" si="137"/>
        <v>75</v>
      </c>
      <c r="N352" s="3">
        <f t="shared" si="124"/>
        <v>470</v>
      </c>
      <c r="P352" s="2" t="s">
        <v>377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6">
        <v>74</v>
      </c>
      <c r="W352" s="5" t="s">
        <v>176</v>
      </c>
    </row>
    <row r="353" spans="1:23" x14ac:dyDescent="0.3">
      <c r="A353" s="3" t="s">
        <v>875</v>
      </c>
      <c r="B353" s="3" t="s">
        <v>876</v>
      </c>
      <c r="C353" s="3" t="s">
        <v>1014</v>
      </c>
      <c r="D353" s="3" t="s">
        <v>1024</v>
      </c>
      <c r="E353" s="3" t="str">
        <f t="array" ref="E353">SUBSTITUTE(IFERROR(INDEX($W$3:$W$1072,SMALL(IF($A353=$P$3:$P$1072,MATCH(ROW($P$3:$P$1072),ROW($P$3:$P$1072)),""),COLUMNS($E353:E353))),""),0,"")</f>
        <v>Berserk</v>
      </c>
      <c r="F353" s="3" t="str">
        <f t="array" ref="F353">SUBSTITUTE(IFERROR(INDEX($W$3:$W$1072,SMALL(IF($A353=$P$3:$P$1072,MATCH(ROW($P$3:$P$1072),ROW($P$3:$P$1072)),""),COLUMNS($E353:F353))),""),0,"")</f>
        <v>Sap Sipper</v>
      </c>
      <c r="G353" s="3" t="str">
        <f t="array" ref="G353">SUBSTITUTE(IFERROR(INDEX($W$3:$W$1072,SMALL(IF($A353=$P$3:$P$1072,MATCH(ROW($P$3:$P$1072),ROW($P$3:$P$1072)),""),COLUMNS($E353:G353))),""),0,"")</f>
        <v>Cloud Nine</v>
      </c>
      <c r="H353" s="3">
        <f t="shared" si="132"/>
        <v>78</v>
      </c>
      <c r="I353" s="3">
        <f t="shared" si="133"/>
        <v>60</v>
      </c>
      <c r="J353" s="3">
        <f t="shared" si="134"/>
        <v>85</v>
      </c>
      <c r="K353" s="3">
        <f t="shared" si="135"/>
        <v>135</v>
      </c>
      <c r="L353" s="3">
        <f t="shared" si="136"/>
        <v>91</v>
      </c>
      <c r="M353" s="3">
        <f t="shared" si="137"/>
        <v>36</v>
      </c>
      <c r="N353" s="3">
        <f t="shared" si="124"/>
        <v>485</v>
      </c>
      <c r="P353" s="2" t="str">
        <f t="shared" ref="P353:P354" si="139">P352</f>
        <v>#130</v>
      </c>
      <c r="Q353" s="2"/>
      <c r="R353" s="2"/>
      <c r="S353" s="2"/>
      <c r="T353" s="2"/>
      <c r="U353" s="2"/>
      <c r="V353" s="6"/>
      <c r="W353" s="5" t="s">
        <v>362</v>
      </c>
    </row>
    <row r="354" spans="1:23" ht="14.4" customHeight="1" x14ac:dyDescent="0.3">
      <c r="A354" s="3" t="s">
        <v>880</v>
      </c>
      <c r="B354" s="3" t="s">
        <v>881</v>
      </c>
      <c r="C354" s="3" t="s">
        <v>1008</v>
      </c>
      <c r="D354" s="3" t="s">
        <v>1024</v>
      </c>
      <c r="E354" s="3" t="str">
        <f t="array" ref="E354">SUBSTITUTE(IFERROR(INDEX($W$3:$W$1072,SMALL(IF($A354=$P$3:$P$1072,MATCH(ROW($P$3:$P$1072),ROW($P$3:$P$1072)),""),COLUMNS($E354:E354))),""),0,"")</f>
        <v>Shell Armor</v>
      </c>
      <c r="F354" s="3" t="str">
        <f t="array" ref="F354">SUBSTITUTE(IFERROR(INDEX($W$3:$W$1072,SMALL(IF($A354=$P$3:$P$1072,MATCH(ROW($P$3:$P$1072),ROW($P$3:$P$1072)),""),COLUMNS($E354:F354))),""),0,"")</f>
        <v/>
      </c>
      <c r="G354" s="3" t="str">
        <f t="array" ref="G354">SUBSTITUTE(IFERROR(INDEX($W$3:$W$1072,SMALL(IF($A354=$P$3:$P$1072,MATCH(ROW($P$3:$P$1072),ROW($P$3:$P$1072)),""),COLUMNS($E354:G354))),""),0,"")</f>
        <v/>
      </c>
      <c r="H354" s="3">
        <f t="shared" si="132"/>
        <v>60</v>
      </c>
      <c r="I354" s="3">
        <f t="shared" si="133"/>
        <v>78</v>
      </c>
      <c r="J354" s="3">
        <f t="shared" si="134"/>
        <v>135</v>
      </c>
      <c r="K354" s="3">
        <f t="shared" si="135"/>
        <v>91</v>
      </c>
      <c r="L354" s="3">
        <f t="shared" si="136"/>
        <v>85</v>
      </c>
      <c r="M354" s="3">
        <f t="shared" si="137"/>
        <v>36</v>
      </c>
      <c r="N354" s="3">
        <f t="shared" si="124"/>
        <v>485</v>
      </c>
      <c r="P354" s="2" t="str">
        <f t="shared" si="139"/>
        <v>#130</v>
      </c>
      <c r="Q354" s="2"/>
      <c r="R354" s="2"/>
      <c r="S354" s="2"/>
      <c r="T354" s="2"/>
      <c r="U354" s="2"/>
      <c r="V354" s="6"/>
      <c r="W354" s="5" t="s">
        <v>62</v>
      </c>
    </row>
    <row r="355" spans="1:23" ht="14.4" customHeight="1" x14ac:dyDescent="0.3">
      <c r="A355" s="3" t="s">
        <v>882</v>
      </c>
      <c r="B355" s="3" t="s">
        <v>883</v>
      </c>
      <c r="C355" s="3" t="s">
        <v>1013</v>
      </c>
      <c r="D355" s="3" t="s">
        <v>1015</v>
      </c>
      <c r="E355" s="3" t="str">
        <f t="array" ref="E355">SUBSTITUTE(IFERROR(INDEX($W$3:$W$1072,SMALL(IF($A355=$P$3:$P$1072,MATCH(ROW($P$3:$P$1072),ROW($P$3:$P$1072)),""),COLUMNS($E355:E355))),""),0,"")</f>
        <v>Iron Barbs</v>
      </c>
      <c r="F355" s="3" t="str">
        <f t="array" ref="F355">SUBSTITUTE(IFERROR(INDEX($W$3:$W$1072,SMALL(IF($A355=$P$3:$P$1072,MATCH(ROW($P$3:$P$1072),ROW($P$3:$P$1072)),""),COLUMNS($E355:F355))),""),0,"")</f>
        <v>Lightning Rod</v>
      </c>
      <c r="G355" s="3" t="str">
        <f t="array" ref="G355">SUBSTITUTE(IFERROR(INDEX($W$3:$W$1072,SMALL(IF($A355=$P$3:$P$1072,MATCH(ROW($P$3:$P$1072),ROW($P$3:$P$1072)),""),COLUMNS($E355:G355))),""),0,"")</f>
        <v>Sturdy</v>
      </c>
      <c r="H355" s="3">
        <f t="shared" si="132"/>
        <v>65</v>
      </c>
      <c r="I355" s="3">
        <f t="shared" si="133"/>
        <v>98</v>
      </c>
      <c r="J355" s="3">
        <f t="shared" si="134"/>
        <v>63</v>
      </c>
      <c r="K355" s="3">
        <f t="shared" si="135"/>
        <v>40</v>
      </c>
      <c r="L355" s="3">
        <f t="shared" si="136"/>
        <v>73</v>
      </c>
      <c r="M355" s="3">
        <f t="shared" si="137"/>
        <v>96</v>
      </c>
      <c r="N355" s="3">
        <f t="shared" si="124"/>
        <v>435</v>
      </c>
      <c r="P355" s="2" t="s">
        <v>379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6">
        <v>84</v>
      </c>
      <c r="W355" s="5" t="s">
        <v>176</v>
      </c>
    </row>
    <row r="356" spans="1:23" x14ac:dyDescent="0.3">
      <c r="A356" s="3" t="s">
        <v>884</v>
      </c>
      <c r="B356" s="3" t="s">
        <v>885</v>
      </c>
      <c r="C356" s="3" t="s">
        <v>1020</v>
      </c>
      <c r="D356" s="3" t="s">
        <v>1010</v>
      </c>
      <c r="E356" s="3" t="str">
        <f t="array" ref="E356">SUBSTITUTE(IFERROR(INDEX($W$3:$W$1072,SMALL(IF($A356=$P$3:$P$1072,MATCH(ROW($P$3:$P$1072),ROW($P$3:$P$1072)),""),COLUMNS($E356:E356))),""),0,"")</f>
        <v>Shield Dust</v>
      </c>
      <c r="F356" s="3" t="str">
        <f t="array" ref="F356">SUBSTITUTE(IFERROR(INDEX($W$3:$W$1072,SMALL(IF($A356=$P$3:$P$1072,MATCH(ROW($P$3:$P$1072),ROW($P$3:$P$1072)),""),COLUMNS($E356:F356))),""),0,"")</f>
        <v>Ice Scales</v>
      </c>
      <c r="G356" s="3" t="str">
        <f t="array" ref="G356">SUBSTITUTE(IFERROR(INDEX($W$3:$W$1072,SMALL(IF($A356=$P$3:$P$1072,MATCH(ROW($P$3:$P$1072),ROW($P$3:$P$1072)),""),COLUMNS($E356:G356))),""),0,"")</f>
        <v/>
      </c>
      <c r="H356" s="3">
        <f t="shared" si="132"/>
        <v>30</v>
      </c>
      <c r="I356" s="3">
        <f t="shared" si="133"/>
        <v>25</v>
      </c>
      <c r="J356" s="3">
        <f t="shared" si="134"/>
        <v>35</v>
      </c>
      <c r="K356" s="3">
        <f t="shared" si="135"/>
        <v>45</v>
      </c>
      <c r="L356" s="3">
        <f t="shared" si="136"/>
        <v>30</v>
      </c>
      <c r="M356" s="3">
        <f t="shared" si="137"/>
        <v>20</v>
      </c>
      <c r="N356" s="3">
        <f t="shared" si="124"/>
        <v>185</v>
      </c>
      <c r="P356" s="2" t="str">
        <f t="shared" ref="P356:P357" si="140">P355</f>
        <v>#131</v>
      </c>
      <c r="Q356" s="2"/>
      <c r="R356" s="2"/>
      <c r="S356" s="2"/>
      <c r="T356" s="2"/>
      <c r="U356" s="2"/>
      <c r="V356" s="6"/>
      <c r="W356" s="5" t="s">
        <v>362</v>
      </c>
    </row>
    <row r="357" spans="1:23" x14ac:dyDescent="0.3">
      <c r="A357" s="3" t="s">
        <v>887</v>
      </c>
      <c r="B357" s="3" t="s">
        <v>888</v>
      </c>
      <c r="C357" s="3" t="s">
        <v>1020</v>
      </c>
      <c r="D357" s="3" t="s">
        <v>1010</v>
      </c>
      <c r="E357" s="3" t="str">
        <f t="array" ref="E357">SUBSTITUTE(IFERROR(INDEX($W$3:$W$1072,SMALL(IF($A357=$P$3:$P$1072,MATCH(ROW($P$3:$P$1072),ROW($P$3:$P$1072)),""),COLUMNS($E357:E357))),""),0,"")</f>
        <v>Shield Dust</v>
      </c>
      <c r="F357" s="3" t="str">
        <f t="array" ref="F357">SUBSTITUTE(IFERROR(INDEX($W$3:$W$1072,SMALL(IF($A357=$P$3:$P$1072,MATCH(ROW($P$3:$P$1072),ROW($P$3:$P$1072)),""),COLUMNS($E357:F357))),""),0,"")</f>
        <v>Ice Scales</v>
      </c>
      <c r="G357" s="3" t="str">
        <f t="array" ref="G357">SUBSTITUTE(IFERROR(INDEX($W$3:$W$1072,SMALL(IF($A357=$P$3:$P$1072,MATCH(ROW($P$3:$P$1072),ROW($P$3:$P$1072)),""),COLUMNS($E357:G357))),""),0,"")</f>
        <v/>
      </c>
      <c r="H357" s="3">
        <f t="shared" si="132"/>
        <v>70</v>
      </c>
      <c r="I357" s="3">
        <f t="shared" si="133"/>
        <v>65</v>
      </c>
      <c r="J357" s="3">
        <f t="shared" si="134"/>
        <v>60</v>
      </c>
      <c r="K357" s="3">
        <f t="shared" si="135"/>
        <v>125</v>
      </c>
      <c r="L357" s="3">
        <f t="shared" si="136"/>
        <v>90</v>
      </c>
      <c r="M357" s="3">
        <f t="shared" si="137"/>
        <v>65</v>
      </c>
      <c r="N357" s="3">
        <f t="shared" si="124"/>
        <v>475</v>
      </c>
      <c r="P357" s="2" t="str">
        <f t="shared" si="140"/>
        <v>#131</v>
      </c>
      <c r="Q357" s="2"/>
      <c r="R357" s="2"/>
      <c r="S357" s="2"/>
      <c r="T357" s="2"/>
      <c r="U357" s="2"/>
      <c r="V357" s="6"/>
      <c r="W357" s="5" t="s">
        <v>62</v>
      </c>
    </row>
    <row r="358" spans="1:23" x14ac:dyDescent="0.3">
      <c r="A358" s="3" t="s">
        <v>889</v>
      </c>
      <c r="B358" s="3" t="s">
        <v>890</v>
      </c>
      <c r="C358" s="3" t="s">
        <v>1022</v>
      </c>
      <c r="D358" s="3"/>
      <c r="E358" s="3" t="str">
        <f t="array" ref="E358">SUBSTITUTE(IFERROR(INDEX($W$3:$W$1072,SMALL(IF($A358=$P$3:$P$1072,MATCH(ROW($P$3:$P$1072),ROW($P$3:$P$1072)),""),COLUMNS($E358:E358))),""),0,"")</f>
        <v>Limber</v>
      </c>
      <c r="F358" s="3" t="str">
        <f t="array" ref="F358">SUBSTITUTE(IFERROR(INDEX($W$3:$W$1072,SMALL(IF($A358=$P$3:$P$1072,MATCH(ROW($P$3:$P$1072),ROW($P$3:$P$1072)),""),COLUMNS($E358:F358))),""),0,"")</f>
        <v>Technician</v>
      </c>
      <c r="G358" s="3" t="str">
        <f t="array" ref="G358">SUBSTITUTE(IFERROR(INDEX($W$3:$W$1072,SMALL(IF($A358=$P$3:$P$1072,MATCH(ROW($P$3:$P$1072),ROW($P$3:$P$1072)),""),COLUMNS($E358:G358))),""),0,"")</f>
        <v/>
      </c>
      <c r="H358" s="3">
        <f t="shared" si="132"/>
        <v>50</v>
      </c>
      <c r="I358" s="3">
        <f t="shared" si="133"/>
        <v>68</v>
      </c>
      <c r="J358" s="3">
        <f t="shared" si="134"/>
        <v>60</v>
      </c>
      <c r="K358" s="3">
        <f t="shared" si="135"/>
        <v>50</v>
      </c>
      <c r="L358" s="3">
        <f t="shared" si="136"/>
        <v>50</v>
      </c>
      <c r="M358" s="3">
        <f t="shared" si="137"/>
        <v>32</v>
      </c>
      <c r="N358" s="3">
        <f t="shared" si="124"/>
        <v>310</v>
      </c>
      <c r="P358" s="2" t="s">
        <v>381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6">
        <v>64</v>
      </c>
      <c r="W358" s="5" t="s">
        <v>115</v>
      </c>
    </row>
    <row r="359" spans="1:23" x14ac:dyDescent="0.3">
      <c r="A359" s="3" t="s">
        <v>891</v>
      </c>
      <c r="B359" s="3" t="s">
        <v>892</v>
      </c>
      <c r="C359" s="3" t="s">
        <v>1022</v>
      </c>
      <c r="D359" s="3"/>
      <c r="E359" s="3" t="str">
        <f t="array" ref="E359">SUBSTITUTE(IFERROR(INDEX($W$3:$W$1072,SMALL(IF($A359=$P$3:$P$1072,MATCH(ROW($P$3:$P$1072),ROW($P$3:$P$1072)),""),COLUMNS($E359:E359))),""),0,"")</f>
        <v>Limber</v>
      </c>
      <c r="F359" s="3" t="str">
        <f t="array" ref="F359">SUBSTITUTE(IFERROR(INDEX($W$3:$W$1072,SMALL(IF($A359=$P$3:$P$1072,MATCH(ROW($P$3:$P$1072),ROW($P$3:$P$1072)),""),COLUMNS($E359:F359))),""),0,"")</f>
        <v>Technician</v>
      </c>
      <c r="G359" s="3" t="str">
        <f t="array" ref="G359">SUBSTITUTE(IFERROR(INDEX($W$3:$W$1072,SMALL(IF($A359=$P$3:$P$1072,MATCH(ROW($P$3:$P$1072),ROW($P$3:$P$1072)),""),COLUMNS($E359:G359))),""),0,"")</f>
        <v/>
      </c>
      <c r="H359" s="3">
        <f t="shared" si="132"/>
        <v>80</v>
      </c>
      <c r="I359" s="3">
        <f t="shared" si="133"/>
        <v>118</v>
      </c>
      <c r="J359" s="3">
        <f t="shared" si="134"/>
        <v>90</v>
      </c>
      <c r="K359" s="3">
        <f t="shared" si="135"/>
        <v>70</v>
      </c>
      <c r="L359" s="3">
        <f t="shared" si="136"/>
        <v>80</v>
      </c>
      <c r="M359" s="3">
        <f t="shared" si="137"/>
        <v>42</v>
      </c>
      <c r="N359" s="3">
        <f t="shared" si="124"/>
        <v>480</v>
      </c>
      <c r="P359" s="2" t="str">
        <f t="shared" ref="P359:P360" si="141">P358</f>
        <v>#132</v>
      </c>
      <c r="Q359" s="2"/>
      <c r="R359" s="2"/>
      <c r="S359" s="2"/>
      <c r="T359" s="2"/>
      <c r="U359" s="2"/>
      <c r="V359" s="6"/>
      <c r="W359" s="5" t="s">
        <v>193</v>
      </c>
    </row>
    <row r="360" spans="1:23" x14ac:dyDescent="0.3">
      <c r="A360" s="3" t="s">
        <v>893</v>
      </c>
      <c r="B360" s="3" t="s">
        <v>894</v>
      </c>
      <c r="C360" s="3" t="s">
        <v>1013</v>
      </c>
      <c r="D360" s="3"/>
      <c r="E360" s="3" t="str">
        <f t="array" ref="E360">SUBSTITUTE(IFERROR(INDEX($W$3:$W$1072,SMALL(IF($A360=$P$3:$P$1072,MATCH(ROW($P$3:$P$1072),ROW($P$3:$P$1072)),""),COLUMNS($E360:E360))),""),0,"")</f>
        <v>Lightning Rod</v>
      </c>
      <c r="F360" s="3" t="str">
        <f t="array" ref="F360">SUBSTITUTE(IFERROR(INDEX($W$3:$W$1072,SMALL(IF($A360=$P$3:$P$1072,MATCH(ROW($P$3:$P$1072),ROW($P$3:$P$1072)),""),COLUMNS($E360:F360))),""),0,"")</f>
        <v>Electric Surge</v>
      </c>
      <c r="G360" s="3" t="str">
        <f t="array" ref="G360">SUBSTITUTE(IFERROR(INDEX($W$3:$W$1072,SMALL(IF($A360=$P$3:$P$1072,MATCH(ROW($P$3:$P$1072),ROW($P$3:$P$1072)),""),COLUMNS($E360:G360))),""),0,"")</f>
        <v/>
      </c>
      <c r="H360" s="3">
        <f t="shared" si="132"/>
        <v>48</v>
      </c>
      <c r="I360" s="3">
        <f t="shared" si="133"/>
        <v>101</v>
      </c>
      <c r="J360" s="3">
        <f t="shared" si="134"/>
        <v>95</v>
      </c>
      <c r="K360" s="3">
        <f t="shared" si="135"/>
        <v>91</v>
      </c>
      <c r="L360" s="3">
        <f t="shared" si="136"/>
        <v>85</v>
      </c>
      <c r="M360" s="3">
        <f t="shared" si="137"/>
        <v>15</v>
      </c>
      <c r="N360" s="3">
        <f t="shared" si="124"/>
        <v>435</v>
      </c>
      <c r="P360" s="2" t="str">
        <f t="shared" si="141"/>
        <v>#132</v>
      </c>
      <c r="Q360" s="2"/>
      <c r="R360" s="2"/>
      <c r="S360" s="2"/>
      <c r="T360" s="2"/>
      <c r="U360" s="2"/>
      <c r="V360" s="6"/>
      <c r="W360" s="5" t="s">
        <v>300</v>
      </c>
    </row>
    <row r="361" spans="1:23" x14ac:dyDescent="0.3">
      <c r="A361" s="3" t="s">
        <v>896</v>
      </c>
      <c r="B361" s="3" t="s">
        <v>897</v>
      </c>
      <c r="C361" s="3" t="s">
        <v>1009</v>
      </c>
      <c r="D361" s="3" t="s">
        <v>1012</v>
      </c>
      <c r="E361" s="3" t="str">
        <f t="array" ref="E361">SUBSTITUTE(IFERROR(INDEX($W$3:$W$1072,SMALL(IF($A361=$P$3:$P$1072,MATCH(ROW($P$3:$P$1072),ROW($P$3:$P$1072)),""),COLUMNS($E361:E361))),""),0,"")</f>
        <v>Swift Swim</v>
      </c>
      <c r="F361" s="3" t="str">
        <f t="array" ref="F361">SUBSTITUTE(IFERROR(INDEX($W$3:$W$1072,SMALL(IF($A361=$P$3:$P$1072,MATCH(ROW($P$3:$P$1072),ROW($P$3:$P$1072)),""),COLUMNS($E361:F361))),""),0,"")</f>
        <v>Water Absorb</v>
      </c>
      <c r="G361" s="3" t="str">
        <f t="array" ref="G361">SUBSTITUTE(IFERROR(INDEX($W$3:$W$1072,SMALL(IF($A361=$P$3:$P$1072,MATCH(ROW($P$3:$P$1072),ROW($P$3:$P$1072)),""),COLUMNS($E361:G361))),""),0,"")</f>
        <v>Water Veil</v>
      </c>
      <c r="H361" s="3">
        <f t="shared" si="132"/>
        <v>45</v>
      </c>
      <c r="I361" s="3">
        <f t="shared" si="133"/>
        <v>20</v>
      </c>
      <c r="J361" s="3">
        <f t="shared" si="134"/>
        <v>50</v>
      </c>
      <c r="K361" s="3">
        <f t="shared" si="135"/>
        <v>60</v>
      </c>
      <c r="L361" s="3">
        <f t="shared" si="136"/>
        <v>120</v>
      </c>
      <c r="M361" s="3">
        <f t="shared" si="137"/>
        <v>50</v>
      </c>
      <c r="N361" s="3">
        <f t="shared" si="124"/>
        <v>345</v>
      </c>
      <c r="P361" s="2" t="s">
        <v>383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6">
        <v>69</v>
      </c>
      <c r="W361" s="5" t="s">
        <v>115</v>
      </c>
    </row>
    <row r="362" spans="1:23" x14ac:dyDescent="0.3">
      <c r="A362" s="3" t="s">
        <v>898</v>
      </c>
      <c r="B362" s="3" t="s">
        <v>899</v>
      </c>
      <c r="C362" s="3" t="s">
        <v>1009</v>
      </c>
      <c r="D362" s="3" t="s">
        <v>1012</v>
      </c>
      <c r="E362" s="3" t="str">
        <f t="array" ref="E362">SUBSTITUTE(IFERROR(INDEX($W$3:$W$1072,SMALL(IF($A362=$P$3:$P$1072,MATCH(ROW($P$3:$P$1072),ROW($P$3:$P$1072)),""),COLUMNS($E362:E362))),""),0,"")</f>
        <v>Swift Swim</v>
      </c>
      <c r="F362" s="3" t="str">
        <f t="array" ref="F362">SUBSTITUTE(IFERROR(INDEX($W$3:$W$1072,SMALL(IF($A362=$P$3:$P$1072,MATCH(ROW($P$3:$P$1072),ROW($P$3:$P$1072)),""),COLUMNS($E362:F362))),""),0,"")</f>
        <v>Water Absorb</v>
      </c>
      <c r="G362" s="3" t="str">
        <f t="array" ref="G362">SUBSTITUTE(IFERROR(INDEX($W$3:$W$1072,SMALL(IF($A362=$P$3:$P$1072,MATCH(ROW($P$3:$P$1072),ROW($P$3:$P$1072)),""),COLUMNS($E362:G362))),""),0,"")</f>
        <v>Water Veil</v>
      </c>
      <c r="H362" s="3">
        <f t="shared" si="132"/>
        <v>85</v>
      </c>
      <c r="I362" s="3">
        <f t="shared" si="133"/>
        <v>40</v>
      </c>
      <c r="J362" s="3">
        <f t="shared" si="134"/>
        <v>70</v>
      </c>
      <c r="K362" s="3">
        <f t="shared" si="135"/>
        <v>80</v>
      </c>
      <c r="L362" s="3">
        <f t="shared" si="136"/>
        <v>140</v>
      </c>
      <c r="M362" s="3">
        <f t="shared" si="137"/>
        <v>70</v>
      </c>
      <c r="N362" s="3">
        <f t="shared" si="124"/>
        <v>485</v>
      </c>
      <c r="P362" s="2" t="str">
        <f t="shared" ref="P362:P363" si="142">P361</f>
        <v>#133</v>
      </c>
      <c r="Q362" s="2"/>
      <c r="R362" s="2"/>
      <c r="S362" s="2"/>
      <c r="T362" s="2"/>
      <c r="U362" s="2"/>
      <c r="V362" s="6"/>
      <c r="W362" s="5" t="s">
        <v>193</v>
      </c>
    </row>
    <row r="363" spans="1:23" x14ac:dyDescent="0.3">
      <c r="A363" s="3" t="s">
        <v>900</v>
      </c>
      <c r="B363" s="3" t="s">
        <v>901</v>
      </c>
      <c r="C363" s="3" t="s">
        <v>1009</v>
      </c>
      <c r="D363" s="3"/>
      <c r="E363" s="3" t="str">
        <f t="array" ref="E363">SUBSTITUTE(IFERROR(INDEX($W$3:$W$1072,SMALL(IF($A363=$P$3:$P$1072,MATCH(ROW($P$3:$P$1072),ROW($P$3:$P$1072)),""),COLUMNS($E363:E363))),""),0,"")</f>
        <v>Water Veil</v>
      </c>
      <c r="F363" s="3" t="str">
        <f t="array" ref="F363">SUBSTITUTE(IFERROR(INDEX($W$3:$W$1072,SMALL(IF($A363=$P$3:$P$1072,MATCH(ROW($P$3:$P$1072),ROW($P$3:$P$1072)),""),COLUMNS($E363:F363))),""),0,"")</f>
        <v>Oblivious</v>
      </c>
      <c r="G363" s="3" t="str">
        <f t="array" ref="G363">SUBSTITUTE(IFERROR(INDEX($W$3:$W$1072,SMALL(IF($A363=$P$3:$P$1072,MATCH(ROW($P$3:$P$1072),ROW($P$3:$P$1072)),""),COLUMNS($E363:G363))),""),0,"")</f>
        <v>Pressure</v>
      </c>
      <c r="H363" s="3">
        <f t="shared" si="132"/>
        <v>130</v>
      </c>
      <c r="I363" s="3">
        <f t="shared" si="133"/>
        <v>70</v>
      </c>
      <c r="J363" s="3">
        <f t="shared" si="134"/>
        <v>35</v>
      </c>
      <c r="K363" s="3">
        <f t="shared" si="135"/>
        <v>70</v>
      </c>
      <c r="L363" s="3">
        <f t="shared" si="136"/>
        <v>35</v>
      </c>
      <c r="M363" s="3">
        <f t="shared" si="137"/>
        <v>60</v>
      </c>
      <c r="N363" s="3">
        <f t="shared" si="124"/>
        <v>400</v>
      </c>
      <c r="P363" s="2" t="str">
        <f t="shared" si="142"/>
        <v>#133</v>
      </c>
      <c r="Q363" s="2"/>
      <c r="R363" s="2"/>
      <c r="S363" s="2"/>
      <c r="T363" s="2"/>
      <c r="U363" s="2"/>
      <c r="V363" s="6"/>
      <c r="W363" s="5" t="s">
        <v>300</v>
      </c>
    </row>
    <row r="364" spans="1:23" x14ac:dyDescent="0.3">
      <c r="A364" s="3" t="s">
        <v>902</v>
      </c>
      <c r="B364" s="3" t="s">
        <v>903</v>
      </c>
      <c r="C364" s="3" t="s">
        <v>1009</v>
      </c>
      <c r="D364" s="3"/>
      <c r="E364" s="3" t="str">
        <f t="array" ref="E364">SUBSTITUTE(IFERROR(INDEX($W$3:$W$1072,SMALL(IF($A364=$P$3:$P$1072,MATCH(ROW($P$3:$P$1072),ROW($P$3:$P$1072)),""),COLUMNS($E364:E364))),""),0,"")</f>
        <v>Water Veil</v>
      </c>
      <c r="F364" s="3" t="str">
        <f t="array" ref="F364">SUBSTITUTE(IFERROR(INDEX($W$3:$W$1072,SMALL(IF($A364=$P$3:$P$1072,MATCH(ROW($P$3:$P$1072),ROW($P$3:$P$1072)),""),COLUMNS($E364:F364))),""),0,"")</f>
        <v>Oblivious</v>
      </c>
      <c r="G364" s="3" t="str">
        <f t="array" ref="G364">SUBSTITUTE(IFERROR(INDEX($W$3:$W$1072,SMALL(IF($A364=$P$3:$P$1072,MATCH(ROW($P$3:$P$1072),ROW($P$3:$P$1072)),""),COLUMNS($E364:G364))),""),0,"")</f>
        <v>Pressure</v>
      </c>
      <c r="H364" s="3">
        <f t="shared" si="132"/>
        <v>170</v>
      </c>
      <c r="I364" s="3">
        <f t="shared" si="133"/>
        <v>90</v>
      </c>
      <c r="J364" s="3">
        <f t="shared" si="134"/>
        <v>45</v>
      </c>
      <c r="K364" s="3">
        <f t="shared" si="135"/>
        <v>90</v>
      </c>
      <c r="L364" s="3">
        <f t="shared" si="136"/>
        <v>45</v>
      </c>
      <c r="M364" s="3">
        <f t="shared" si="137"/>
        <v>60</v>
      </c>
      <c r="N364" s="3">
        <f t="shared" si="124"/>
        <v>500</v>
      </c>
      <c r="P364" s="2" t="s">
        <v>385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6">
        <v>74</v>
      </c>
      <c r="W364" s="5" t="s">
        <v>115</v>
      </c>
    </row>
    <row r="365" spans="1:23" x14ac:dyDescent="0.3">
      <c r="A365" s="3" t="s">
        <v>904</v>
      </c>
      <c r="B365" s="3" t="s">
        <v>905</v>
      </c>
      <c r="C365" s="3" t="s">
        <v>1020</v>
      </c>
      <c r="D365" s="3"/>
      <c r="E365" s="3" t="str">
        <f t="array" ref="E365">SUBSTITUTE(IFERROR(INDEX($W$3:$W$1072,SMALL(IF($A365=$P$3:$P$1072,MATCH(ROW($P$3:$P$1072),ROW($P$3:$P$1072)),""),COLUMNS($E365:E365))),""),0,"")</f>
        <v>Own Tempo</v>
      </c>
      <c r="F365" s="3" t="str">
        <f t="array" ref="F365">SUBSTITUTE(IFERROR(INDEX($W$3:$W$1072,SMALL(IF($A365=$P$3:$P$1072,MATCH(ROW($P$3:$P$1072),ROW($P$3:$P$1072)),""),COLUMNS($E365:F365))),""),0,"")</f>
        <v>Ice Body</v>
      </c>
      <c r="G365" s="3" t="str">
        <f t="array" ref="G365">SUBSTITUTE(IFERROR(INDEX($W$3:$W$1072,SMALL(IF($A365=$P$3:$P$1072,MATCH(ROW($P$3:$P$1072),ROW($P$3:$P$1072)),""),COLUMNS($E365:G365))),""),0,"")</f>
        <v>Sturdy</v>
      </c>
      <c r="H365" s="3">
        <f t="shared" si="132"/>
        <v>55</v>
      </c>
      <c r="I365" s="3">
        <f t="shared" si="133"/>
        <v>69</v>
      </c>
      <c r="J365" s="3">
        <f t="shared" si="134"/>
        <v>85</v>
      </c>
      <c r="K365" s="3">
        <f t="shared" si="135"/>
        <v>32</v>
      </c>
      <c r="L365" s="3">
        <f t="shared" si="136"/>
        <v>35</v>
      </c>
      <c r="M365" s="3">
        <f t="shared" si="137"/>
        <v>28</v>
      </c>
      <c r="N365" s="3">
        <f t="shared" si="124"/>
        <v>304</v>
      </c>
      <c r="P365" s="2" t="str">
        <f t="shared" ref="P365:P366" si="143">P364</f>
        <v>#134</v>
      </c>
      <c r="Q365" s="2"/>
      <c r="R365" s="2"/>
      <c r="S365" s="2"/>
      <c r="T365" s="2"/>
      <c r="U365" s="2"/>
      <c r="V365" s="6"/>
      <c r="W365" s="5" t="s">
        <v>387</v>
      </c>
    </row>
    <row r="366" spans="1:23" x14ac:dyDescent="0.3">
      <c r="A366" s="3" t="s">
        <v>906</v>
      </c>
      <c r="B366" s="3" t="s">
        <v>907</v>
      </c>
      <c r="C366" s="3" t="s">
        <v>1020</v>
      </c>
      <c r="D366" s="3"/>
      <c r="E366" s="3" t="str">
        <f t="array" ref="E366">SUBSTITUTE(IFERROR(INDEX($W$3:$W$1072,SMALL(IF($A366=$P$3:$P$1072,MATCH(ROW($P$3:$P$1072),ROW($P$3:$P$1072)),""),COLUMNS($E366:E366))),""),0,"")</f>
        <v>Own Tempo</v>
      </c>
      <c r="F366" s="3" t="str">
        <f t="array" ref="F366">SUBSTITUTE(IFERROR(INDEX($W$3:$W$1072,SMALL(IF($A366=$P$3:$P$1072,MATCH(ROW($P$3:$P$1072),ROW($P$3:$P$1072)),""),COLUMNS($E366:F366))),""),0,"")</f>
        <v>Ice Body</v>
      </c>
      <c r="G366" s="3" t="str">
        <f t="array" ref="G366">SUBSTITUTE(IFERROR(INDEX($W$3:$W$1072,SMALL(IF($A366=$P$3:$P$1072,MATCH(ROW($P$3:$P$1072),ROW($P$3:$P$1072)),""),COLUMNS($E366:G366))),""),0,"")</f>
        <v>Sturdy</v>
      </c>
      <c r="H366" s="3">
        <f t="shared" si="132"/>
        <v>95</v>
      </c>
      <c r="I366" s="3">
        <f t="shared" si="133"/>
        <v>117</v>
      </c>
      <c r="J366" s="3">
        <f t="shared" si="134"/>
        <v>184</v>
      </c>
      <c r="K366" s="3">
        <f t="shared" si="135"/>
        <v>44</v>
      </c>
      <c r="L366" s="3">
        <f t="shared" si="136"/>
        <v>46</v>
      </c>
      <c r="M366" s="3">
        <f t="shared" si="137"/>
        <v>28</v>
      </c>
      <c r="N366" s="3">
        <f t="shared" si="124"/>
        <v>514</v>
      </c>
      <c r="P366" s="2" t="str">
        <f t="shared" si="143"/>
        <v>#134</v>
      </c>
      <c r="Q366" s="2"/>
      <c r="R366" s="2"/>
      <c r="S366" s="2"/>
      <c r="T366" s="2"/>
      <c r="U366" s="2"/>
      <c r="V366" s="6"/>
      <c r="W366" s="5" t="s">
        <v>300</v>
      </c>
    </row>
    <row r="367" spans="1:23" x14ac:dyDescent="0.3">
      <c r="A367" s="3" t="s">
        <v>908</v>
      </c>
      <c r="B367" s="3" t="s">
        <v>909</v>
      </c>
      <c r="C367" s="3" t="s">
        <v>1021</v>
      </c>
      <c r="D367" s="3" t="s">
        <v>1007</v>
      </c>
      <c r="E367" s="3" t="str">
        <f t="array" ref="E367">SUBSTITUTE(IFERROR(INDEX($W$3:$W$1072,SMALL(IF($A367=$P$3:$P$1072,MATCH(ROW($P$3:$P$1072),ROW($P$3:$P$1072)),""),COLUMNS($E367:E367))),""),0,"")</f>
        <v>Steelworker</v>
      </c>
      <c r="F367" s="3" t="str">
        <f t="array" ref="F367">SUBSTITUTE(IFERROR(INDEX($W$3:$W$1072,SMALL(IF($A367=$P$3:$P$1072,MATCH(ROW($P$3:$P$1072),ROW($P$3:$P$1072)),""),COLUMNS($E367:F367))),""),0,"")</f>
        <v/>
      </c>
      <c r="G367" s="3" t="str">
        <f t="array" ref="G367">SUBSTITUTE(IFERROR(INDEX($W$3:$W$1072,SMALL(IF($A367=$P$3:$P$1072,MATCH(ROW($P$3:$P$1072),ROW($P$3:$P$1072)),""),COLUMNS($E367:G367))),""),0,"")</f>
        <v/>
      </c>
      <c r="H367" s="3">
        <f t="shared" si="132"/>
        <v>70</v>
      </c>
      <c r="I367" s="3">
        <f t="shared" si="133"/>
        <v>131</v>
      </c>
      <c r="J367" s="3">
        <f t="shared" si="134"/>
        <v>100</v>
      </c>
      <c r="K367" s="3">
        <f t="shared" si="135"/>
        <v>86</v>
      </c>
      <c r="L367" s="3">
        <f t="shared" si="136"/>
        <v>90</v>
      </c>
      <c r="M367" s="3">
        <f t="shared" si="137"/>
        <v>40</v>
      </c>
      <c r="N367" s="3">
        <f t="shared" si="124"/>
        <v>517</v>
      </c>
      <c r="P367" s="2" t="s">
        <v>388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6">
        <v>25</v>
      </c>
      <c r="W367" s="5" t="s">
        <v>58</v>
      </c>
    </row>
    <row r="368" spans="1:23" x14ac:dyDescent="0.3">
      <c r="A368" s="3" t="s">
        <v>911</v>
      </c>
      <c r="B368" s="3" t="s">
        <v>912</v>
      </c>
      <c r="C368" s="3" t="s">
        <v>1009</v>
      </c>
      <c r="D368" s="3" t="s">
        <v>1020</v>
      </c>
      <c r="E368" s="3" t="str">
        <f t="array" ref="E368">SUBSTITUTE(IFERROR(INDEX($W$3:$W$1072,SMALL(IF($A368=$P$3:$P$1072,MATCH(ROW($P$3:$P$1072),ROW($P$3:$P$1072)),""),COLUMNS($E368:E368))),""),0,"")</f>
        <v>Water Absorb</v>
      </c>
      <c r="F368" s="3" t="str">
        <f t="array" ref="F368">SUBSTITUTE(IFERROR(INDEX($W$3:$W$1072,SMALL(IF($A368=$P$3:$P$1072,MATCH(ROW($P$3:$P$1072),ROW($P$3:$P$1072)),""),COLUMNS($E368:F368))),""),0,"")</f>
        <v>Shell Armor</v>
      </c>
      <c r="G368" s="3" t="str">
        <f t="array" ref="G368">SUBSTITUTE(IFERROR(INDEX($W$3:$W$1072,SMALL(IF($A368=$P$3:$P$1072,MATCH(ROW($P$3:$P$1072),ROW($P$3:$P$1072)),""),COLUMNS($E368:G368))),""),0,"")</f>
        <v>Hydration</v>
      </c>
      <c r="H368" s="3">
        <f t="shared" si="132"/>
        <v>130</v>
      </c>
      <c r="I368" s="3">
        <f t="shared" si="133"/>
        <v>85</v>
      </c>
      <c r="J368" s="3">
        <f t="shared" si="134"/>
        <v>80</v>
      </c>
      <c r="K368" s="3">
        <f t="shared" si="135"/>
        <v>85</v>
      </c>
      <c r="L368" s="3">
        <f t="shared" si="136"/>
        <v>95</v>
      </c>
      <c r="M368" s="3">
        <f t="shared" si="137"/>
        <v>60</v>
      </c>
      <c r="N368" s="3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6"/>
      <c r="W368" s="5" t="s">
        <v>40</v>
      </c>
    </row>
    <row r="369" spans="1:23" x14ac:dyDescent="0.3">
      <c r="A369" s="3" t="s">
        <v>913</v>
      </c>
      <c r="B369" s="3" t="s">
        <v>914</v>
      </c>
      <c r="C369" s="3" t="s">
        <v>1017</v>
      </c>
      <c r="D369" s="3" t="s">
        <v>1011</v>
      </c>
      <c r="E369" s="3" t="str">
        <f t="array" ref="E369">SUBSTITUTE(IFERROR(INDEX($W$3:$W$1072,SMALL(IF($A369=$P$3:$P$1072,MATCH(ROW($P$3:$P$1072),ROW($P$3:$P$1072)),""),COLUMNS($E369:E369))),""),0,"")</f>
        <v>Levitate</v>
      </c>
      <c r="F369" s="3" t="str">
        <f t="array" ref="F369">SUBSTITUTE(IFERROR(INDEX($W$3:$W$1072,SMALL(IF($A369=$P$3:$P$1072,MATCH(ROW($P$3:$P$1072),ROW($P$3:$P$1072)),""),COLUMNS($E369:F369))),""),0,"")</f>
        <v/>
      </c>
      <c r="G369" s="3" t="str">
        <f t="array" ref="G369">SUBSTITUTE(IFERROR(INDEX($W$3:$W$1072,SMALL(IF($A369=$P$3:$P$1072,MATCH(ROW($P$3:$P$1072),ROW($P$3:$P$1072)),""),COLUMNS($E369:G369))),""),0,"")</f>
        <v/>
      </c>
      <c r="H369" s="3">
        <f t="shared" si="132"/>
        <v>90</v>
      </c>
      <c r="I369" s="3">
        <f t="shared" si="133"/>
        <v>55</v>
      </c>
      <c r="J369" s="3">
        <f t="shared" si="134"/>
        <v>65</v>
      </c>
      <c r="K369" s="3">
        <f t="shared" si="135"/>
        <v>95</v>
      </c>
      <c r="L369" s="3">
        <f t="shared" si="136"/>
        <v>85</v>
      </c>
      <c r="M369" s="3">
        <f t="shared" si="137"/>
        <v>70</v>
      </c>
      <c r="N369" s="3">
        <f t="shared" si="124"/>
        <v>460</v>
      </c>
      <c r="P369" s="2" t="s">
        <v>390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6">
        <v>25</v>
      </c>
      <c r="W369" s="5" t="s">
        <v>73</v>
      </c>
    </row>
    <row r="370" spans="1:23" x14ac:dyDescent="0.3">
      <c r="A370" s="3" t="s">
        <v>915</v>
      </c>
      <c r="B370" s="3" t="s">
        <v>916</v>
      </c>
      <c r="C370" s="3" t="s">
        <v>1017</v>
      </c>
      <c r="D370" s="3" t="s">
        <v>1011</v>
      </c>
      <c r="E370" s="3" t="str">
        <f t="array" ref="E370">SUBSTITUTE(IFERROR(INDEX($W$3:$W$1072,SMALL(IF($A370=$P$3:$P$1072,MATCH(ROW($P$3:$P$1072),ROW($P$3:$P$1072)),""),COLUMNS($E370:E370))),""),0,"")</f>
        <v>Levitate</v>
      </c>
      <c r="F370" s="3" t="str">
        <f t="array" ref="F370">SUBSTITUTE(IFERROR(INDEX($W$3:$W$1072,SMALL(IF($A370=$P$3:$P$1072,MATCH(ROW($P$3:$P$1072),ROW($P$3:$P$1072)),""),COLUMNS($E370:F370))),""),0,"")</f>
        <v/>
      </c>
      <c r="G370" s="3" t="str">
        <f t="array" ref="G370">SUBSTITUTE(IFERROR(INDEX($W$3:$W$1072,SMALL(IF($A370=$P$3:$P$1072,MATCH(ROW($P$3:$P$1072),ROW($P$3:$P$1072)),""),COLUMNS($E370:G370))),""),0,"")</f>
        <v/>
      </c>
      <c r="H370" s="3">
        <f t="shared" si="132"/>
        <v>90</v>
      </c>
      <c r="I370" s="3">
        <f t="shared" si="133"/>
        <v>95</v>
      </c>
      <c r="J370" s="3">
        <f t="shared" si="134"/>
        <v>85</v>
      </c>
      <c r="K370" s="3">
        <f t="shared" si="135"/>
        <v>55</v>
      </c>
      <c r="L370" s="3">
        <f t="shared" si="136"/>
        <v>65</v>
      </c>
      <c r="M370" s="3">
        <f t="shared" si="137"/>
        <v>70</v>
      </c>
      <c r="N370" s="3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6"/>
      <c r="W370" s="5" t="s">
        <v>40</v>
      </c>
    </row>
    <row r="371" spans="1:23" x14ac:dyDescent="0.3">
      <c r="A371" s="3" t="s">
        <v>917</v>
      </c>
      <c r="B371" s="3" t="s">
        <v>918</v>
      </c>
      <c r="C371" s="3" t="s">
        <v>1011</v>
      </c>
      <c r="D371" s="3" t="s">
        <v>1023</v>
      </c>
      <c r="E371" s="3" t="str">
        <f t="array" ref="E371">SUBSTITUTE(IFERROR(INDEX($W$3:$W$1072,SMALL(IF($A371=$P$3:$P$1072,MATCH(ROW($P$3:$P$1072),ROW($P$3:$P$1072)),""),COLUMNS($E371:E371))),""),0,"")</f>
        <v>Soundproof</v>
      </c>
      <c r="F371" s="3" t="str">
        <f t="array" ref="F371">SUBSTITUTE(IFERROR(INDEX($W$3:$W$1072,SMALL(IF($A371=$P$3:$P$1072,MATCH(ROW($P$3:$P$1072),ROW($P$3:$P$1072)),""),COLUMNS($E371:F371))),""),0,"")</f>
        <v>Filter</v>
      </c>
      <c r="G371" s="3" t="str">
        <f t="array" ref="G371">SUBSTITUTE(IFERROR(INDEX($W$3:$W$1072,SMALL(IF($A371=$P$3:$P$1072,MATCH(ROW($P$3:$P$1072),ROW($P$3:$P$1072)),""),COLUMNS($E371:G371))),""),0,"")</f>
        <v>Technician</v>
      </c>
      <c r="H371" s="3">
        <f t="shared" si="132"/>
        <v>20</v>
      </c>
      <c r="I371" s="3">
        <f t="shared" si="133"/>
        <v>25</v>
      </c>
      <c r="J371" s="3">
        <f t="shared" si="134"/>
        <v>45</v>
      </c>
      <c r="K371" s="3">
        <f t="shared" si="135"/>
        <v>70</v>
      </c>
      <c r="L371" s="3">
        <f t="shared" si="136"/>
        <v>90</v>
      </c>
      <c r="M371" s="3">
        <f t="shared" si="137"/>
        <v>60</v>
      </c>
      <c r="N371" s="3">
        <f t="shared" si="124"/>
        <v>310</v>
      </c>
      <c r="P371" s="2" t="s">
        <v>392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6">
        <v>45</v>
      </c>
      <c r="W371" s="5" t="s">
        <v>73</v>
      </c>
    </row>
    <row r="372" spans="1:23" x14ac:dyDescent="0.3">
      <c r="A372" s="3" t="s">
        <v>920</v>
      </c>
      <c r="B372" s="3" t="s">
        <v>921</v>
      </c>
      <c r="C372" s="3" t="s">
        <v>1020</v>
      </c>
      <c r="D372" s="3" t="s">
        <v>1011</v>
      </c>
      <c r="E372" s="3" t="str">
        <f t="array" ref="E372">SUBSTITUTE(IFERROR(INDEX($W$3:$W$1072,SMALL(IF($A372=$P$3:$P$1072,MATCH(ROW($P$3:$P$1072),ROW($P$3:$P$1072)),""),COLUMNS($E372:E372))),""),0,"")</f>
        <v>Vital Spirit</v>
      </c>
      <c r="F372" s="3" t="str">
        <f t="array" ref="F372">SUBSTITUTE(IFERROR(INDEX($W$3:$W$1072,SMALL(IF($A372=$P$3:$P$1072,MATCH(ROW($P$3:$P$1072),ROW($P$3:$P$1072)),""),COLUMNS($E372:F372))),""),0,"")</f>
        <v>Screen Cleaner</v>
      </c>
      <c r="G372" s="3" t="str">
        <f t="array" ref="G372">SUBSTITUTE(IFERROR(INDEX($W$3:$W$1072,SMALL(IF($A372=$P$3:$P$1072,MATCH(ROW($P$3:$P$1072),ROW($P$3:$P$1072)),""),COLUMNS($E372:G372))),""),0,"")</f>
        <v>Ice Body</v>
      </c>
      <c r="H372" s="3">
        <f t="shared" si="132"/>
        <v>50</v>
      </c>
      <c r="I372" s="3">
        <f t="shared" si="133"/>
        <v>65</v>
      </c>
      <c r="J372" s="3">
        <f t="shared" si="134"/>
        <v>65</v>
      </c>
      <c r="K372" s="3">
        <f t="shared" si="135"/>
        <v>90</v>
      </c>
      <c r="L372" s="3">
        <f t="shared" si="136"/>
        <v>90</v>
      </c>
      <c r="M372" s="3">
        <f t="shared" si="137"/>
        <v>100</v>
      </c>
      <c r="N372" s="3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6"/>
      <c r="W372" s="5" t="s">
        <v>40</v>
      </c>
    </row>
    <row r="373" spans="1:23" x14ac:dyDescent="0.3">
      <c r="A373" s="3" t="s">
        <v>920</v>
      </c>
      <c r="B373" s="3" t="s">
        <v>921</v>
      </c>
      <c r="C373" s="3" t="s">
        <v>1011</v>
      </c>
      <c r="D373" s="3" t="s">
        <v>1023</v>
      </c>
      <c r="E373" s="3" t="str">
        <f t="array" ref="E373">SUBSTITUTE(IFERROR(INDEX($W$3:$W$1072,SMALL(IF($A373=$P$3:$P$1072,MATCH(ROW($P$3:$P$1072),ROW($P$3:$P$1072)),""),COLUMNS($E373:E373))),""),0,"")</f>
        <v>Vital Spirit</v>
      </c>
      <c r="F373" s="3" t="str">
        <f t="array" ref="F373">SUBSTITUTE(IFERROR(INDEX($W$3:$W$1072,SMALL(IF($A373=$P$3:$P$1072,MATCH(ROW($P$3:$P$1072),ROW($P$3:$P$1072)),""),COLUMNS($E373:F373))),""),0,"")</f>
        <v>Screen Cleaner</v>
      </c>
      <c r="G373" s="3" t="str">
        <f t="array" ref="G373">SUBSTITUTE(IFERROR(INDEX($W$3:$W$1072,SMALL(IF($A373=$P$3:$P$1072,MATCH(ROW($P$3:$P$1072),ROW($P$3:$P$1072)),""),COLUMNS($E373:G373))),""),0,"")</f>
        <v>Ice Body</v>
      </c>
      <c r="H373" s="3">
        <f t="shared" si="132"/>
        <v>50</v>
      </c>
      <c r="I373" s="3">
        <f t="shared" si="133"/>
        <v>65</v>
      </c>
      <c r="J373" s="3">
        <f t="shared" si="134"/>
        <v>65</v>
      </c>
      <c r="K373" s="3">
        <f t="shared" si="135"/>
        <v>90</v>
      </c>
      <c r="L373" s="3">
        <f t="shared" si="136"/>
        <v>90</v>
      </c>
      <c r="M373" s="3">
        <f t="shared" si="137"/>
        <v>100</v>
      </c>
      <c r="N373" s="3">
        <f t="shared" si="124"/>
        <v>460</v>
      </c>
      <c r="P373" s="2" t="s">
        <v>394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6">
        <v>35</v>
      </c>
      <c r="W373" s="5" t="s">
        <v>104</v>
      </c>
    </row>
    <row r="374" spans="1:23" x14ac:dyDescent="0.3">
      <c r="A374" s="3" t="s">
        <v>923</v>
      </c>
      <c r="B374" s="3" t="s">
        <v>924</v>
      </c>
      <c r="C374" s="3" t="s">
        <v>1020</v>
      </c>
      <c r="D374" s="3" t="s">
        <v>1011</v>
      </c>
      <c r="E374" s="3" t="str">
        <f t="array" ref="E374">SUBSTITUTE(IFERROR(INDEX($W$3:$W$1072,SMALL(IF($A374=$P$3:$P$1072,MATCH(ROW($P$3:$P$1072),ROW($P$3:$P$1072)),""),COLUMNS($E374:E374))),""),0,"")</f>
        <v>Tangled Feet</v>
      </c>
      <c r="F374" s="3" t="str">
        <f t="array" ref="F374">SUBSTITUTE(IFERROR(INDEX($W$3:$W$1072,SMALL(IF($A374=$P$3:$P$1072,MATCH(ROW($P$3:$P$1072),ROW($P$3:$P$1072)),""),COLUMNS($E374:F374))),""),0,"")</f>
        <v>Screen Cleaner</v>
      </c>
      <c r="G374" s="3" t="str">
        <f t="array" ref="G374">SUBSTITUTE(IFERROR(INDEX($W$3:$W$1072,SMALL(IF($A374=$P$3:$P$1072,MATCH(ROW($P$3:$P$1072),ROW($P$3:$P$1072)),""),COLUMNS($E374:G374))),""),0,"")</f>
        <v>Ice Body</v>
      </c>
      <c r="H374" s="3">
        <f t="shared" si="132"/>
        <v>80</v>
      </c>
      <c r="I374" s="3">
        <f t="shared" si="133"/>
        <v>85</v>
      </c>
      <c r="J374" s="3">
        <f t="shared" si="134"/>
        <v>75</v>
      </c>
      <c r="K374" s="3">
        <f t="shared" si="135"/>
        <v>110</v>
      </c>
      <c r="L374" s="3">
        <f t="shared" si="136"/>
        <v>100</v>
      </c>
      <c r="M374" s="3">
        <f t="shared" si="137"/>
        <v>70</v>
      </c>
      <c r="N374" s="3">
        <f t="shared" si="124"/>
        <v>520</v>
      </c>
      <c r="P374" s="2" t="str">
        <f t="shared" ref="P374:P375" si="144">P373</f>
        <v>#138</v>
      </c>
      <c r="Q374" s="2"/>
      <c r="R374" s="2"/>
      <c r="S374" s="2"/>
      <c r="T374" s="2"/>
      <c r="U374" s="2"/>
      <c r="V374" s="6"/>
      <c r="W374" s="5" t="s">
        <v>268</v>
      </c>
    </row>
    <row r="375" spans="1:23" x14ac:dyDescent="0.3">
      <c r="A375" s="3" t="s">
        <v>926</v>
      </c>
      <c r="B375" s="3" t="s">
        <v>927</v>
      </c>
      <c r="C375" s="3" t="s">
        <v>1020</v>
      </c>
      <c r="D375" s="3"/>
      <c r="E375" s="3" t="str">
        <f t="array" ref="E375">SUBSTITUTE(IFERROR(INDEX($W$3:$W$1072,SMALL(IF($A375=$P$3:$P$1072,MATCH(ROW($P$3:$P$1072),ROW($P$3:$P$1072)),""),COLUMNS($E375:E375))),""),0,"")</f>
        <v>Hustle</v>
      </c>
      <c r="F375" s="3" t="str">
        <f t="array" ref="F375">SUBSTITUTE(IFERROR(INDEX($W$3:$W$1072,SMALL(IF($A375=$P$3:$P$1072,MATCH(ROW($P$3:$P$1072),ROW($P$3:$P$1072)),""),COLUMNS($E375:F375))),""),0,"")</f>
        <v>Inner Focus</v>
      </c>
      <c r="G375" s="3" t="str">
        <f t="array" ref="G375">SUBSTITUTE(IFERROR(INDEX($W$3:$W$1072,SMALL(IF($A375=$P$3:$P$1072,MATCH(ROW($P$3:$P$1072),ROW($P$3:$P$1072)),""),COLUMNS($E375:G375))),""),0,"")</f>
        <v/>
      </c>
      <c r="H375" s="3">
        <f t="shared" si="132"/>
        <v>70</v>
      </c>
      <c r="I375" s="3">
        <f t="shared" si="133"/>
        <v>90</v>
      </c>
      <c r="J375" s="3">
        <f t="shared" si="134"/>
        <v>45</v>
      </c>
      <c r="K375" s="3">
        <f t="shared" si="135"/>
        <v>15</v>
      </c>
      <c r="L375" s="3">
        <f t="shared" si="136"/>
        <v>45</v>
      </c>
      <c r="M375" s="3">
        <f t="shared" si="137"/>
        <v>50</v>
      </c>
      <c r="N375" s="3">
        <f t="shared" si="124"/>
        <v>315</v>
      </c>
      <c r="P375" s="2" t="str">
        <f t="shared" si="144"/>
        <v>#138</v>
      </c>
      <c r="Q375" s="2"/>
      <c r="R375" s="2"/>
      <c r="S375" s="2"/>
      <c r="T375" s="2"/>
      <c r="U375" s="2"/>
      <c r="V375" s="6"/>
      <c r="W375" s="5" t="s">
        <v>112</v>
      </c>
    </row>
    <row r="376" spans="1:23" x14ac:dyDescent="0.3">
      <c r="A376" s="3" t="s">
        <v>928</v>
      </c>
      <c r="B376" s="3" t="s">
        <v>929</v>
      </c>
      <c r="C376" s="3" t="s">
        <v>1020</v>
      </c>
      <c r="D376" s="3"/>
      <c r="E376" s="3" t="str">
        <f t="array" ref="E376">SUBSTITUTE(IFERROR(INDEX($W$3:$W$1072,SMALL(IF($A376=$P$3:$P$1072,MATCH(ROW($P$3:$P$1072),ROW($P$3:$P$1072)),""),COLUMNS($E376:E376))),""),0,"")</f>
        <v>Gorilla Tactics</v>
      </c>
      <c r="F376" s="3" t="str">
        <f t="array" ref="F376">SUBSTITUTE(IFERROR(INDEX($W$3:$W$1072,SMALL(IF($A376=$P$3:$P$1072,MATCH(ROW($P$3:$P$1072),ROW($P$3:$P$1072)),""),COLUMNS($E376:F376))),""),0,"")</f>
        <v>Zen Mode</v>
      </c>
      <c r="G376" s="3" t="str">
        <f t="array" ref="G376">SUBSTITUTE(IFERROR(INDEX($W$3:$W$1072,SMALL(IF($A376=$P$3:$P$1072,MATCH(ROW($P$3:$P$1072),ROW($P$3:$P$1072)),""),COLUMNS($E376:G376))),""),0,"")</f>
        <v/>
      </c>
      <c r="H376" s="3">
        <f t="shared" si="132"/>
        <v>105</v>
      </c>
      <c r="I376" s="3">
        <f t="shared" si="133"/>
        <v>140</v>
      </c>
      <c r="J376" s="3">
        <f t="shared" si="134"/>
        <v>55</v>
      </c>
      <c r="K376" s="3">
        <f t="shared" si="135"/>
        <v>30</v>
      </c>
      <c r="L376" s="3">
        <f t="shared" si="136"/>
        <v>55</v>
      </c>
      <c r="M376" s="3">
        <f t="shared" si="137"/>
        <v>95</v>
      </c>
      <c r="N376" s="3">
        <f t="shared" si="124"/>
        <v>480</v>
      </c>
      <c r="P376" s="2" t="s">
        <v>396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6">
        <v>45</v>
      </c>
      <c r="W376" s="5" t="s">
        <v>104</v>
      </c>
    </row>
    <row r="377" spans="1:23" x14ac:dyDescent="0.3">
      <c r="A377" s="3" t="s">
        <v>928</v>
      </c>
      <c r="B377" s="3" t="s">
        <v>1032</v>
      </c>
      <c r="C377" s="3" t="s">
        <v>1020</v>
      </c>
      <c r="D377" s="3" t="s">
        <v>1008</v>
      </c>
      <c r="E377" s="3" t="str">
        <f t="array" ref="E377">SUBSTITUTE(IFERROR(INDEX($W$3:$W$1072,SMALL(IF($A377=$P$3:$P$1072,MATCH(ROW($P$3:$P$1072),ROW($P$3:$P$1072)),""),COLUMNS($E377:E377))),""),0,"")</f>
        <v>Gorilla Tactics</v>
      </c>
      <c r="F377" s="3" t="str">
        <f t="array" ref="F377">SUBSTITUTE(IFERROR(INDEX($W$3:$W$1072,SMALL(IF($A377=$P$3:$P$1072,MATCH(ROW($P$3:$P$1072),ROW($P$3:$P$1072)),""),COLUMNS($E377:F377))),""),0,"")</f>
        <v>Zen Mode</v>
      </c>
      <c r="G377" s="3" t="str">
        <f t="array" ref="G377">SUBSTITUTE(IFERROR(INDEX($W$3:$W$1072,SMALL(IF($A377=$P$3:$P$1072,MATCH(ROW($P$3:$P$1072),ROW($P$3:$P$1072)),""),COLUMNS($E377:G377))),""),0,"")</f>
        <v/>
      </c>
      <c r="H377" s="3">
        <f t="shared" ref="H377:H408" si="145">VLOOKUP(A:A,P:V,2,FALSE)</f>
        <v>105</v>
      </c>
      <c r="I377" s="3">
        <v>160</v>
      </c>
      <c r="J377" s="3">
        <f t="shared" si="134"/>
        <v>55</v>
      </c>
      <c r="K377" s="3">
        <f t="shared" ref="K377:K408" si="146">VLOOKUP(A:A,P:V,5,)</f>
        <v>30</v>
      </c>
      <c r="L377" s="3">
        <f t="shared" si="136"/>
        <v>55</v>
      </c>
      <c r="M377" s="3">
        <v>135</v>
      </c>
      <c r="N377" s="3">
        <f t="shared" si="124"/>
        <v>540</v>
      </c>
      <c r="P377" s="2" t="str">
        <f t="shared" ref="P377:P378" si="147">P376</f>
        <v>#139</v>
      </c>
      <c r="Q377" s="2"/>
      <c r="R377" s="2"/>
      <c r="S377" s="2"/>
      <c r="T377" s="2"/>
      <c r="U377" s="2"/>
      <c r="V377" s="6"/>
      <c r="W377" s="5" t="s">
        <v>268</v>
      </c>
    </row>
    <row r="378" spans="1:23" x14ac:dyDescent="0.3">
      <c r="A378" s="3" t="s">
        <v>932</v>
      </c>
      <c r="B378" s="3" t="s">
        <v>933</v>
      </c>
      <c r="C378" s="3" t="s">
        <v>1017</v>
      </c>
      <c r="D378" s="3"/>
      <c r="E378" s="3" t="str">
        <f t="array" ref="E378">SUBSTITUTE(IFERROR(INDEX($W$3:$W$1072,SMALL(IF($A378=$P$3:$P$1072,MATCH(ROW($P$3:$P$1072),ROW($P$3:$P$1072)),""),COLUMNS($E378:E378))),""),0,"")</f>
        <v>Power Spot</v>
      </c>
      <c r="F378" s="3" t="str">
        <f t="array" ref="F378">SUBSTITUTE(IFERROR(INDEX($W$3:$W$1072,SMALL(IF($A378=$P$3:$P$1072,MATCH(ROW($P$3:$P$1072),ROW($P$3:$P$1072)),""),COLUMNS($E378:F378))),""),0,"")</f>
        <v/>
      </c>
      <c r="G378" s="3" t="str">
        <f t="array" ref="G378">SUBSTITUTE(IFERROR(INDEX($W$3:$W$1072,SMALL(IF($A378=$P$3:$P$1072,MATCH(ROW($P$3:$P$1072),ROW($P$3:$P$1072)),""),COLUMNS($E378:G378))),""),0,"")</f>
        <v/>
      </c>
      <c r="H378" s="3">
        <f t="shared" si="145"/>
        <v>100</v>
      </c>
      <c r="I378" s="3">
        <f t="shared" ref="I378:I413" si="148">VLOOKUP(A:A,P:V,3,FALSE)</f>
        <v>125</v>
      </c>
      <c r="J378" s="3">
        <f t="shared" si="134"/>
        <v>135</v>
      </c>
      <c r="K378" s="3">
        <f t="shared" si="146"/>
        <v>20</v>
      </c>
      <c r="L378" s="3">
        <f t="shared" si="136"/>
        <v>20</v>
      </c>
      <c r="M378" s="3">
        <f>VLOOKUP(A:A,P:V,7,FALSE)</f>
        <v>70</v>
      </c>
      <c r="N378" s="3">
        <f t="shared" si="124"/>
        <v>470</v>
      </c>
      <c r="P378" s="2" t="str">
        <f t="shared" si="147"/>
        <v>#139</v>
      </c>
      <c r="Q378" s="2"/>
      <c r="R378" s="2"/>
      <c r="S378" s="2"/>
      <c r="T378" s="2"/>
      <c r="U378" s="2"/>
      <c r="V378" s="6"/>
      <c r="W378" s="5" t="s">
        <v>112</v>
      </c>
    </row>
    <row r="379" spans="1:23" x14ac:dyDescent="0.3">
      <c r="A379" s="3" t="s">
        <v>935</v>
      </c>
      <c r="B379" s="3" t="s">
        <v>936</v>
      </c>
      <c r="C379" s="3" t="s">
        <v>1020</v>
      </c>
      <c r="D379" s="3"/>
      <c r="E379" s="3" t="str">
        <f t="array" ref="E379">SUBSTITUTE(IFERROR(INDEX($W$3:$W$1072,SMALL(IF($A379=$P$3:$P$1072,MATCH(ROW($P$3:$P$1072),ROW($P$3:$P$1072)),""),COLUMNS($E379:E379))),""),0,"")</f>
        <v>Ice Face</v>
      </c>
      <c r="F379" s="3" t="str">
        <f t="array" ref="F379">SUBSTITUTE(IFERROR(INDEX($W$3:$W$1072,SMALL(IF($A379=$P$3:$P$1072,MATCH(ROW($P$3:$P$1072),ROW($P$3:$P$1072)),""),COLUMNS($E379:F379))),""),0,"")</f>
        <v/>
      </c>
      <c r="G379" s="3" t="str">
        <f t="array" ref="G379">SUBSTITUTE(IFERROR(INDEX($W$3:$W$1072,SMALL(IF($A379=$P$3:$P$1072,MATCH(ROW($P$3:$P$1072),ROW($P$3:$P$1072)),""),COLUMNS($E379:G379))),""),0,"")</f>
        <v/>
      </c>
      <c r="H379" s="3">
        <f t="shared" si="145"/>
        <v>75</v>
      </c>
      <c r="I379" s="3">
        <f t="shared" si="148"/>
        <v>80</v>
      </c>
      <c r="J379" s="3">
        <f t="shared" si="134"/>
        <v>110</v>
      </c>
      <c r="K379" s="3">
        <f t="shared" si="146"/>
        <v>65</v>
      </c>
      <c r="L379" s="3">
        <f t="shared" si="136"/>
        <v>90</v>
      </c>
      <c r="M379" s="3">
        <f>VLOOKUP(A:A,P:V,7,FALSE)</f>
        <v>50</v>
      </c>
      <c r="N379" s="3">
        <f t="shared" si="124"/>
        <v>470</v>
      </c>
      <c r="P379" s="2" t="s">
        <v>398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6">
        <v>55</v>
      </c>
      <c r="W379" s="5" t="s">
        <v>104</v>
      </c>
    </row>
    <row r="380" spans="1:23" s="3" customFormat="1" x14ac:dyDescent="0.3">
      <c r="A380" s="3" t="s">
        <v>935</v>
      </c>
      <c r="B380" s="3" t="s">
        <v>1034</v>
      </c>
      <c r="C380" s="3" t="s">
        <v>1020</v>
      </c>
      <c r="E380" s="3" t="str">
        <f t="array" ref="E380">SUBSTITUTE(IFERROR(INDEX($W$3:$W$1072,SMALL(IF($A380=$P$3:$P$1072,MATCH(ROW($P$3:$P$1072),ROW($P$3:$P$1072)),""),COLUMNS($E380:E380))),""),0,"")</f>
        <v>Ice Face</v>
      </c>
      <c r="F380" s="3" t="str">
        <f t="array" ref="F380">SUBSTITUTE(IFERROR(INDEX($W$3:$W$1072,SMALL(IF($A380=$P$3:$P$1072,MATCH(ROW($P$3:$P$1072),ROW($P$3:$P$1072)),""),COLUMNS($E380:F380))),""),0,"")</f>
        <v/>
      </c>
      <c r="G380" s="3" t="str">
        <f t="array" ref="G380">SUBSTITUTE(IFERROR(INDEX($W$3:$W$1072,SMALL(IF($A380=$P$3:$P$1072,MATCH(ROW($P$3:$P$1072),ROW($P$3:$P$1072)),""),COLUMNS($E380:G380))),""),0,"")</f>
        <v/>
      </c>
      <c r="H380" s="3">
        <f t="shared" si="145"/>
        <v>75</v>
      </c>
      <c r="I380" s="3">
        <f t="shared" si="148"/>
        <v>80</v>
      </c>
      <c r="J380" s="3">
        <v>70</v>
      </c>
      <c r="K380" s="3">
        <f t="shared" si="146"/>
        <v>65</v>
      </c>
      <c r="L380" s="3">
        <v>50</v>
      </c>
      <c r="M380" s="3">
        <v>130</v>
      </c>
      <c r="N380" s="3">
        <f t="shared" si="124"/>
        <v>470</v>
      </c>
      <c r="P380" s="2" t="str">
        <f t="shared" ref="P380:P381" si="149">P379</f>
        <v>#140</v>
      </c>
      <c r="Q380" s="2"/>
      <c r="R380" s="2"/>
      <c r="S380" s="2"/>
      <c r="T380" s="2"/>
      <c r="U380" s="2"/>
      <c r="V380" s="6"/>
      <c r="W380" s="5" t="s">
        <v>268</v>
      </c>
    </row>
    <row r="381" spans="1:23" x14ac:dyDescent="0.3">
      <c r="A381" s="3" t="s">
        <v>938</v>
      </c>
      <c r="B381" s="3" t="s">
        <v>939</v>
      </c>
      <c r="C381" s="3" t="s">
        <v>1015</v>
      </c>
      <c r="D381" s="3" t="s">
        <v>1024</v>
      </c>
      <c r="E381" s="3" t="str">
        <f t="array" ref="E381">SUBSTITUTE(IFERROR(INDEX($W$3:$W$1072,SMALL(IF($A381=$P$3:$P$1072,MATCH(ROW($P$3:$P$1072),ROW($P$3:$P$1072)),""),COLUMNS($E381:E381))),""),0,"")</f>
        <v>Light Metal</v>
      </c>
      <c r="F381" s="3" t="str">
        <f t="array" ref="F381">SUBSTITUTE(IFERROR(INDEX($W$3:$W$1072,SMALL(IF($A381=$P$3:$P$1072,MATCH(ROW($P$3:$P$1072),ROW($P$3:$P$1072)),""),COLUMNS($E381:F381))),""),0,"")</f>
        <v>Heavy Metal</v>
      </c>
      <c r="G381" s="3" t="str">
        <f t="array" ref="G381">SUBSTITUTE(IFERROR(INDEX($W$3:$W$1072,SMALL(IF($A381=$P$3:$P$1072,MATCH(ROW($P$3:$P$1072),ROW($P$3:$P$1072)),""),COLUMNS($E381:G381))),""),0,"")</f>
        <v>Stalwart</v>
      </c>
      <c r="H381" s="3">
        <f t="shared" si="145"/>
        <v>70</v>
      </c>
      <c r="I381" s="3">
        <f t="shared" si="148"/>
        <v>95</v>
      </c>
      <c r="J381" s="3">
        <f t="shared" ref="J381:J415" si="150">VLOOKUP(A:A,P:V,4,FALSE)</f>
        <v>115</v>
      </c>
      <c r="K381" s="3">
        <f t="shared" si="146"/>
        <v>120</v>
      </c>
      <c r="L381" s="3">
        <f t="shared" ref="L381:L413" si="151">VLOOKUP(A:A,P:V,6,FALSE)</f>
        <v>50</v>
      </c>
      <c r="M381" s="3">
        <f t="shared" ref="M381:M413" si="152">VLOOKUP(A:A,P:V,7,FALSE)</f>
        <v>85</v>
      </c>
      <c r="N381" s="3">
        <f t="shared" si="124"/>
        <v>535</v>
      </c>
      <c r="P381" s="2" t="str">
        <f t="shared" si="149"/>
        <v>#140</v>
      </c>
      <c r="Q381" s="2"/>
      <c r="R381" s="2"/>
      <c r="S381" s="2"/>
      <c r="T381" s="2"/>
      <c r="U381" s="2"/>
      <c r="V381" s="6"/>
      <c r="W381" s="5" t="s">
        <v>112</v>
      </c>
    </row>
    <row r="382" spans="1:23" x14ac:dyDescent="0.3">
      <c r="A382" s="3" t="s">
        <v>942</v>
      </c>
      <c r="B382" s="3" t="s">
        <v>943</v>
      </c>
      <c r="C382" s="3" t="s">
        <v>1013</v>
      </c>
      <c r="D382" s="3" t="s">
        <v>1021</v>
      </c>
      <c r="E382" s="3" t="str">
        <f t="array" ref="E382">SUBSTITUTE(IFERROR(INDEX($W$3:$W$1072,SMALL(IF($A382=$P$3:$P$1072,MATCH(ROW($P$3:$P$1072),ROW($P$3:$P$1072)),""),COLUMNS($E382:E382))),""),0,"")</f>
        <v>Levitate</v>
      </c>
      <c r="F382" s="3" t="str">
        <f t="array" ref="F382">SUBSTITUTE(IFERROR(INDEX($W$3:$W$1072,SMALL(IF($A382=$P$3:$P$1072,MATCH(ROW($P$3:$P$1072),ROW($P$3:$P$1072)),""),COLUMNS($E382:F382))),""),0,"")</f>
        <v/>
      </c>
      <c r="G382" s="3" t="str">
        <f t="array" ref="G382">SUBSTITUTE(IFERROR(INDEX($W$3:$W$1072,SMALL(IF($A382=$P$3:$P$1072,MATCH(ROW($P$3:$P$1072),ROW($P$3:$P$1072)),""),COLUMNS($E382:G382))),""),0,"")</f>
        <v/>
      </c>
      <c r="H382" s="3">
        <f t="shared" si="145"/>
        <v>50</v>
      </c>
      <c r="I382" s="3">
        <f t="shared" si="148"/>
        <v>50</v>
      </c>
      <c r="J382" s="3">
        <f t="shared" si="150"/>
        <v>77</v>
      </c>
      <c r="K382" s="3">
        <f t="shared" si="146"/>
        <v>95</v>
      </c>
      <c r="L382" s="3">
        <f t="shared" si="151"/>
        <v>77</v>
      </c>
      <c r="M382" s="3">
        <f t="shared" si="152"/>
        <v>91</v>
      </c>
      <c r="N382" s="3">
        <f t="shared" si="124"/>
        <v>440</v>
      </c>
      <c r="P382" s="2" t="s">
        <v>400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6">
        <v>80</v>
      </c>
      <c r="W382" s="5" t="s">
        <v>58</v>
      </c>
    </row>
    <row r="383" spans="1:23" x14ac:dyDescent="0.3">
      <c r="A383" s="3" t="s">
        <v>942</v>
      </c>
      <c r="B383" s="3" t="s">
        <v>943</v>
      </c>
      <c r="C383" s="3" t="s">
        <v>1013</v>
      </c>
      <c r="D383" s="3" t="s">
        <v>1008</v>
      </c>
      <c r="E383" s="3" t="str">
        <f t="array" ref="E383">SUBSTITUTE(IFERROR(INDEX($W$3:$W$1072,SMALL(IF($A383=$P$3:$P$1072,MATCH(ROW($P$3:$P$1072),ROW($P$3:$P$1072)),""),COLUMNS($E383:E383))),""),0,"")</f>
        <v>Levitate</v>
      </c>
      <c r="F383" s="3" t="str">
        <f t="array" ref="F383">SUBSTITUTE(IFERROR(INDEX($W$3:$W$1072,SMALL(IF($A383=$P$3:$P$1072,MATCH(ROW($P$3:$P$1072),ROW($P$3:$P$1072)),""),COLUMNS($E383:F383))),""),0,"")</f>
        <v/>
      </c>
      <c r="G383" s="3" t="str">
        <f t="array" ref="G383">SUBSTITUTE(IFERROR(INDEX($W$3:$W$1072,SMALL(IF($A383=$P$3:$P$1072,MATCH(ROW($P$3:$P$1072),ROW($P$3:$P$1072)),""),COLUMNS($E383:G383))),""),0,"")</f>
        <v/>
      </c>
      <c r="H383" s="3">
        <f t="shared" si="145"/>
        <v>50</v>
      </c>
      <c r="I383" s="3">
        <f t="shared" si="148"/>
        <v>50</v>
      </c>
      <c r="J383" s="3">
        <f t="shared" si="150"/>
        <v>77</v>
      </c>
      <c r="K383" s="3">
        <f t="shared" si="146"/>
        <v>95</v>
      </c>
      <c r="L383" s="3">
        <f t="shared" si="151"/>
        <v>77</v>
      </c>
      <c r="M383" s="3">
        <f t="shared" si="152"/>
        <v>91</v>
      </c>
      <c r="N383" s="3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6"/>
    </row>
    <row r="384" spans="1:23" x14ac:dyDescent="0.3">
      <c r="A384" s="3" t="s">
        <v>942</v>
      </c>
      <c r="B384" s="3" t="s">
        <v>943</v>
      </c>
      <c r="C384" s="3" t="s">
        <v>1013</v>
      </c>
      <c r="D384" s="3" t="s">
        <v>1009</v>
      </c>
      <c r="E384" s="3" t="str">
        <f t="array" ref="E384">SUBSTITUTE(IFERROR(INDEX($W$3:$W$1072,SMALL(IF($A384=$P$3:$P$1072,MATCH(ROW($P$3:$P$1072),ROW($P$3:$P$1072)),""),COLUMNS($E384:E384))),""),0,"")</f>
        <v>Levitate</v>
      </c>
      <c r="F384" s="3" t="str">
        <f t="array" ref="F384">SUBSTITUTE(IFERROR(INDEX($W$3:$W$1072,SMALL(IF($A384=$P$3:$P$1072,MATCH(ROW($P$3:$P$1072),ROW($P$3:$P$1072)),""),COLUMNS($E384:F384))),""),0,"")</f>
        <v/>
      </c>
      <c r="G384" s="3" t="str">
        <f t="array" ref="G384">SUBSTITUTE(IFERROR(INDEX($W$3:$W$1072,SMALL(IF($A384=$P$3:$P$1072,MATCH(ROW($P$3:$P$1072),ROW($P$3:$P$1072)),""),COLUMNS($E384:G384))),""),0,"")</f>
        <v/>
      </c>
      <c r="H384" s="3">
        <f t="shared" si="145"/>
        <v>50</v>
      </c>
      <c r="I384" s="3">
        <f t="shared" si="148"/>
        <v>50</v>
      </c>
      <c r="J384" s="3">
        <f t="shared" si="150"/>
        <v>77</v>
      </c>
      <c r="K384" s="3">
        <f t="shared" si="146"/>
        <v>95</v>
      </c>
      <c r="L384" s="3">
        <f t="shared" si="151"/>
        <v>77</v>
      </c>
      <c r="M384" s="3">
        <f t="shared" si="152"/>
        <v>91</v>
      </c>
      <c r="N384" s="3">
        <f t="shared" si="124"/>
        <v>440</v>
      </c>
      <c r="P384" s="2" t="s">
        <v>402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6">
        <v>95</v>
      </c>
      <c r="W384" s="5" t="s">
        <v>58</v>
      </c>
    </row>
    <row r="385" spans="1:23" x14ac:dyDescent="0.3">
      <c r="A385" s="3" t="s">
        <v>942</v>
      </c>
      <c r="B385" s="3" t="s">
        <v>943</v>
      </c>
      <c r="C385" s="3" t="s">
        <v>1013</v>
      </c>
      <c r="D385" s="3" t="s">
        <v>1020</v>
      </c>
      <c r="E385" s="3" t="str">
        <f t="array" ref="E385">SUBSTITUTE(IFERROR(INDEX($W$3:$W$1072,SMALL(IF($A385=$P$3:$P$1072,MATCH(ROW($P$3:$P$1072),ROW($P$3:$P$1072)),""),COLUMNS($E385:E385))),""),0,"")</f>
        <v>Levitate</v>
      </c>
      <c r="F385" s="3" t="str">
        <f t="array" ref="F385">SUBSTITUTE(IFERROR(INDEX($W$3:$W$1072,SMALL(IF($A385=$P$3:$P$1072,MATCH(ROW($P$3:$P$1072),ROW($P$3:$P$1072)),""),COLUMNS($E385:F385))),""),0,"")</f>
        <v/>
      </c>
      <c r="G385" s="3" t="str">
        <f t="array" ref="G385">SUBSTITUTE(IFERROR(INDEX($W$3:$W$1072,SMALL(IF($A385=$P$3:$P$1072,MATCH(ROW($P$3:$P$1072),ROW($P$3:$P$1072)),""),COLUMNS($E385:G385))),""),0,"")</f>
        <v/>
      </c>
      <c r="H385" s="3">
        <f t="shared" si="145"/>
        <v>50</v>
      </c>
      <c r="I385" s="3">
        <f t="shared" si="148"/>
        <v>50</v>
      </c>
      <c r="J385" s="3">
        <f t="shared" si="150"/>
        <v>77</v>
      </c>
      <c r="K385" s="3">
        <f t="shared" si="146"/>
        <v>95</v>
      </c>
      <c r="L385" s="3">
        <f t="shared" si="151"/>
        <v>77</v>
      </c>
      <c r="M385" s="3">
        <f t="shared" si="152"/>
        <v>91</v>
      </c>
      <c r="N385" s="3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6"/>
    </row>
    <row r="386" spans="1:23" x14ac:dyDescent="0.3">
      <c r="A386" s="3" t="s">
        <v>942</v>
      </c>
      <c r="B386" s="3" t="s">
        <v>943</v>
      </c>
      <c r="C386" s="3" t="s">
        <v>1013</v>
      </c>
      <c r="D386" s="3" t="s">
        <v>1012</v>
      </c>
      <c r="E386" s="3" t="str">
        <f t="array" ref="E386">SUBSTITUTE(IFERROR(INDEX($W$3:$W$1072,SMALL(IF($A386=$P$3:$P$1072,MATCH(ROW($P$3:$P$1072),ROW($P$3:$P$1072)),""),COLUMNS($E386:E386))),""),0,"")</f>
        <v>Levitate</v>
      </c>
      <c r="F386" s="3" t="str">
        <f t="array" ref="F386">SUBSTITUTE(IFERROR(INDEX($W$3:$W$1072,SMALL(IF($A386=$P$3:$P$1072,MATCH(ROW($P$3:$P$1072),ROW($P$3:$P$1072)),""),COLUMNS($E386:F386))),""),0,"")</f>
        <v/>
      </c>
      <c r="G386" s="3" t="str">
        <f t="array" ref="G386">SUBSTITUTE(IFERROR(INDEX($W$3:$W$1072,SMALL(IF($A386=$P$3:$P$1072,MATCH(ROW($P$3:$P$1072),ROW($P$3:$P$1072)),""),COLUMNS($E386:G386))),""),0,"")</f>
        <v/>
      </c>
      <c r="H386" s="3">
        <f t="shared" si="145"/>
        <v>50</v>
      </c>
      <c r="I386" s="3">
        <f t="shared" si="148"/>
        <v>50</v>
      </c>
      <c r="J386" s="3">
        <f t="shared" si="150"/>
        <v>77</v>
      </c>
      <c r="K386" s="3">
        <f t="shared" si="146"/>
        <v>95</v>
      </c>
      <c r="L386" s="3">
        <f t="shared" si="151"/>
        <v>77</v>
      </c>
      <c r="M386" s="3">
        <f t="shared" si="152"/>
        <v>91</v>
      </c>
      <c r="N386" s="3">
        <f t="shared" si="124"/>
        <v>440</v>
      </c>
      <c r="P386" s="2" t="s">
        <v>404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6">
        <v>110</v>
      </c>
      <c r="W386" s="5" t="s">
        <v>249</v>
      </c>
    </row>
    <row r="387" spans="1:23" x14ac:dyDescent="0.3">
      <c r="A387" s="3" t="s">
        <v>942</v>
      </c>
      <c r="B387" s="3" t="s">
        <v>943</v>
      </c>
      <c r="C387" s="3" t="s">
        <v>1013</v>
      </c>
      <c r="D387" s="3" t="s">
        <v>1007</v>
      </c>
      <c r="E387" s="3" t="str">
        <f t="array" ref="E387">SUBSTITUTE(IFERROR(INDEX($W$3:$W$1072,SMALL(IF($A387=$P$3:$P$1072,MATCH(ROW($P$3:$P$1072),ROW($P$3:$P$1072)),""),COLUMNS($E387:E387))),""),0,"")</f>
        <v>Levitate</v>
      </c>
      <c r="F387" s="3" t="str">
        <f t="array" ref="F387">SUBSTITUTE(IFERROR(INDEX($W$3:$W$1072,SMALL(IF($A387=$P$3:$P$1072,MATCH(ROW($P$3:$P$1072),ROW($P$3:$P$1072)),""),COLUMNS($E387:F387))),""),0,"")</f>
        <v/>
      </c>
      <c r="G387" s="3" t="str">
        <f t="array" ref="G387">SUBSTITUTE(IFERROR(INDEX($W$3:$W$1072,SMALL(IF($A387=$P$3:$P$1072,MATCH(ROW($P$3:$P$1072),ROW($P$3:$P$1072)),""),COLUMNS($E387:G387))),""),0,"")</f>
        <v/>
      </c>
      <c r="H387" s="3">
        <f t="shared" si="145"/>
        <v>50</v>
      </c>
      <c r="I387" s="3">
        <f t="shared" si="148"/>
        <v>50</v>
      </c>
      <c r="J387" s="3">
        <f t="shared" si="150"/>
        <v>77</v>
      </c>
      <c r="K387" s="3">
        <f t="shared" si="146"/>
        <v>95</v>
      </c>
      <c r="L387" s="3">
        <f t="shared" si="151"/>
        <v>77</v>
      </c>
      <c r="M387" s="3">
        <f t="shared" si="152"/>
        <v>91</v>
      </c>
      <c r="N387" s="3">
        <f t="shared" ref="N387:N417" si="153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6"/>
    </row>
    <row r="388" spans="1:23" x14ac:dyDescent="0.3">
      <c r="A388" s="3" t="s">
        <v>944</v>
      </c>
      <c r="B388" s="3" t="s">
        <v>945</v>
      </c>
      <c r="C388" s="3" t="s">
        <v>1014</v>
      </c>
      <c r="D388" s="3"/>
      <c r="E388" s="3" t="str">
        <f t="array" ref="E388">SUBSTITUTE(IFERROR(INDEX($W$3:$W$1072,SMALL(IF($A388=$P$3:$P$1072,MATCH(ROW($P$3:$P$1072),ROW($P$3:$P$1072)),""),COLUMNS($E388:E388))),""),0,"")</f>
        <v>Limber</v>
      </c>
      <c r="F388" s="3" t="str">
        <f t="array" ref="F388">SUBSTITUTE(IFERROR(INDEX($W$3:$W$1072,SMALL(IF($A388=$P$3:$P$1072,MATCH(ROW($P$3:$P$1072),ROW($P$3:$P$1072)),""),COLUMNS($E388:F388))),""),0,"")</f>
        <v>Imposter</v>
      </c>
      <c r="G388" s="3" t="str">
        <f t="array" ref="G388">SUBSTITUTE(IFERROR(INDEX($W$3:$W$1072,SMALL(IF($A388=$P$3:$P$1072,MATCH(ROW($P$3:$P$1072),ROW($P$3:$P$1072)),""),COLUMNS($E388:G388))),""),0,"")</f>
        <v/>
      </c>
      <c r="H388" s="3">
        <f t="shared" si="145"/>
        <v>48</v>
      </c>
      <c r="I388" s="3">
        <f t="shared" si="148"/>
        <v>48</v>
      </c>
      <c r="J388" s="3">
        <f t="shared" si="150"/>
        <v>48</v>
      </c>
      <c r="K388" s="3">
        <f t="shared" si="146"/>
        <v>48</v>
      </c>
      <c r="L388" s="3">
        <f t="shared" si="151"/>
        <v>48</v>
      </c>
      <c r="M388" s="3">
        <f t="shared" si="152"/>
        <v>48</v>
      </c>
      <c r="N388" s="3">
        <f t="shared" si="153"/>
        <v>288</v>
      </c>
      <c r="P388" s="2" t="s">
        <v>406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6">
        <v>80</v>
      </c>
      <c r="W388" s="5" t="s">
        <v>115</v>
      </c>
    </row>
    <row r="389" spans="1:23" x14ac:dyDescent="0.3">
      <c r="A389" s="3" t="s">
        <v>947</v>
      </c>
      <c r="B389" s="3" t="s">
        <v>948</v>
      </c>
      <c r="C389" s="3" t="s">
        <v>1013</v>
      </c>
      <c r="D389" s="3" t="s">
        <v>1024</v>
      </c>
      <c r="E389" s="3" t="str">
        <f t="array" ref="E389">SUBSTITUTE(IFERROR(INDEX($W$3:$W$1072,SMALL(IF($A389=$P$3:$P$1072,MATCH(ROW($P$3:$P$1072),ROW($P$3:$P$1072)),""),COLUMNS($E389:E389))),""),0,"")</f>
        <v>Volt Absorb</v>
      </c>
      <c r="F389" s="3" t="str">
        <f t="array" ref="F389">SUBSTITUTE(IFERROR(INDEX($W$3:$W$1072,SMALL(IF($A389=$P$3:$P$1072,MATCH(ROW($P$3:$P$1072),ROW($P$3:$P$1072)),""),COLUMNS($E389:F389))),""),0,"")</f>
        <v>Hustle</v>
      </c>
      <c r="G389" s="3" t="str">
        <f t="array" ref="G389">SUBSTITUTE(IFERROR(INDEX($W$3:$W$1072,SMALL(IF($A389=$P$3:$P$1072,MATCH(ROW($P$3:$P$1072),ROW($P$3:$P$1072)),""),COLUMNS($E389:G389))),""),0,"")</f>
        <v>Sand Rush</v>
      </c>
      <c r="H389" s="3">
        <f t="shared" si="145"/>
        <v>90</v>
      </c>
      <c r="I389" s="3">
        <f t="shared" si="148"/>
        <v>100</v>
      </c>
      <c r="J389" s="3">
        <f t="shared" si="150"/>
        <v>90</v>
      </c>
      <c r="K389" s="3">
        <f t="shared" si="146"/>
        <v>80</v>
      </c>
      <c r="L389" s="3">
        <f t="shared" si="151"/>
        <v>70</v>
      </c>
      <c r="M389" s="3">
        <f t="shared" si="152"/>
        <v>75</v>
      </c>
      <c r="N389" s="3">
        <f t="shared" si="153"/>
        <v>505</v>
      </c>
      <c r="P389" s="2" t="str">
        <f>P388</f>
        <v>#144</v>
      </c>
      <c r="Q389" s="2"/>
      <c r="R389" s="2"/>
      <c r="S389" s="2"/>
      <c r="T389" s="2"/>
      <c r="U389" s="2"/>
      <c r="V389" s="6"/>
      <c r="W389" s="5" t="s">
        <v>146</v>
      </c>
    </row>
    <row r="390" spans="1:23" x14ac:dyDescent="0.3">
      <c r="A390" s="3" t="s">
        <v>949</v>
      </c>
      <c r="B390" s="3" t="s">
        <v>950</v>
      </c>
      <c r="C390" s="3" t="s">
        <v>1013</v>
      </c>
      <c r="D390" s="3" t="s">
        <v>1020</v>
      </c>
      <c r="E390" s="3" t="str">
        <f t="array" ref="E390">SUBSTITUTE(IFERROR(INDEX($W$3:$W$1072,SMALL(IF($A390=$P$3:$P$1072,MATCH(ROW($P$3:$P$1072),ROW($P$3:$P$1072)),""),COLUMNS($E390:E390))),""),0,"")</f>
        <v>Volt Absorb</v>
      </c>
      <c r="F390" s="3" t="str">
        <f t="array" ref="F390">SUBSTITUTE(IFERROR(INDEX($W$3:$W$1072,SMALL(IF($A390=$P$3:$P$1072,MATCH(ROW($P$3:$P$1072),ROW($P$3:$P$1072)),""),COLUMNS($E390:F390))),""),0,"")</f>
        <v>Static</v>
      </c>
      <c r="G390" s="3" t="str">
        <f t="array" ref="G390">SUBSTITUTE(IFERROR(INDEX($W$3:$W$1072,SMALL(IF($A390=$P$3:$P$1072,MATCH(ROW($P$3:$P$1072),ROW($P$3:$P$1072)),""),COLUMNS($E390:G390))),""),0,"")</f>
        <v>Slush Rush</v>
      </c>
      <c r="H390" s="3">
        <f t="shared" si="145"/>
        <v>90</v>
      </c>
      <c r="I390" s="3">
        <f t="shared" si="148"/>
        <v>100</v>
      </c>
      <c r="J390" s="3">
        <f t="shared" si="150"/>
        <v>90</v>
      </c>
      <c r="K390" s="3">
        <f t="shared" si="146"/>
        <v>90</v>
      </c>
      <c r="L390" s="3">
        <f t="shared" si="151"/>
        <v>80</v>
      </c>
      <c r="M390" s="3">
        <f t="shared" si="152"/>
        <v>55</v>
      </c>
      <c r="N390" s="3">
        <f t="shared" si="153"/>
        <v>505</v>
      </c>
      <c r="P390" s="2" t="s">
        <v>408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6">
        <v>81</v>
      </c>
      <c r="W390" s="5" t="s">
        <v>216</v>
      </c>
    </row>
    <row r="391" spans="1:23" x14ac:dyDescent="0.3">
      <c r="A391" s="3" t="s">
        <v>951</v>
      </c>
      <c r="B391" s="3" t="s">
        <v>952</v>
      </c>
      <c r="C391" s="3" t="s">
        <v>1009</v>
      </c>
      <c r="D391" s="3" t="s">
        <v>1024</v>
      </c>
      <c r="E391" s="3" t="str">
        <f t="array" ref="E391">SUBSTITUTE(IFERROR(INDEX($W$3:$W$1072,SMALL(IF($A391=$P$3:$P$1072,MATCH(ROW($P$3:$P$1072),ROW($P$3:$P$1072)),""),COLUMNS($E391:E391))),""),0,"")</f>
        <v>Water Absorb</v>
      </c>
      <c r="F391" s="3" t="str">
        <f t="array" ref="F391">SUBSTITUTE(IFERROR(INDEX($W$3:$W$1072,SMALL(IF($A391=$P$3:$P$1072,MATCH(ROW($P$3:$P$1072),ROW($P$3:$P$1072)),""),COLUMNS($E391:F391))),""),0,"")</f>
        <v>Strong Jaw</v>
      </c>
      <c r="G391" s="3" t="str">
        <f t="array" ref="G391">SUBSTITUTE(IFERROR(INDEX($W$3:$W$1072,SMALL(IF($A391=$P$3:$P$1072,MATCH(ROW($P$3:$P$1072),ROW($P$3:$P$1072)),""),COLUMNS($E391:G391))),""),0,"")</f>
        <v>Sand Rush</v>
      </c>
      <c r="H391" s="3">
        <f t="shared" si="145"/>
        <v>90</v>
      </c>
      <c r="I391" s="3">
        <f t="shared" si="148"/>
        <v>90</v>
      </c>
      <c r="J391" s="3">
        <f t="shared" si="150"/>
        <v>100</v>
      </c>
      <c r="K391" s="3">
        <f t="shared" si="146"/>
        <v>70</v>
      </c>
      <c r="L391" s="3">
        <f t="shared" si="151"/>
        <v>80</v>
      </c>
      <c r="M391" s="3">
        <f t="shared" si="152"/>
        <v>75</v>
      </c>
      <c r="N391" s="3">
        <f t="shared" si="153"/>
        <v>505</v>
      </c>
      <c r="P391" s="2" t="str">
        <f>P390</f>
        <v>#145</v>
      </c>
      <c r="Q391" s="2"/>
      <c r="R391" s="2"/>
      <c r="S391" s="2"/>
      <c r="T391" s="2"/>
      <c r="U391" s="2"/>
      <c r="V391" s="6"/>
      <c r="W391" s="5" t="s">
        <v>410</v>
      </c>
    </row>
    <row r="392" spans="1:23" x14ac:dyDescent="0.3">
      <c r="A392" s="3" t="s">
        <v>953</v>
      </c>
      <c r="B392" s="3" t="s">
        <v>954</v>
      </c>
      <c r="C392" s="3" t="s">
        <v>1009</v>
      </c>
      <c r="D392" s="3" t="s">
        <v>1020</v>
      </c>
      <c r="E392" s="3" t="str">
        <f t="array" ref="E392">SUBSTITUTE(IFERROR(INDEX($W$3:$W$1072,SMALL(IF($A392=$P$3:$P$1072,MATCH(ROW($P$3:$P$1072),ROW($P$3:$P$1072)),""),COLUMNS($E392:E392))),""),0,"")</f>
        <v>Water Absorb</v>
      </c>
      <c r="F392" s="3" t="str">
        <f t="array" ref="F392">SUBSTITUTE(IFERROR(INDEX($W$3:$W$1072,SMALL(IF($A392=$P$3:$P$1072,MATCH(ROW($P$3:$P$1072),ROW($P$3:$P$1072)),""),COLUMNS($E392:F392))),""),0,"")</f>
        <v>Ice Body</v>
      </c>
      <c r="G392" s="3" t="str">
        <f t="array" ref="G392">SUBSTITUTE(IFERROR(INDEX($W$3:$W$1072,SMALL(IF($A392=$P$3:$P$1072,MATCH(ROW($P$3:$P$1072),ROW($P$3:$P$1072)),""),COLUMNS($E392:G392))),""),0,"")</f>
        <v>Slush Rush</v>
      </c>
      <c r="H392" s="3">
        <f t="shared" si="145"/>
        <v>90</v>
      </c>
      <c r="I392" s="3">
        <f t="shared" si="148"/>
        <v>90</v>
      </c>
      <c r="J392" s="3">
        <f t="shared" si="150"/>
        <v>100</v>
      </c>
      <c r="K392" s="3">
        <f t="shared" si="146"/>
        <v>80</v>
      </c>
      <c r="L392" s="3">
        <f t="shared" si="151"/>
        <v>90</v>
      </c>
      <c r="M392" s="3">
        <f t="shared" si="152"/>
        <v>55</v>
      </c>
      <c r="N392" s="3">
        <f t="shared" si="153"/>
        <v>505</v>
      </c>
      <c r="P392" s="2" t="s">
        <v>411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6">
        <v>63</v>
      </c>
      <c r="W392" s="5" t="s">
        <v>115</v>
      </c>
    </row>
    <row r="393" spans="1:23" x14ac:dyDescent="0.3">
      <c r="A393" s="3" t="s">
        <v>955</v>
      </c>
      <c r="B393" s="3" t="s">
        <v>956</v>
      </c>
      <c r="C393" s="3" t="s">
        <v>1008</v>
      </c>
      <c r="D393" s="3"/>
      <c r="E393" s="3" t="str">
        <f t="array" ref="E393">SUBSTITUTE(IFERROR(INDEX($W$3:$W$1072,SMALL(IF($A393=$P$3:$P$1072,MATCH(ROW($P$3:$P$1072),ROW($P$3:$P$1072)),""),COLUMNS($E393:E393))),""),0,"")</f>
        <v>Blaze</v>
      </c>
      <c r="F393" s="3" t="str">
        <f t="array" ref="F393">SUBSTITUTE(IFERROR(INDEX($W$3:$W$1072,SMALL(IF($A393=$P$3:$P$1072,MATCH(ROW($P$3:$P$1072),ROW($P$3:$P$1072)),""),COLUMNS($E393:F393))),""),0,"")</f>
        <v>Solar Power</v>
      </c>
      <c r="G393" s="3" t="str">
        <f t="array" ref="G393">SUBSTITUTE(IFERROR(INDEX($W$3:$W$1072,SMALL(IF($A393=$P$3:$P$1072,MATCH(ROW($P$3:$P$1072),ROW($P$3:$P$1072)),""),COLUMNS($E393:G393))),""),0,"")</f>
        <v/>
      </c>
      <c r="H393" s="3">
        <f t="shared" si="145"/>
        <v>39</v>
      </c>
      <c r="I393" s="3">
        <f t="shared" si="148"/>
        <v>52</v>
      </c>
      <c r="J393" s="3">
        <f t="shared" si="150"/>
        <v>43</v>
      </c>
      <c r="K393" s="3">
        <f t="shared" si="146"/>
        <v>60</v>
      </c>
      <c r="L393" s="3">
        <f t="shared" si="151"/>
        <v>50</v>
      </c>
      <c r="M393" s="3">
        <f t="shared" si="152"/>
        <v>65</v>
      </c>
      <c r="N393" s="3">
        <f t="shared" si="153"/>
        <v>309</v>
      </c>
      <c r="P393" s="2" t="str">
        <f t="shared" ref="P393:P394" si="154">P392</f>
        <v>#146</v>
      </c>
      <c r="Q393" s="2"/>
      <c r="R393" s="2"/>
      <c r="S393" s="2"/>
      <c r="T393" s="2"/>
      <c r="U393" s="2"/>
      <c r="V393" s="6"/>
      <c r="W393" s="5" t="s">
        <v>413</v>
      </c>
    </row>
    <row r="394" spans="1:23" x14ac:dyDescent="0.3">
      <c r="A394" s="3" t="s">
        <v>957</v>
      </c>
      <c r="B394" s="3" t="s">
        <v>958</v>
      </c>
      <c r="C394" s="3" t="s">
        <v>1008</v>
      </c>
      <c r="D394" s="3"/>
      <c r="E394" s="3" t="str">
        <f t="array" ref="E394">SUBSTITUTE(IFERROR(INDEX($W$3:$W$1072,SMALL(IF($A394=$P$3:$P$1072,MATCH(ROW($P$3:$P$1072),ROW($P$3:$P$1072)),""),COLUMNS($E394:E394))),""),0,"")</f>
        <v>Blaze</v>
      </c>
      <c r="F394" s="3" t="str">
        <f t="array" ref="F394">SUBSTITUTE(IFERROR(INDEX($W$3:$W$1072,SMALL(IF($A394=$P$3:$P$1072,MATCH(ROW($P$3:$P$1072),ROW($P$3:$P$1072)),""),COLUMNS($E394:F394))),""),0,"")</f>
        <v>Solar Power</v>
      </c>
      <c r="G394" s="3" t="str">
        <f t="array" ref="G394">SUBSTITUTE(IFERROR(INDEX($W$3:$W$1072,SMALL(IF($A394=$P$3:$P$1072,MATCH(ROW($P$3:$P$1072),ROW($P$3:$P$1072)),""),COLUMNS($E394:G394))),""),0,"")</f>
        <v/>
      </c>
      <c r="H394" s="3">
        <f t="shared" si="145"/>
        <v>58</v>
      </c>
      <c r="I394" s="3">
        <f t="shared" si="148"/>
        <v>64</v>
      </c>
      <c r="J394" s="3">
        <f t="shared" si="150"/>
        <v>58</v>
      </c>
      <c r="K394" s="3">
        <f t="shared" si="146"/>
        <v>80</v>
      </c>
      <c r="L394" s="3">
        <f t="shared" si="151"/>
        <v>65</v>
      </c>
      <c r="M394" s="3">
        <f t="shared" si="152"/>
        <v>80</v>
      </c>
      <c r="N394" s="3">
        <f t="shared" si="153"/>
        <v>405</v>
      </c>
      <c r="P394" s="2" t="str">
        <f t="shared" si="154"/>
        <v>#146</v>
      </c>
      <c r="Q394" s="2"/>
      <c r="R394" s="2"/>
      <c r="S394" s="2"/>
      <c r="T394" s="2"/>
      <c r="U394" s="2"/>
      <c r="V394" s="6"/>
      <c r="W394" s="5" t="s">
        <v>204</v>
      </c>
    </row>
    <row r="395" spans="1:23" x14ac:dyDescent="0.3">
      <c r="A395" s="3" t="s">
        <v>959</v>
      </c>
      <c r="B395" s="3" t="s">
        <v>960</v>
      </c>
      <c r="C395" s="3" t="s">
        <v>1008</v>
      </c>
      <c r="D395" s="3" t="s">
        <v>1012</v>
      </c>
      <c r="E395" s="3" t="str">
        <f t="array" ref="E395">SUBSTITUTE(IFERROR(INDEX($W$3:$W$1072,SMALL(IF($A395=$P$3:$P$1072,MATCH(ROW($P$3:$P$1072),ROW($P$3:$P$1072)),""),COLUMNS($E395:E395))),""),0,"")</f>
        <v>Blaze</v>
      </c>
      <c r="F395" s="3" t="str">
        <f t="array" ref="F395">SUBSTITUTE(IFERROR(INDEX($W$3:$W$1072,SMALL(IF($A395=$P$3:$P$1072,MATCH(ROW($P$3:$P$1072),ROW($P$3:$P$1072)),""),COLUMNS($E395:F395))),""),0,"")</f>
        <v>Solar Power</v>
      </c>
      <c r="G395" s="3" t="str">
        <f t="array" ref="G395">SUBSTITUTE(IFERROR(INDEX($W$3:$W$1072,SMALL(IF($A395=$P$3:$P$1072,MATCH(ROW($P$3:$P$1072),ROW($P$3:$P$1072)),""),COLUMNS($E395:G395))),""),0,"")</f>
        <v/>
      </c>
      <c r="H395" s="3">
        <f t="shared" si="145"/>
        <v>78</v>
      </c>
      <c r="I395" s="3">
        <f t="shared" si="148"/>
        <v>84</v>
      </c>
      <c r="J395" s="3">
        <f t="shared" si="150"/>
        <v>78</v>
      </c>
      <c r="K395" s="3">
        <f t="shared" si="146"/>
        <v>109</v>
      </c>
      <c r="L395" s="3">
        <f t="shared" si="151"/>
        <v>85</v>
      </c>
      <c r="M395" s="3">
        <f t="shared" si="152"/>
        <v>100</v>
      </c>
      <c r="N395" s="3">
        <f t="shared" si="153"/>
        <v>534</v>
      </c>
      <c r="P395" s="2" t="s">
        <v>414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6">
        <v>68</v>
      </c>
      <c r="W395" s="5" t="s">
        <v>115</v>
      </c>
    </row>
    <row r="396" spans="1:23" x14ac:dyDescent="0.3">
      <c r="A396" s="3" t="s">
        <v>961</v>
      </c>
      <c r="B396" s="3" t="s">
        <v>962</v>
      </c>
      <c r="C396" s="3" t="s">
        <v>1014</v>
      </c>
      <c r="D396" s="3"/>
      <c r="E396" s="3" t="str">
        <f t="array" ref="E396">SUBSTITUTE(IFERROR(INDEX($W$3:$W$1072,SMALL(IF($A396=$P$3:$P$1072,MATCH(ROW($P$3:$P$1072),ROW($P$3:$P$1072)),""),COLUMNS($E396:E396))),""),0,"")</f>
        <v>Battle Armor</v>
      </c>
      <c r="F396" s="3" t="str">
        <f t="array" ref="F396">SUBSTITUTE(IFERROR(INDEX($W$3:$W$1072,SMALL(IF($A396=$P$3:$P$1072,MATCH(ROW($P$3:$P$1072),ROW($P$3:$P$1072)),""),COLUMNS($E396:F396))),""),0,"")</f>
        <v/>
      </c>
      <c r="G396" s="3" t="str">
        <f t="array" ref="G396">SUBSTITUTE(IFERROR(INDEX($W$3:$W$1072,SMALL(IF($A396=$P$3:$P$1072,MATCH(ROW($P$3:$P$1072),ROW($P$3:$P$1072)),""),COLUMNS($E396:G396))),""),0,"")</f>
        <v/>
      </c>
      <c r="H396" s="3">
        <f t="shared" si="145"/>
        <v>95</v>
      </c>
      <c r="I396" s="3">
        <f t="shared" si="148"/>
        <v>95</v>
      </c>
      <c r="J396" s="3">
        <f t="shared" si="150"/>
        <v>95</v>
      </c>
      <c r="K396" s="3">
        <f t="shared" si="146"/>
        <v>95</v>
      </c>
      <c r="L396" s="3">
        <f t="shared" si="151"/>
        <v>95</v>
      </c>
      <c r="M396" s="3">
        <f t="shared" si="152"/>
        <v>59</v>
      </c>
      <c r="N396" s="3">
        <f t="shared" si="153"/>
        <v>534</v>
      </c>
      <c r="P396" s="2" t="str">
        <f t="shared" ref="P396:P397" si="155">P395</f>
        <v>#147</v>
      </c>
      <c r="Q396" s="2"/>
      <c r="R396" s="2"/>
      <c r="S396" s="2"/>
      <c r="T396" s="2"/>
      <c r="U396" s="2"/>
      <c r="V396" s="6"/>
      <c r="W396" s="5" t="s">
        <v>413</v>
      </c>
    </row>
    <row r="397" spans="1:23" x14ac:dyDescent="0.3">
      <c r="A397" s="3" t="s">
        <v>963</v>
      </c>
      <c r="B397" s="3" t="s">
        <v>964</v>
      </c>
      <c r="C397" s="3" t="s">
        <v>1014</v>
      </c>
      <c r="D397" s="3"/>
      <c r="E397" s="3" t="str">
        <f t="array" ref="E397">SUBSTITUTE(IFERROR(INDEX($W$3:$W$1072,SMALL(IF($A397=$P$3:$P$1072,MATCH(ROW($P$3:$P$1072),ROW($P$3:$P$1072)),""),COLUMNS($E397:E397))),""),0,"")</f>
        <v>RKS System</v>
      </c>
      <c r="F397" s="3" t="str">
        <f t="array" ref="F397">SUBSTITUTE(IFERROR(INDEX($W$3:$W$1072,SMALL(IF($A397=$P$3:$P$1072,MATCH(ROW($P$3:$P$1072),ROW($P$3:$P$1072)),""),COLUMNS($E397:F397))),""),0,"")</f>
        <v/>
      </c>
      <c r="G397" s="3" t="str">
        <f t="array" ref="G397">SUBSTITUTE(IFERROR(INDEX($W$3:$W$1072,SMALL(IF($A397=$P$3:$P$1072,MATCH(ROW($P$3:$P$1072),ROW($P$3:$P$1072)),""),COLUMNS($E397:G397))),""),0,"")</f>
        <v/>
      </c>
      <c r="H397" s="3">
        <f t="shared" si="145"/>
        <v>95</v>
      </c>
      <c r="I397" s="3">
        <f t="shared" si="148"/>
        <v>95</v>
      </c>
      <c r="J397" s="3">
        <f t="shared" si="150"/>
        <v>95</v>
      </c>
      <c r="K397" s="3">
        <f t="shared" si="146"/>
        <v>95</v>
      </c>
      <c r="L397" s="3">
        <f t="shared" si="151"/>
        <v>95</v>
      </c>
      <c r="M397" s="3">
        <f t="shared" si="152"/>
        <v>95</v>
      </c>
      <c r="N397" s="3">
        <f t="shared" si="153"/>
        <v>570</v>
      </c>
      <c r="P397" s="2" t="str">
        <f t="shared" si="155"/>
        <v>#147</v>
      </c>
      <c r="Q397" s="2"/>
      <c r="R397" s="2"/>
      <c r="S397" s="2"/>
      <c r="T397" s="2"/>
      <c r="U397" s="2"/>
      <c r="V397" s="6"/>
      <c r="W397" s="5" t="s">
        <v>204</v>
      </c>
    </row>
    <row r="398" spans="1:23" x14ac:dyDescent="0.3">
      <c r="A398" s="3" t="s">
        <v>966</v>
      </c>
      <c r="B398" s="3" t="s">
        <v>967</v>
      </c>
      <c r="C398" s="3" t="s">
        <v>1017</v>
      </c>
      <c r="D398" s="3" t="s">
        <v>1018</v>
      </c>
      <c r="E398" s="3" t="str">
        <f t="array" ref="E398">SUBSTITUTE(IFERROR(INDEX($W$3:$W$1072,SMALL(IF($A398=$P$3:$P$1072,MATCH(ROW($P$3:$P$1072),ROW($P$3:$P$1072)),""),COLUMNS($E398:E398))),""),0,"")</f>
        <v>Guts</v>
      </c>
      <c r="F398" s="3" t="str">
        <f t="array" ref="F398">SUBSTITUTE(IFERROR(INDEX($W$3:$W$1072,SMALL(IF($A398=$P$3:$P$1072,MATCH(ROW($P$3:$P$1072),ROW($P$3:$P$1072)),""),COLUMNS($E398:F398))),""),0,"")</f>
        <v>Sand Veil</v>
      </c>
      <c r="G398" s="3" t="str">
        <f t="array" ref="G398">SUBSTITUTE(IFERROR(INDEX($W$3:$W$1072,SMALL(IF($A398=$P$3:$P$1072,MATCH(ROW($P$3:$P$1072),ROW($P$3:$P$1072)),""),COLUMNS($E398:G398))),""),0,"")</f>
        <v/>
      </c>
      <c r="H398" s="3">
        <f t="shared" si="145"/>
        <v>50</v>
      </c>
      <c r="I398" s="3">
        <f t="shared" si="148"/>
        <v>64</v>
      </c>
      <c r="J398" s="3">
        <f t="shared" si="150"/>
        <v>50</v>
      </c>
      <c r="K398" s="3">
        <f t="shared" si="146"/>
        <v>45</v>
      </c>
      <c r="L398" s="3">
        <f t="shared" si="151"/>
        <v>50</v>
      </c>
      <c r="M398" s="3">
        <f t="shared" si="152"/>
        <v>41</v>
      </c>
      <c r="N398" s="3">
        <f t="shared" si="153"/>
        <v>300</v>
      </c>
      <c r="P398" s="2" t="s">
        <v>416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6">
        <v>65</v>
      </c>
      <c r="W398" s="5" t="s">
        <v>240</v>
      </c>
    </row>
    <row r="399" spans="1:23" x14ac:dyDescent="0.3">
      <c r="A399" s="3" t="s">
        <v>968</v>
      </c>
      <c r="B399" s="3" t="s">
        <v>969</v>
      </c>
      <c r="C399" s="3" t="s">
        <v>1017</v>
      </c>
      <c r="D399" s="3" t="s">
        <v>1018</v>
      </c>
      <c r="E399" s="3" t="str">
        <f t="array" ref="E399">SUBSTITUTE(IFERROR(INDEX($W$3:$W$1072,SMALL(IF($A399=$P$3:$P$1072,MATCH(ROW($P$3:$P$1072),ROW($P$3:$P$1072)),""),COLUMNS($E399:E399))),""),0,"")</f>
        <v>Shed Skin</v>
      </c>
      <c r="F399" s="3" t="str">
        <f t="array" ref="F399">SUBSTITUTE(IFERROR(INDEX($W$3:$W$1072,SMALL(IF($A399=$P$3:$P$1072,MATCH(ROW($P$3:$P$1072),ROW($P$3:$P$1072)),""),COLUMNS($E399:F399))),""),0,"")</f>
        <v/>
      </c>
      <c r="G399" s="3" t="str">
        <f t="array" ref="G399">SUBSTITUTE(IFERROR(INDEX($W$3:$W$1072,SMALL(IF($A399=$P$3:$P$1072,MATCH(ROW($P$3:$P$1072),ROW($P$3:$P$1072)),""),COLUMNS($E399:G399))),""),0,"")</f>
        <v/>
      </c>
      <c r="H399" s="3">
        <f t="shared" si="145"/>
        <v>70</v>
      </c>
      <c r="I399" s="3">
        <f t="shared" si="148"/>
        <v>84</v>
      </c>
      <c r="J399" s="3">
        <f t="shared" si="150"/>
        <v>70</v>
      </c>
      <c r="K399" s="3">
        <f t="shared" si="146"/>
        <v>65</v>
      </c>
      <c r="L399" s="3">
        <f t="shared" si="151"/>
        <v>70</v>
      </c>
      <c r="M399" s="3">
        <f t="shared" si="152"/>
        <v>51</v>
      </c>
      <c r="N399" s="3">
        <f t="shared" si="153"/>
        <v>410</v>
      </c>
      <c r="P399" s="2" t="str">
        <f t="shared" ref="P399:P400" si="156">P398</f>
        <v>#148</v>
      </c>
      <c r="Q399" s="2"/>
      <c r="R399" s="2"/>
      <c r="S399" s="2"/>
      <c r="T399" s="2"/>
      <c r="U399" s="2"/>
      <c r="V399" s="6"/>
      <c r="W399" s="5" t="s">
        <v>26</v>
      </c>
    </row>
    <row r="400" spans="1:23" x14ac:dyDescent="0.3">
      <c r="A400" s="3" t="s">
        <v>970</v>
      </c>
      <c r="B400" s="3" t="s">
        <v>971</v>
      </c>
      <c r="C400" s="3" t="s">
        <v>1017</v>
      </c>
      <c r="D400" s="3" t="s">
        <v>1016</v>
      </c>
      <c r="E400" s="3" t="str">
        <f t="array" ref="E400">SUBSTITUTE(IFERROR(INDEX($W$3:$W$1072,SMALL(IF($A400=$P$3:$P$1072,MATCH(ROW($P$3:$P$1072),ROW($P$3:$P$1072)),""),COLUMNS($E400:E400))),""),0,"")</f>
        <v>Sand Stream</v>
      </c>
      <c r="F400" s="3" t="str">
        <f t="array" ref="F400">SUBSTITUTE(IFERROR(INDEX($W$3:$W$1072,SMALL(IF($A400=$P$3:$P$1072,MATCH(ROW($P$3:$P$1072),ROW($P$3:$P$1072)),""),COLUMNS($E400:F400))),""),0,"")</f>
        <v>Unnerve</v>
      </c>
      <c r="G400" s="3" t="str">
        <f t="array" ref="G400">SUBSTITUTE(IFERROR(INDEX($W$3:$W$1072,SMALL(IF($A400=$P$3:$P$1072,MATCH(ROW($P$3:$P$1072),ROW($P$3:$P$1072)),""),COLUMNS($E400:G400))),""),0,"")</f>
        <v/>
      </c>
      <c r="H400" s="3">
        <f t="shared" si="145"/>
        <v>100</v>
      </c>
      <c r="I400" s="3">
        <f t="shared" si="148"/>
        <v>134</v>
      </c>
      <c r="J400" s="3">
        <f t="shared" si="150"/>
        <v>110</v>
      </c>
      <c r="K400" s="3">
        <f t="shared" si="146"/>
        <v>95</v>
      </c>
      <c r="L400" s="3">
        <f t="shared" si="151"/>
        <v>100</v>
      </c>
      <c r="M400" s="3">
        <f t="shared" si="152"/>
        <v>61</v>
      </c>
      <c r="N400" s="3">
        <f t="shared" si="153"/>
        <v>600</v>
      </c>
      <c r="P400" s="2" t="str">
        <f t="shared" si="156"/>
        <v>#148</v>
      </c>
      <c r="Q400" s="2"/>
      <c r="R400" s="2"/>
      <c r="S400" s="2"/>
      <c r="T400" s="2"/>
      <c r="U400" s="2"/>
      <c r="V400" s="6"/>
      <c r="W400" s="5" t="s">
        <v>244</v>
      </c>
    </row>
    <row r="401" spans="1:23" x14ac:dyDescent="0.3">
      <c r="A401" s="3" t="s">
        <v>972</v>
      </c>
      <c r="B401" s="3" t="s">
        <v>973</v>
      </c>
      <c r="C401" s="3" t="s">
        <v>1016</v>
      </c>
      <c r="D401" s="3" t="s">
        <v>1024</v>
      </c>
      <c r="E401" s="3" t="str">
        <f t="array" ref="E401">SUBSTITUTE(IFERROR(INDEX($W$3:$W$1072,SMALL(IF($A401=$P$3:$P$1072,MATCH(ROW($P$3:$P$1072),ROW($P$3:$P$1072)),""),COLUMNS($E401:E401))),""),0,"")</f>
        <v>Hustle</v>
      </c>
      <c r="F401" s="3" t="str">
        <f t="array" ref="F401">SUBSTITUTE(IFERROR(INDEX($W$3:$W$1072,SMALL(IF($A401=$P$3:$P$1072,MATCH(ROW($P$3:$P$1072),ROW($P$3:$P$1072)),""),COLUMNS($E401:F401))),""),0,"")</f>
        <v/>
      </c>
      <c r="G401" s="3" t="str">
        <f t="array" ref="G401">SUBSTITUTE(IFERROR(INDEX($W$3:$W$1072,SMALL(IF($A401=$P$3:$P$1072,MATCH(ROW($P$3:$P$1072),ROW($P$3:$P$1072)),""),COLUMNS($E401:G401))),""),0,"")</f>
        <v/>
      </c>
      <c r="H401" s="3">
        <f t="shared" si="145"/>
        <v>52</v>
      </c>
      <c r="I401" s="3">
        <f t="shared" si="148"/>
        <v>65</v>
      </c>
      <c r="J401" s="3">
        <f t="shared" si="150"/>
        <v>50</v>
      </c>
      <c r="K401" s="3">
        <f t="shared" si="146"/>
        <v>45</v>
      </c>
      <c r="L401" s="3">
        <f t="shared" si="151"/>
        <v>50</v>
      </c>
      <c r="M401" s="3">
        <f t="shared" si="152"/>
        <v>38</v>
      </c>
      <c r="N401" s="3">
        <f t="shared" si="153"/>
        <v>300</v>
      </c>
      <c r="P401" s="2" t="s">
        <v>418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6">
        <v>45</v>
      </c>
      <c r="W401" s="5" t="s">
        <v>420</v>
      </c>
    </row>
    <row r="402" spans="1:23" x14ac:dyDescent="0.3">
      <c r="A402" s="3" t="s">
        <v>974</v>
      </c>
      <c r="B402" s="3" t="s">
        <v>975</v>
      </c>
      <c r="C402" s="3" t="s">
        <v>1016</v>
      </c>
      <c r="D402" s="3" t="s">
        <v>1024</v>
      </c>
      <c r="E402" s="3" t="str">
        <f t="array" ref="E402">SUBSTITUTE(IFERROR(INDEX($W$3:$W$1072,SMALL(IF($A402=$P$3:$P$1072,MATCH(ROW($P$3:$P$1072),ROW($P$3:$P$1072)),""),COLUMNS($E402:E402))),""),0,"")</f>
        <v>Hustle</v>
      </c>
      <c r="F402" s="3" t="str">
        <f t="array" ref="F402">SUBSTITUTE(IFERROR(INDEX($W$3:$W$1072,SMALL(IF($A402=$P$3:$P$1072,MATCH(ROW($P$3:$P$1072),ROW($P$3:$P$1072)),""),COLUMNS($E402:F402))),""),0,"")</f>
        <v/>
      </c>
      <c r="G402" s="3" t="str">
        <f t="array" ref="G402">SUBSTITUTE(IFERROR(INDEX($W$3:$W$1072,SMALL(IF($A402=$P$3:$P$1072,MATCH(ROW($P$3:$P$1072),ROW($P$3:$P$1072)),""),COLUMNS($E402:G402))),""),0,"")</f>
        <v/>
      </c>
      <c r="H402" s="3">
        <f t="shared" si="145"/>
        <v>72</v>
      </c>
      <c r="I402" s="3">
        <f t="shared" si="148"/>
        <v>85</v>
      </c>
      <c r="J402" s="3">
        <f t="shared" si="150"/>
        <v>70</v>
      </c>
      <c r="K402" s="3">
        <f t="shared" si="146"/>
        <v>65</v>
      </c>
      <c r="L402" s="3">
        <f t="shared" si="151"/>
        <v>70</v>
      </c>
      <c r="M402" s="3">
        <f t="shared" si="152"/>
        <v>58</v>
      </c>
      <c r="N402" s="3">
        <f t="shared" si="153"/>
        <v>420</v>
      </c>
      <c r="P402" s="2" t="str">
        <f t="shared" ref="P402:P403" si="157">P401</f>
        <v>#149</v>
      </c>
      <c r="Q402" s="2"/>
      <c r="R402" s="2"/>
      <c r="S402" s="2"/>
      <c r="T402" s="2"/>
      <c r="U402" s="2"/>
      <c r="V402" s="6"/>
      <c r="W402" s="5" t="s">
        <v>26</v>
      </c>
    </row>
    <row r="403" spans="1:23" x14ac:dyDescent="0.3">
      <c r="A403" s="3" t="s">
        <v>976</v>
      </c>
      <c r="B403" s="3" t="s">
        <v>977</v>
      </c>
      <c r="C403" s="3" t="s">
        <v>1016</v>
      </c>
      <c r="D403" s="3" t="s">
        <v>1024</v>
      </c>
      <c r="E403" s="3" t="str">
        <f t="array" ref="E403">SUBSTITUTE(IFERROR(INDEX($W$3:$W$1072,SMALL(IF($A403=$P$3:$P$1072,MATCH(ROW($P$3:$P$1072),ROW($P$3:$P$1072)),""),COLUMNS($E403:E403))),""),0,"")</f>
        <v>Levitate</v>
      </c>
      <c r="F403" s="3" t="str">
        <f t="array" ref="F403">SUBSTITUTE(IFERROR(INDEX($W$3:$W$1072,SMALL(IF($A403=$P$3:$P$1072,MATCH(ROW($P$3:$P$1072),ROW($P$3:$P$1072)),""),COLUMNS($E403:F403))),""),0,"")</f>
        <v/>
      </c>
      <c r="G403" s="3" t="str">
        <f t="array" ref="G403">SUBSTITUTE(IFERROR(INDEX($W$3:$W$1072,SMALL(IF($A403=$P$3:$P$1072,MATCH(ROW($P$3:$P$1072),ROW($P$3:$P$1072)),""),COLUMNS($E403:G403))),""),0,"")</f>
        <v/>
      </c>
      <c r="H403" s="3">
        <f t="shared" si="145"/>
        <v>92</v>
      </c>
      <c r="I403" s="3">
        <f t="shared" si="148"/>
        <v>105</v>
      </c>
      <c r="J403" s="3">
        <f t="shared" si="150"/>
        <v>90</v>
      </c>
      <c r="K403" s="3">
        <f t="shared" si="146"/>
        <v>125</v>
      </c>
      <c r="L403" s="3">
        <f t="shared" si="151"/>
        <v>90</v>
      </c>
      <c r="M403" s="3">
        <f t="shared" si="152"/>
        <v>98</v>
      </c>
      <c r="N403" s="3">
        <f t="shared" si="153"/>
        <v>600</v>
      </c>
      <c r="P403" s="2" t="str">
        <f t="shared" si="157"/>
        <v>#149</v>
      </c>
      <c r="Q403" s="2"/>
      <c r="R403" s="2"/>
      <c r="S403" s="2"/>
      <c r="T403" s="2"/>
      <c r="U403" s="2"/>
      <c r="V403" s="6"/>
      <c r="W403" s="5" t="s">
        <v>244</v>
      </c>
    </row>
    <row r="404" spans="1:23" x14ac:dyDescent="0.3">
      <c r="A404" s="3" t="s">
        <v>978</v>
      </c>
      <c r="B404" s="3" t="s">
        <v>979</v>
      </c>
      <c r="C404" s="3" t="s">
        <v>1024</v>
      </c>
      <c r="D404" s="3"/>
      <c r="E404" s="3" t="str">
        <f t="array" ref="E404">SUBSTITUTE(IFERROR(INDEX($W$3:$W$1072,SMALL(IF($A404=$P$3:$P$1072,MATCH(ROW($P$3:$P$1072),ROW($P$3:$P$1072)),""),COLUMNS($E404:E404))),""),0,"")</f>
        <v>Sap Sipper</v>
      </c>
      <c r="F404" s="3" t="str">
        <f t="array" ref="F404">SUBSTITUTE(IFERROR(INDEX($W$3:$W$1072,SMALL(IF($A404=$P$3:$P$1072,MATCH(ROW($P$3:$P$1072),ROW($P$3:$P$1072)),""),COLUMNS($E404:F404))),""),0,"")</f>
        <v>Hydration</v>
      </c>
      <c r="G404" s="3" t="str">
        <f t="array" ref="G404">SUBSTITUTE(IFERROR(INDEX($W$3:$W$1072,SMALL(IF($A404=$P$3:$P$1072,MATCH(ROW($P$3:$P$1072),ROW($P$3:$P$1072)),""),COLUMNS($E404:G404))),""),0,"")</f>
        <v>Gooey</v>
      </c>
      <c r="H404" s="3">
        <f t="shared" si="145"/>
        <v>45</v>
      </c>
      <c r="I404" s="3">
        <f t="shared" si="148"/>
        <v>50</v>
      </c>
      <c r="J404" s="3">
        <f t="shared" si="150"/>
        <v>35</v>
      </c>
      <c r="K404" s="3">
        <f t="shared" si="146"/>
        <v>55</v>
      </c>
      <c r="L404" s="3">
        <f t="shared" si="151"/>
        <v>75</v>
      </c>
      <c r="M404" s="3">
        <f t="shared" si="152"/>
        <v>40</v>
      </c>
      <c r="N404" s="3">
        <f t="shared" si="153"/>
        <v>300</v>
      </c>
      <c r="P404" s="2" t="s">
        <v>421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6">
        <v>40</v>
      </c>
      <c r="W404" s="5" t="s">
        <v>134</v>
      </c>
    </row>
    <row r="405" spans="1:23" x14ac:dyDescent="0.3">
      <c r="A405" s="3" t="s">
        <v>981</v>
      </c>
      <c r="B405" s="3" t="s">
        <v>982</v>
      </c>
      <c r="C405" s="3" t="s">
        <v>1024</v>
      </c>
      <c r="D405" s="3"/>
      <c r="E405" s="3" t="str">
        <f t="array" ref="E405">SUBSTITUTE(IFERROR(INDEX($W$3:$W$1072,SMALL(IF($A405=$P$3:$P$1072,MATCH(ROW($P$3:$P$1072),ROW($P$3:$P$1072)),""),COLUMNS($E405:E405))),""),0,"")</f>
        <v>Sap Sipper</v>
      </c>
      <c r="F405" s="3" t="str">
        <f t="array" ref="F405">SUBSTITUTE(IFERROR(INDEX($W$3:$W$1072,SMALL(IF($A405=$P$3:$P$1072,MATCH(ROW($P$3:$P$1072),ROW($P$3:$P$1072)),""),COLUMNS($E405:F405))),""),0,"")</f>
        <v>Hydration</v>
      </c>
      <c r="G405" s="3" t="str">
        <f t="array" ref="G405">SUBSTITUTE(IFERROR(INDEX($W$3:$W$1072,SMALL(IF($A405=$P$3:$P$1072,MATCH(ROW($P$3:$P$1072),ROW($P$3:$P$1072)),""),COLUMNS($E405:G405))),""),0,"")</f>
        <v>Gooey</v>
      </c>
      <c r="H405" s="3">
        <f t="shared" si="145"/>
        <v>68</v>
      </c>
      <c r="I405" s="3">
        <f t="shared" si="148"/>
        <v>75</v>
      </c>
      <c r="J405" s="3">
        <f t="shared" si="150"/>
        <v>53</v>
      </c>
      <c r="K405" s="3">
        <f t="shared" si="146"/>
        <v>83</v>
      </c>
      <c r="L405" s="3">
        <f t="shared" si="151"/>
        <v>113</v>
      </c>
      <c r="M405" s="3">
        <f t="shared" si="152"/>
        <v>60</v>
      </c>
      <c r="N405" s="3">
        <f t="shared" si="153"/>
        <v>452</v>
      </c>
      <c r="P405" s="2" t="str">
        <f t="shared" ref="P405:P406" si="158">P404</f>
        <v>#150</v>
      </c>
      <c r="Q405" s="2"/>
      <c r="R405" s="2"/>
      <c r="S405" s="2"/>
      <c r="T405" s="2"/>
      <c r="U405" s="2"/>
      <c r="V405" s="6"/>
      <c r="W405" s="5" t="s">
        <v>159</v>
      </c>
    </row>
    <row r="406" spans="1:23" x14ac:dyDescent="0.3">
      <c r="A406" s="3" t="s">
        <v>983</v>
      </c>
      <c r="B406" s="3" t="s">
        <v>984</v>
      </c>
      <c r="C406" s="3" t="s">
        <v>1024</v>
      </c>
      <c r="D406" s="3"/>
      <c r="E406" s="3" t="str">
        <f t="array" ref="E406">SUBSTITUTE(IFERROR(INDEX($W$3:$W$1072,SMALL(IF($A406=$P$3:$P$1072,MATCH(ROW($P$3:$P$1072),ROW($P$3:$P$1072)),""),COLUMNS($E406:E406))),""),0,"")</f>
        <v>Sap Sipper</v>
      </c>
      <c r="F406" s="3" t="str">
        <f t="array" ref="F406">SUBSTITUTE(IFERROR(INDEX($W$3:$W$1072,SMALL(IF($A406=$P$3:$P$1072,MATCH(ROW($P$3:$P$1072),ROW($P$3:$P$1072)),""),COLUMNS($E406:F406))),""),0,"")</f>
        <v>Hydration</v>
      </c>
      <c r="G406" s="3" t="str">
        <f t="array" ref="G406">SUBSTITUTE(IFERROR(INDEX($W$3:$W$1072,SMALL(IF($A406=$P$3:$P$1072,MATCH(ROW($P$3:$P$1072),ROW($P$3:$P$1072)),""),COLUMNS($E406:G406))),""),0,"")</f>
        <v>Gooey</v>
      </c>
      <c r="H406" s="3">
        <f t="shared" si="145"/>
        <v>90</v>
      </c>
      <c r="I406" s="3">
        <f t="shared" si="148"/>
        <v>100</v>
      </c>
      <c r="J406" s="3">
        <f t="shared" si="150"/>
        <v>70</v>
      </c>
      <c r="K406" s="3">
        <f t="shared" si="146"/>
        <v>110</v>
      </c>
      <c r="L406" s="3">
        <f t="shared" si="151"/>
        <v>150</v>
      </c>
      <c r="M406" s="3">
        <f t="shared" si="152"/>
        <v>80</v>
      </c>
      <c r="N406" s="3">
        <f t="shared" si="153"/>
        <v>600</v>
      </c>
      <c r="P406" s="2" t="str">
        <f t="shared" si="158"/>
        <v>#150</v>
      </c>
      <c r="Q406" s="2"/>
      <c r="R406" s="2"/>
      <c r="S406" s="2"/>
      <c r="T406" s="2"/>
      <c r="U406" s="2"/>
      <c r="V406" s="6"/>
      <c r="W406" s="5" t="s">
        <v>423</v>
      </c>
    </row>
    <row r="407" spans="1:23" x14ac:dyDescent="0.3">
      <c r="A407" s="3" t="s">
        <v>985</v>
      </c>
      <c r="B407" s="3" t="s">
        <v>986</v>
      </c>
      <c r="C407" s="3" t="s">
        <v>1024</v>
      </c>
      <c r="D407" s="3"/>
      <c r="E407" s="3" t="str">
        <f t="array" ref="E407">SUBSTITUTE(IFERROR(INDEX($W$3:$W$1072,SMALL(IF($A407=$P$3:$P$1072,MATCH(ROW($P$3:$P$1072),ROW($P$3:$P$1072)),""),COLUMNS($E407:E407))),""),0,"")</f>
        <v>Bulletproof</v>
      </c>
      <c r="F407" s="3" t="str">
        <f t="array" ref="F407">SUBSTITUTE(IFERROR(INDEX($W$3:$W$1072,SMALL(IF($A407=$P$3:$P$1072,MATCH(ROW($P$3:$P$1072),ROW($P$3:$P$1072)),""),COLUMNS($E407:F407))),""),0,"")</f>
        <v>Soundproof</v>
      </c>
      <c r="G407" s="3" t="str">
        <f t="array" ref="G407">SUBSTITUTE(IFERROR(INDEX($W$3:$W$1072,SMALL(IF($A407=$P$3:$P$1072,MATCH(ROW($P$3:$P$1072),ROW($P$3:$P$1072)),""),COLUMNS($E407:G407))),""),0,"")</f>
        <v>Overcoat</v>
      </c>
      <c r="H407" s="3">
        <f t="shared" si="145"/>
        <v>45</v>
      </c>
      <c r="I407" s="3">
        <f t="shared" si="148"/>
        <v>55</v>
      </c>
      <c r="J407" s="3">
        <f t="shared" si="150"/>
        <v>65</v>
      </c>
      <c r="K407" s="3">
        <f t="shared" si="146"/>
        <v>45</v>
      </c>
      <c r="L407" s="3">
        <f t="shared" si="151"/>
        <v>45</v>
      </c>
      <c r="M407" s="3">
        <f t="shared" si="152"/>
        <v>45</v>
      </c>
      <c r="N407" s="3">
        <f t="shared" si="153"/>
        <v>300</v>
      </c>
      <c r="P407" s="2" t="s">
        <v>424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6">
        <v>70</v>
      </c>
      <c r="W407" s="5" t="s">
        <v>134</v>
      </c>
    </row>
    <row r="408" spans="1:23" x14ac:dyDescent="0.3">
      <c r="A408" s="3" t="s">
        <v>987</v>
      </c>
      <c r="B408" s="3" t="s">
        <v>988</v>
      </c>
      <c r="C408" s="3" t="s">
        <v>1024</v>
      </c>
      <c r="D408" s="3" t="s">
        <v>1022</v>
      </c>
      <c r="E408" s="3" t="str">
        <f t="array" ref="E408">SUBSTITUTE(IFERROR(INDEX($W$3:$W$1072,SMALL(IF($A408=$P$3:$P$1072,MATCH(ROW($P$3:$P$1072),ROW($P$3:$P$1072)),""),COLUMNS($E408:E408))),""),0,"")</f>
        <v>Bulletproof</v>
      </c>
      <c r="F408" s="3" t="str">
        <f t="array" ref="F408">SUBSTITUTE(IFERROR(INDEX($W$3:$W$1072,SMALL(IF($A408=$P$3:$P$1072,MATCH(ROW($P$3:$P$1072),ROW($P$3:$P$1072)),""),COLUMNS($E408:F408))),""),0,"")</f>
        <v>Soundproof</v>
      </c>
      <c r="G408" s="3" t="str">
        <f t="array" ref="G408">SUBSTITUTE(IFERROR(INDEX($W$3:$W$1072,SMALL(IF($A408=$P$3:$P$1072,MATCH(ROW($P$3:$P$1072),ROW($P$3:$P$1072)),""),COLUMNS($E408:G408))),""),0,"")</f>
        <v>Overcoat</v>
      </c>
      <c r="H408" s="3">
        <f t="shared" si="145"/>
        <v>55</v>
      </c>
      <c r="I408" s="3">
        <f t="shared" si="148"/>
        <v>75</v>
      </c>
      <c r="J408" s="3">
        <f t="shared" si="150"/>
        <v>90</v>
      </c>
      <c r="K408" s="3">
        <f t="shared" si="146"/>
        <v>65</v>
      </c>
      <c r="L408" s="3">
        <f t="shared" si="151"/>
        <v>70</v>
      </c>
      <c r="M408" s="3">
        <f t="shared" si="152"/>
        <v>65</v>
      </c>
      <c r="N408" s="3">
        <f t="shared" si="153"/>
        <v>420</v>
      </c>
      <c r="P408" s="2" t="str">
        <f t="shared" ref="P408:P409" si="159">P407</f>
        <v>#151</v>
      </c>
      <c r="Q408" s="2"/>
      <c r="R408" s="2"/>
      <c r="S408" s="2"/>
      <c r="T408" s="2"/>
      <c r="U408" s="2"/>
      <c r="V408" s="6"/>
      <c r="W408" s="5" t="s">
        <v>159</v>
      </c>
    </row>
    <row r="409" spans="1:23" x14ac:dyDescent="0.3">
      <c r="A409" s="3" t="s">
        <v>989</v>
      </c>
      <c r="B409" s="3" t="s">
        <v>990</v>
      </c>
      <c r="C409" s="3" t="s">
        <v>1024</v>
      </c>
      <c r="D409" s="3" t="s">
        <v>1022</v>
      </c>
      <c r="E409" s="3" t="str">
        <f t="array" ref="E409">SUBSTITUTE(IFERROR(INDEX($W$3:$W$1072,SMALL(IF($A409=$P$3:$P$1072,MATCH(ROW($P$3:$P$1072),ROW($P$3:$P$1072)),""),COLUMNS($E409:E409))),""),0,"")</f>
        <v>Bulletproof</v>
      </c>
      <c r="F409" s="3" t="str">
        <f t="array" ref="F409">SUBSTITUTE(IFERROR(INDEX($W$3:$W$1072,SMALL(IF($A409=$P$3:$P$1072,MATCH(ROW($P$3:$P$1072),ROW($P$3:$P$1072)),""),COLUMNS($E409:F409))),""),0,"")</f>
        <v>Soundproof</v>
      </c>
      <c r="G409" s="3" t="str">
        <f t="array" ref="G409">SUBSTITUTE(IFERROR(INDEX($W$3:$W$1072,SMALL(IF($A409=$P$3:$P$1072,MATCH(ROW($P$3:$P$1072),ROW($P$3:$P$1072)),""),COLUMNS($E409:G409))),""),0,"")</f>
        <v>Overcoat</v>
      </c>
      <c r="H409" s="3">
        <f t="shared" ref="H409:H417" si="160">VLOOKUP(A:A,P:V,2,FALSE)</f>
        <v>75</v>
      </c>
      <c r="I409" s="3">
        <f t="shared" si="148"/>
        <v>110</v>
      </c>
      <c r="J409" s="3">
        <f t="shared" si="150"/>
        <v>125</v>
      </c>
      <c r="K409" s="3">
        <f t="shared" ref="K409:K417" si="161">VLOOKUP(A:A,P:V,5,)</f>
        <v>100</v>
      </c>
      <c r="L409" s="3">
        <f t="shared" si="151"/>
        <v>105</v>
      </c>
      <c r="M409" s="3">
        <f t="shared" si="152"/>
        <v>85</v>
      </c>
      <c r="N409" s="3">
        <f t="shared" si="153"/>
        <v>600</v>
      </c>
      <c r="P409" s="2" t="str">
        <f t="shared" si="159"/>
        <v>#151</v>
      </c>
      <c r="Q409" s="2"/>
      <c r="R409" s="2"/>
      <c r="S409" s="2"/>
      <c r="T409" s="2"/>
      <c r="U409" s="2"/>
      <c r="V409" s="6"/>
      <c r="W409" s="5" t="s">
        <v>423</v>
      </c>
    </row>
    <row r="410" spans="1:23" x14ac:dyDescent="0.3">
      <c r="A410" s="3" t="s">
        <v>991</v>
      </c>
      <c r="B410" s="3" t="s">
        <v>992</v>
      </c>
      <c r="C410" s="3" t="s">
        <v>1024</v>
      </c>
      <c r="D410" s="3" t="s">
        <v>1021</v>
      </c>
      <c r="E410" s="3" t="str">
        <f t="array" ref="E410">SUBSTITUTE(IFERROR(INDEX($W$3:$W$1072,SMALL(IF($A410=$P$3:$P$1072,MATCH(ROW($P$3:$P$1072),ROW($P$3:$P$1072)),""),COLUMNS($E410:E410))),""),0,"")</f>
        <v>Clear Body</v>
      </c>
      <c r="F410" s="3" t="str">
        <f t="array" ref="F410">SUBSTITUTE(IFERROR(INDEX($W$3:$W$1072,SMALL(IF($A410=$P$3:$P$1072,MATCH(ROW($P$3:$P$1072),ROW($P$3:$P$1072)),""),COLUMNS($E410:F410))),""),0,"")</f>
        <v>Infiltrator</v>
      </c>
      <c r="G410" s="3" t="str">
        <f t="array" ref="G410">SUBSTITUTE(IFERROR(INDEX($W$3:$W$1072,SMALL(IF($A410=$P$3:$P$1072,MATCH(ROW($P$3:$P$1072),ROW($P$3:$P$1072)),""),COLUMNS($E410:G410))),""),0,"")</f>
        <v>Cursed Body</v>
      </c>
      <c r="H410" s="3">
        <f t="shared" si="160"/>
        <v>28</v>
      </c>
      <c r="I410" s="3">
        <f t="shared" si="148"/>
        <v>60</v>
      </c>
      <c r="J410" s="3">
        <f t="shared" si="150"/>
        <v>30</v>
      </c>
      <c r="K410" s="3">
        <f t="shared" si="161"/>
        <v>40</v>
      </c>
      <c r="L410" s="3">
        <f t="shared" si="151"/>
        <v>30</v>
      </c>
      <c r="M410" s="3">
        <f t="shared" si="152"/>
        <v>82</v>
      </c>
      <c r="N410" s="3">
        <f t="shared" si="153"/>
        <v>270</v>
      </c>
      <c r="P410" s="2" t="s">
        <v>426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6">
        <v>80</v>
      </c>
      <c r="W410" s="5" t="s">
        <v>115</v>
      </c>
    </row>
    <row r="411" spans="1:23" x14ac:dyDescent="0.3">
      <c r="A411" s="3" t="s">
        <v>993</v>
      </c>
      <c r="B411" s="3" t="s">
        <v>994</v>
      </c>
      <c r="C411" s="3" t="s">
        <v>1024</v>
      </c>
      <c r="D411" s="3" t="s">
        <v>1021</v>
      </c>
      <c r="E411" s="3" t="str">
        <f t="array" ref="E411">SUBSTITUTE(IFERROR(INDEX($W$3:$W$1072,SMALL(IF($A411=$P$3:$P$1072,MATCH(ROW($P$3:$P$1072),ROW($P$3:$P$1072)),""),COLUMNS($E411:E411))),""),0,"")</f>
        <v>Clear Body</v>
      </c>
      <c r="F411" s="3" t="str">
        <f t="array" ref="F411">SUBSTITUTE(IFERROR(INDEX($W$3:$W$1072,SMALL(IF($A411=$P$3:$P$1072,MATCH(ROW($P$3:$P$1072),ROW($P$3:$P$1072)),""),COLUMNS($E411:F411))),""),0,"")</f>
        <v>Infiltrator</v>
      </c>
      <c r="G411" s="3" t="str">
        <f t="array" ref="G411">SUBSTITUTE(IFERROR(INDEX($W$3:$W$1072,SMALL(IF($A411=$P$3:$P$1072,MATCH(ROW($P$3:$P$1072),ROW($P$3:$P$1072)),""),COLUMNS($E411:G411))),""),0,"")</f>
        <v>Cursed Body</v>
      </c>
      <c r="H411" s="3">
        <f t="shared" si="160"/>
        <v>68</v>
      </c>
      <c r="I411" s="3">
        <f t="shared" si="148"/>
        <v>80</v>
      </c>
      <c r="J411" s="3">
        <f t="shared" si="150"/>
        <v>50</v>
      </c>
      <c r="K411" s="3">
        <f t="shared" si="161"/>
        <v>60</v>
      </c>
      <c r="L411" s="3">
        <f t="shared" si="151"/>
        <v>50</v>
      </c>
      <c r="M411" s="3">
        <f t="shared" si="152"/>
        <v>102</v>
      </c>
      <c r="N411" s="3">
        <f t="shared" si="153"/>
        <v>410</v>
      </c>
      <c r="P411" s="2" t="str">
        <f t="shared" ref="P411:P412" si="162">P410</f>
        <v>#152</v>
      </c>
      <c r="Q411" s="2"/>
      <c r="R411" s="2"/>
      <c r="S411" s="2"/>
      <c r="T411" s="2"/>
      <c r="U411" s="2"/>
      <c r="V411" s="6"/>
      <c r="W411" s="5" t="s">
        <v>165</v>
      </c>
    </row>
    <row r="412" spans="1:23" x14ac:dyDescent="0.3">
      <c r="A412" s="3" t="s">
        <v>995</v>
      </c>
      <c r="B412" s="3" t="s">
        <v>996</v>
      </c>
      <c r="C412" s="3" t="s">
        <v>1024</v>
      </c>
      <c r="D412" s="3" t="s">
        <v>1021</v>
      </c>
      <c r="E412" s="3" t="str">
        <f t="array" ref="E412">SUBSTITUTE(IFERROR(INDEX($W$3:$W$1072,SMALL(IF($A412=$P$3:$P$1072,MATCH(ROW($P$3:$P$1072),ROW($P$3:$P$1072)),""),COLUMNS($E412:E412))),""),0,"")</f>
        <v>Clear Body</v>
      </c>
      <c r="F412" s="3" t="str">
        <f t="array" ref="F412">SUBSTITUTE(IFERROR(INDEX($W$3:$W$1072,SMALL(IF($A412=$P$3:$P$1072,MATCH(ROW($P$3:$P$1072),ROW($P$3:$P$1072)),""),COLUMNS($E412:F412))),""),0,"")</f>
        <v>Infiltrator</v>
      </c>
      <c r="G412" s="3" t="str">
        <f t="array" ref="G412">SUBSTITUTE(IFERROR(INDEX($W$3:$W$1072,SMALL(IF($A412=$P$3:$P$1072,MATCH(ROW($P$3:$P$1072),ROW($P$3:$P$1072)),""),COLUMNS($E412:G412))),""),0,"")</f>
        <v>Cursed Body</v>
      </c>
      <c r="H412" s="3">
        <f t="shared" si="160"/>
        <v>88</v>
      </c>
      <c r="I412" s="3">
        <f t="shared" si="148"/>
        <v>120</v>
      </c>
      <c r="J412" s="3">
        <f t="shared" si="150"/>
        <v>75</v>
      </c>
      <c r="K412" s="3">
        <f t="shared" si="161"/>
        <v>100</v>
      </c>
      <c r="L412" s="3">
        <f t="shared" si="151"/>
        <v>75</v>
      </c>
      <c r="M412" s="3">
        <f t="shared" si="152"/>
        <v>142</v>
      </c>
      <c r="N412" s="3">
        <f t="shared" si="153"/>
        <v>600</v>
      </c>
      <c r="P412" s="2" t="str">
        <f t="shared" si="162"/>
        <v>#152</v>
      </c>
      <c r="Q412" s="2"/>
      <c r="R412" s="2"/>
      <c r="S412" s="2"/>
      <c r="T412" s="2"/>
      <c r="U412" s="2"/>
      <c r="V412" s="6"/>
      <c r="W412" s="5" t="s">
        <v>306</v>
      </c>
    </row>
    <row r="413" spans="1:23" x14ac:dyDescent="0.3">
      <c r="A413" s="3" t="s">
        <v>997</v>
      </c>
      <c r="B413" s="3" t="s">
        <v>998</v>
      </c>
      <c r="C413" s="3" t="s">
        <v>1023</v>
      </c>
      <c r="D413" s="3"/>
      <c r="E413" s="3" t="str">
        <f t="array" ref="E413">SUBSTITUTE(IFERROR(INDEX($W$3:$W$1072,SMALL(IF($A413=$P$3:$P$1072,MATCH(ROW($P$3:$P$1072),ROW($P$3:$P$1072)),""),COLUMNS($E413:E413))),""),0,"")</f>
        <v>Intrepid Sword</v>
      </c>
      <c r="F413" s="3" t="str">
        <f t="array" ref="F413">SUBSTITUTE(IFERROR(INDEX($W$3:$W$1072,SMALL(IF($A413=$P$3:$P$1072,MATCH(ROW($P$3:$P$1072),ROW($P$3:$P$1072)),""),COLUMNS($E413:F413))),""),0,"")</f>
        <v/>
      </c>
      <c r="G413" s="3" t="str">
        <f t="array" ref="G413">SUBSTITUTE(IFERROR(INDEX($W$3:$W$1072,SMALL(IF($A413=$P$3:$P$1072,MATCH(ROW($P$3:$P$1072),ROW($P$3:$P$1072)),""),COLUMNS($E413:G413))),""),0,"")</f>
        <v/>
      </c>
      <c r="H413" s="3">
        <f t="shared" si="160"/>
        <v>92</v>
      </c>
      <c r="I413" s="3">
        <f t="shared" si="148"/>
        <v>130</v>
      </c>
      <c r="J413" s="3">
        <f t="shared" si="150"/>
        <v>115</v>
      </c>
      <c r="K413" s="3">
        <f t="shared" si="161"/>
        <v>80</v>
      </c>
      <c r="L413" s="3">
        <f t="shared" si="151"/>
        <v>115</v>
      </c>
      <c r="M413" s="3">
        <f t="shared" si="152"/>
        <v>138</v>
      </c>
      <c r="N413" s="3">
        <f t="shared" si="153"/>
        <v>670</v>
      </c>
      <c r="P413" s="2" t="s">
        <v>428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6">
        <v>81</v>
      </c>
      <c r="W413" s="5" t="s">
        <v>430</v>
      </c>
    </row>
    <row r="414" spans="1:23" x14ac:dyDescent="0.3">
      <c r="A414" s="3" t="s">
        <v>997</v>
      </c>
      <c r="B414" s="3" t="s">
        <v>1031</v>
      </c>
      <c r="C414" s="3" t="s">
        <v>1023</v>
      </c>
      <c r="D414" s="3" t="s">
        <v>1015</v>
      </c>
      <c r="E414" s="3" t="str">
        <f t="array" ref="E414">SUBSTITUTE(IFERROR(INDEX($W$3:$W$1072,SMALL(IF($A414=$P$3:$P$1072,MATCH(ROW($P$3:$P$1072),ROW($P$3:$P$1072)),""),COLUMNS($E414:E414))),""),0,"")</f>
        <v>Intrepid Sword</v>
      </c>
      <c r="F414" s="3" t="str">
        <f t="array" ref="F414">SUBSTITUTE(IFERROR(INDEX($W$3:$W$1072,SMALL(IF($A414=$P$3:$P$1072,MATCH(ROW($P$3:$P$1072),ROW($P$3:$P$1072)),""),COLUMNS($E414:F414))),""),0,"")</f>
        <v/>
      </c>
      <c r="G414" s="3" t="str">
        <f t="array" ref="G414">SUBSTITUTE(IFERROR(INDEX($W$3:$W$1072,SMALL(IF($A414=$P$3:$P$1072,MATCH(ROW($P$3:$P$1072),ROW($P$3:$P$1072)),""),COLUMNS($E414:G414))),""),0,"")</f>
        <v/>
      </c>
      <c r="H414" s="3">
        <f t="shared" si="160"/>
        <v>92</v>
      </c>
      <c r="I414" s="3">
        <v>170</v>
      </c>
      <c r="J414" s="3">
        <f t="shared" si="150"/>
        <v>115</v>
      </c>
      <c r="K414" s="3">
        <f t="shared" si="161"/>
        <v>80</v>
      </c>
      <c r="L414" s="3">
        <v>115</v>
      </c>
      <c r="M414" s="3">
        <v>148</v>
      </c>
      <c r="N414" s="3">
        <f t="shared" si="153"/>
        <v>720</v>
      </c>
      <c r="P414" s="2" t="str">
        <f t="shared" ref="P414:P415" si="163">P413</f>
        <v>#153</v>
      </c>
      <c r="Q414" s="2"/>
      <c r="R414" s="2"/>
      <c r="S414" s="2"/>
      <c r="T414" s="2"/>
      <c r="U414" s="2"/>
      <c r="V414" s="6"/>
      <c r="W414" s="5" t="s">
        <v>149</v>
      </c>
    </row>
    <row r="415" spans="1:23" x14ac:dyDescent="0.3">
      <c r="A415" s="3" t="s">
        <v>1000</v>
      </c>
      <c r="B415" s="3" t="s">
        <v>1001</v>
      </c>
      <c r="C415" s="3" t="s">
        <v>1022</v>
      </c>
      <c r="D415" s="3"/>
      <c r="E415" s="3" t="str">
        <f t="array" ref="E415">SUBSTITUTE(IFERROR(INDEX($W$3:$W$1072,SMALL(IF($A415=$P$3:$P$1072,MATCH(ROW($P$3:$P$1072),ROW($P$3:$P$1072)),""),COLUMNS($E415:E415))),""),0,"")</f>
        <v>Dauntless Shield</v>
      </c>
      <c r="F415" s="3" t="str">
        <f t="array" ref="F415">SUBSTITUTE(IFERROR(INDEX($W$3:$W$1072,SMALL(IF($A415=$P$3:$P$1072,MATCH(ROW($P$3:$P$1072),ROW($P$3:$P$1072)),""),COLUMNS($E415:F415))),""),0,"")</f>
        <v/>
      </c>
      <c r="G415" s="3" t="str">
        <f t="array" ref="G415">SUBSTITUTE(IFERROR(INDEX($W$3:$W$1072,SMALL(IF($A415=$P$3:$P$1072,MATCH(ROW($P$3:$P$1072),ROW($P$3:$P$1072)),""),COLUMNS($E415:G415))),""),0,"")</f>
        <v/>
      </c>
      <c r="H415" s="3">
        <f t="shared" si="160"/>
        <v>92</v>
      </c>
      <c r="I415" s="3">
        <f>VLOOKUP(A:A,P:V,3,FALSE)</f>
        <v>130</v>
      </c>
      <c r="J415" s="3">
        <f t="shared" si="150"/>
        <v>115</v>
      </c>
      <c r="K415" s="3">
        <f t="shared" si="161"/>
        <v>80</v>
      </c>
      <c r="L415" s="3">
        <f>VLOOKUP(A:A,P:V,6,FALSE)</f>
        <v>115</v>
      </c>
      <c r="M415" s="3">
        <f>VLOOKUP(A:A,P:V,7,FALSE)</f>
        <v>138</v>
      </c>
      <c r="N415" s="3">
        <f t="shared" si="153"/>
        <v>670</v>
      </c>
      <c r="P415" s="2" t="str">
        <f t="shared" si="163"/>
        <v>#153</v>
      </c>
      <c r="Q415" s="2"/>
      <c r="R415" s="2"/>
      <c r="S415" s="2"/>
      <c r="T415" s="2"/>
      <c r="U415" s="2"/>
      <c r="V415" s="6"/>
      <c r="W415" s="5" t="s">
        <v>157</v>
      </c>
    </row>
    <row r="416" spans="1:23" x14ac:dyDescent="0.3">
      <c r="A416" s="3" t="s">
        <v>1000</v>
      </c>
      <c r="B416" s="3" t="s">
        <v>1030</v>
      </c>
      <c r="C416" s="3" t="s">
        <v>1022</v>
      </c>
      <c r="D416" s="3" t="s">
        <v>1015</v>
      </c>
      <c r="E416" s="3" t="str">
        <f t="array" ref="E416">SUBSTITUTE(IFERROR(INDEX($W$3:$W$1072,SMALL(IF($A416=$P$3:$P$1072,MATCH(ROW($P$3:$P$1072),ROW($P$3:$P$1072)),""),COLUMNS($E416:E416))),""),0,"")</f>
        <v>Dauntless Shield</v>
      </c>
      <c r="F416" s="3" t="str">
        <f t="array" ref="F416">SUBSTITUTE(IFERROR(INDEX($W$3:$W$1072,SMALL(IF($A416=$P$3:$P$1072,MATCH(ROW($P$3:$P$1072),ROW($P$3:$P$1072)),""),COLUMNS($E416:F416))),""),0,"")</f>
        <v/>
      </c>
      <c r="G416" s="3" t="str">
        <f t="array" ref="G416">SUBSTITUTE(IFERROR(INDEX($W$3:$W$1072,SMALL(IF($A416=$P$3:$P$1072,MATCH(ROW($P$3:$P$1072),ROW($P$3:$P$1072)),""),COLUMNS($E416:G416))),""),0,"")</f>
        <v/>
      </c>
      <c r="H416" s="3">
        <f t="shared" si="160"/>
        <v>92</v>
      </c>
      <c r="I416" s="3">
        <f>VLOOKUP(A:A,P:V,3,FALSE)</f>
        <v>130</v>
      </c>
      <c r="J416" s="3">
        <v>145</v>
      </c>
      <c r="K416" s="3">
        <f t="shared" si="161"/>
        <v>80</v>
      </c>
      <c r="L416" s="3">
        <v>145</v>
      </c>
      <c r="M416" s="3">
        <v>128</v>
      </c>
      <c r="N416" s="3">
        <f t="shared" si="153"/>
        <v>720</v>
      </c>
      <c r="P416" s="2" t="s">
        <v>431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5" t="s">
        <v>103</v>
      </c>
    </row>
    <row r="417" spans="1:23" ht="14.4" customHeight="1" x14ac:dyDescent="0.3">
      <c r="A417" s="3" t="s">
        <v>1003</v>
      </c>
      <c r="B417" s="3" t="s">
        <v>1004</v>
      </c>
      <c r="C417" s="3" t="s">
        <v>1019</v>
      </c>
      <c r="D417" s="3" t="s">
        <v>1024</v>
      </c>
      <c r="E417" s="3" t="str">
        <f t="array" ref="E417">SUBSTITUTE(IFERROR(INDEX($W$3:$W$1072,SMALL(IF($A417=$P$3:$P$1072,MATCH(ROW($P$3:$P$1072),ROW($P$3:$P$1072)),""),COLUMNS($E417:E417))),""),0,"")</f>
        <v>Pressure</v>
      </c>
      <c r="F417" s="3" t="str">
        <f t="array" ref="F417">SUBSTITUTE(IFERROR(INDEX($W$3:$W$1072,SMALL(IF($A417=$P$3:$P$1072,MATCH(ROW($P$3:$P$1072),ROW($P$3:$P$1072)),""),COLUMNS($E417:F417))),""),0,"")</f>
        <v/>
      </c>
      <c r="G417" s="3" t="str">
        <f t="array" ref="G417">SUBSTITUTE(IFERROR(INDEX($W$3:$W$1072,SMALL(IF($A417=$P$3:$P$1072,MATCH(ROW($P$3:$P$1072),ROW($P$3:$P$1072)),""),COLUMNS($E417:G417))),""),0,"")</f>
        <v/>
      </c>
      <c r="H417" s="3">
        <f t="shared" si="160"/>
        <v>140</v>
      </c>
      <c r="I417" s="3">
        <f>VLOOKUP(A:A,P:V,3,FALSE)</f>
        <v>85</v>
      </c>
      <c r="J417" s="3">
        <f>VLOOKUP(A:A,P:V,4,FALSE)</f>
        <v>95</v>
      </c>
      <c r="K417" s="3">
        <f t="shared" si="161"/>
        <v>145</v>
      </c>
      <c r="L417" s="3">
        <f>VLOOKUP(A:A,P:V,6,FALSE)</f>
        <v>95</v>
      </c>
      <c r="M417" s="3">
        <f>VLOOKUP(A:A,P:V,7,FALSE)</f>
        <v>130</v>
      </c>
      <c r="N417" s="3">
        <f t="shared" si="153"/>
        <v>690</v>
      </c>
      <c r="P417" s="2" t="str">
        <f t="shared" ref="P417:P418" si="164">P416</f>
        <v>#154</v>
      </c>
      <c r="Q417" s="2"/>
      <c r="R417" s="2"/>
      <c r="S417" s="2"/>
      <c r="T417" s="2"/>
      <c r="U417" s="2"/>
      <c r="V417" s="2"/>
      <c r="W417" s="5" t="s">
        <v>306</v>
      </c>
    </row>
    <row r="418" spans="1:23" x14ac:dyDescent="0.3">
      <c r="P418" s="2" t="str">
        <f t="shared" si="164"/>
        <v>#154</v>
      </c>
      <c r="Q418" s="2"/>
      <c r="R418" s="2"/>
      <c r="S418" s="2"/>
      <c r="T418" s="2"/>
      <c r="U418" s="2"/>
      <c r="V418" s="2"/>
      <c r="W418" s="5" t="s">
        <v>328</v>
      </c>
    </row>
    <row r="419" spans="1:23" x14ac:dyDescent="0.3">
      <c r="P419" s="2" t="s">
        <v>433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5" t="s">
        <v>435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436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5" t="s">
        <v>438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5" t="s">
        <v>301</v>
      </c>
    </row>
    <row r="423" spans="1:23" x14ac:dyDescent="0.3">
      <c r="P423" s="2" t="s">
        <v>439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5" t="s">
        <v>176</v>
      </c>
    </row>
    <row r="424" spans="1:23" x14ac:dyDescent="0.3">
      <c r="P424" s="2" t="str">
        <f t="shared" ref="P424:P425" si="165">P423</f>
        <v>#157</v>
      </c>
      <c r="Q424" s="2"/>
      <c r="R424" s="2"/>
      <c r="S424" s="2"/>
      <c r="T424" s="2"/>
      <c r="U424" s="2"/>
      <c r="V424" s="2"/>
      <c r="W424" s="5" t="s">
        <v>441</v>
      </c>
    </row>
    <row r="425" spans="1:23" x14ac:dyDescent="0.3">
      <c r="P425" s="2" t="str">
        <f t="shared" si="165"/>
        <v>#157</v>
      </c>
      <c r="Q425" s="2"/>
      <c r="R425" s="2"/>
      <c r="S425" s="2"/>
      <c r="T425" s="2"/>
      <c r="U425" s="2"/>
      <c r="V425" s="2"/>
      <c r="W425" s="5" t="s">
        <v>362</v>
      </c>
    </row>
    <row r="426" spans="1:23" x14ac:dyDescent="0.3">
      <c r="P426" s="2" t="s">
        <v>442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5" t="s">
        <v>176</v>
      </c>
    </row>
    <row r="427" spans="1:23" x14ac:dyDescent="0.3">
      <c r="P427" s="2" t="str">
        <f t="shared" ref="P427:P428" si="166">P426</f>
        <v>#158</v>
      </c>
      <c r="Q427" s="2"/>
      <c r="R427" s="2"/>
      <c r="S427" s="2"/>
      <c r="T427" s="2"/>
      <c r="U427" s="2"/>
      <c r="V427" s="2"/>
      <c r="W427" s="5" t="s">
        <v>224</v>
      </c>
    </row>
    <row r="428" spans="1:23" x14ac:dyDescent="0.3">
      <c r="P428" s="2" t="str">
        <f t="shared" si="166"/>
        <v>#158</v>
      </c>
      <c r="Q428" s="2"/>
      <c r="R428" s="2"/>
      <c r="S428" s="2"/>
      <c r="T428" s="2"/>
      <c r="U428" s="2"/>
      <c r="V428" s="2"/>
      <c r="W428" s="5" t="s">
        <v>362</v>
      </c>
    </row>
    <row r="429" spans="1:23" x14ac:dyDescent="0.3">
      <c r="P429" s="2" t="s">
        <v>444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5" t="s">
        <v>210</v>
      </c>
    </row>
    <row r="430" spans="1:23" x14ac:dyDescent="0.3">
      <c r="P430" s="2" t="str">
        <f t="shared" ref="P430:P431" si="167">P429</f>
        <v>#159</v>
      </c>
      <c r="Q430" s="2"/>
      <c r="R430" s="2"/>
      <c r="S430" s="2"/>
      <c r="T430" s="2"/>
      <c r="U430" s="2"/>
      <c r="V430" s="2"/>
      <c r="W430" s="5" t="s">
        <v>446</v>
      </c>
    </row>
    <row r="431" spans="1:23" x14ac:dyDescent="0.3">
      <c r="P431" s="2" t="str">
        <f t="shared" si="167"/>
        <v>#159</v>
      </c>
      <c r="Q431" s="2"/>
      <c r="R431" s="2"/>
      <c r="S431" s="2"/>
      <c r="T431" s="2"/>
      <c r="U431" s="2"/>
      <c r="V431" s="2"/>
      <c r="W431" s="5" t="s">
        <v>447</v>
      </c>
    </row>
    <row r="432" spans="1:23" x14ac:dyDescent="0.3">
      <c r="P432" s="2" t="s">
        <v>448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5" t="s">
        <v>210</v>
      </c>
    </row>
    <row r="433" spans="16:23" x14ac:dyDescent="0.3">
      <c r="P433" s="2" t="str">
        <f t="shared" ref="P433:P434" si="168">P432</f>
        <v>#160</v>
      </c>
      <c r="Q433" s="2"/>
      <c r="R433" s="2"/>
      <c r="S433" s="2"/>
      <c r="T433" s="2"/>
      <c r="U433" s="2"/>
      <c r="V433" s="2"/>
      <c r="W433" s="5" t="s">
        <v>446</v>
      </c>
    </row>
    <row r="434" spans="16:23" x14ac:dyDescent="0.3">
      <c r="P434" s="2" t="str">
        <f t="shared" si="168"/>
        <v>#160</v>
      </c>
      <c r="Q434" s="2"/>
      <c r="R434" s="2"/>
      <c r="S434" s="2"/>
      <c r="T434" s="2"/>
      <c r="U434" s="2"/>
      <c r="V434" s="2"/>
      <c r="W434" s="5" t="s">
        <v>447</v>
      </c>
    </row>
    <row r="435" spans="16:23" x14ac:dyDescent="0.3">
      <c r="P435" s="2" t="s">
        <v>450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5" t="s">
        <v>452</v>
      </c>
    </row>
    <row r="436" spans="16:23" x14ac:dyDescent="0.3">
      <c r="P436" s="2" t="str">
        <f t="shared" ref="P436:P437" si="169">P435</f>
        <v>#161</v>
      </c>
      <c r="Q436" s="2"/>
      <c r="R436" s="2"/>
      <c r="S436" s="2"/>
      <c r="T436" s="2"/>
      <c r="U436" s="2"/>
      <c r="V436" s="2"/>
      <c r="W436" s="5" t="s">
        <v>347</v>
      </c>
    </row>
    <row r="437" spans="16:23" x14ac:dyDescent="0.3">
      <c r="P437" s="2" t="str">
        <f t="shared" si="169"/>
        <v>#161</v>
      </c>
      <c r="Q437" s="2"/>
      <c r="R437" s="2"/>
      <c r="S437" s="2"/>
      <c r="T437" s="2"/>
      <c r="U437" s="2"/>
      <c r="V437" s="2"/>
      <c r="W437" s="5" t="s">
        <v>210</v>
      </c>
    </row>
    <row r="438" spans="16:23" x14ac:dyDescent="0.3">
      <c r="P438" s="2" t="s">
        <v>453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5" t="s">
        <v>452</v>
      </c>
    </row>
    <row r="439" spans="16:23" x14ac:dyDescent="0.3">
      <c r="P439" s="2" t="str">
        <f t="shared" ref="P439:P440" si="170">P438</f>
        <v>#162</v>
      </c>
      <c r="Q439" s="2"/>
      <c r="R439" s="2"/>
      <c r="S439" s="2"/>
      <c r="T439" s="2"/>
      <c r="U439" s="2"/>
      <c r="V439" s="2"/>
      <c r="W439" s="5" t="s">
        <v>447</v>
      </c>
    </row>
    <row r="440" spans="16:23" x14ac:dyDescent="0.3">
      <c r="P440" s="2" t="str">
        <f t="shared" si="170"/>
        <v>#162</v>
      </c>
      <c r="Q440" s="2"/>
      <c r="R440" s="2"/>
      <c r="S440" s="2"/>
      <c r="T440" s="2"/>
      <c r="U440" s="2"/>
      <c r="V440" s="2"/>
      <c r="W440" s="5" t="s">
        <v>210</v>
      </c>
    </row>
    <row r="441" spans="16:23" x14ac:dyDescent="0.3">
      <c r="P441" s="2" t="s">
        <v>455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5" t="s">
        <v>452</v>
      </c>
    </row>
    <row r="442" spans="16:23" x14ac:dyDescent="0.3">
      <c r="P442" s="2" t="str">
        <f t="shared" ref="P442:P443" si="171">P441</f>
        <v>#163</v>
      </c>
      <c r="Q442" s="2"/>
      <c r="R442" s="2"/>
      <c r="S442" s="2"/>
      <c r="T442" s="2"/>
      <c r="U442" s="2"/>
      <c r="V442" s="2"/>
      <c r="W442" s="5" t="s">
        <v>447</v>
      </c>
    </row>
    <row r="443" spans="16:23" x14ac:dyDescent="0.3">
      <c r="P443" s="2" t="str">
        <f t="shared" si="171"/>
        <v>#163</v>
      </c>
      <c r="Q443" s="2"/>
      <c r="R443" s="2"/>
      <c r="S443" s="2"/>
      <c r="T443" s="2"/>
      <c r="U443" s="2"/>
      <c r="V443" s="2"/>
      <c r="W443" s="5" t="s">
        <v>210</v>
      </c>
    </row>
    <row r="444" spans="16:23" x14ac:dyDescent="0.3">
      <c r="P444" s="2" t="s">
        <v>457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5" t="s">
        <v>459</v>
      </c>
    </row>
    <row r="445" spans="16:23" x14ac:dyDescent="0.3">
      <c r="P445" s="2" t="str">
        <f t="shared" ref="P445:P446" si="172">P444</f>
        <v>#164</v>
      </c>
      <c r="Q445" s="2"/>
      <c r="R445" s="2"/>
      <c r="S445" s="2"/>
      <c r="T445" s="2"/>
      <c r="U445" s="2"/>
      <c r="V445" s="2"/>
      <c r="W445" s="5" t="s">
        <v>460</v>
      </c>
    </row>
    <row r="446" spans="16:23" x14ac:dyDescent="0.3">
      <c r="P446" s="2" t="str">
        <f t="shared" si="172"/>
        <v>#164</v>
      </c>
      <c r="Q446" s="2"/>
      <c r="R446" s="2"/>
      <c r="S446" s="2"/>
      <c r="T446" s="2"/>
      <c r="U446" s="2"/>
      <c r="V446" s="2"/>
      <c r="W446" s="5" t="s">
        <v>461</v>
      </c>
    </row>
    <row r="447" spans="16:23" x14ac:dyDescent="0.3">
      <c r="P447" s="2" t="s">
        <v>462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5" t="s">
        <v>459</v>
      </c>
    </row>
    <row r="448" spans="16:23" x14ac:dyDescent="0.3">
      <c r="P448" s="2" t="str">
        <f t="shared" ref="P448:P449" si="173">P447</f>
        <v>#165</v>
      </c>
      <c r="Q448" s="2"/>
      <c r="R448" s="2"/>
      <c r="S448" s="2"/>
      <c r="T448" s="2"/>
      <c r="U448" s="2"/>
      <c r="V448" s="2"/>
      <c r="W448" s="5" t="s">
        <v>460</v>
      </c>
    </row>
    <row r="449" spans="16:23" x14ac:dyDescent="0.3">
      <c r="P449" s="2" t="str">
        <f t="shared" si="173"/>
        <v>#165</v>
      </c>
      <c r="Q449" s="2"/>
      <c r="R449" s="2"/>
      <c r="S449" s="2"/>
      <c r="T449" s="2"/>
      <c r="U449" s="2"/>
      <c r="V449" s="2"/>
      <c r="W449" s="5" t="s">
        <v>461</v>
      </c>
    </row>
    <row r="450" spans="16:23" x14ac:dyDescent="0.3">
      <c r="P450" s="2" t="s">
        <v>464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5" t="s">
        <v>466</v>
      </c>
    </row>
    <row r="451" spans="16:23" x14ac:dyDescent="0.3">
      <c r="P451" s="2" t="str">
        <f t="shared" ref="P451:P452" si="174">P450</f>
        <v>#166</v>
      </c>
      <c r="Q451" s="2"/>
      <c r="R451" s="2"/>
      <c r="S451" s="2"/>
      <c r="T451" s="2"/>
      <c r="U451" s="2"/>
      <c r="V451" s="2"/>
      <c r="W451" s="5" t="s">
        <v>461</v>
      </c>
    </row>
    <row r="452" spans="16:23" x14ac:dyDescent="0.3">
      <c r="P452" s="2" t="str">
        <f t="shared" si="174"/>
        <v>#166</v>
      </c>
      <c r="Q452" s="2"/>
      <c r="R452" s="2"/>
      <c r="S452" s="2"/>
      <c r="T452" s="2"/>
      <c r="U452" s="2"/>
      <c r="V452" s="2"/>
      <c r="W452" s="5" t="s">
        <v>328</v>
      </c>
    </row>
    <row r="453" spans="16:23" x14ac:dyDescent="0.3">
      <c r="P453" s="2" t="s">
        <v>467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5" t="s">
        <v>466</v>
      </c>
    </row>
    <row r="454" spans="16:23" x14ac:dyDescent="0.3">
      <c r="P454" s="2" t="str">
        <f t="shared" ref="P454:P455" si="175">P453</f>
        <v>#167</v>
      </c>
      <c r="Q454" s="2"/>
      <c r="R454" s="2"/>
      <c r="S454" s="2"/>
      <c r="T454" s="2"/>
      <c r="U454" s="2"/>
      <c r="V454" s="2"/>
      <c r="W454" s="5" t="s">
        <v>461</v>
      </c>
    </row>
    <row r="455" spans="16:23" x14ac:dyDescent="0.3">
      <c r="P455" s="2" t="str">
        <f t="shared" si="175"/>
        <v>#167</v>
      </c>
      <c r="Q455" s="2"/>
      <c r="R455" s="2"/>
      <c r="S455" s="2"/>
      <c r="T455" s="2"/>
      <c r="U455" s="2"/>
      <c r="V455" s="2"/>
      <c r="W455" s="5" t="s">
        <v>328</v>
      </c>
    </row>
    <row r="456" spans="16:23" x14ac:dyDescent="0.3">
      <c r="P456" s="2" t="s">
        <v>469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5" t="s">
        <v>261</v>
      </c>
    </row>
    <row r="457" spans="16:23" x14ac:dyDescent="0.3">
      <c r="P457" s="2" t="str">
        <f t="shared" ref="P457:P458" si="176">P456</f>
        <v>#168</v>
      </c>
      <c r="Q457" s="2"/>
      <c r="R457" s="2"/>
      <c r="S457" s="2"/>
      <c r="T457" s="2"/>
      <c r="U457" s="2"/>
      <c r="V457" s="2"/>
      <c r="W457" s="5" t="s">
        <v>224</v>
      </c>
    </row>
    <row r="458" spans="16:23" x14ac:dyDescent="0.3">
      <c r="P458" s="2" t="str">
        <f t="shared" si="176"/>
        <v>#168</v>
      </c>
      <c r="Q458" s="2"/>
      <c r="R458" s="2"/>
      <c r="S458" s="2"/>
      <c r="T458" s="2"/>
      <c r="U458" s="2"/>
      <c r="V458" s="2"/>
      <c r="W458" s="5" t="s">
        <v>461</v>
      </c>
    </row>
    <row r="459" spans="16:23" x14ac:dyDescent="0.3">
      <c r="P459" s="2" t="s">
        <v>471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5" t="s">
        <v>261</v>
      </c>
    </row>
    <row r="460" spans="16:23" x14ac:dyDescent="0.3">
      <c r="P460" s="2" t="str">
        <f t="shared" ref="P460:P461" si="177">P459</f>
        <v>#169</v>
      </c>
      <c r="Q460" s="2"/>
      <c r="R460" s="2"/>
      <c r="S460" s="2"/>
      <c r="T460" s="2"/>
      <c r="U460" s="2"/>
      <c r="V460" s="2"/>
      <c r="W460" s="5" t="s">
        <v>224</v>
      </c>
    </row>
    <row r="461" spans="16:23" x14ac:dyDescent="0.3">
      <c r="P461" s="2" t="str">
        <f t="shared" si="177"/>
        <v>#169</v>
      </c>
      <c r="Q461" s="2"/>
      <c r="R461" s="2"/>
      <c r="S461" s="2"/>
      <c r="T461" s="2"/>
      <c r="U461" s="2"/>
      <c r="V461" s="2"/>
      <c r="W461" s="5" t="s">
        <v>461</v>
      </c>
    </row>
    <row r="462" spans="16:23" x14ac:dyDescent="0.3">
      <c r="P462" s="2" t="s">
        <v>473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5" t="s">
        <v>261</v>
      </c>
    </row>
    <row r="463" spans="16:23" x14ac:dyDescent="0.3">
      <c r="P463" s="2" t="str">
        <f t="shared" ref="P463:P464" si="178">P462</f>
        <v>#170</v>
      </c>
      <c r="Q463" s="2"/>
      <c r="R463" s="2"/>
      <c r="S463" s="2"/>
      <c r="T463" s="2"/>
      <c r="U463" s="2"/>
      <c r="V463" s="2"/>
      <c r="W463" s="5" t="s">
        <v>475</v>
      </c>
    </row>
    <row r="464" spans="16:23" x14ac:dyDescent="0.3">
      <c r="P464" s="2" t="str">
        <f t="shared" si="178"/>
        <v>#170</v>
      </c>
      <c r="Q464" s="2"/>
      <c r="R464" s="2"/>
      <c r="S464" s="2"/>
      <c r="T464" s="2"/>
      <c r="U464" s="2"/>
      <c r="V464" s="2"/>
      <c r="W464" s="5" t="s">
        <v>461</v>
      </c>
    </row>
    <row r="465" spans="16:23" x14ac:dyDescent="0.3">
      <c r="P465" s="2" t="s">
        <v>476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5" t="s">
        <v>104</v>
      </c>
    </row>
    <row r="466" spans="16:23" x14ac:dyDescent="0.3">
      <c r="P466" s="2" t="str">
        <f t="shared" ref="P466:P467" si="179">P465</f>
        <v>#171</v>
      </c>
      <c r="Q466" s="2"/>
      <c r="R466" s="2"/>
      <c r="S466" s="2"/>
      <c r="T466" s="2"/>
      <c r="U466" s="2"/>
      <c r="V466" s="2"/>
      <c r="W466" s="5" t="s">
        <v>294</v>
      </c>
    </row>
    <row r="467" spans="16:23" x14ac:dyDescent="0.3">
      <c r="P467" s="2" t="str">
        <f t="shared" si="179"/>
        <v>#171</v>
      </c>
      <c r="Q467" s="2"/>
      <c r="R467" s="2"/>
      <c r="S467" s="2"/>
      <c r="T467" s="2"/>
      <c r="U467" s="2"/>
      <c r="V467" s="2"/>
      <c r="W467" s="5" t="s">
        <v>266</v>
      </c>
    </row>
    <row r="468" spans="16:23" x14ac:dyDescent="0.3">
      <c r="P468" s="2" t="s">
        <v>478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5" t="s">
        <v>104</v>
      </c>
    </row>
    <row r="469" spans="16:23" x14ac:dyDescent="0.3">
      <c r="P469" s="2" t="str">
        <f t="shared" ref="P469:P470" si="180">P468</f>
        <v>#172</v>
      </c>
      <c r="Q469" s="2"/>
      <c r="R469" s="2"/>
      <c r="S469" s="2"/>
      <c r="T469" s="2"/>
      <c r="U469" s="2"/>
      <c r="V469" s="2"/>
      <c r="W469" s="5" t="s">
        <v>294</v>
      </c>
    </row>
    <row r="470" spans="16:23" x14ac:dyDescent="0.3">
      <c r="P470" s="2" t="str">
        <f t="shared" si="180"/>
        <v>#172</v>
      </c>
      <c r="Q470" s="2"/>
      <c r="R470" s="2"/>
      <c r="S470" s="2"/>
      <c r="T470" s="2"/>
      <c r="U470" s="2"/>
      <c r="V470" s="2"/>
      <c r="W470" s="5" t="s">
        <v>266</v>
      </c>
    </row>
    <row r="471" spans="16:23" x14ac:dyDescent="0.3">
      <c r="P471" s="2" t="s">
        <v>480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5" t="s">
        <v>104</v>
      </c>
    </row>
    <row r="472" spans="16:23" x14ac:dyDescent="0.3">
      <c r="P472" s="2" t="str">
        <f t="shared" ref="P472:P473" si="181">P471</f>
        <v>#173</v>
      </c>
      <c r="Q472" s="2"/>
      <c r="R472" s="2"/>
      <c r="S472" s="2"/>
      <c r="T472" s="2"/>
      <c r="U472" s="2"/>
      <c r="V472" s="2"/>
      <c r="W472" s="5" t="s">
        <v>294</v>
      </c>
    </row>
    <row r="473" spans="16:23" x14ac:dyDescent="0.3">
      <c r="P473" s="2" t="str">
        <f t="shared" si="181"/>
        <v>#173</v>
      </c>
      <c r="Q473" s="2"/>
      <c r="R473" s="2"/>
      <c r="S473" s="2"/>
      <c r="T473" s="2"/>
      <c r="U473" s="2"/>
      <c r="V473" s="2"/>
      <c r="W473" s="5" t="s">
        <v>266</v>
      </c>
    </row>
    <row r="474" spans="16:23" x14ac:dyDescent="0.3">
      <c r="P474" s="2" t="s">
        <v>482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5" t="s">
        <v>301</v>
      </c>
    </row>
    <row r="475" spans="16:23" x14ac:dyDescent="0.3">
      <c r="P475" s="2" t="str">
        <f t="shared" ref="P475:P476" si="182">P474</f>
        <v>#174</v>
      </c>
      <c r="Q475" s="2"/>
      <c r="R475" s="2"/>
      <c r="S475" s="2"/>
      <c r="T475" s="2"/>
      <c r="U475" s="2"/>
      <c r="V475" s="2"/>
      <c r="W475" s="5" t="s">
        <v>267</v>
      </c>
    </row>
    <row r="476" spans="16:23" x14ac:dyDescent="0.3">
      <c r="P476" s="2" t="str">
        <f t="shared" si="182"/>
        <v>#174</v>
      </c>
      <c r="Q476" s="2"/>
      <c r="R476" s="2"/>
      <c r="S476" s="2"/>
      <c r="T476" s="2"/>
      <c r="U476" s="2"/>
      <c r="V476" s="2"/>
      <c r="W476" s="5" t="s">
        <v>484</v>
      </c>
    </row>
    <row r="477" spans="16:23" x14ac:dyDescent="0.3">
      <c r="P477" s="2" t="s">
        <v>485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5" t="s">
        <v>301</v>
      </c>
    </row>
    <row r="478" spans="16:23" x14ac:dyDescent="0.3">
      <c r="P478" s="2" t="str">
        <f t="shared" ref="P478:P479" si="183">P477</f>
        <v>#175</v>
      </c>
      <c r="Q478" s="2"/>
      <c r="R478" s="2"/>
      <c r="S478" s="2"/>
      <c r="T478" s="2"/>
      <c r="U478" s="2"/>
      <c r="V478" s="2"/>
      <c r="W478" s="5" t="s">
        <v>267</v>
      </c>
    </row>
    <row r="479" spans="16:23" x14ac:dyDescent="0.3">
      <c r="P479" s="2" t="str">
        <f t="shared" si="183"/>
        <v>#175</v>
      </c>
      <c r="Q479" s="2"/>
      <c r="R479" s="2"/>
      <c r="S479" s="2"/>
      <c r="T479" s="2"/>
      <c r="U479" s="2"/>
      <c r="V479" s="2"/>
      <c r="W479" s="5" t="s">
        <v>484</v>
      </c>
    </row>
    <row r="480" spans="16:23" x14ac:dyDescent="0.3">
      <c r="P480" s="2" t="s">
        <v>487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5" t="s">
        <v>40</v>
      </c>
    </row>
    <row r="481" spans="16:23" x14ac:dyDescent="0.3">
      <c r="P481" s="2" t="str">
        <f t="shared" ref="P481:P482" si="184">P480</f>
        <v>#176</v>
      </c>
      <c r="Q481" s="2"/>
      <c r="R481" s="2"/>
      <c r="S481" s="2"/>
      <c r="T481" s="2"/>
      <c r="U481" s="2"/>
      <c r="V481" s="2"/>
      <c r="W481" s="5" t="s">
        <v>314</v>
      </c>
    </row>
    <row r="482" spans="16:23" x14ac:dyDescent="0.3">
      <c r="P482" s="2" t="str">
        <f t="shared" si="184"/>
        <v>#176</v>
      </c>
      <c r="Q482" s="2"/>
      <c r="R482" s="2"/>
      <c r="S482" s="2"/>
      <c r="T482" s="2"/>
      <c r="U482" s="2"/>
      <c r="V482" s="2"/>
      <c r="W482" s="5" t="s">
        <v>35</v>
      </c>
    </row>
    <row r="483" spans="16:23" x14ac:dyDescent="0.3">
      <c r="P483" s="2" t="s">
        <v>489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5" t="s">
        <v>40</v>
      </c>
    </row>
    <row r="484" spans="16:23" x14ac:dyDescent="0.3">
      <c r="P484" s="2" t="str">
        <f t="shared" ref="P484:P485" si="185">P483</f>
        <v>#177</v>
      </c>
      <c r="Q484" s="2"/>
      <c r="R484" s="2"/>
      <c r="S484" s="2"/>
      <c r="T484" s="2"/>
      <c r="U484" s="2"/>
      <c r="V484" s="2"/>
      <c r="W484" s="5" t="s">
        <v>314</v>
      </c>
    </row>
    <row r="485" spans="16:23" x14ac:dyDescent="0.3">
      <c r="P485" s="2" t="str">
        <f t="shared" si="185"/>
        <v>#177</v>
      </c>
      <c r="Q485" s="2"/>
      <c r="R485" s="2"/>
      <c r="S485" s="2"/>
      <c r="T485" s="2"/>
      <c r="U485" s="2"/>
      <c r="V485" s="2"/>
      <c r="W485" s="5" t="s">
        <v>35</v>
      </c>
    </row>
    <row r="486" spans="16:23" x14ac:dyDescent="0.3">
      <c r="P486" s="2" t="s">
        <v>491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5" t="s">
        <v>493</v>
      </c>
    </row>
    <row r="487" spans="16:23" x14ac:dyDescent="0.3">
      <c r="P487" s="2" t="str">
        <f t="shared" ref="P487:P488" si="186">P486</f>
        <v>#178</v>
      </c>
      <c r="Q487" s="2"/>
      <c r="R487" s="2"/>
      <c r="S487" s="2"/>
      <c r="T487" s="2"/>
      <c r="U487" s="2"/>
      <c r="V487" s="2"/>
      <c r="W487" s="5" t="s">
        <v>261</v>
      </c>
    </row>
    <row r="488" spans="16:23" x14ac:dyDescent="0.3">
      <c r="P488" s="2" t="str">
        <f t="shared" si="186"/>
        <v>#178</v>
      </c>
      <c r="Q488" s="2"/>
      <c r="R488" s="2"/>
      <c r="S488" s="2"/>
      <c r="T488" s="2"/>
      <c r="U488" s="2"/>
      <c r="V488" s="2"/>
      <c r="W488" s="5" t="s">
        <v>224</v>
      </c>
    </row>
    <row r="489" spans="16:23" x14ac:dyDescent="0.3">
      <c r="P489" s="2" t="s">
        <v>494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5" t="s">
        <v>493</v>
      </c>
    </row>
    <row r="490" spans="16:23" x14ac:dyDescent="0.3">
      <c r="P490" s="2" t="str">
        <f t="shared" ref="P490:P491" si="187">P489</f>
        <v>#179</v>
      </c>
      <c r="Q490" s="2"/>
      <c r="R490" s="2"/>
      <c r="S490" s="2"/>
      <c r="T490" s="2"/>
      <c r="U490" s="2"/>
      <c r="V490" s="2"/>
      <c r="W490" s="5" t="s">
        <v>261</v>
      </c>
    </row>
    <row r="491" spans="16:23" x14ac:dyDescent="0.3">
      <c r="P491" s="2" t="str">
        <f t="shared" si="187"/>
        <v>#179</v>
      </c>
      <c r="Q491" s="2"/>
      <c r="R491" s="2"/>
      <c r="S491" s="2"/>
      <c r="T491" s="2"/>
      <c r="U491" s="2"/>
      <c r="V491" s="2"/>
      <c r="W491" s="5" t="s">
        <v>294</v>
      </c>
    </row>
    <row r="492" spans="16:23" x14ac:dyDescent="0.3">
      <c r="P492" s="2" t="s">
        <v>496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5" t="s">
        <v>115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5" t="s">
        <v>498</v>
      </c>
    </row>
    <row r="494" spans="16:23" x14ac:dyDescent="0.3">
      <c r="P494" s="2" t="s">
        <v>499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5" t="s">
        <v>115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5" t="s">
        <v>498</v>
      </c>
    </row>
    <row r="496" spans="16:23" x14ac:dyDescent="0.3">
      <c r="P496" s="2" t="s">
        <v>501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5" t="s">
        <v>97</v>
      </c>
    </row>
    <row r="497" spans="16:23" x14ac:dyDescent="0.3">
      <c r="P497" s="2" t="str">
        <f t="shared" ref="P497:P498" si="188">P496</f>
        <v>#182</v>
      </c>
      <c r="Q497" s="2"/>
      <c r="R497" s="2"/>
      <c r="S497" s="2"/>
      <c r="T497" s="2"/>
      <c r="U497" s="2"/>
      <c r="V497" s="2"/>
      <c r="W497" s="5" t="s">
        <v>503</v>
      </c>
    </row>
    <row r="498" spans="16:23" x14ac:dyDescent="0.3">
      <c r="P498" s="2" t="str">
        <f t="shared" si="188"/>
        <v>#182</v>
      </c>
      <c r="Q498" s="2"/>
      <c r="R498" s="2"/>
      <c r="S498" s="2"/>
      <c r="T498" s="2"/>
      <c r="U498" s="2"/>
      <c r="V498" s="2"/>
      <c r="W498" s="5" t="s">
        <v>67</v>
      </c>
    </row>
    <row r="499" spans="16:23" x14ac:dyDescent="0.3">
      <c r="P499" s="2" t="s">
        <v>504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5" t="s">
        <v>506</v>
      </c>
    </row>
    <row r="500" spans="16:23" x14ac:dyDescent="0.3">
      <c r="P500" s="2" t="str">
        <f t="shared" ref="P500:P501" si="189">P499</f>
        <v>#183</v>
      </c>
      <c r="Q500" s="2"/>
      <c r="R500" s="2"/>
      <c r="S500" s="2"/>
      <c r="T500" s="2"/>
      <c r="U500" s="2"/>
      <c r="V500" s="2"/>
      <c r="W500" s="5" t="s">
        <v>503</v>
      </c>
    </row>
    <row r="501" spans="16:23" x14ac:dyDescent="0.3">
      <c r="P501" s="2" t="str">
        <f t="shared" si="189"/>
        <v>#183</v>
      </c>
      <c r="Q501" s="2"/>
      <c r="R501" s="2"/>
      <c r="S501" s="2"/>
      <c r="T501" s="2"/>
      <c r="U501" s="2"/>
      <c r="V501" s="2"/>
      <c r="W501" s="5" t="s">
        <v>507</v>
      </c>
    </row>
    <row r="502" spans="16:23" x14ac:dyDescent="0.3">
      <c r="P502" s="2" t="s">
        <v>508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5" t="s">
        <v>139</v>
      </c>
    </row>
    <row r="503" spans="16:23" x14ac:dyDescent="0.3">
      <c r="P503" s="2" t="str">
        <f t="shared" ref="P503:P504" si="190">P502</f>
        <v>#184</v>
      </c>
      <c r="Q503" s="2"/>
      <c r="R503" s="2"/>
      <c r="S503" s="2"/>
      <c r="T503" s="2"/>
      <c r="U503" s="2"/>
      <c r="V503" s="2"/>
      <c r="W503" s="5" t="s">
        <v>158</v>
      </c>
    </row>
    <row r="504" spans="16:23" x14ac:dyDescent="0.3">
      <c r="P504" s="2" t="str">
        <f t="shared" si="190"/>
        <v>#184</v>
      </c>
      <c r="Q504" s="2"/>
      <c r="R504" s="2"/>
      <c r="S504" s="2"/>
      <c r="T504" s="2"/>
      <c r="U504" s="2"/>
      <c r="V504" s="2"/>
      <c r="W504" s="5" t="s">
        <v>67</v>
      </c>
    </row>
    <row r="505" spans="16:23" x14ac:dyDescent="0.3">
      <c r="P505" s="2" t="s">
        <v>510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5" t="s">
        <v>166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5" t="s">
        <v>512</v>
      </c>
    </row>
    <row r="507" spans="16:23" x14ac:dyDescent="0.3">
      <c r="P507" s="2" t="s">
        <v>513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5" t="s">
        <v>166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5" t="s">
        <v>512</v>
      </c>
    </row>
    <row r="509" spans="16:23" x14ac:dyDescent="0.3">
      <c r="P509" s="2" t="s">
        <v>515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5" t="s">
        <v>342</v>
      </c>
    </row>
    <row r="510" spans="16:23" x14ac:dyDescent="0.3">
      <c r="P510" s="2" t="str">
        <f t="shared" ref="P510:P511" si="191">P509</f>
        <v>#187</v>
      </c>
      <c r="Q510" s="2"/>
      <c r="R510" s="2"/>
      <c r="S510" s="2"/>
      <c r="T510" s="2"/>
      <c r="U510" s="2"/>
      <c r="V510" s="2"/>
      <c r="W510" s="5" t="s">
        <v>43</v>
      </c>
    </row>
    <row r="511" spans="16:23" x14ac:dyDescent="0.3">
      <c r="P511" s="2" t="str">
        <f t="shared" si="191"/>
        <v>#187</v>
      </c>
      <c r="Q511" s="2"/>
      <c r="R511" s="2"/>
      <c r="S511" s="2"/>
      <c r="T511" s="2"/>
      <c r="U511" s="2"/>
      <c r="V511" s="2"/>
      <c r="W511" s="5" t="s">
        <v>166</v>
      </c>
    </row>
    <row r="512" spans="16:23" x14ac:dyDescent="0.3">
      <c r="P512" s="2" t="s">
        <v>517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5" t="s">
        <v>342</v>
      </c>
    </row>
    <row r="513" spans="16:23" x14ac:dyDescent="0.3">
      <c r="P513" s="2" t="str">
        <f t="shared" ref="P513:P514" si="192">P512</f>
        <v>#188</v>
      </c>
      <c r="Q513" s="2"/>
      <c r="R513" s="2"/>
      <c r="S513" s="2"/>
      <c r="T513" s="2"/>
      <c r="U513" s="2"/>
      <c r="V513" s="2"/>
      <c r="W513" s="5" t="s">
        <v>43</v>
      </c>
    </row>
    <row r="514" spans="16:23" x14ac:dyDescent="0.3">
      <c r="P514" s="2" t="str">
        <f t="shared" si="192"/>
        <v>#188</v>
      </c>
      <c r="Q514" s="2"/>
      <c r="R514" s="2"/>
      <c r="S514" s="2"/>
      <c r="T514" s="2"/>
      <c r="U514" s="2"/>
      <c r="V514" s="2"/>
      <c r="W514" s="5" t="s">
        <v>166</v>
      </c>
    </row>
    <row r="515" spans="16:23" x14ac:dyDescent="0.3">
      <c r="P515" s="2" t="s">
        <v>519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5" t="s">
        <v>521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522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5" t="s">
        <v>521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5" t="s">
        <v>524</v>
      </c>
    </row>
    <row r="519" spans="16:23" x14ac:dyDescent="0.3">
      <c r="P519" s="2" t="s">
        <v>525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5" t="s">
        <v>97</v>
      </c>
    </row>
    <row r="520" spans="16:23" x14ac:dyDescent="0.3">
      <c r="P520" s="2" t="str">
        <f t="shared" ref="P520:P521" si="193">P519</f>
        <v>#191</v>
      </c>
      <c r="Q520" s="2"/>
      <c r="R520" s="2"/>
      <c r="S520" s="2"/>
      <c r="T520" s="2"/>
      <c r="U520" s="2"/>
      <c r="V520" s="2"/>
      <c r="W520" s="5" t="s">
        <v>40</v>
      </c>
    </row>
    <row r="521" spans="16:23" x14ac:dyDescent="0.3">
      <c r="P521" s="2" t="str">
        <f t="shared" si="193"/>
        <v>#191</v>
      </c>
      <c r="Q521" s="2"/>
      <c r="R521" s="2"/>
      <c r="S521" s="2"/>
      <c r="T521" s="2"/>
      <c r="U521" s="2"/>
      <c r="V521" s="2"/>
      <c r="W521" s="5" t="s">
        <v>61</v>
      </c>
    </row>
    <row r="522" spans="16:23" x14ac:dyDescent="0.3">
      <c r="P522" s="2" t="s">
        <v>527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5" t="s">
        <v>97</v>
      </c>
    </row>
    <row r="523" spans="16:23" x14ac:dyDescent="0.3">
      <c r="P523" s="2" t="str">
        <f t="shared" ref="P523:P524" si="194">P522</f>
        <v>#192</v>
      </c>
      <c r="Q523" s="2"/>
      <c r="R523" s="2"/>
      <c r="S523" s="2"/>
      <c r="T523" s="2"/>
      <c r="U523" s="2"/>
      <c r="V523" s="2"/>
      <c r="W523" s="5" t="s">
        <v>40</v>
      </c>
    </row>
    <row r="524" spans="16:23" x14ac:dyDescent="0.3">
      <c r="P524" s="2" t="str">
        <f t="shared" si="194"/>
        <v>#192</v>
      </c>
      <c r="Q524" s="2"/>
      <c r="R524" s="2"/>
      <c r="S524" s="2"/>
      <c r="T524" s="2"/>
      <c r="U524" s="2"/>
      <c r="V524" s="2"/>
      <c r="W524" s="5" t="s">
        <v>61</v>
      </c>
    </row>
    <row r="525" spans="16:23" x14ac:dyDescent="0.3">
      <c r="P525" s="2" t="s">
        <v>529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5" t="s">
        <v>203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5" t="s">
        <v>204</v>
      </c>
    </row>
    <row r="527" spans="16:23" x14ac:dyDescent="0.3">
      <c r="P527" s="2" t="s">
        <v>531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5" t="s">
        <v>203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5" t="s">
        <v>204</v>
      </c>
    </row>
    <row r="529" spans="16:23" x14ac:dyDescent="0.3">
      <c r="P529" s="2" t="s">
        <v>533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5" t="s">
        <v>203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5" t="s">
        <v>204</v>
      </c>
    </row>
    <row r="531" spans="16:23" x14ac:dyDescent="0.3">
      <c r="P531" s="2" t="s">
        <v>535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5" t="s">
        <v>44</v>
      </c>
    </row>
    <row r="532" spans="16:23" x14ac:dyDescent="0.3">
      <c r="P532" s="2" t="str">
        <f t="shared" ref="P532:P533" si="195">P531</f>
        <v>#196</v>
      </c>
      <c r="Q532" s="2"/>
      <c r="R532" s="2"/>
      <c r="S532" s="2"/>
      <c r="T532" s="2"/>
      <c r="U532" s="2"/>
      <c r="V532" s="2"/>
      <c r="W532" s="5" t="s">
        <v>306</v>
      </c>
    </row>
    <row r="533" spans="16:23" x14ac:dyDescent="0.3">
      <c r="P533" s="2" t="str">
        <f t="shared" si="195"/>
        <v>#196</v>
      </c>
      <c r="Q533" s="2"/>
      <c r="R533" s="2"/>
      <c r="S533" s="2"/>
      <c r="T533" s="2"/>
      <c r="U533" s="2"/>
      <c r="V533" s="2"/>
      <c r="W533" s="5" t="s">
        <v>524</v>
      </c>
    </row>
    <row r="534" spans="16:23" x14ac:dyDescent="0.3">
      <c r="P534" s="2" t="s">
        <v>537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5" t="s">
        <v>300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5" t="s">
        <v>193</v>
      </c>
    </row>
    <row r="536" spans="16:23" x14ac:dyDescent="0.3">
      <c r="P536" s="2" t="s">
        <v>539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5" t="s">
        <v>541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5" t="s">
        <v>98</v>
      </c>
    </row>
    <row r="538" spans="16:23" x14ac:dyDescent="0.3">
      <c r="P538" s="2" t="s">
        <v>542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5" t="s">
        <v>210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5" t="s">
        <v>104</v>
      </c>
    </row>
    <row r="540" spans="16:23" x14ac:dyDescent="0.3">
      <c r="P540" s="2" t="s">
        <v>544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5" t="s">
        <v>274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5" t="s">
        <v>279</v>
      </c>
    </row>
    <row r="542" spans="16:23" x14ac:dyDescent="0.3">
      <c r="P542" s="2" t="s">
        <v>546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5" t="s">
        <v>274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5" t="s">
        <v>243</v>
      </c>
    </row>
    <row r="544" spans="16:23" x14ac:dyDescent="0.3">
      <c r="P544" s="2" t="s">
        <v>548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5" t="s">
        <v>164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5" t="s">
        <v>124</v>
      </c>
    </row>
    <row r="546" spans="16:23" x14ac:dyDescent="0.3">
      <c r="P546" s="2" t="s">
        <v>550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5" t="s">
        <v>223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5" t="s">
        <v>222</v>
      </c>
    </row>
    <row r="548" spans="16:23" x14ac:dyDescent="0.3">
      <c r="P548" s="2" t="s">
        <v>552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5" t="s">
        <v>157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5" t="s">
        <v>554</v>
      </c>
    </row>
    <row r="550" spans="16:23" x14ac:dyDescent="0.3">
      <c r="P550" s="2" t="s">
        <v>555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5" t="s">
        <v>557</v>
      </c>
    </row>
    <row r="551" spans="16:23" x14ac:dyDescent="0.3">
      <c r="P551" s="2" t="str">
        <f t="shared" ref="P551:P552" si="196">P550</f>
        <v>#205</v>
      </c>
      <c r="Q551" s="2"/>
      <c r="R551" s="2"/>
      <c r="S551" s="2"/>
      <c r="T551" s="2"/>
      <c r="U551" s="2"/>
      <c r="V551" s="2"/>
      <c r="W551" s="5" t="s">
        <v>78</v>
      </c>
    </row>
    <row r="552" spans="16:23" x14ac:dyDescent="0.3">
      <c r="P552" s="2" t="str">
        <f t="shared" si="196"/>
        <v>#205</v>
      </c>
      <c r="Q552" s="2"/>
      <c r="R552" s="2"/>
      <c r="S552" s="2"/>
      <c r="T552" s="2"/>
      <c r="U552" s="2"/>
      <c r="V552" s="2"/>
      <c r="W552" s="5" t="s">
        <v>109</v>
      </c>
    </row>
    <row r="553" spans="16:23" x14ac:dyDescent="0.3">
      <c r="P553" s="2" t="s">
        <v>558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5" t="s">
        <v>557</v>
      </c>
    </row>
    <row r="554" spans="16:23" x14ac:dyDescent="0.3">
      <c r="P554" s="2" t="str">
        <f t="shared" ref="P554:P555" si="197">P553</f>
        <v>#206</v>
      </c>
      <c r="Q554" s="2"/>
      <c r="R554" s="2"/>
      <c r="S554" s="2"/>
      <c r="T554" s="2"/>
      <c r="U554" s="2"/>
      <c r="V554" s="2"/>
      <c r="W554" s="5" t="s">
        <v>78</v>
      </c>
    </row>
    <row r="555" spans="16:23" x14ac:dyDescent="0.3">
      <c r="P555" s="2" t="str">
        <f t="shared" si="197"/>
        <v>#206</v>
      </c>
      <c r="Q555" s="2"/>
      <c r="R555" s="2"/>
      <c r="S555" s="2"/>
      <c r="T555" s="2"/>
      <c r="U555" s="2"/>
      <c r="V555" s="2"/>
      <c r="W555" s="5" t="s">
        <v>240</v>
      </c>
    </row>
    <row r="556" spans="16:23" x14ac:dyDescent="0.3">
      <c r="P556" s="2" t="s">
        <v>560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5" t="s">
        <v>557</v>
      </c>
    </row>
    <row r="557" spans="16:23" x14ac:dyDescent="0.3">
      <c r="P557" s="2" t="str">
        <f t="shared" ref="P557:P558" si="198">P556</f>
        <v>#207</v>
      </c>
      <c r="Q557" s="2"/>
      <c r="R557" s="2"/>
      <c r="S557" s="2"/>
      <c r="T557" s="2"/>
      <c r="U557" s="2"/>
      <c r="V557" s="2"/>
      <c r="W557" s="5" t="s">
        <v>78</v>
      </c>
    </row>
    <row r="558" spans="16:23" x14ac:dyDescent="0.3">
      <c r="P558" s="2" t="str">
        <f t="shared" si="198"/>
        <v>#207</v>
      </c>
      <c r="Q558" s="2"/>
      <c r="R558" s="2"/>
      <c r="S558" s="2"/>
      <c r="T558" s="2"/>
      <c r="U558" s="2"/>
      <c r="V558" s="2"/>
      <c r="W558" s="5" t="s">
        <v>232</v>
      </c>
    </row>
    <row r="559" spans="16:23" x14ac:dyDescent="0.3">
      <c r="P559" s="2" t="s">
        <v>562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5" t="s">
        <v>62</v>
      </c>
    </row>
    <row r="560" spans="16:23" x14ac:dyDescent="0.3">
      <c r="P560" s="2" t="str">
        <f t="shared" ref="P560:P561" si="199">P559</f>
        <v>#208</v>
      </c>
      <c r="Q560" s="2"/>
      <c r="R560" s="2"/>
      <c r="S560" s="2"/>
      <c r="T560" s="2"/>
      <c r="U560" s="2"/>
      <c r="V560" s="2"/>
      <c r="W560" s="5" t="s">
        <v>314</v>
      </c>
    </row>
    <row r="561" spans="16:23" x14ac:dyDescent="0.3">
      <c r="P561" s="2" t="str">
        <f t="shared" si="199"/>
        <v>#208</v>
      </c>
      <c r="Q561" s="2"/>
      <c r="R561" s="2"/>
      <c r="S561" s="2"/>
      <c r="T561" s="2"/>
      <c r="U561" s="2"/>
      <c r="V561" s="2"/>
      <c r="W561" s="5" t="s">
        <v>117</v>
      </c>
    </row>
    <row r="562" spans="16:23" x14ac:dyDescent="0.3">
      <c r="P562" s="2" t="s">
        <v>564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5" t="s">
        <v>62</v>
      </c>
    </row>
    <row r="563" spans="16:23" x14ac:dyDescent="0.3">
      <c r="P563" s="2" t="str">
        <f t="shared" ref="P563:P564" si="200">P562</f>
        <v>#209</v>
      </c>
      <c r="Q563" s="2"/>
      <c r="R563" s="2"/>
      <c r="S563" s="2"/>
      <c r="T563" s="2"/>
      <c r="U563" s="2"/>
      <c r="V563" s="2"/>
      <c r="W563" s="5" t="s">
        <v>314</v>
      </c>
    </row>
    <row r="564" spans="16:23" x14ac:dyDescent="0.3">
      <c r="P564" s="2" t="str">
        <f t="shared" si="200"/>
        <v>#209</v>
      </c>
      <c r="Q564" s="2"/>
      <c r="R564" s="2"/>
      <c r="S564" s="2"/>
      <c r="T564" s="2"/>
      <c r="U564" s="2"/>
      <c r="V564" s="2"/>
      <c r="W564" s="5" t="s">
        <v>140</v>
      </c>
    </row>
    <row r="565" spans="16:23" x14ac:dyDescent="0.3">
      <c r="P565" s="2" t="s">
        <v>566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5" t="s">
        <v>166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5" t="s">
        <v>91</v>
      </c>
    </row>
    <row r="567" spans="16:23" x14ac:dyDescent="0.3">
      <c r="P567" s="2" t="s">
        <v>568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5" t="s">
        <v>166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5" t="s">
        <v>91</v>
      </c>
    </row>
    <row r="569" spans="16:23" x14ac:dyDescent="0.3">
      <c r="P569" s="2" t="s">
        <v>570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5" t="s">
        <v>182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5" t="s">
        <v>512</v>
      </c>
    </row>
    <row r="571" spans="16:23" x14ac:dyDescent="0.3">
      <c r="P571" s="2" t="s">
        <v>572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5" t="s">
        <v>182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5" t="s">
        <v>512</v>
      </c>
    </row>
    <row r="573" spans="16:23" x14ac:dyDescent="0.3">
      <c r="P573" s="2" t="s">
        <v>574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5" t="s">
        <v>576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5" t="s">
        <v>300</v>
      </c>
    </row>
    <row r="575" spans="16:23" x14ac:dyDescent="0.3">
      <c r="P575" s="2" t="s">
        <v>577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5" t="s">
        <v>576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5" t="s">
        <v>300</v>
      </c>
    </row>
    <row r="577" spans="16:23" x14ac:dyDescent="0.3">
      <c r="P577" s="2" t="s">
        <v>579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5" t="s">
        <v>581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5" t="s">
        <v>35</v>
      </c>
    </row>
    <row r="579" spans="16:23" x14ac:dyDescent="0.3">
      <c r="P579" s="2" t="s">
        <v>582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5" t="s">
        <v>581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5" t="s">
        <v>35</v>
      </c>
    </row>
    <row r="581" spans="16:23" x14ac:dyDescent="0.3">
      <c r="P581" s="2" t="s">
        <v>584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5" t="s">
        <v>112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5" t="s">
        <v>329</v>
      </c>
    </row>
    <row r="583" spans="16:23" x14ac:dyDescent="0.3">
      <c r="P583" s="2" t="s">
        <v>586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5" t="s">
        <v>112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5" t="s">
        <v>329</v>
      </c>
    </row>
    <row r="585" spans="16:23" x14ac:dyDescent="0.3">
      <c r="P585" s="2" t="s">
        <v>588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5" t="s">
        <v>541</v>
      </c>
    </row>
    <row r="586" spans="16:23" x14ac:dyDescent="0.3">
      <c r="P586" s="2" t="str">
        <f t="shared" ref="P586:P587" si="201">P585</f>
        <v>#220</v>
      </c>
      <c r="Q586" s="2"/>
      <c r="R586" s="2"/>
      <c r="S586" s="2"/>
      <c r="T586" s="2"/>
      <c r="U586" s="2"/>
      <c r="V586" s="2"/>
      <c r="W586" s="5" t="s">
        <v>590</v>
      </c>
    </row>
    <row r="587" spans="16:23" x14ac:dyDescent="0.3">
      <c r="P587" s="2" t="str">
        <f t="shared" si="201"/>
        <v>#220</v>
      </c>
      <c r="Q587" s="2"/>
      <c r="R587" s="2"/>
      <c r="S587" s="2"/>
      <c r="T587" s="2"/>
      <c r="U587" s="2"/>
      <c r="V587" s="2"/>
      <c r="W587" s="5" t="s">
        <v>300</v>
      </c>
    </row>
    <row r="588" spans="16:23" x14ac:dyDescent="0.3">
      <c r="P588" s="2" t="s">
        <v>591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5" t="s">
        <v>541</v>
      </c>
    </row>
    <row r="589" spans="16:23" x14ac:dyDescent="0.3">
      <c r="P589" s="2" t="str">
        <f t="shared" ref="P589:P590" si="202">P588</f>
        <v>#221</v>
      </c>
      <c r="Q589" s="2"/>
      <c r="R589" s="2"/>
      <c r="S589" s="2"/>
      <c r="T589" s="2"/>
      <c r="U589" s="2"/>
      <c r="V589" s="2"/>
      <c r="W589" s="5" t="s">
        <v>590</v>
      </c>
    </row>
    <row r="590" spans="16:23" x14ac:dyDescent="0.3">
      <c r="P590" s="2" t="str">
        <f t="shared" si="202"/>
        <v>#221</v>
      </c>
      <c r="Q590" s="2"/>
      <c r="R590" s="2"/>
      <c r="S590" s="2"/>
      <c r="T590" s="2"/>
      <c r="U590" s="2"/>
      <c r="V590" s="2"/>
      <c r="W590" s="5" t="s">
        <v>300</v>
      </c>
    </row>
    <row r="591" spans="16:23" x14ac:dyDescent="0.3">
      <c r="P591" s="2" t="s">
        <v>593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5" t="s">
        <v>524</v>
      </c>
    </row>
    <row r="592" spans="16:23" x14ac:dyDescent="0.3">
      <c r="P592" s="2" t="str">
        <f t="shared" ref="P592:P593" si="203">P591</f>
        <v>#222</v>
      </c>
      <c r="Q592" s="2"/>
      <c r="R592" s="2"/>
      <c r="S592" s="2"/>
      <c r="T592" s="2"/>
      <c r="U592" s="2"/>
      <c r="V592" s="2"/>
      <c r="W592" s="5" t="s">
        <v>595</v>
      </c>
    </row>
    <row r="593" spans="16:23" x14ac:dyDescent="0.3">
      <c r="P593" s="2" t="str">
        <f t="shared" si="203"/>
        <v>#222</v>
      </c>
      <c r="Q593" s="2"/>
      <c r="R593" s="2"/>
      <c r="S593" s="2"/>
      <c r="T593" s="2"/>
      <c r="U593" s="2"/>
      <c r="V593" s="2"/>
      <c r="W593" s="5" t="s">
        <v>387</v>
      </c>
    </row>
    <row r="594" spans="16:23" x14ac:dyDescent="0.3">
      <c r="P594" s="2" t="s">
        <v>596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5" t="s">
        <v>524</v>
      </c>
    </row>
    <row r="595" spans="16:23" x14ac:dyDescent="0.3">
      <c r="P595" s="2" t="str">
        <f t="shared" ref="P595:P596" si="204">P594</f>
        <v>#223</v>
      </c>
      <c r="Q595" s="2"/>
      <c r="R595" s="2"/>
      <c r="S595" s="2"/>
      <c r="T595" s="2"/>
      <c r="U595" s="2"/>
      <c r="V595" s="2"/>
      <c r="W595" s="5" t="s">
        <v>595</v>
      </c>
    </row>
    <row r="596" spans="16:23" x14ac:dyDescent="0.3">
      <c r="P596" s="2" t="str">
        <f t="shared" si="204"/>
        <v>#223</v>
      </c>
      <c r="Q596" s="2"/>
      <c r="R596" s="2"/>
      <c r="S596" s="2"/>
      <c r="T596" s="2"/>
      <c r="U596" s="2"/>
      <c r="V596" s="2"/>
      <c r="W596" s="5" t="s">
        <v>387</v>
      </c>
    </row>
    <row r="597" spans="16:23" x14ac:dyDescent="0.3">
      <c r="P597" s="2" t="s">
        <v>598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5" t="s">
        <v>47</v>
      </c>
    </row>
    <row r="598" spans="16:23" x14ac:dyDescent="0.3">
      <c r="P598" s="2" t="str">
        <f t="shared" ref="P598:P599" si="205">P597</f>
        <v>#224</v>
      </c>
      <c r="Q598" s="2"/>
      <c r="R598" s="2"/>
      <c r="S598" s="2"/>
      <c r="T598" s="2"/>
      <c r="U598" s="2"/>
      <c r="V598" s="2"/>
      <c r="W598" s="5" t="s">
        <v>410</v>
      </c>
    </row>
    <row r="599" spans="16:23" x14ac:dyDescent="0.3">
      <c r="P599" s="2" t="str">
        <f t="shared" si="205"/>
        <v>#224</v>
      </c>
      <c r="Q599" s="2"/>
      <c r="R599" s="2"/>
      <c r="S599" s="2"/>
      <c r="T599" s="2"/>
      <c r="U599" s="2"/>
      <c r="V599" s="2"/>
      <c r="W599" s="5" t="s">
        <v>216</v>
      </c>
    </row>
    <row r="600" spans="16:23" x14ac:dyDescent="0.3">
      <c r="P600" s="2" t="s">
        <v>600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5" t="s">
        <v>47</v>
      </c>
    </row>
    <row r="601" spans="16:23" x14ac:dyDescent="0.3">
      <c r="P601" s="2" t="str">
        <f t="shared" ref="P601:P602" si="206">P600</f>
        <v>#225</v>
      </c>
      <c r="Q601" s="2"/>
      <c r="R601" s="2"/>
      <c r="S601" s="2"/>
      <c r="T601" s="2"/>
      <c r="U601" s="2"/>
      <c r="V601" s="2"/>
      <c r="W601" s="5" t="s">
        <v>410</v>
      </c>
    </row>
    <row r="602" spans="16:23" x14ac:dyDescent="0.3">
      <c r="P602" s="2" t="str">
        <f t="shared" si="206"/>
        <v>#225</v>
      </c>
      <c r="Q602" s="2"/>
      <c r="R602" s="2"/>
      <c r="S602" s="2"/>
      <c r="T602" s="2"/>
      <c r="U602" s="2"/>
      <c r="V602" s="2"/>
      <c r="W602" s="5" t="s">
        <v>216</v>
      </c>
    </row>
    <row r="603" spans="16:23" x14ac:dyDescent="0.3">
      <c r="P603" s="2" t="s">
        <v>602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5" t="s">
        <v>604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605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5" t="s">
        <v>261</v>
      </c>
    </row>
    <row r="606" spans="16:23" x14ac:dyDescent="0.3">
      <c r="P606" s="2" t="str">
        <f t="shared" ref="P606:P607" si="207">P605</f>
        <v>#227</v>
      </c>
      <c r="Q606" s="2"/>
      <c r="R606" s="2"/>
      <c r="S606" s="2"/>
      <c r="T606" s="2"/>
      <c r="U606" s="2"/>
      <c r="V606" s="2"/>
      <c r="W606" s="5" t="s">
        <v>78</v>
      </c>
    </row>
    <row r="607" spans="16:23" x14ac:dyDescent="0.3">
      <c r="P607" s="2" t="str">
        <f t="shared" si="207"/>
        <v>#227</v>
      </c>
      <c r="Q607" s="2"/>
      <c r="R607" s="2"/>
      <c r="S607" s="2"/>
      <c r="T607" s="2"/>
      <c r="U607" s="2"/>
      <c r="V607" s="2"/>
      <c r="W607" s="5" t="s">
        <v>607</v>
      </c>
    </row>
    <row r="608" spans="16:23" x14ac:dyDescent="0.3">
      <c r="P608" s="2" t="s">
        <v>608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5" t="s">
        <v>165</v>
      </c>
    </row>
    <row r="609" spans="16:23" x14ac:dyDescent="0.3">
      <c r="P609" s="2" t="str">
        <f t="shared" ref="P609:P610" si="208">P608</f>
        <v>#228</v>
      </c>
      <c r="Q609" s="2"/>
      <c r="R609" s="2"/>
      <c r="S609" s="2"/>
      <c r="T609" s="2"/>
      <c r="U609" s="2"/>
      <c r="V609" s="2"/>
      <c r="W609" s="5" t="s">
        <v>524</v>
      </c>
    </row>
    <row r="610" spans="16:23" x14ac:dyDescent="0.3">
      <c r="P610" s="2" t="str">
        <f t="shared" si="208"/>
        <v>#228</v>
      </c>
      <c r="Q610" s="2"/>
      <c r="R610" s="2"/>
      <c r="S610" s="2"/>
      <c r="T610" s="2"/>
      <c r="U610" s="2"/>
      <c r="V610" s="2"/>
      <c r="W610" s="5" t="s">
        <v>193</v>
      </c>
    </row>
    <row r="611" spans="16:23" x14ac:dyDescent="0.3">
      <c r="P611" s="2" t="s">
        <v>610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5" t="s">
        <v>165</v>
      </c>
    </row>
    <row r="612" spans="16:23" x14ac:dyDescent="0.3">
      <c r="P612" s="2" t="str">
        <f t="shared" ref="P612:P613" si="209">P611</f>
        <v>#229</v>
      </c>
      <c r="Q612" s="2"/>
      <c r="R612" s="2"/>
      <c r="S612" s="2"/>
      <c r="T612" s="2"/>
      <c r="U612" s="2"/>
      <c r="V612" s="2"/>
      <c r="W612" s="5" t="s">
        <v>524</v>
      </c>
    </row>
    <row r="613" spans="16:23" x14ac:dyDescent="0.3">
      <c r="P613" s="2" t="str">
        <f t="shared" si="209"/>
        <v>#229</v>
      </c>
      <c r="Q613" s="2"/>
      <c r="R613" s="2"/>
      <c r="S613" s="2"/>
      <c r="T613" s="2"/>
      <c r="U613" s="2"/>
      <c r="V613" s="2"/>
      <c r="W613" s="5" t="s">
        <v>193</v>
      </c>
    </row>
    <row r="614" spans="16:23" x14ac:dyDescent="0.3">
      <c r="P614" s="2" t="s">
        <v>612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5" t="s">
        <v>441</v>
      </c>
    </row>
    <row r="615" spans="16:23" x14ac:dyDescent="0.3">
      <c r="P615" s="2" t="str">
        <f t="shared" ref="P615:P616" si="210">P614</f>
        <v>#230</v>
      </c>
      <c r="Q615" s="2"/>
      <c r="R615" s="2"/>
      <c r="S615" s="2"/>
      <c r="T615" s="2"/>
      <c r="U615" s="2"/>
      <c r="V615" s="2"/>
      <c r="W615" s="5" t="s">
        <v>614</v>
      </c>
    </row>
    <row r="616" spans="16:23" x14ac:dyDescent="0.3">
      <c r="P616" s="2" t="str">
        <f t="shared" si="210"/>
        <v>#230</v>
      </c>
      <c r="Q616" s="2"/>
      <c r="R616" s="2"/>
      <c r="S616" s="2"/>
      <c r="T616" s="2"/>
      <c r="U616" s="2"/>
      <c r="V616" s="2"/>
      <c r="W616" s="5" t="s">
        <v>461</v>
      </c>
    </row>
    <row r="617" spans="16:23" x14ac:dyDescent="0.3">
      <c r="P617" s="2" t="s">
        <v>615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5" t="s">
        <v>441</v>
      </c>
    </row>
    <row r="618" spans="16:23" x14ac:dyDescent="0.3">
      <c r="P618" s="2" t="str">
        <f t="shared" ref="P618:P619" si="211">P617</f>
        <v>#231</v>
      </c>
      <c r="Q618" s="2"/>
      <c r="R618" s="2"/>
      <c r="S618" s="2"/>
      <c r="T618" s="2"/>
      <c r="U618" s="2"/>
      <c r="V618" s="2"/>
      <c r="W618" s="5" t="s">
        <v>614</v>
      </c>
    </row>
    <row r="619" spans="16:23" x14ac:dyDescent="0.3">
      <c r="P619" s="2" t="str">
        <f t="shared" si="211"/>
        <v>#231</v>
      </c>
      <c r="Q619" s="2"/>
      <c r="R619" s="2"/>
      <c r="S619" s="2"/>
      <c r="T619" s="2"/>
      <c r="U619" s="2"/>
      <c r="V619" s="2"/>
      <c r="W619" s="5" t="s">
        <v>461</v>
      </c>
    </row>
    <row r="620" spans="16:23" x14ac:dyDescent="0.3">
      <c r="P620" s="2" t="s">
        <v>617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5" t="s">
        <v>619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620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5" t="s">
        <v>622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623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5" t="s">
        <v>503</v>
      </c>
    </row>
    <row r="625" spans="16:23" x14ac:dyDescent="0.3">
      <c r="P625" s="2" t="str">
        <f t="shared" ref="P625:P626" si="212">P624</f>
        <v>#234</v>
      </c>
      <c r="Q625" s="2"/>
      <c r="R625" s="2"/>
      <c r="S625" s="2"/>
      <c r="T625" s="2"/>
      <c r="U625" s="2"/>
      <c r="V625" s="2"/>
      <c r="W625" s="5" t="s">
        <v>26</v>
      </c>
    </row>
    <row r="626" spans="16:23" x14ac:dyDescent="0.3">
      <c r="P626" s="2" t="str">
        <f t="shared" si="212"/>
        <v>#234</v>
      </c>
      <c r="Q626" s="2"/>
      <c r="R626" s="2"/>
      <c r="S626" s="2"/>
      <c r="T626" s="2"/>
      <c r="U626" s="2"/>
      <c r="V626" s="2"/>
      <c r="W626" s="5" t="s">
        <v>126</v>
      </c>
    </row>
    <row r="627" spans="16:23" x14ac:dyDescent="0.3">
      <c r="P627" s="2" t="s">
        <v>625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5" t="s">
        <v>503</v>
      </c>
    </row>
    <row r="628" spans="16:23" x14ac:dyDescent="0.3">
      <c r="P628" s="2" t="str">
        <f t="shared" ref="P628:P629" si="213">P627</f>
        <v>#235</v>
      </c>
      <c r="Q628" s="2"/>
      <c r="R628" s="2"/>
      <c r="S628" s="2"/>
      <c r="T628" s="2"/>
      <c r="U628" s="2"/>
      <c r="V628" s="2"/>
      <c r="W628" s="5" t="s">
        <v>26</v>
      </c>
    </row>
    <row r="629" spans="16:23" x14ac:dyDescent="0.3">
      <c r="P629" s="2" t="str">
        <f t="shared" si="213"/>
        <v>#235</v>
      </c>
      <c r="Q629" s="2"/>
      <c r="R629" s="2"/>
      <c r="S629" s="2"/>
      <c r="T629" s="2"/>
      <c r="U629" s="2"/>
      <c r="V629" s="2"/>
      <c r="W629" s="5" t="s">
        <v>126</v>
      </c>
    </row>
    <row r="630" spans="16:23" x14ac:dyDescent="0.3">
      <c r="P630" s="2" t="s">
        <v>627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5" t="s">
        <v>224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5" t="s">
        <v>249</v>
      </c>
    </row>
    <row r="632" spans="16:23" x14ac:dyDescent="0.3">
      <c r="P632" s="2" t="s">
        <v>629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5" t="s">
        <v>224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5" t="s">
        <v>631</v>
      </c>
    </row>
    <row r="634" spans="16:23" x14ac:dyDescent="0.3">
      <c r="P634" s="2" t="s">
        <v>632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5" t="s">
        <v>140</v>
      </c>
    </row>
    <row r="635" spans="16:23" x14ac:dyDescent="0.3">
      <c r="P635" s="2" t="str">
        <f t="shared" ref="P635:P636" si="214">P634</f>
        <v>#238</v>
      </c>
      <c r="Q635" s="2"/>
      <c r="R635" s="2"/>
      <c r="S635" s="2"/>
      <c r="T635" s="2"/>
      <c r="U635" s="2"/>
      <c r="V635" s="2"/>
      <c r="W635" s="5" t="s">
        <v>40</v>
      </c>
    </row>
    <row r="636" spans="16:23" x14ac:dyDescent="0.3">
      <c r="P636" s="2" t="str">
        <f t="shared" si="214"/>
        <v>#238</v>
      </c>
      <c r="Q636" s="2"/>
      <c r="R636" s="2"/>
      <c r="S636" s="2"/>
      <c r="T636" s="2"/>
      <c r="U636" s="2"/>
      <c r="V636" s="2"/>
      <c r="W636" s="5" t="s">
        <v>126</v>
      </c>
    </row>
    <row r="637" spans="16:23" x14ac:dyDescent="0.3">
      <c r="P637" s="2" t="s">
        <v>634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5" t="s">
        <v>140</v>
      </c>
    </row>
    <row r="638" spans="16:23" x14ac:dyDescent="0.3">
      <c r="P638" s="2" t="str">
        <f t="shared" ref="P638:P639" si="215">P637</f>
        <v>#239</v>
      </c>
      <c r="Q638" s="2"/>
      <c r="R638" s="2"/>
      <c r="S638" s="2"/>
      <c r="T638" s="2"/>
      <c r="U638" s="2"/>
      <c r="V638" s="2"/>
      <c r="W638" s="5" t="s">
        <v>40</v>
      </c>
    </row>
    <row r="639" spans="16:23" x14ac:dyDescent="0.3">
      <c r="P639" s="2" t="str">
        <f t="shared" si="215"/>
        <v>#239</v>
      </c>
      <c r="Q639" s="2"/>
      <c r="R639" s="2"/>
      <c r="S639" s="2"/>
      <c r="T639" s="2"/>
      <c r="U639" s="2"/>
      <c r="V639" s="2"/>
      <c r="W639" s="5" t="s">
        <v>126</v>
      </c>
    </row>
    <row r="640" spans="16:23" x14ac:dyDescent="0.3">
      <c r="P640" s="2" t="s">
        <v>636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5" t="s">
        <v>140</v>
      </c>
    </row>
    <row r="641" spans="16:23" x14ac:dyDescent="0.3">
      <c r="P641" s="2" t="str">
        <f t="shared" ref="P641:P642" si="216">P640</f>
        <v>#240</v>
      </c>
      <c r="Q641" s="2"/>
      <c r="R641" s="2"/>
      <c r="S641" s="2"/>
      <c r="T641" s="2"/>
      <c r="U641" s="2"/>
      <c r="V641" s="2"/>
      <c r="W641" s="5" t="s">
        <v>40</v>
      </c>
    </row>
    <row r="642" spans="16:23" x14ac:dyDescent="0.3">
      <c r="P642" s="2" t="str">
        <f t="shared" si="216"/>
        <v>#240</v>
      </c>
      <c r="Q642" s="2"/>
      <c r="R642" s="2"/>
      <c r="S642" s="2"/>
      <c r="T642" s="2"/>
      <c r="U642" s="2"/>
      <c r="V642" s="2"/>
      <c r="W642" s="5" t="s">
        <v>126</v>
      </c>
    </row>
    <row r="643" spans="16:23" x14ac:dyDescent="0.3">
      <c r="P643" s="2" t="s">
        <v>638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5" t="s">
        <v>182</v>
      </c>
    </row>
    <row r="644" spans="16:23" x14ac:dyDescent="0.3">
      <c r="P644" s="2" t="str">
        <f t="shared" ref="P644:P645" si="217">P643</f>
        <v>#241</v>
      </c>
      <c r="Q644" s="2"/>
      <c r="R644" s="2"/>
      <c r="S644" s="2"/>
      <c r="T644" s="2"/>
      <c r="U644" s="2"/>
      <c r="V644" s="2"/>
      <c r="W644" s="5" t="s">
        <v>524</v>
      </c>
    </row>
    <row r="645" spans="16:23" x14ac:dyDescent="0.3">
      <c r="P645" s="2" t="str">
        <f t="shared" si="217"/>
        <v>#241</v>
      </c>
      <c r="Q645" s="2"/>
      <c r="R645" s="2"/>
      <c r="S645" s="2"/>
      <c r="T645" s="2"/>
      <c r="U645" s="2"/>
      <c r="V645" s="2"/>
      <c r="W645" s="5" t="s">
        <v>279</v>
      </c>
    </row>
    <row r="646" spans="16:23" x14ac:dyDescent="0.3">
      <c r="P646" s="2" t="s">
        <v>640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5" t="s">
        <v>182</v>
      </c>
    </row>
    <row r="647" spans="16:23" x14ac:dyDescent="0.3">
      <c r="P647" s="2" t="str">
        <f t="shared" ref="P647:P648" si="218">P646</f>
        <v>#242</v>
      </c>
      <c r="Q647" s="2"/>
      <c r="R647" s="2"/>
      <c r="S647" s="2"/>
      <c r="T647" s="2"/>
      <c r="U647" s="2"/>
      <c r="V647" s="2"/>
      <c r="W647" s="5" t="s">
        <v>524</v>
      </c>
    </row>
    <row r="648" spans="16:23" x14ac:dyDescent="0.3">
      <c r="P648" s="2" t="str">
        <f t="shared" si="218"/>
        <v>#242</v>
      </c>
      <c r="Q648" s="2"/>
      <c r="R648" s="2"/>
      <c r="S648" s="2"/>
      <c r="T648" s="2"/>
      <c r="U648" s="2"/>
      <c r="V648" s="2"/>
      <c r="W648" s="5" t="s">
        <v>279</v>
      </c>
    </row>
    <row r="649" spans="16:23" x14ac:dyDescent="0.3">
      <c r="P649" s="2" t="s">
        <v>642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5" t="s">
        <v>182</v>
      </c>
    </row>
    <row r="650" spans="16:23" x14ac:dyDescent="0.3">
      <c r="P650" s="2" t="str">
        <f t="shared" ref="P650:P651" si="219">P649</f>
        <v>#243</v>
      </c>
      <c r="Q650" s="2"/>
      <c r="R650" s="2"/>
      <c r="S650" s="2"/>
      <c r="T650" s="2"/>
      <c r="U650" s="2"/>
      <c r="V650" s="2"/>
      <c r="W650" s="5" t="s">
        <v>524</v>
      </c>
    </row>
    <row r="651" spans="16:23" x14ac:dyDescent="0.3">
      <c r="P651" s="2" t="str">
        <f t="shared" si="219"/>
        <v>#243</v>
      </c>
      <c r="Q651" s="2"/>
      <c r="R651" s="2"/>
      <c r="S651" s="2"/>
      <c r="T651" s="2"/>
      <c r="U651" s="2"/>
      <c r="V651" s="2"/>
      <c r="W651" s="5" t="s">
        <v>279</v>
      </c>
    </row>
    <row r="652" spans="16:23" x14ac:dyDescent="0.3">
      <c r="P652" s="2" t="s">
        <v>644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5" t="s">
        <v>646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5" t="s">
        <v>165</v>
      </c>
    </row>
    <row r="654" spans="16:23" x14ac:dyDescent="0.3">
      <c r="P654" s="2" t="s">
        <v>647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5" t="s">
        <v>646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5" t="s">
        <v>165</v>
      </c>
    </row>
    <row r="656" spans="16:23" x14ac:dyDescent="0.3">
      <c r="P656" s="2" t="s">
        <v>649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5" t="s">
        <v>105</v>
      </c>
    </row>
    <row r="657" spans="16:23" x14ac:dyDescent="0.3">
      <c r="P657" s="2" t="str">
        <f t="shared" ref="P657:P658" si="220">P656</f>
        <v>#246</v>
      </c>
      <c r="Q657" s="2"/>
      <c r="R657" s="2"/>
      <c r="S657" s="2"/>
      <c r="T657" s="2"/>
      <c r="U657" s="2"/>
      <c r="V657" s="2"/>
      <c r="W657" s="5" t="s">
        <v>243</v>
      </c>
    </row>
    <row r="658" spans="16:23" x14ac:dyDescent="0.3">
      <c r="P658" s="2" t="str">
        <f t="shared" si="220"/>
        <v>#246</v>
      </c>
      <c r="Q658" s="2"/>
      <c r="R658" s="2"/>
      <c r="S658" s="2"/>
      <c r="T658" s="2"/>
      <c r="U658" s="2"/>
      <c r="V658" s="2"/>
      <c r="W658" s="5" t="s">
        <v>73</v>
      </c>
    </row>
    <row r="659" spans="16:23" x14ac:dyDescent="0.3">
      <c r="P659" s="2" t="s">
        <v>651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5" t="s">
        <v>105</v>
      </c>
    </row>
    <row r="660" spans="16:23" x14ac:dyDescent="0.3">
      <c r="P660" s="2" t="str">
        <f t="shared" ref="P660:P661" si="221">P659</f>
        <v>#247</v>
      </c>
      <c r="Q660" s="2"/>
      <c r="R660" s="2"/>
      <c r="S660" s="2"/>
      <c r="T660" s="2"/>
      <c r="U660" s="2"/>
      <c r="V660" s="2"/>
      <c r="W660" s="5" t="s">
        <v>243</v>
      </c>
    </row>
    <row r="661" spans="16:23" x14ac:dyDescent="0.3">
      <c r="P661" s="2" t="str">
        <f t="shared" si="221"/>
        <v>#247</v>
      </c>
      <c r="Q661" s="2"/>
      <c r="R661" s="2"/>
      <c r="S661" s="2"/>
      <c r="T661" s="2"/>
      <c r="U661" s="2"/>
      <c r="V661" s="2"/>
      <c r="W661" s="5" t="s">
        <v>73</v>
      </c>
    </row>
    <row r="662" spans="16:23" x14ac:dyDescent="0.3">
      <c r="P662" s="2" t="s">
        <v>653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5" t="s">
        <v>104</v>
      </c>
    </row>
    <row r="663" spans="16:23" x14ac:dyDescent="0.3">
      <c r="P663" s="2" t="str">
        <f t="shared" ref="P663:P664" si="222">P662</f>
        <v>#248</v>
      </c>
      <c r="Q663" s="2"/>
      <c r="R663" s="2"/>
      <c r="S663" s="2"/>
      <c r="T663" s="2"/>
      <c r="U663" s="2"/>
      <c r="V663" s="2"/>
      <c r="W663" s="5" t="s">
        <v>243</v>
      </c>
    </row>
    <row r="664" spans="16:23" x14ac:dyDescent="0.3">
      <c r="P664" s="2" t="str">
        <f t="shared" si="222"/>
        <v>#248</v>
      </c>
      <c r="Q664" s="2"/>
      <c r="R664" s="2"/>
      <c r="S664" s="2"/>
      <c r="T664" s="2"/>
      <c r="U664" s="2"/>
      <c r="V664" s="2"/>
      <c r="W664" s="5" t="s">
        <v>328</v>
      </c>
    </row>
    <row r="665" spans="16:23" x14ac:dyDescent="0.3">
      <c r="P665" s="2" t="s">
        <v>655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5" t="s">
        <v>261</v>
      </c>
    </row>
    <row r="666" spans="16:23" x14ac:dyDescent="0.3">
      <c r="P666" s="2" t="str">
        <f t="shared" ref="P666:P667" si="223">P665</f>
        <v>#249</v>
      </c>
      <c r="Q666" s="2"/>
      <c r="R666" s="2"/>
      <c r="S666" s="2"/>
      <c r="T666" s="2"/>
      <c r="U666" s="2"/>
      <c r="V666" s="2"/>
      <c r="W666" s="5" t="s">
        <v>243</v>
      </c>
    </row>
    <row r="667" spans="16:23" x14ac:dyDescent="0.3">
      <c r="P667" s="2" t="str">
        <f t="shared" si="223"/>
        <v>#249</v>
      </c>
      <c r="Q667" s="2"/>
      <c r="R667" s="2"/>
      <c r="S667" s="2"/>
      <c r="T667" s="2"/>
      <c r="U667" s="2"/>
      <c r="V667" s="2"/>
      <c r="W667" s="5" t="s">
        <v>328</v>
      </c>
    </row>
    <row r="668" spans="16:23" x14ac:dyDescent="0.3">
      <c r="P668" s="2" t="s">
        <v>657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5" t="s">
        <v>58</v>
      </c>
    </row>
    <row r="669" spans="16:23" x14ac:dyDescent="0.3">
      <c r="P669" s="2" t="str">
        <f t="shared" ref="P669:P670" si="224">P668</f>
        <v>#250</v>
      </c>
      <c r="Q669" s="2"/>
      <c r="R669" s="2"/>
      <c r="S669" s="2"/>
      <c r="T669" s="2"/>
      <c r="U669" s="2"/>
      <c r="V669" s="2"/>
      <c r="W669" s="5" t="s">
        <v>659</v>
      </c>
    </row>
    <row r="670" spans="16:23" x14ac:dyDescent="0.3">
      <c r="P670" s="2" t="str">
        <f t="shared" si="224"/>
        <v>#250</v>
      </c>
      <c r="Q670" s="2"/>
      <c r="R670" s="2"/>
      <c r="S670" s="2"/>
      <c r="T670" s="2"/>
      <c r="U670" s="2"/>
      <c r="V670" s="2"/>
      <c r="W670" s="5" t="s">
        <v>176</v>
      </c>
    </row>
    <row r="671" spans="16:23" x14ac:dyDescent="0.3">
      <c r="P671" s="2" t="s">
        <v>660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5" t="s">
        <v>58</v>
      </c>
    </row>
    <row r="672" spans="16:23" x14ac:dyDescent="0.3">
      <c r="P672" s="2" t="str">
        <f t="shared" ref="P672:P673" si="225">P671</f>
        <v>#251</v>
      </c>
      <c r="Q672" s="2"/>
      <c r="R672" s="2"/>
      <c r="S672" s="2"/>
      <c r="T672" s="2"/>
      <c r="U672" s="2"/>
      <c r="V672" s="2"/>
      <c r="W672" s="5" t="s">
        <v>659</v>
      </c>
    </row>
    <row r="673" spans="16:23" x14ac:dyDescent="0.3">
      <c r="P673" s="2" t="str">
        <f t="shared" si="225"/>
        <v>#251</v>
      </c>
      <c r="Q673" s="2"/>
      <c r="R673" s="2"/>
      <c r="S673" s="2"/>
      <c r="T673" s="2"/>
      <c r="U673" s="2"/>
      <c r="V673" s="2"/>
      <c r="W673" s="5" t="s">
        <v>662</v>
      </c>
    </row>
    <row r="674" spans="16:23" x14ac:dyDescent="0.3">
      <c r="P674" s="2" t="s">
        <v>663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5" t="s">
        <v>261</v>
      </c>
    </row>
    <row r="675" spans="16:23" x14ac:dyDescent="0.3">
      <c r="P675" s="2" t="str">
        <f t="shared" ref="P675:P676" si="226">P674</f>
        <v>#252</v>
      </c>
      <c r="Q675" s="2"/>
      <c r="R675" s="2"/>
      <c r="S675" s="2"/>
      <c r="T675" s="2"/>
      <c r="U675" s="2"/>
      <c r="V675" s="2"/>
      <c r="W675" s="5" t="s">
        <v>493</v>
      </c>
    </row>
    <row r="676" spans="16:23" x14ac:dyDescent="0.3">
      <c r="P676" s="2" t="str">
        <f t="shared" si="226"/>
        <v>#252</v>
      </c>
      <c r="Q676" s="2"/>
      <c r="R676" s="2"/>
      <c r="S676" s="2"/>
      <c r="T676" s="2"/>
      <c r="U676" s="2"/>
      <c r="V676" s="2"/>
      <c r="W676" s="5" t="s">
        <v>146</v>
      </c>
    </row>
    <row r="677" spans="16:23" x14ac:dyDescent="0.3">
      <c r="P677" s="2" t="s">
        <v>665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5" t="s">
        <v>261</v>
      </c>
    </row>
    <row r="678" spans="16:23" x14ac:dyDescent="0.3">
      <c r="P678" s="2" t="str">
        <f t="shared" ref="P678:P679" si="227">P677</f>
        <v>#253</v>
      </c>
      <c r="Q678" s="2"/>
      <c r="R678" s="2"/>
      <c r="S678" s="2"/>
      <c r="T678" s="2"/>
      <c r="U678" s="2"/>
      <c r="V678" s="2"/>
      <c r="W678" s="5" t="s">
        <v>493</v>
      </c>
    </row>
    <row r="679" spans="16:23" x14ac:dyDescent="0.3">
      <c r="P679" s="2" t="str">
        <f t="shared" si="227"/>
        <v>#253</v>
      </c>
      <c r="Q679" s="2"/>
      <c r="R679" s="2"/>
      <c r="S679" s="2"/>
      <c r="T679" s="2"/>
      <c r="U679" s="2"/>
      <c r="V679" s="2"/>
      <c r="W679" s="5" t="s">
        <v>146</v>
      </c>
    </row>
    <row r="680" spans="16:23" x14ac:dyDescent="0.3">
      <c r="P680" s="2" t="s">
        <v>667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5" t="s">
        <v>157</v>
      </c>
    </row>
    <row r="681" spans="16:23" x14ac:dyDescent="0.3">
      <c r="P681" s="2" t="str">
        <f t="shared" ref="P681:P682" si="228">P680</f>
        <v>#254</v>
      </c>
      <c r="Q681" s="2"/>
      <c r="R681" s="2"/>
      <c r="S681" s="2"/>
      <c r="T681" s="2"/>
      <c r="U681" s="2"/>
      <c r="V681" s="2"/>
      <c r="W681" s="5" t="s">
        <v>669</v>
      </c>
    </row>
    <row r="682" spans="16:23" x14ac:dyDescent="0.3">
      <c r="P682" s="2" t="str">
        <f t="shared" si="228"/>
        <v>#254</v>
      </c>
      <c r="Q682" s="2"/>
      <c r="R682" s="2"/>
      <c r="S682" s="2"/>
      <c r="T682" s="2"/>
      <c r="U682" s="2"/>
      <c r="V682" s="2"/>
      <c r="W682" s="5" t="s">
        <v>670</v>
      </c>
    </row>
    <row r="683" spans="16:23" x14ac:dyDescent="0.3">
      <c r="P683" s="2" t="s">
        <v>671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5" t="s">
        <v>157</v>
      </c>
    </row>
    <row r="684" spans="16:23" x14ac:dyDescent="0.3">
      <c r="P684" s="2" t="str">
        <f t="shared" ref="P684:P685" si="229">P683</f>
        <v>#255</v>
      </c>
      <c r="Q684" s="2"/>
      <c r="R684" s="2"/>
      <c r="S684" s="2"/>
      <c r="T684" s="2"/>
      <c r="U684" s="2"/>
      <c r="V684" s="2"/>
      <c r="W684" s="5" t="s">
        <v>669</v>
      </c>
    </row>
    <row r="685" spans="16:23" x14ac:dyDescent="0.3">
      <c r="P685" s="2" t="str">
        <f t="shared" si="229"/>
        <v>#255</v>
      </c>
      <c r="Q685" s="2"/>
      <c r="R685" s="2"/>
      <c r="S685" s="2"/>
      <c r="T685" s="2"/>
      <c r="U685" s="2"/>
      <c r="V685" s="2"/>
      <c r="W685" s="5" t="s">
        <v>670</v>
      </c>
    </row>
    <row r="686" spans="16:23" x14ac:dyDescent="0.3">
      <c r="P686" s="2" t="s">
        <v>673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5" t="s">
        <v>157</v>
      </c>
    </row>
    <row r="687" spans="16:23" x14ac:dyDescent="0.3">
      <c r="P687" s="2" t="str">
        <f t="shared" ref="P687:P688" si="230">P686</f>
        <v>#256</v>
      </c>
      <c r="Q687" s="2"/>
      <c r="R687" s="2"/>
      <c r="S687" s="2"/>
      <c r="T687" s="2"/>
      <c r="U687" s="2"/>
      <c r="V687" s="2"/>
      <c r="W687" s="5" t="s">
        <v>669</v>
      </c>
    </row>
    <row r="688" spans="16:23" x14ac:dyDescent="0.3">
      <c r="P688" s="2" t="str">
        <f t="shared" si="230"/>
        <v>#256</v>
      </c>
      <c r="Q688" s="2"/>
      <c r="R688" s="2"/>
      <c r="S688" s="2"/>
      <c r="T688" s="2"/>
      <c r="U688" s="2"/>
      <c r="V688" s="2"/>
      <c r="W688" s="5" t="s">
        <v>301</v>
      </c>
    </row>
    <row r="689" spans="16:23" x14ac:dyDescent="0.3">
      <c r="P689" s="2" t="s">
        <v>675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5" t="s">
        <v>240</v>
      </c>
    </row>
    <row r="690" spans="16:23" x14ac:dyDescent="0.3">
      <c r="P690" s="2" t="str">
        <f t="shared" ref="P690:P691" si="231">P689</f>
        <v>#257</v>
      </c>
      <c r="Q690" s="2"/>
      <c r="R690" s="2"/>
      <c r="S690" s="2"/>
      <c r="T690" s="2"/>
      <c r="U690" s="2"/>
      <c r="V690" s="2"/>
      <c r="W690" s="5" t="s">
        <v>677</v>
      </c>
    </row>
    <row r="691" spans="16:23" x14ac:dyDescent="0.3">
      <c r="P691" s="2" t="str">
        <f t="shared" si="231"/>
        <v>#257</v>
      </c>
      <c r="Q691" s="2"/>
      <c r="R691" s="2"/>
      <c r="S691" s="2"/>
      <c r="T691" s="2"/>
      <c r="U691" s="2"/>
      <c r="V691" s="2"/>
      <c r="W691" s="5" t="s">
        <v>83</v>
      </c>
    </row>
    <row r="692" spans="16:23" x14ac:dyDescent="0.3">
      <c r="P692" s="2" t="s">
        <v>678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5" t="s">
        <v>240</v>
      </c>
    </row>
    <row r="693" spans="16:23" x14ac:dyDescent="0.3">
      <c r="P693" s="2" t="str">
        <f t="shared" ref="P693:P694" si="232">P692</f>
        <v>#258</v>
      </c>
      <c r="Q693" s="2"/>
      <c r="R693" s="2"/>
      <c r="S693" s="2"/>
      <c r="T693" s="2"/>
      <c r="U693" s="2"/>
      <c r="V693" s="2"/>
      <c r="W693" s="5" t="s">
        <v>677</v>
      </c>
    </row>
    <row r="694" spans="16:23" x14ac:dyDescent="0.3">
      <c r="P694" s="2" t="str">
        <f t="shared" si="232"/>
        <v>#258</v>
      </c>
      <c r="Q694" s="2"/>
      <c r="R694" s="2"/>
      <c r="S694" s="2"/>
      <c r="T694" s="2"/>
      <c r="U694" s="2"/>
      <c r="V694" s="2"/>
      <c r="W694" s="5" t="s">
        <v>83</v>
      </c>
    </row>
    <row r="695" spans="16:23" x14ac:dyDescent="0.3">
      <c r="P695" s="2" t="s">
        <v>680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5" t="s">
        <v>240</v>
      </c>
    </row>
    <row r="696" spans="16:23" x14ac:dyDescent="0.3">
      <c r="P696" s="2" t="str">
        <f t="shared" ref="P696:P697" si="233">P695</f>
        <v>#259</v>
      </c>
      <c r="Q696" s="2"/>
      <c r="R696" s="2"/>
      <c r="S696" s="2"/>
      <c r="T696" s="2"/>
      <c r="U696" s="2"/>
      <c r="V696" s="2"/>
      <c r="W696" s="5" t="s">
        <v>677</v>
      </c>
    </row>
    <row r="697" spans="16:23" x14ac:dyDescent="0.3">
      <c r="P697" s="2" t="str">
        <f t="shared" si="233"/>
        <v>#259</v>
      </c>
      <c r="Q697" s="2"/>
      <c r="R697" s="2"/>
      <c r="S697" s="2"/>
      <c r="T697" s="2"/>
      <c r="U697" s="2"/>
      <c r="V697" s="2"/>
      <c r="W697" s="5" t="s">
        <v>83</v>
      </c>
    </row>
    <row r="698" spans="16:23" x14ac:dyDescent="0.3">
      <c r="P698" s="2" t="s">
        <v>682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5" t="s">
        <v>97</v>
      </c>
    </row>
    <row r="699" spans="16:23" x14ac:dyDescent="0.3">
      <c r="P699" s="2" t="str">
        <f t="shared" ref="P699:P700" si="234">P698</f>
        <v>#260</v>
      </c>
      <c r="Q699" s="2"/>
      <c r="R699" s="2"/>
      <c r="S699" s="2"/>
      <c r="T699" s="2"/>
      <c r="U699" s="2"/>
      <c r="V699" s="2"/>
      <c r="W699" s="5" t="s">
        <v>232</v>
      </c>
    </row>
    <row r="700" spans="16:23" x14ac:dyDescent="0.3">
      <c r="P700" s="2" t="str">
        <f t="shared" si="234"/>
        <v>#260</v>
      </c>
      <c r="Q700" s="2"/>
      <c r="R700" s="2"/>
      <c r="S700" s="2"/>
      <c r="T700" s="2"/>
      <c r="U700" s="2"/>
      <c r="V700" s="2"/>
      <c r="W700" s="5" t="s">
        <v>78</v>
      </c>
    </row>
    <row r="701" spans="16:23" x14ac:dyDescent="0.3">
      <c r="P701" s="2" t="s">
        <v>684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5" t="s">
        <v>686</v>
      </c>
    </row>
    <row r="702" spans="16:23" x14ac:dyDescent="0.3">
      <c r="P702" s="2" t="str">
        <f t="shared" ref="P702:P703" si="235">P701</f>
        <v>#261</v>
      </c>
      <c r="Q702" s="2"/>
      <c r="R702" s="2"/>
      <c r="S702" s="2"/>
      <c r="T702" s="2"/>
      <c r="U702" s="2"/>
      <c r="V702" s="2"/>
      <c r="W702" s="5" t="s">
        <v>232</v>
      </c>
    </row>
    <row r="703" spans="16:23" x14ac:dyDescent="0.3">
      <c r="P703" s="2" t="str">
        <f t="shared" si="235"/>
        <v>#261</v>
      </c>
      <c r="Q703" s="2"/>
      <c r="R703" s="2"/>
      <c r="S703" s="2"/>
      <c r="T703" s="2"/>
      <c r="U703" s="2"/>
      <c r="V703" s="2"/>
      <c r="W703" s="5" t="s">
        <v>78</v>
      </c>
    </row>
    <row r="704" spans="16:23" x14ac:dyDescent="0.3">
      <c r="P704" s="2" t="s">
        <v>687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5" t="s">
        <v>140</v>
      </c>
    </row>
    <row r="705" spans="16:23" x14ac:dyDescent="0.3">
      <c r="P705" s="2" t="str">
        <f t="shared" ref="P705:P706" si="236">P704</f>
        <v>#262</v>
      </c>
      <c r="Q705" s="2"/>
      <c r="R705" s="2"/>
      <c r="S705" s="2"/>
      <c r="T705" s="2"/>
      <c r="U705" s="2"/>
      <c r="V705" s="2"/>
      <c r="W705" s="5" t="s">
        <v>314</v>
      </c>
    </row>
    <row r="706" spans="16:23" x14ac:dyDescent="0.3">
      <c r="P706" s="2" t="str">
        <f t="shared" si="236"/>
        <v>#262</v>
      </c>
      <c r="Q706" s="2"/>
      <c r="R706" s="2"/>
      <c r="S706" s="2"/>
      <c r="T706" s="2"/>
      <c r="U706" s="2"/>
      <c r="V706" s="2"/>
      <c r="W706" s="5" t="s">
        <v>124</v>
      </c>
    </row>
    <row r="707" spans="16:23" x14ac:dyDescent="0.3">
      <c r="P707" s="2" t="s">
        <v>689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5" t="s">
        <v>140</v>
      </c>
    </row>
    <row r="708" spans="16:23" x14ac:dyDescent="0.3">
      <c r="P708" s="2" t="str">
        <f t="shared" ref="P708:P709" si="237">P707</f>
        <v>#263</v>
      </c>
      <c r="Q708" s="2"/>
      <c r="R708" s="2"/>
      <c r="S708" s="2"/>
      <c r="T708" s="2"/>
      <c r="U708" s="2"/>
      <c r="V708" s="2"/>
      <c r="W708" s="5" t="s">
        <v>314</v>
      </c>
    </row>
    <row r="709" spans="16:23" x14ac:dyDescent="0.3">
      <c r="P709" s="2" t="str">
        <f t="shared" si="237"/>
        <v>#263</v>
      </c>
      <c r="Q709" s="2"/>
      <c r="R709" s="2"/>
      <c r="S709" s="2"/>
      <c r="T709" s="2"/>
      <c r="U709" s="2"/>
      <c r="V709" s="2"/>
      <c r="W709" s="5" t="s">
        <v>124</v>
      </c>
    </row>
    <row r="710" spans="16:23" x14ac:dyDescent="0.3">
      <c r="P710" s="2" t="s">
        <v>691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5" t="s">
        <v>204</v>
      </c>
    </row>
    <row r="711" spans="16:23" x14ac:dyDescent="0.3">
      <c r="P711" s="2" t="str">
        <f t="shared" ref="P711:P712" si="238">P710</f>
        <v>#264</v>
      </c>
      <c r="Q711" s="2"/>
      <c r="R711" s="2"/>
      <c r="S711" s="2"/>
      <c r="T711" s="2"/>
      <c r="U711" s="2"/>
      <c r="V711" s="2"/>
      <c r="W711" s="5" t="s">
        <v>493</v>
      </c>
    </row>
    <row r="712" spans="16:23" x14ac:dyDescent="0.3">
      <c r="P712" s="2" t="str">
        <f t="shared" si="238"/>
        <v>#264</v>
      </c>
      <c r="Q712" s="2"/>
      <c r="R712" s="2"/>
      <c r="S712" s="2"/>
      <c r="T712" s="2"/>
      <c r="U712" s="2"/>
      <c r="V712" s="2"/>
      <c r="W712" s="5" t="s">
        <v>103</v>
      </c>
    </row>
    <row r="713" spans="16:23" x14ac:dyDescent="0.3">
      <c r="P713" s="2" t="s">
        <v>693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5" t="s">
        <v>204</v>
      </c>
    </row>
    <row r="714" spans="16:23" x14ac:dyDescent="0.3">
      <c r="P714" s="2" t="str">
        <f t="shared" ref="P714:P715" si="239">P713</f>
        <v>#265</v>
      </c>
      <c r="Q714" s="2"/>
      <c r="R714" s="2"/>
      <c r="S714" s="2"/>
      <c r="T714" s="2"/>
      <c r="U714" s="2"/>
      <c r="V714" s="2"/>
      <c r="W714" s="5" t="s">
        <v>493</v>
      </c>
    </row>
    <row r="715" spans="16:23" x14ac:dyDescent="0.3">
      <c r="P715" s="2" t="str">
        <f t="shared" si="239"/>
        <v>#265</v>
      </c>
      <c r="Q715" s="2"/>
      <c r="R715" s="2"/>
      <c r="S715" s="2"/>
      <c r="T715" s="2"/>
      <c r="U715" s="2"/>
      <c r="V715" s="2"/>
      <c r="W715" s="5" t="s">
        <v>103</v>
      </c>
    </row>
    <row r="716" spans="16:23" x14ac:dyDescent="0.3">
      <c r="P716" s="2" t="s">
        <v>695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5" t="s">
        <v>204</v>
      </c>
    </row>
    <row r="717" spans="16:23" x14ac:dyDescent="0.3">
      <c r="P717" s="2" t="str">
        <f t="shared" ref="P717:P718" si="240">P716</f>
        <v>#266</v>
      </c>
      <c r="Q717" s="2"/>
      <c r="R717" s="2"/>
      <c r="S717" s="2"/>
      <c r="T717" s="2"/>
      <c r="U717" s="2"/>
      <c r="V717" s="2"/>
      <c r="W717" s="5" t="s">
        <v>697</v>
      </c>
    </row>
    <row r="718" spans="16:23" x14ac:dyDescent="0.3">
      <c r="P718" s="2" t="str">
        <f t="shared" si="240"/>
        <v>#266</v>
      </c>
      <c r="Q718" s="2"/>
      <c r="R718" s="2"/>
      <c r="S718" s="2"/>
      <c r="T718" s="2"/>
      <c r="U718" s="2"/>
      <c r="V718" s="2"/>
      <c r="W718" s="5" t="s">
        <v>103</v>
      </c>
    </row>
    <row r="719" spans="16:23" x14ac:dyDescent="0.3">
      <c r="P719" s="2" t="s">
        <v>698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5" t="s">
        <v>40</v>
      </c>
    </row>
    <row r="720" spans="16:23" x14ac:dyDescent="0.3">
      <c r="P720" s="2" t="str">
        <f t="shared" ref="P720:P721" si="241">P719</f>
        <v>#267</v>
      </c>
      <c r="Q720" s="2"/>
      <c r="R720" s="2"/>
      <c r="S720" s="2"/>
      <c r="T720" s="2"/>
      <c r="U720" s="2"/>
      <c r="V720" s="2"/>
      <c r="W720" s="5" t="s">
        <v>149</v>
      </c>
    </row>
    <row r="721" spans="16:23" x14ac:dyDescent="0.3">
      <c r="P721" s="2" t="str">
        <f t="shared" si="241"/>
        <v>#267</v>
      </c>
      <c r="Q721" s="2"/>
      <c r="R721" s="2"/>
      <c r="S721" s="2"/>
      <c r="T721" s="2"/>
      <c r="U721" s="2"/>
      <c r="V721" s="2"/>
      <c r="W721" s="5" t="s">
        <v>581</v>
      </c>
    </row>
    <row r="722" spans="16:23" x14ac:dyDescent="0.3">
      <c r="P722" s="2" t="s">
        <v>700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5" t="s">
        <v>40</v>
      </c>
    </row>
    <row r="723" spans="16:23" x14ac:dyDescent="0.3">
      <c r="P723" s="2" t="str">
        <f t="shared" ref="P723:P724" si="242">P722</f>
        <v>#268</v>
      </c>
      <c r="Q723" s="2"/>
      <c r="R723" s="2"/>
      <c r="S723" s="2"/>
      <c r="T723" s="2"/>
      <c r="U723" s="2"/>
      <c r="V723" s="2"/>
      <c r="W723" s="5" t="s">
        <v>149</v>
      </c>
    </row>
    <row r="724" spans="16:23" x14ac:dyDescent="0.3">
      <c r="P724" s="2" t="str">
        <f t="shared" si="242"/>
        <v>#268</v>
      </c>
      <c r="Q724" s="2"/>
      <c r="R724" s="2"/>
      <c r="S724" s="2"/>
      <c r="T724" s="2"/>
      <c r="U724" s="2"/>
      <c r="V724" s="2"/>
      <c r="W724" s="5" t="s">
        <v>581</v>
      </c>
    </row>
    <row r="725" spans="16:23" x14ac:dyDescent="0.3">
      <c r="P725" s="2" t="s">
        <v>702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5" t="s">
        <v>40</v>
      </c>
    </row>
    <row r="726" spans="16:23" x14ac:dyDescent="0.3">
      <c r="P726" s="2" t="str">
        <f t="shared" ref="P726:P727" si="243">P725</f>
        <v>#269</v>
      </c>
      <c r="Q726" s="2"/>
      <c r="R726" s="2"/>
      <c r="S726" s="2"/>
      <c r="T726" s="2"/>
      <c r="U726" s="2"/>
      <c r="V726" s="2"/>
      <c r="W726" s="5" t="s">
        <v>149</v>
      </c>
    </row>
    <row r="727" spans="16:23" x14ac:dyDescent="0.3">
      <c r="P727" s="2" t="str">
        <f t="shared" si="243"/>
        <v>#269</v>
      </c>
      <c r="Q727" s="2"/>
      <c r="R727" s="2"/>
      <c r="S727" s="2"/>
      <c r="T727" s="2"/>
      <c r="U727" s="2"/>
      <c r="V727" s="2"/>
      <c r="W727" s="5" t="s">
        <v>581</v>
      </c>
    </row>
    <row r="728" spans="16:23" x14ac:dyDescent="0.3">
      <c r="P728" s="2" t="s">
        <v>704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5" t="s">
        <v>423</v>
      </c>
    </row>
    <row r="729" spans="16:23" x14ac:dyDescent="0.3">
      <c r="P729" s="2" t="str">
        <f t="shared" ref="P729:P730" si="244">P728</f>
        <v>#270</v>
      </c>
      <c r="Q729" s="2"/>
      <c r="R729" s="2"/>
      <c r="S729" s="2"/>
      <c r="T729" s="2"/>
      <c r="U729" s="2"/>
      <c r="V729" s="2"/>
      <c r="W729" s="5" t="s">
        <v>669</v>
      </c>
    </row>
    <row r="730" spans="16:23" x14ac:dyDescent="0.3">
      <c r="P730" s="2" t="str">
        <f t="shared" si="244"/>
        <v>#270</v>
      </c>
      <c r="Q730" s="2"/>
      <c r="R730" s="2"/>
      <c r="S730" s="2"/>
      <c r="T730" s="2"/>
      <c r="U730" s="2"/>
      <c r="V730" s="2"/>
      <c r="W730" s="5" t="s">
        <v>369</v>
      </c>
    </row>
    <row r="731" spans="16:23" x14ac:dyDescent="0.3">
      <c r="P731" s="2" t="s">
        <v>706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5" t="s">
        <v>423</v>
      </c>
    </row>
    <row r="732" spans="16:23" x14ac:dyDescent="0.3">
      <c r="P732" s="2" t="str">
        <f t="shared" ref="P732:P733" si="245">P731</f>
        <v>#271</v>
      </c>
      <c r="Q732" s="2"/>
      <c r="R732" s="2"/>
      <c r="S732" s="2"/>
      <c r="T732" s="2"/>
      <c r="U732" s="2"/>
      <c r="V732" s="2"/>
      <c r="W732" s="5" t="s">
        <v>669</v>
      </c>
    </row>
    <row r="733" spans="16:23" x14ac:dyDescent="0.3">
      <c r="P733" s="2" t="str">
        <f t="shared" si="245"/>
        <v>#271</v>
      </c>
      <c r="Q733" s="2"/>
      <c r="R733" s="2"/>
      <c r="S733" s="2"/>
      <c r="T733" s="2"/>
      <c r="U733" s="2"/>
      <c r="V733" s="2"/>
      <c r="W733" s="5" t="s">
        <v>369</v>
      </c>
    </row>
    <row r="734" spans="16:23" x14ac:dyDescent="0.3">
      <c r="P734" s="2" t="s">
        <v>708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5" t="s">
        <v>423</v>
      </c>
    </row>
    <row r="735" spans="16:23" x14ac:dyDescent="0.3">
      <c r="P735" s="2" t="str">
        <f t="shared" ref="P735:P736" si="246">P734</f>
        <v>#272</v>
      </c>
      <c r="Q735" s="2"/>
      <c r="R735" s="2"/>
      <c r="S735" s="2"/>
      <c r="T735" s="2"/>
      <c r="U735" s="2"/>
      <c r="V735" s="2"/>
      <c r="W735" s="5" t="s">
        <v>669</v>
      </c>
    </row>
    <row r="736" spans="16:23" x14ac:dyDescent="0.3">
      <c r="P736" s="2" t="str">
        <f t="shared" si="246"/>
        <v>#272</v>
      </c>
      <c r="Q736" s="2"/>
      <c r="R736" s="2"/>
      <c r="S736" s="2"/>
      <c r="T736" s="2"/>
      <c r="U736" s="2"/>
      <c r="V736" s="2"/>
      <c r="W736" s="5" t="s">
        <v>369</v>
      </c>
    </row>
    <row r="737" spans="16:23" x14ac:dyDescent="0.3">
      <c r="P737" s="2" t="s">
        <v>710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5" t="s">
        <v>33</v>
      </c>
    </row>
    <row r="738" spans="16:23" x14ac:dyDescent="0.3">
      <c r="P738" s="2" t="str">
        <f t="shared" ref="P738:P739" si="247">P737</f>
        <v>#273</v>
      </c>
      <c r="Q738" s="2"/>
      <c r="R738" s="2"/>
      <c r="S738" s="2"/>
      <c r="T738" s="2"/>
      <c r="U738" s="2"/>
      <c r="V738" s="2"/>
      <c r="W738" s="5" t="s">
        <v>47</v>
      </c>
    </row>
    <row r="739" spans="16:23" x14ac:dyDescent="0.3">
      <c r="P739" s="2" t="str">
        <f t="shared" si="247"/>
        <v>#273</v>
      </c>
      <c r="Q739" s="2"/>
      <c r="R739" s="2"/>
      <c r="S739" s="2"/>
      <c r="T739" s="2"/>
      <c r="U739" s="2"/>
      <c r="V739" s="2"/>
      <c r="W739" s="5" t="s">
        <v>268</v>
      </c>
    </row>
    <row r="740" spans="16:23" x14ac:dyDescent="0.3">
      <c r="P740" s="2" t="s">
        <v>712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5" t="s">
        <v>33</v>
      </c>
    </row>
    <row r="741" spans="16:23" x14ac:dyDescent="0.3">
      <c r="P741" s="2" t="str">
        <f t="shared" ref="P741:P742" si="248">P740</f>
        <v>#274</v>
      </c>
      <c r="Q741" s="2"/>
      <c r="R741" s="2"/>
      <c r="S741" s="2"/>
      <c r="T741" s="2"/>
      <c r="U741" s="2"/>
      <c r="V741" s="2"/>
      <c r="W741" s="5" t="s">
        <v>134</v>
      </c>
    </row>
    <row r="742" spans="16:23" x14ac:dyDescent="0.3">
      <c r="P742" s="2" t="str">
        <f t="shared" si="248"/>
        <v>#274</v>
      </c>
      <c r="Q742" s="2"/>
      <c r="R742" s="2"/>
      <c r="S742" s="2"/>
      <c r="T742" s="2"/>
      <c r="U742" s="2"/>
      <c r="V742" s="2"/>
      <c r="W742" s="5" t="s">
        <v>423</v>
      </c>
    </row>
    <row r="743" spans="16:23" x14ac:dyDescent="0.3">
      <c r="P743" s="2" t="s">
        <v>714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5" t="s">
        <v>193</v>
      </c>
    </row>
    <row r="744" spans="16:23" x14ac:dyDescent="0.3">
      <c r="P744" s="2" t="str">
        <f t="shared" ref="P744:P745" si="249">P743</f>
        <v>#275</v>
      </c>
      <c r="Q744" s="2"/>
      <c r="R744" s="2"/>
      <c r="S744" s="2"/>
      <c r="T744" s="2"/>
      <c r="U744" s="2"/>
      <c r="V744" s="2"/>
      <c r="W744" s="5" t="s">
        <v>134</v>
      </c>
    </row>
    <row r="745" spans="16:23" x14ac:dyDescent="0.3">
      <c r="P745" s="2" t="str">
        <f t="shared" si="249"/>
        <v>#275</v>
      </c>
      <c r="Q745" s="2"/>
      <c r="R745" s="2"/>
      <c r="S745" s="2"/>
      <c r="T745" s="2"/>
      <c r="U745" s="2"/>
      <c r="V745" s="2"/>
      <c r="W745" s="5" t="s">
        <v>423</v>
      </c>
    </row>
    <row r="746" spans="16:23" x14ac:dyDescent="0.3">
      <c r="P746" s="2" t="s">
        <v>716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5" t="s">
        <v>193</v>
      </c>
    </row>
    <row r="747" spans="16:23" x14ac:dyDescent="0.3">
      <c r="P747" s="2" t="str">
        <f t="shared" ref="P747:P748" si="250">P746</f>
        <v>#276</v>
      </c>
      <c r="Q747" s="2"/>
      <c r="R747" s="2"/>
      <c r="S747" s="2"/>
      <c r="T747" s="2"/>
      <c r="U747" s="2"/>
      <c r="V747" s="2"/>
      <c r="W747" s="5" t="s">
        <v>441</v>
      </c>
    </row>
    <row r="748" spans="16:23" x14ac:dyDescent="0.3">
      <c r="P748" s="2" t="str">
        <f t="shared" si="250"/>
        <v>#276</v>
      </c>
      <c r="Q748" s="2"/>
      <c r="R748" s="2"/>
      <c r="S748" s="2"/>
      <c r="T748" s="2"/>
      <c r="U748" s="2"/>
      <c r="V748" s="2"/>
      <c r="W748" s="5" t="s">
        <v>91</v>
      </c>
    </row>
    <row r="749" spans="16:23" x14ac:dyDescent="0.3">
      <c r="P749" s="2" t="s">
        <v>718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5" t="s">
        <v>35</v>
      </c>
    </row>
    <row r="750" spans="16:23" x14ac:dyDescent="0.3">
      <c r="P750" s="2" t="str">
        <f t="shared" ref="P750:P751" si="251">P749</f>
        <v>#277</v>
      </c>
      <c r="Q750" s="2"/>
      <c r="R750" s="2"/>
      <c r="S750" s="2"/>
      <c r="T750" s="2"/>
      <c r="U750" s="2"/>
      <c r="V750" s="2"/>
      <c r="W750" s="5" t="s">
        <v>274</v>
      </c>
    </row>
    <row r="751" spans="16:23" x14ac:dyDescent="0.3">
      <c r="P751" s="2" t="str">
        <f t="shared" si="251"/>
        <v>#277</v>
      </c>
      <c r="Q751" s="2"/>
      <c r="R751" s="2"/>
      <c r="S751" s="2"/>
      <c r="T751" s="2"/>
      <c r="U751" s="2"/>
      <c r="V751" s="2"/>
      <c r="W751" s="5" t="s">
        <v>720</v>
      </c>
    </row>
    <row r="752" spans="16:23" x14ac:dyDescent="0.3">
      <c r="P752" s="2" t="s">
        <v>721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5" t="s">
        <v>35</v>
      </c>
    </row>
    <row r="753" spans="16:23" x14ac:dyDescent="0.3">
      <c r="P753" s="2" t="str">
        <f t="shared" ref="P753:P754" si="252">P752</f>
        <v>#278</v>
      </c>
      <c r="Q753" s="2"/>
      <c r="R753" s="2"/>
      <c r="S753" s="2"/>
      <c r="T753" s="2"/>
      <c r="U753" s="2"/>
      <c r="V753" s="2"/>
      <c r="W753" s="5" t="s">
        <v>274</v>
      </c>
    </row>
    <row r="754" spans="16:23" x14ac:dyDescent="0.3">
      <c r="P754" s="2" t="str">
        <f t="shared" si="252"/>
        <v>#278</v>
      </c>
      <c r="Q754" s="2"/>
      <c r="R754" s="2"/>
      <c r="S754" s="2"/>
      <c r="T754" s="2"/>
      <c r="U754" s="2"/>
      <c r="V754" s="2"/>
      <c r="W754" s="5" t="s">
        <v>720</v>
      </c>
    </row>
    <row r="755" spans="16:23" x14ac:dyDescent="0.3">
      <c r="P755" s="2" t="s">
        <v>723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5" t="s">
        <v>223</v>
      </c>
    </row>
    <row r="756" spans="16:23" x14ac:dyDescent="0.3">
      <c r="P756" s="2" t="str">
        <f t="shared" ref="P756:P757" si="253">P755</f>
        <v>#279</v>
      </c>
      <c r="Q756" s="2"/>
      <c r="R756" s="2"/>
      <c r="S756" s="2"/>
      <c r="T756" s="2"/>
      <c r="U756" s="2"/>
      <c r="V756" s="2"/>
      <c r="W756" s="5" t="s">
        <v>725</v>
      </c>
    </row>
    <row r="757" spans="16:23" x14ac:dyDescent="0.3">
      <c r="P757" s="2" t="str">
        <f t="shared" si="253"/>
        <v>#279</v>
      </c>
      <c r="Q757" s="2"/>
      <c r="R757" s="2"/>
      <c r="S757" s="2"/>
      <c r="T757" s="2"/>
      <c r="U757" s="2"/>
      <c r="V757" s="2"/>
      <c r="W757" s="5" t="s">
        <v>146</v>
      </c>
    </row>
    <row r="758" spans="16:23" x14ac:dyDescent="0.3">
      <c r="P758" s="2" t="s">
        <v>726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5" t="s">
        <v>223</v>
      </c>
    </row>
    <row r="759" spans="16:23" x14ac:dyDescent="0.3">
      <c r="P759" s="2" t="str">
        <f t="shared" ref="P759:P760" si="254">P758</f>
        <v>#280</v>
      </c>
      <c r="Q759" s="2"/>
      <c r="R759" s="2"/>
      <c r="S759" s="2"/>
      <c r="T759" s="2"/>
      <c r="U759" s="2"/>
      <c r="V759" s="2"/>
      <c r="W759" s="5" t="s">
        <v>725</v>
      </c>
    </row>
    <row r="760" spans="16:23" x14ac:dyDescent="0.3">
      <c r="P760" s="2" t="str">
        <f t="shared" si="254"/>
        <v>#280</v>
      </c>
      <c r="Q760" s="2"/>
      <c r="R760" s="2"/>
      <c r="S760" s="2"/>
      <c r="T760" s="2"/>
      <c r="U760" s="2"/>
      <c r="V760" s="2"/>
      <c r="W760" s="5" t="s">
        <v>115</v>
      </c>
    </row>
    <row r="761" spans="16:23" x14ac:dyDescent="0.3">
      <c r="P761" s="2" t="s">
        <v>728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5" t="s">
        <v>62</v>
      </c>
    </row>
    <row r="762" spans="16:23" x14ac:dyDescent="0.3">
      <c r="P762" s="2" t="str">
        <f t="shared" ref="P762:P763" si="255">P761</f>
        <v>#281</v>
      </c>
      <c r="Q762" s="2"/>
      <c r="R762" s="2"/>
      <c r="S762" s="2"/>
      <c r="T762" s="2"/>
      <c r="U762" s="2"/>
      <c r="V762" s="2"/>
      <c r="W762" s="5" t="s">
        <v>294</v>
      </c>
    </row>
    <row r="763" spans="16:23" x14ac:dyDescent="0.3">
      <c r="P763" s="2" t="str">
        <f t="shared" si="255"/>
        <v>#281</v>
      </c>
      <c r="Q763" s="2"/>
      <c r="R763" s="2"/>
      <c r="S763" s="2"/>
      <c r="T763" s="2"/>
      <c r="U763" s="2"/>
      <c r="V763" s="2"/>
      <c r="W763" s="5" t="s">
        <v>240</v>
      </c>
    </row>
    <row r="764" spans="16:23" x14ac:dyDescent="0.3">
      <c r="P764" s="2" t="s">
        <v>730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5" t="s">
        <v>62</v>
      </c>
    </row>
    <row r="765" spans="16:23" x14ac:dyDescent="0.3">
      <c r="P765" s="2" t="str">
        <f t="shared" ref="P765:P766" si="256">P764</f>
        <v>#282</v>
      </c>
      <c r="Q765" s="2"/>
      <c r="R765" s="2"/>
      <c r="S765" s="2"/>
      <c r="T765" s="2"/>
      <c r="U765" s="2"/>
      <c r="V765" s="2"/>
      <c r="W765" s="5" t="s">
        <v>294</v>
      </c>
    </row>
    <row r="766" spans="16:23" x14ac:dyDescent="0.3">
      <c r="P766" s="2" t="str">
        <f t="shared" si="256"/>
        <v>#282</v>
      </c>
      <c r="Q766" s="2"/>
      <c r="R766" s="2"/>
      <c r="S766" s="2"/>
      <c r="T766" s="2"/>
      <c r="U766" s="2"/>
      <c r="V766" s="2"/>
      <c r="W766" s="5" t="s">
        <v>105</v>
      </c>
    </row>
    <row r="767" spans="16:23" x14ac:dyDescent="0.3">
      <c r="P767" s="2" t="s">
        <v>732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5" t="s">
        <v>68</v>
      </c>
    </row>
    <row r="768" spans="16:23" x14ac:dyDescent="0.3">
      <c r="P768" s="2" t="str">
        <f t="shared" ref="P768:P769" si="257">P767</f>
        <v>#283</v>
      </c>
      <c r="Q768" s="2"/>
      <c r="R768" s="2"/>
      <c r="S768" s="2"/>
      <c r="T768" s="2"/>
      <c r="U768" s="2"/>
      <c r="V768" s="2"/>
      <c r="W768" s="5" t="s">
        <v>423</v>
      </c>
    </row>
    <row r="769" spans="16:23" x14ac:dyDescent="0.3">
      <c r="P769" s="2" t="str">
        <f t="shared" si="257"/>
        <v>#283</v>
      </c>
      <c r="Q769" s="2"/>
      <c r="R769" s="2"/>
      <c r="S769" s="2"/>
      <c r="T769" s="2"/>
      <c r="U769" s="2"/>
      <c r="V769" s="2"/>
      <c r="W769" s="5" t="s">
        <v>224</v>
      </c>
    </row>
    <row r="770" spans="16:23" x14ac:dyDescent="0.3">
      <c r="P770" s="2" t="s">
        <v>734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5" t="s">
        <v>68</v>
      </c>
    </row>
    <row r="771" spans="16:23" x14ac:dyDescent="0.3">
      <c r="P771" s="2" t="str">
        <f t="shared" ref="P771:P772" si="258">P770</f>
        <v>#284</v>
      </c>
      <c r="Q771" s="2"/>
      <c r="R771" s="2"/>
      <c r="S771" s="2"/>
      <c r="T771" s="2"/>
      <c r="U771" s="2"/>
      <c r="V771" s="2"/>
      <c r="W771" s="5" t="s">
        <v>423</v>
      </c>
    </row>
    <row r="772" spans="16:23" x14ac:dyDescent="0.3">
      <c r="P772" s="2" t="str">
        <f t="shared" si="258"/>
        <v>#284</v>
      </c>
      <c r="Q772" s="2"/>
      <c r="R772" s="2"/>
      <c r="S772" s="2"/>
      <c r="T772" s="2"/>
      <c r="U772" s="2"/>
      <c r="V772" s="2"/>
      <c r="W772" s="5" t="s">
        <v>224</v>
      </c>
    </row>
    <row r="773" spans="16:23" x14ac:dyDescent="0.3">
      <c r="P773" s="2" t="s">
        <v>736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5" t="s">
        <v>506</v>
      </c>
    </row>
    <row r="774" spans="16:23" x14ac:dyDescent="0.3">
      <c r="P774" s="2" t="str">
        <f t="shared" ref="P774:P775" si="259">P773</f>
        <v>#285</v>
      </c>
      <c r="Q774" s="2"/>
      <c r="R774" s="2"/>
      <c r="S774" s="2"/>
      <c r="T774" s="2"/>
      <c r="U774" s="2"/>
      <c r="V774" s="2"/>
      <c r="W774" s="5" t="s">
        <v>26</v>
      </c>
    </row>
    <row r="775" spans="16:23" x14ac:dyDescent="0.3">
      <c r="P775" s="2" t="str">
        <f t="shared" si="259"/>
        <v>#285</v>
      </c>
      <c r="Q775" s="2"/>
      <c r="R775" s="2"/>
      <c r="S775" s="2"/>
      <c r="T775" s="2"/>
      <c r="U775" s="2"/>
      <c r="V775" s="2"/>
      <c r="W775" s="5" t="s">
        <v>62</v>
      </c>
    </row>
    <row r="776" spans="16:23" x14ac:dyDescent="0.3">
      <c r="P776" s="2" t="s">
        <v>738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5" t="s">
        <v>506</v>
      </c>
    </row>
    <row r="777" spans="16:23" x14ac:dyDescent="0.3">
      <c r="P777" s="2" t="str">
        <f t="shared" ref="P777:P778" si="260">P776</f>
        <v>#286</v>
      </c>
      <c r="Q777" s="2"/>
      <c r="R777" s="2"/>
      <c r="S777" s="2"/>
      <c r="T777" s="2"/>
      <c r="U777" s="2"/>
      <c r="V777" s="2"/>
      <c r="W777" s="5" t="s">
        <v>26</v>
      </c>
    </row>
    <row r="778" spans="16:23" x14ac:dyDescent="0.3">
      <c r="P778" s="2" t="str">
        <f t="shared" si="260"/>
        <v>#286</v>
      </c>
      <c r="Q778" s="2"/>
      <c r="R778" s="2"/>
      <c r="S778" s="2"/>
      <c r="T778" s="2"/>
      <c r="U778" s="2"/>
      <c r="V778" s="2"/>
      <c r="W778" s="5" t="s">
        <v>62</v>
      </c>
    </row>
    <row r="779" spans="16:23" x14ac:dyDescent="0.3">
      <c r="P779" s="2" t="s">
        <v>740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5" t="s">
        <v>210</v>
      </c>
    </row>
    <row r="780" spans="16:23" x14ac:dyDescent="0.3">
      <c r="P780" s="2" t="str">
        <f t="shared" ref="P780:P781" si="261">P779</f>
        <v>#287</v>
      </c>
      <c r="Q780" s="2"/>
      <c r="R780" s="2"/>
      <c r="S780" s="2"/>
      <c r="T780" s="2"/>
      <c r="U780" s="2"/>
      <c r="V780" s="2"/>
      <c r="W780" s="5" t="s">
        <v>447</v>
      </c>
    </row>
    <row r="781" spans="16:23" x14ac:dyDescent="0.3">
      <c r="P781" s="2" t="str">
        <f t="shared" si="261"/>
        <v>#287</v>
      </c>
      <c r="Q781" s="2"/>
      <c r="R781" s="2"/>
      <c r="S781" s="2"/>
      <c r="T781" s="2"/>
      <c r="U781" s="2"/>
      <c r="V781" s="2"/>
      <c r="W781" s="5" t="s">
        <v>314</v>
      </c>
    </row>
    <row r="782" spans="16:23" x14ac:dyDescent="0.3">
      <c r="P782" s="2" t="s">
        <v>742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5" t="s">
        <v>210</v>
      </c>
    </row>
    <row r="783" spans="16:23" x14ac:dyDescent="0.3">
      <c r="P783" s="2" t="str">
        <f t="shared" ref="P783:P784" si="262">P782</f>
        <v>#288</v>
      </c>
      <c r="Q783" s="2"/>
      <c r="R783" s="2"/>
      <c r="S783" s="2"/>
      <c r="T783" s="2"/>
      <c r="U783" s="2"/>
      <c r="V783" s="2"/>
      <c r="W783" s="5" t="s">
        <v>447</v>
      </c>
    </row>
    <row r="784" spans="16:23" x14ac:dyDescent="0.3">
      <c r="P784" s="2" t="str">
        <f t="shared" si="262"/>
        <v>#288</v>
      </c>
      <c r="Q784" s="2"/>
      <c r="R784" s="2"/>
      <c r="S784" s="2"/>
      <c r="T784" s="2"/>
      <c r="U784" s="2"/>
      <c r="V784" s="2"/>
      <c r="W784" s="5" t="s">
        <v>314</v>
      </c>
    </row>
    <row r="785" spans="16:23" x14ac:dyDescent="0.3">
      <c r="P785" s="2" t="s">
        <v>744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5" t="s">
        <v>210</v>
      </c>
    </row>
    <row r="786" spans="16:23" x14ac:dyDescent="0.3">
      <c r="P786" s="2" t="str">
        <f t="shared" ref="P786:P787" si="263">P785</f>
        <v>#289</v>
      </c>
      <c r="Q786" s="2"/>
      <c r="R786" s="2"/>
      <c r="S786" s="2"/>
      <c r="T786" s="2"/>
      <c r="U786" s="2"/>
      <c r="V786" s="2"/>
      <c r="W786" s="5" t="s">
        <v>447</v>
      </c>
    </row>
    <row r="787" spans="16:23" x14ac:dyDescent="0.3">
      <c r="P787" s="2" t="str">
        <f t="shared" si="263"/>
        <v>#289</v>
      </c>
      <c r="Q787" s="2"/>
      <c r="R787" s="2"/>
      <c r="S787" s="2"/>
      <c r="T787" s="2"/>
      <c r="U787" s="2"/>
      <c r="V787" s="2"/>
      <c r="W787" s="5" t="s">
        <v>314</v>
      </c>
    </row>
    <row r="788" spans="16:23" x14ac:dyDescent="0.3">
      <c r="P788" s="2" t="s">
        <v>746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5" t="s">
        <v>607</v>
      </c>
    </row>
    <row r="789" spans="16:23" x14ac:dyDescent="0.3">
      <c r="P789" s="2" t="str">
        <f t="shared" ref="P789:P790" si="264">P788</f>
        <v>#290</v>
      </c>
      <c r="Q789" s="2"/>
      <c r="R789" s="2"/>
      <c r="S789" s="2"/>
      <c r="T789" s="2"/>
      <c r="U789" s="2"/>
      <c r="V789" s="2"/>
      <c r="W789" s="5" t="s">
        <v>420</v>
      </c>
    </row>
    <row r="790" spans="16:23" x14ac:dyDescent="0.3">
      <c r="P790" s="2" t="str">
        <f t="shared" si="264"/>
        <v>#290</v>
      </c>
      <c r="Q790" s="2"/>
      <c r="R790" s="2"/>
      <c r="S790" s="2"/>
      <c r="T790" s="2"/>
      <c r="U790" s="2"/>
      <c r="V790" s="2"/>
      <c r="W790" s="5" t="s">
        <v>314</v>
      </c>
    </row>
    <row r="791" spans="16:23" x14ac:dyDescent="0.3">
      <c r="P791" s="2" t="s">
        <v>748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5" t="s">
        <v>607</v>
      </c>
    </row>
    <row r="792" spans="16:23" x14ac:dyDescent="0.3">
      <c r="P792" s="2" t="str">
        <f t="shared" ref="P792:P793" si="265">P791</f>
        <v>#291</v>
      </c>
      <c r="Q792" s="2"/>
      <c r="R792" s="2"/>
      <c r="S792" s="2"/>
      <c r="T792" s="2"/>
      <c r="U792" s="2"/>
      <c r="V792" s="2"/>
      <c r="W792" s="5" t="s">
        <v>420</v>
      </c>
    </row>
    <row r="793" spans="16:23" x14ac:dyDescent="0.3">
      <c r="P793" s="2" t="str">
        <f t="shared" si="265"/>
        <v>#291</v>
      </c>
      <c r="Q793" s="2"/>
      <c r="R793" s="2"/>
      <c r="S793" s="2"/>
      <c r="T793" s="2"/>
      <c r="U793" s="2"/>
      <c r="V793" s="2"/>
      <c r="W793" s="5" t="s">
        <v>314</v>
      </c>
    </row>
    <row r="794" spans="16:23" x14ac:dyDescent="0.3">
      <c r="P794" s="2" t="s">
        <v>750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5" t="s">
        <v>243</v>
      </c>
    </row>
    <row r="795" spans="16:23" x14ac:dyDescent="0.3">
      <c r="P795" s="2" t="str">
        <f t="shared" ref="P795:P796" si="266">P794</f>
        <v>#292</v>
      </c>
      <c r="Q795" s="2"/>
      <c r="R795" s="2"/>
      <c r="S795" s="2"/>
      <c r="T795" s="2"/>
      <c r="U795" s="2"/>
      <c r="V795" s="2"/>
      <c r="W795" s="5" t="s">
        <v>62</v>
      </c>
    </row>
    <row r="796" spans="16:23" x14ac:dyDescent="0.3">
      <c r="P796" s="2" t="str">
        <f t="shared" si="266"/>
        <v>#292</v>
      </c>
      <c r="Q796" s="2"/>
      <c r="R796" s="2"/>
      <c r="S796" s="2"/>
      <c r="T796" s="2"/>
      <c r="U796" s="2"/>
      <c r="V796" s="2"/>
      <c r="W796" s="5" t="s">
        <v>126</v>
      </c>
    </row>
    <row r="797" spans="16:23" x14ac:dyDescent="0.3">
      <c r="P797" s="2" t="s">
        <v>752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5" t="s">
        <v>73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5" t="s">
        <v>126</v>
      </c>
    </row>
    <row r="799" spans="16:23" x14ac:dyDescent="0.3">
      <c r="P799" s="2" t="s">
        <v>754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5" t="s">
        <v>62</v>
      </c>
    </row>
    <row r="800" spans="16:23" x14ac:dyDescent="0.3">
      <c r="P800" s="2" t="str">
        <f t="shared" ref="P800:P801" si="267">P799</f>
        <v>#294</v>
      </c>
      <c r="Q800" s="2"/>
      <c r="R800" s="2"/>
      <c r="S800" s="2"/>
      <c r="T800" s="2"/>
      <c r="U800" s="2"/>
      <c r="V800" s="2"/>
      <c r="W800" s="5" t="s">
        <v>756</v>
      </c>
    </row>
    <row r="801" spans="16:23" x14ac:dyDescent="0.3">
      <c r="P801" s="2" t="str">
        <f t="shared" si="267"/>
        <v>#294</v>
      </c>
      <c r="Q801" s="2"/>
      <c r="R801" s="2"/>
      <c r="S801" s="2"/>
      <c r="T801" s="2"/>
      <c r="U801" s="2"/>
      <c r="V801" s="2"/>
      <c r="W801" s="5" t="s">
        <v>140</v>
      </c>
    </row>
    <row r="802" spans="16:23" x14ac:dyDescent="0.3">
      <c r="P802" s="2" t="s">
        <v>757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5" t="s">
        <v>293</v>
      </c>
    </row>
    <row r="803" spans="16:23" x14ac:dyDescent="0.3">
      <c r="P803" s="2" t="str">
        <f t="shared" ref="P803:P804" si="268">P802</f>
        <v>#295</v>
      </c>
      <c r="Q803" s="2"/>
      <c r="R803" s="2"/>
      <c r="S803" s="2"/>
      <c r="T803" s="2"/>
      <c r="U803" s="2"/>
      <c r="V803" s="2"/>
      <c r="W803" s="5" t="s">
        <v>216</v>
      </c>
    </row>
    <row r="804" spans="16:23" x14ac:dyDescent="0.3">
      <c r="P804" s="2" t="str">
        <f t="shared" si="268"/>
        <v>#295</v>
      </c>
      <c r="Q804" s="2"/>
      <c r="R804" s="2"/>
      <c r="S804" s="2"/>
      <c r="T804" s="2"/>
      <c r="U804" s="2"/>
      <c r="V804" s="2"/>
      <c r="W804" s="5" t="s">
        <v>294</v>
      </c>
    </row>
    <row r="805" spans="16:23" x14ac:dyDescent="0.3">
      <c r="P805" s="2" t="s">
        <v>759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5" t="s">
        <v>300</v>
      </c>
    </row>
    <row r="806" spans="16:23" x14ac:dyDescent="0.3">
      <c r="P806" s="2" t="str">
        <f t="shared" ref="P806:P807" si="269">P805</f>
        <v>#296</v>
      </c>
      <c r="Q806" s="2"/>
      <c r="R806" s="2"/>
      <c r="S806" s="2"/>
      <c r="T806" s="2"/>
      <c r="U806" s="2"/>
      <c r="V806" s="2"/>
      <c r="W806" s="5" t="s">
        <v>124</v>
      </c>
    </row>
    <row r="807" spans="16:23" x14ac:dyDescent="0.3">
      <c r="P807" s="2" t="str">
        <f t="shared" si="269"/>
        <v>#296</v>
      </c>
      <c r="Q807" s="2"/>
      <c r="R807" s="2"/>
      <c r="S807" s="2"/>
      <c r="T807" s="2"/>
      <c r="U807" s="2"/>
      <c r="V807" s="2"/>
      <c r="W807" s="5" t="s">
        <v>614</v>
      </c>
    </row>
    <row r="808" spans="16:23" x14ac:dyDescent="0.3">
      <c r="P808" s="2" t="s">
        <v>761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5" t="s">
        <v>763</v>
      </c>
    </row>
    <row r="809" spans="16:23" x14ac:dyDescent="0.3">
      <c r="P809" s="2" t="str">
        <f t="shared" ref="P809:P810" si="270">P808</f>
        <v>#297</v>
      </c>
      <c r="Q809" s="2"/>
      <c r="R809" s="2"/>
      <c r="S809" s="2"/>
      <c r="T809" s="2"/>
      <c r="U809" s="2"/>
      <c r="V809" s="2"/>
      <c r="W809" s="5" t="s">
        <v>669</v>
      </c>
    </row>
    <row r="810" spans="16:23" x14ac:dyDescent="0.3">
      <c r="P810" s="2" t="str">
        <f t="shared" si="270"/>
        <v>#297</v>
      </c>
      <c r="Q810" s="2"/>
      <c r="R810" s="2"/>
      <c r="S810" s="2"/>
      <c r="T810" s="2"/>
      <c r="U810" s="2"/>
      <c r="V810" s="2"/>
      <c r="W810" s="5" t="s">
        <v>50</v>
      </c>
    </row>
    <row r="811" spans="16:23" x14ac:dyDescent="0.3">
      <c r="P811" s="2" t="s">
        <v>764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5" t="s">
        <v>112</v>
      </c>
    </row>
    <row r="812" spans="16:23" x14ac:dyDescent="0.3">
      <c r="P812" s="2" t="str">
        <f t="shared" ref="P812:P813" si="271">P811</f>
        <v>#298</v>
      </c>
      <c r="Q812" s="2"/>
      <c r="R812" s="2"/>
      <c r="S812" s="2"/>
      <c r="T812" s="2"/>
      <c r="U812" s="2"/>
      <c r="V812" s="2"/>
      <c r="W812" s="5" t="s">
        <v>243</v>
      </c>
    </row>
    <row r="813" spans="16:23" x14ac:dyDescent="0.3">
      <c r="P813" s="2" t="str">
        <f t="shared" si="271"/>
        <v>#298</v>
      </c>
      <c r="Q813" s="2"/>
      <c r="R813" s="2"/>
      <c r="S813" s="2"/>
      <c r="T813" s="2"/>
      <c r="U813" s="2"/>
      <c r="V813" s="2"/>
      <c r="W813" s="5" t="s">
        <v>140</v>
      </c>
    </row>
    <row r="814" spans="16:23" x14ac:dyDescent="0.3">
      <c r="P814" s="2" t="s">
        <v>766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5" t="s">
        <v>112</v>
      </c>
    </row>
    <row r="815" spans="16:23" x14ac:dyDescent="0.3">
      <c r="P815" s="2" t="str">
        <f t="shared" ref="P815:P816" si="272">P814</f>
        <v>#299</v>
      </c>
      <c r="Q815" s="2"/>
      <c r="R815" s="2"/>
      <c r="S815" s="2"/>
      <c r="T815" s="2"/>
      <c r="U815" s="2"/>
      <c r="V815" s="2"/>
      <c r="W815" s="5" t="s">
        <v>243</v>
      </c>
    </row>
    <row r="816" spans="16:23" x14ac:dyDescent="0.3">
      <c r="P816" s="2" t="str">
        <f t="shared" si="272"/>
        <v>#299</v>
      </c>
      <c r="Q816" s="2"/>
      <c r="R816" s="2"/>
      <c r="S816" s="2"/>
      <c r="T816" s="2"/>
      <c r="U816" s="2"/>
      <c r="V816" s="2"/>
      <c r="W816" s="5" t="s">
        <v>217</v>
      </c>
    </row>
    <row r="817" spans="16:23" x14ac:dyDescent="0.3">
      <c r="P817" s="2" t="s">
        <v>768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5" t="s">
        <v>446</v>
      </c>
    </row>
    <row r="818" spans="16:23" x14ac:dyDescent="0.3">
      <c r="P818" s="2" t="str">
        <f t="shared" ref="P818:P819" si="273">P817</f>
        <v>#300</v>
      </c>
      <c r="Q818" s="2"/>
      <c r="R818" s="2"/>
      <c r="S818" s="2"/>
      <c r="T818" s="2"/>
      <c r="U818" s="2"/>
      <c r="V818" s="2"/>
      <c r="W818" s="5" t="s">
        <v>211</v>
      </c>
    </row>
    <row r="819" spans="16:23" x14ac:dyDescent="0.3">
      <c r="P819" s="2" t="str">
        <f t="shared" si="273"/>
        <v>#300</v>
      </c>
      <c r="Q819" s="2"/>
      <c r="R819" s="2"/>
      <c r="S819" s="2"/>
      <c r="T819" s="2"/>
      <c r="U819" s="2"/>
      <c r="V819" s="2"/>
      <c r="W819" s="5" t="s">
        <v>134</v>
      </c>
    </row>
    <row r="820" spans="16:23" x14ac:dyDescent="0.3">
      <c r="P820" s="2" t="s">
        <v>770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5" t="s">
        <v>772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773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5" t="s">
        <v>294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5" t="s">
        <v>348</v>
      </c>
    </row>
    <row r="824" spans="16:23" x14ac:dyDescent="0.3">
      <c r="P824" s="2" t="s">
        <v>775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5" t="s">
        <v>294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5" t="s">
        <v>348</v>
      </c>
    </row>
    <row r="826" spans="16:23" x14ac:dyDescent="0.3">
      <c r="P826" s="2" t="s">
        <v>777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5" t="s">
        <v>186</v>
      </c>
    </row>
    <row r="827" spans="16:23" x14ac:dyDescent="0.3">
      <c r="P827" s="2" t="str">
        <f t="shared" ref="P827:P828" si="274">P826</f>
        <v>#304</v>
      </c>
      <c r="Q827" s="2"/>
      <c r="R827" s="2"/>
      <c r="S827" s="2"/>
      <c r="T827" s="2"/>
      <c r="U827" s="2"/>
      <c r="V827" s="2"/>
      <c r="W827" s="5" t="s">
        <v>115</v>
      </c>
    </row>
    <row r="828" spans="16:23" x14ac:dyDescent="0.3">
      <c r="P828" s="2" t="str">
        <f t="shared" si="274"/>
        <v>#304</v>
      </c>
      <c r="Q828" s="2"/>
      <c r="R828" s="2"/>
      <c r="S828" s="2"/>
      <c r="T828" s="2"/>
      <c r="U828" s="2"/>
      <c r="V828" s="2"/>
      <c r="W828" s="5" t="s">
        <v>216</v>
      </c>
    </row>
    <row r="829" spans="16:23" x14ac:dyDescent="0.3">
      <c r="P829" s="2" t="s">
        <v>779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5" t="s">
        <v>300</v>
      </c>
    </row>
    <row r="830" spans="16:23" x14ac:dyDescent="0.3">
      <c r="P830" s="2" t="str">
        <f t="shared" ref="P830:P831" si="275">P829</f>
        <v>#305</v>
      </c>
      <c r="Q830" s="2"/>
      <c r="R830" s="2"/>
      <c r="S830" s="2"/>
      <c r="T830" s="2"/>
      <c r="U830" s="2"/>
      <c r="V830" s="2"/>
      <c r="W830" s="5" t="s">
        <v>249</v>
      </c>
    </row>
    <row r="831" spans="16:23" x14ac:dyDescent="0.3">
      <c r="P831" s="2" t="str">
        <f t="shared" si="275"/>
        <v>#305</v>
      </c>
      <c r="Q831" s="2"/>
      <c r="R831" s="2"/>
      <c r="S831" s="2"/>
      <c r="T831" s="2"/>
      <c r="U831" s="2"/>
      <c r="V831" s="2"/>
      <c r="W831" s="5" t="s">
        <v>299</v>
      </c>
    </row>
    <row r="832" spans="16:23" x14ac:dyDescent="0.3">
      <c r="P832" s="2" t="s">
        <v>781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5" t="s">
        <v>300</v>
      </c>
    </row>
    <row r="833" spans="16:23" x14ac:dyDescent="0.3">
      <c r="P833" s="2" t="str">
        <f t="shared" ref="P833:P834" si="276">P832</f>
        <v>#306</v>
      </c>
      <c r="Q833" s="2"/>
      <c r="R833" s="2"/>
      <c r="S833" s="2"/>
      <c r="T833" s="2"/>
      <c r="U833" s="2"/>
      <c r="V833" s="2"/>
      <c r="W833" s="5" t="s">
        <v>249</v>
      </c>
    </row>
    <row r="834" spans="16:23" x14ac:dyDescent="0.3">
      <c r="P834" s="2" t="str">
        <f t="shared" si="276"/>
        <v>#306</v>
      </c>
      <c r="Q834" s="2"/>
      <c r="R834" s="2"/>
      <c r="S834" s="2"/>
      <c r="T834" s="2"/>
      <c r="U834" s="2"/>
      <c r="V834" s="2"/>
      <c r="W834" s="5" t="s">
        <v>299</v>
      </c>
    </row>
    <row r="835" spans="16:23" x14ac:dyDescent="0.3">
      <c r="P835" s="2" t="s">
        <v>783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5" t="s">
        <v>785</v>
      </c>
    </row>
    <row r="836" spans="16:23" x14ac:dyDescent="0.3">
      <c r="P836" s="2" t="str">
        <f t="shared" ref="P836:P837" si="277">P835</f>
        <v>#307</v>
      </c>
      <c r="Q836" s="2"/>
      <c r="R836" s="2"/>
      <c r="S836" s="2"/>
      <c r="T836" s="2"/>
      <c r="U836" s="2"/>
      <c r="V836" s="2"/>
      <c r="W836" s="5" t="s">
        <v>139</v>
      </c>
    </row>
    <row r="837" spans="16:23" x14ac:dyDescent="0.3">
      <c r="P837" s="2" t="str">
        <f t="shared" si="277"/>
        <v>#307</v>
      </c>
      <c r="Q837" s="2"/>
      <c r="R837" s="2"/>
      <c r="S837" s="2"/>
      <c r="T837" s="2"/>
      <c r="U837" s="2"/>
      <c r="V837" s="2"/>
      <c r="W837" s="5" t="s">
        <v>369</v>
      </c>
    </row>
    <row r="838" spans="16:23" x14ac:dyDescent="0.3">
      <c r="P838" s="2" t="s">
        <v>786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5" t="s">
        <v>785</v>
      </c>
    </row>
    <row r="839" spans="16:23" x14ac:dyDescent="0.3">
      <c r="P839" s="2" t="str">
        <f t="shared" ref="P839:P840" si="278">P838</f>
        <v>#308</v>
      </c>
      <c r="Q839" s="2"/>
      <c r="R839" s="2"/>
      <c r="S839" s="2"/>
      <c r="T839" s="2"/>
      <c r="U839" s="2"/>
      <c r="V839" s="2"/>
      <c r="W839" s="5" t="s">
        <v>139</v>
      </c>
    </row>
    <row r="840" spans="16:23" x14ac:dyDescent="0.3">
      <c r="P840" s="2" t="str">
        <f t="shared" si="278"/>
        <v>#308</v>
      </c>
      <c r="Q840" s="2"/>
      <c r="R840" s="2"/>
      <c r="S840" s="2"/>
      <c r="T840" s="2"/>
      <c r="U840" s="2"/>
      <c r="V840" s="2"/>
      <c r="W840" s="5" t="s">
        <v>369</v>
      </c>
    </row>
    <row r="841" spans="16:23" x14ac:dyDescent="0.3">
      <c r="P841" s="2" t="s">
        <v>788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5" t="s">
        <v>790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791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5" t="s">
        <v>146</v>
      </c>
    </row>
    <row r="844" spans="16:23" x14ac:dyDescent="0.3">
      <c r="P844" s="2" t="str">
        <f t="shared" ref="P844:P845" si="279">P843</f>
        <v>#310</v>
      </c>
      <c r="Q844" s="2"/>
      <c r="R844" s="2"/>
      <c r="S844" s="2"/>
      <c r="T844" s="2"/>
      <c r="U844" s="2"/>
      <c r="V844" s="2"/>
      <c r="W844" s="5" t="s">
        <v>203</v>
      </c>
    </row>
    <row r="845" spans="16:23" x14ac:dyDescent="0.3">
      <c r="P845" s="2" t="str">
        <f t="shared" si="279"/>
        <v>#310</v>
      </c>
      <c r="Q845" s="2"/>
      <c r="R845" s="2"/>
      <c r="S845" s="2"/>
      <c r="T845" s="2"/>
      <c r="U845" s="2"/>
      <c r="V845" s="2"/>
      <c r="W845" s="5" t="s">
        <v>267</v>
      </c>
    </row>
    <row r="846" spans="16:23" x14ac:dyDescent="0.3">
      <c r="P846" s="2" t="s">
        <v>793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5" t="s">
        <v>795</v>
      </c>
    </row>
    <row r="847" spans="16:23" x14ac:dyDescent="0.3">
      <c r="P847" s="2" t="str">
        <f t="shared" ref="P847:P848" si="280">P846</f>
        <v>#311</v>
      </c>
      <c r="Q847" s="2"/>
      <c r="R847" s="2"/>
      <c r="S847" s="2"/>
      <c r="T847" s="2"/>
      <c r="U847" s="2"/>
      <c r="V847" s="2"/>
      <c r="W847" s="5" t="s">
        <v>334</v>
      </c>
    </row>
    <row r="848" spans="16:23" x14ac:dyDescent="0.3">
      <c r="P848" s="2" t="str">
        <f t="shared" si="280"/>
        <v>#311</v>
      </c>
      <c r="Q848" s="2"/>
      <c r="R848" s="2"/>
      <c r="S848" s="2"/>
      <c r="T848" s="2"/>
      <c r="U848" s="2"/>
      <c r="V848" s="2"/>
      <c r="W848" s="5" t="s">
        <v>158</v>
      </c>
    </row>
    <row r="849" spans="16:23" x14ac:dyDescent="0.3">
      <c r="P849" s="2" t="s">
        <v>796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5" t="s">
        <v>798</v>
      </c>
    </row>
    <row r="850" spans="16:23" x14ac:dyDescent="0.3">
      <c r="P850" s="2" t="str">
        <f t="shared" ref="P850:P851" si="281">P849</f>
        <v>#312</v>
      </c>
      <c r="Q850" s="2"/>
      <c r="R850" s="2"/>
      <c r="S850" s="2"/>
      <c r="T850" s="2"/>
      <c r="U850" s="2"/>
      <c r="V850" s="2"/>
      <c r="W850" s="5" t="s">
        <v>47</v>
      </c>
    </row>
    <row r="851" spans="16:23" x14ac:dyDescent="0.3">
      <c r="P851" s="2" t="str">
        <f t="shared" si="281"/>
        <v>#312</v>
      </c>
      <c r="Q851" s="2"/>
      <c r="R851" s="2"/>
      <c r="S851" s="2"/>
      <c r="T851" s="2"/>
      <c r="U851" s="2"/>
      <c r="V851" s="2"/>
      <c r="W851" s="5" t="s">
        <v>459</v>
      </c>
    </row>
    <row r="852" spans="16:23" x14ac:dyDescent="0.3">
      <c r="P852" s="2" t="s">
        <v>799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5" t="s">
        <v>798</v>
      </c>
    </row>
    <row r="853" spans="16:23" x14ac:dyDescent="0.3">
      <c r="P853" s="2" t="str">
        <f t="shared" ref="P853:P854" si="282">P852</f>
        <v>#313</v>
      </c>
      <c r="Q853" s="2"/>
      <c r="R853" s="2"/>
      <c r="S853" s="2"/>
      <c r="T853" s="2"/>
      <c r="U853" s="2"/>
      <c r="V853" s="2"/>
      <c r="W853" s="5" t="s">
        <v>47</v>
      </c>
    </row>
    <row r="854" spans="16:23" x14ac:dyDescent="0.3">
      <c r="P854" s="2" t="str">
        <f t="shared" si="282"/>
        <v>#313</v>
      </c>
      <c r="Q854" s="2"/>
      <c r="R854" s="2"/>
      <c r="S854" s="2"/>
      <c r="T854" s="2"/>
      <c r="U854" s="2"/>
      <c r="V854" s="2"/>
      <c r="W854" s="5" t="s">
        <v>459</v>
      </c>
    </row>
    <row r="855" spans="16:23" x14ac:dyDescent="0.3">
      <c r="P855" s="2" t="s">
        <v>801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5" t="s">
        <v>475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5" t="s">
        <v>461</v>
      </c>
    </row>
    <row r="857" spans="16:23" x14ac:dyDescent="0.3">
      <c r="P857" s="2" t="s">
        <v>803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5" t="s">
        <v>475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5" t="s">
        <v>461</v>
      </c>
    </row>
    <row r="859" spans="16:23" x14ac:dyDescent="0.3">
      <c r="P859" s="2" t="s">
        <v>805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5" t="s">
        <v>33</v>
      </c>
    </row>
    <row r="860" spans="16:23" x14ac:dyDescent="0.3">
      <c r="P860" s="2" t="str">
        <f t="shared" ref="P860:P861" si="283">P859</f>
        <v>#316</v>
      </c>
      <c r="Q860" s="2"/>
      <c r="R860" s="2"/>
      <c r="S860" s="2"/>
      <c r="T860" s="2"/>
      <c r="U860" s="2"/>
      <c r="V860" s="2"/>
      <c r="W860" s="5" t="s">
        <v>240</v>
      </c>
    </row>
    <row r="861" spans="16:23" x14ac:dyDescent="0.3">
      <c r="P861" s="2" t="str">
        <f t="shared" si="283"/>
        <v>#316</v>
      </c>
      <c r="Q861" s="2"/>
      <c r="R861" s="2"/>
      <c r="S861" s="2"/>
      <c r="T861" s="2"/>
      <c r="U861" s="2"/>
      <c r="V861" s="2"/>
      <c r="W861" s="5" t="s">
        <v>807</v>
      </c>
    </row>
    <row r="862" spans="16:23" x14ac:dyDescent="0.3">
      <c r="P862" s="2" t="s">
        <v>808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5" t="s">
        <v>78</v>
      </c>
    </row>
    <row r="863" spans="16:23" x14ac:dyDescent="0.3">
      <c r="P863" s="2" t="str">
        <f t="shared" ref="P863:P864" si="284">P862</f>
        <v>#317</v>
      </c>
      <c r="Q863" s="2"/>
      <c r="R863" s="2"/>
      <c r="S863" s="2"/>
      <c r="T863" s="2"/>
      <c r="U863" s="2"/>
      <c r="V863" s="2"/>
      <c r="W863" s="5" t="s">
        <v>210</v>
      </c>
    </row>
    <row r="864" spans="16:23" x14ac:dyDescent="0.3">
      <c r="P864" s="2" t="str">
        <f t="shared" si="284"/>
        <v>#317</v>
      </c>
      <c r="Q864" s="2"/>
      <c r="R864" s="2"/>
      <c r="S864" s="2"/>
      <c r="T864" s="2"/>
      <c r="U864" s="2"/>
      <c r="V864" s="2"/>
      <c r="W864" s="5" t="s">
        <v>446</v>
      </c>
    </row>
    <row r="865" spans="16:23" x14ac:dyDescent="0.3">
      <c r="P865" s="2" t="s">
        <v>810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5" t="s">
        <v>595</v>
      </c>
    </row>
    <row r="866" spans="16:23" x14ac:dyDescent="0.3">
      <c r="P866" s="2" t="str">
        <f t="shared" ref="P866:P867" si="285">P865</f>
        <v>#318</v>
      </c>
      <c r="Q866" s="2"/>
      <c r="R866" s="2"/>
      <c r="S866" s="2"/>
      <c r="T866" s="2"/>
      <c r="U866" s="2"/>
      <c r="V866" s="2"/>
      <c r="W866" s="5" t="s">
        <v>459</v>
      </c>
    </row>
    <row r="867" spans="16:23" x14ac:dyDescent="0.3">
      <c r="P867" s="2" t="str">
        <f t="shared" si="285"/>
        <v>#318</v>
      </c>
      <c r="Q867" s="2"/>
      <c r="R867" s="2"/>
      <c r="S867" s="2"/>
      <c r="T867" s="2"/>
      <c r="U867" s="2"/>
      <c r="V867" s="2"/>
      <c r="W867" s="5" t="s">
        <v>812</v>
      </c>
    </row>
    <row r="868" spans="16:23" x14ac:dyDescent="0.3">
      <c r="P868" s="2" t="s">
        <v>813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5" t="s">
        <v>595</v>
      </c>
    </row>
    <row r="869" spans="16:23" x14ac:dyDescent="0.3">
      <c r="P869" s="2" t="str">
        <f t="shared" ref="P869:P870" si="286">P868</f>
        <v>#319</v>
      </c>
      <c r="Q869" s="2"/>
      <c r="R869" s="2"/>
      <c r="S869" s="2"/>
      <c r="T869" s="2"/>
      <c r="U869" s="2"/>
      <c r="V869" s="2"/>
      <c r="W869" s="5" t="s">
        <v>459</v>
      </c>
    </row>
    <row r="870" spans="16:23" x14ac:dyDescent="0.3">
      <c r="P870" s="2" t="str">
        <f t="shared" si="286"/>
        <v>#319</v>
      </c>
      <c r="Q870" s="2"/>
      <c r="R870" s="2"/>
      <c r="S870" s="2"/>
      <c r="T870" s="2"/>
      <c r="U870" s="2"/>
      <c r="V870" s="2"/>
      <c r="W870" s="5" t="s">
        <v>812</v>
      </c>
    </row>
    <row r="871" spans="16:23" x14ac:dyDescent="0.3">
      <c r="P871" s="2" t="s">
        <v>815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5" t="s">
        <v>139</v>
      </c>
    </row>
    <row r="872" spans="16:23" x14ac:dyDescent="0.3">
      <c r="P872" s="2" t="str">
        <f t="shared" ref="P872:P873" si="287">P871</f>
        <v>#320</v>
      </c>
      <c r="Q872" s="2"/>
      <c r="R872" s="2"/>
      <c r="S872" s="2"/>
      <c r="T872" s="2"/>
      <c r="U872" s="2"/>
      <c r="V872" s="2"/>
      <c r="W872" s="5" t="s">
        <v>91</v>
      </c>
    </row>
    <row r="873" spans="16:23" x14ac:dyDescent="0.3">
      <c r="P873" s="2" t="str">
        <f t="shared" si="287"/>
        <v>#320</v>
      </c>
      <c r="Q873" s="2"/>
      <c r="R873" s="2"/>
      <c r="S873" s="2"/>
      <c r="T873" s="2"/>
      <c r="U873" s="2"/>
      <c r="V873" s="2"/>
      <c r="W873" s="5" t="s">
        <v>328</v>
      </c>
    </row>
    <row r="874" spans="16:23" x14ac:dyDescent="0.3">
      <c r="P874" s="2" t="s">
        <v>817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5" t="s">
        <v>293</v>
      </c>
    </row>
    <row r="875" spans="16:23" x14ac:dyDescent="0.3">
      <c r="P875" s="2" t="str">
        <f t="shared" ref="P875:P876" si="288">P874</f>
        <v>#321</v>
      </c>
      <c r="Q875" s="2"/>
      <c r="R875" s="2"/>
      <c r="S875" s="2"/>
      <c r="T875" s="2"/>
      <c r="U875" s="2"/>
      <c r="V875" s="2"/>
      <c r="W875" s="5" t="s">
        <v>460</v>
      </c>
    </row>
    <row r="876" spans="16:23" x14ac:dyDescent="0.3">
      <c r="P876" s="2" t="str">
        <f t="shared" si="288"/>
        <v>#321</v>
      </c>
      <c r="Q876" s="2"/>
      <c r="R876" s="2"/>
      <c r="S876" s="2"/>
      <c r="T876" s="2"/>
      <c r="U876" s="2"/>
      <c r="V876" s="2"/>
      <c r="W876" s="5" t="s">
        <v>294</v>
      </c>
    </row>
    <row r="877" spans="16:23" x14ac:dyDescent="0.3">
      <c r="P877" s="2" t="s">
        <v>819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5" t="s">
        <v>58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821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5" t="s">
        <v>58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823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5" t="s">
        <v>84</v>
      </c>
    </row>
    <row r="882" spans="16:23" x14ac:dyDescent="0.3">
      <c r="P882" s="2" t="str">
        <f t="shared" ref="P882:P883" si="289">P881</f>
        <v>#324</v>
      </c>
      <c r="Q882" s="2"/>
      <c r="R882" s="2"/>
      <c r="S882" s="2"/>
      <c r="T882" s="2"/>
      <c r="U882" s="2"/>
      <c r="V882" s="2"/>
      <c r="W882" s="5" t="s">
        <v>328</v>
      </c>
    </row>
    <row r="883" spans="16:23" x14ac:dyDescent="0.3">
      <c r="P883" s="2" t="str">
        <f t="shared" si="289"/>
        <v>#324</v>
      </c>
      <c r="Q883" s="2"/>
      <c r="R883" s="2"/>
      <c r="S883" s="2"/>
      <c r="T883" s="2"/>
      <c r="U883" s="2"/>
      <c r="V883" s="2"/>
      <c r="W883" s="5" t="s">
        <v>67</v>
      </c>
    </row>
    <row r="884" spans="16:23" x14ac:dyDescent="0.3">
      <c r="P884" s="2" t="s">
        <v>825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5" t="s">
        <v>84</v>
      </c>
    </row>
    <row r="885" spans="16:23" x14ac:dyDescent="0.3">
      <c r="P885" s="2" t="str">
        <f t="shared" ref="P885:P886" si="290">P884</f>
        <v>#325</v>
      </c>
      <c r="Q885" s="2"/>
      <c r="R885" s="2"/>
      <c r="S885" s="2"/>
      <c r="T885" s="2"/>
      <c r="U885" s="2"/>
      <c r="V885" s="2"/>
      <c r="W885" s="5" t="s">
        <v>328</v>
      </c>
    </row>
    <row r="886" spans="16:23" x14ac:dyDescent="0.3">
      <c r="P886" s="2" t="str">
        <f t="shared" si="290"/>
        <v>#325</v>
      </c>
      <c r="Q886" s="2"/>
      <c r="R886" s="2"/>
      <c r="S886" s="2"/>
      <c r="T886" s="2"/>
      <c r="U886" s="2"/>
      <c r="V886" s="2"/>
      <c r="W886" s="5" t="s">
        <v>67</v>
      </c>
    </row>
    <row r="887" spans="16:23" x14ac:dyDescent="0.3">
      <c r="P887" s="2" t="s">
        <v>827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5" t="s">
        <v>84</v>
      </c>
    </row>
    <row r="888" spans="16:23" x14ac:dyDescent="0.3">
      <c r="P888" s="2" t="str">
        <f t="shared" ref="P888:P889" si="291">P887</f>
        <v>#326</v>
      </c>
      <c r="Q888" s="2"/>
      <c r="R888" s="2"/>
      <c r="S888" s="2"/>
      <c r="T888" s="2"/>
      <c r="U888" s="2"/>
      <c r="V888" s="2"/>
      <c r="W888" s="5" t="s">
        <v>328</v>
      </c>
    </row>
    <row r="889" spans="16:23" x14ac:dyDescent="0.3">
      <c r="P889" s="2" t="str">
        <f t="shared" si="291"/>
        <v>#326</v>
      </c>
      <c r="Q889" s="2"/>
      <c r="R889" s="2"/>
      <c r="S889" s="2"/>
      <c r="T889" s="2"/>
      <c r="U889" s="2"/>
      <c r="V889" s="2"/>
      <c r="W889" s="5" t="s">
        <v>67</v>
      </c>
    </row>
    <row r="890" spans="16:23" x14ac:dyDescent="0.3">
      <c r="P890" s="2" t="s">
        <v>829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5" t="s">
        <v>831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832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5" t="s">
        <v>831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834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5" t="s">
        <v>836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837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5" t="s">
        <v>268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839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5" t="s">
        <v>268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841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5" t="s">
        <v>843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844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5" t="s">
        <v>44</v>
      </c>
    </row>
    <row r="903" spans="16:23" x14ac:dyDescent="0.3">
      <c r="P903" s="2" t="str">
        <f t="shared" ref="P903:P904" si="292">P902</f>
        <v>#333</v>
      </c>
      <c r="Q903" s="2"/>
      <c r="R903" s="2"/>
      <c r="S903" s="2"/>
      <c r="T903" s="2"/>
      <c r="U903" s="2"/>
      <c r="V903" s="2"/>
      <c r="W903" s="5" t="s">
        <v>846</v>
      </c>
    </row>
    <row r="904" spans="16:23" x14ac:dyDescent="0.3">
      <c r="P904" s="2" t="str">
        <f t="shared" si="292"/>
        <v>#333</v>
      </c>
      <c r="Q904" s="2"/>
      <c r="R904" s="2"/>
      <c r="S904" s="2"/>
      <c r="T904" s="2"/>
      <c r="U904" s="2"/>
      <c r="V904" s="2"/>
      <c r="W904" s="5" t="s">
        <v>524</v>
      </c>
    </row>
    <row r="905" spans="16:23" x14ac:dyDescent="0.3">
      <c r="P905" s="2" t="s">
        <v>847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5" t="s">
        <v>44</v>
      </c>
    </row>
    <row r="906" spans="16:23" x14ac:dyDescent="0.3">
      <c r="P906" s="2" t="str">
        <f t="shared" ref="P906:P907" si="293">P905</f>
        <v>#334</v>
      </c>
      <c r="Q906" s="2"/>
      <c r="R906" s="2"/>
      <c r="S906" s="2"/>
      <c r="T906" s="2"/>
      <c r="U906" s="2"/>
      <c r="V906" s="2"/>
      <c r="W906" s="5" t="s">
        <v>846</v>
      </c>
    </row>
    <row r="907" spans="16:23" x14ac:dyDescent="0.3">
      <c r="P907" s="2" t="str">
        <f t="shared" si="293"/>
        <v>#334</v>
      </c>
      <c r="Q907" s="2"/>
      <c r="R907" s="2"/>
      <c r="S907" s="2"/>
      <c r="T907" s="2"/>
      <c r="U907" s="2"/>
      <c r="V907" s="2"/>
      <c r="W907" s="5" t="s">
        <v>524</v>
      </c>
    </row>
    <row r="908" spans="16:23" x14ac:dyDescent="0.3">
      <c r="P908" s="2" t="s">
        <v>849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5" t="s">
        <v>224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5" t="s">
        <v>249</v>
      </c>
    </row>
    <row r="910" spans="16:23" x14ac:dyDescent="0.3">
      <c r="P910" s="2" t="s">
        <v>851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5" t="s">
        <v>224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5" t="s">
        <v>249</v>
      </c>
    </row>
    <row r="912" spans="16:23" x14ac:dyDescent="0.3">
      <c r="P912" s="2" t="s">
        <v>853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5" t="s">
        <v>243</v>
      </c>
    </row>
    <row r="913" spans="16:23" x14ac:dyDescent="0.3">
      <c r="P913" s="2" t="str">
        <f t="shared" ref="P913:P914" si="294">P912</f>
        <v>#337</v>
      </c>
      <c r="Q913" s="2"/>
      <c r="R913" s="2"/>
      <c r="S913" s="2"/>
      <c r="T913" s="2"/>
      <c r="U913" s="2"/>
      <c r="V913" s="2"/>
      <c r="W913" s="5" t="s">
        <v>274</v>
      </c>
    </row>
    <row r="914" spans="16:23" x14ac:dyDescent="0.3">
      <c r="P914" s="2" t="str">
        <f t="shared" si="294"/>
        <v>#337</v>
      </c>
      <c r="Q914" s="2"/>
      <c r="R914" s="2"/>
      <c r="S914" s="2"/>
      <c r="T914" s="2"/>
      <c r="U914" s="2"/>
      <c r="V914" s="2"/>
      <c r="W914" s="5" t="s">
        <v>854</v>
      </c>
    </row>
    <row r="915" spans="16:23" x14ac:dyDescent="0.3">
      <c r="P915" s="2" t="s">
        <v>855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5" t="s">
        <v>185</v>
      </c>
    </row>
    <row r="916" spans="16:23" x14ac:dyDescent="0.3">
      <c r="P916" s="2" t="str">
        <f t="shared" ref="P916:P917" si="295">P915</f>
        <v>#338</v>
      </c>
      <c r="Q916" s="2"/>
      <c r="R916" s="2"/>
      <c r="S916" s="2"/>
      <c r="T916" s="2"/>
      <c r="U916" s="2"/>
      <c r="V916" s="2"/>
      <c r="W916" s="5" t="s">
        <v>40</v>
      </c>
    </row>
    <row r="917" spans="16:23" x14ac:dyDescent="0.3">
      <c r="P917" s="2" t="str">
        <f t="shared" si="295"/>
        <v>#338</v>
      </c>
      <c r="Q917" s="2"/>
      <c r="R917" s="2"/>
      <c r="S917" s="2"/>
      <c r="T917" s="2"/>
      <c r="U917" s="2"/>
      <c r="V917" s="2"/>
      <c r="W917" s="5" t="s">
        <v>857</v>
      </c>
    </row>
    <row r="918" spans="16:23" x14ac:dyDescent="0.3">
      <c r="P918" s="2" t="s">
        <v>858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5" t="s">
        <v>185</v>
      </c>
    </row>
    <row r="919" spans="16:23" x14ac:dyDescent="0.3">
      <c r="P919" s="2" t="str">
        <f t="shared" ref="P919:P920" si="296">P918</f>
        <v>#339</v>
      </c>
      <c r="Q919" s="2"/>
      <c r="R919" s="2"/>
      <c r="S919" s="2"/>
      <c r="T919" s="2"/>
      <c r="U919" s="2"/>
      <c r="V919" s="2"/>
      <c r="W919" s="5" t="s">
        <v>40</v>
      </c>
    </row>
    <row r="920" spans="16:23" x14ac:dyDescent="0.3">
      <c r="P920" s="2" t="str">
        <f t="shared" si="296"/>
        <v>#339</v>
      </c>
      <c r="Q920" s="2"/>
      <c r="R920" s="2"/>
      <c r="S920" s="2"/>
      <c r="T920" s="2"/>
      <c r="U920" s="2"/>
      <c r="V920" s="2"/>
      <c r="W920" s="5" t="s">
        <v>857</v>
      </c>
    </row>
    <row r="921" spans="16:23" x14ac:dyDescent="0.3">
      <c r="P921" s="2" t="s">
        <v>860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5" t="s">
        <v>590</v>
      </c>
    </row>
    <row r="922" spans="16:23" x14ac:dyDescent="0.3">
      <c r="P922" s="2" t="str">
        <f t="shared" ref="P922:P923" si="297">P921</f>
        <v>#340</v>
      </c>
      <c r="Q922" s="2"/>
      <c r="R922" s="2"/>
      <c r="S922" s="2"/>
      <c r="T922" s="2"/>
      <c r="U922" s="2"/>
      <c r="V922" s="2"/>
      <c r="W922" s="5" t="s">
        <v>179</v>
      </c>
    </row>
    <row r="923" spans="16:23" x14ac:dyDescent="0.3">
      <c r="P923" s="2" t="str">
        <f t="shared" si="297"/>
        <v>#340</v>
      </c>
      <c r="Q923" s="2"/>
      <c r="R923" s="2"/>
      <c r="S923" s="2"/>
      <c r="T923" s="2"/>
      <c r="U923" s="2"/>
      <c r="V923" s="2"/>
      <c r="W923" s="5" t="s">
        <v>116</v>
      </c>
    </row>
    <row r="924" spans="16:23" x14ac:dyDescent="0.3">
      <c r="P924" s="2" t="s">
        <v>862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5" t="s">
        <v>590</v>
      </c>
    </row>
    <row r="925" spans="16:23" x14ac:dyDescent="0.3">
      <c r="P925" s="2" t="str">
        <f t="shared" ref="P925:P926" si="298">P924</f>
        <v>#341</v>
      </c>
      <c r="Q925" s="2"/>
      <c r="R925" s="2"/>
      <c r="S925" s="2"/>
      <c r="T925" s="2"/>
      <c r="U925" s="2"/>
      <c r="V925" s="2"/>
      <c r="W925" s="5" t="s">
        <v>179</v>
      </c>
    </row>
    <row r="926" spans="16:23" x14ac:dyDescent="0.3">
      <c r="P926" s="2" t="str">
        <f t="shared" si="298"/>
        <v>#341</v>
      </c>
      <c r="Q926" s="2"/>
      <c r="R926" s="2"/>
      <c r="S926" s="2"/>
      <c r="T926" s="2"/>
      <c r="U926" s="2"/>
      <c r="V926" s="2"/>
      <c r="W926" s="5" t="s">
        <v>116</v>
      </c>
    </row>
    <row r="927" spans="16:23" x14ac:dyDescent="0.3">
      <c r="P927" s="2" t="s">
        <v>864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5" t="s">
        <v>243</v>
      </c>
    </row>
    <row r="928" spans="16:23" x14ac:dyDescent="0.3">
      <c r="P928" s="2" t="str">
        <f t="shared" ref="P928:P929" si="299">P927</f>
        <v>#342</v>
      </c>
      <c r="Q928" s="2"/>
      <c r="R928" s="2"/>
      <c r="S928" s="2"/>
      <c r="T928" s="2"/>
      <c r="U928" s="2"/>
      <c r="V928" s="2"/>
      <c r="W928" s="5" t="s">
        <v>35</v>
      </c>
    </row>
    <row r="929" spans="16:23" x14ac:dyDescent="0.3">
      <c r="P929" s="2" t="str">
        <f t="shared" si="299"/>
        <v>#342</v>
      </c>
      <c r="Q929" s="2"/>
      <c r="R929" s="2"/>
      <c r="S929" s="2"/>
      <c r="T929" s="2"/>
      <c r="U929" s="2"/>
      <c r="V929" s="2"/>
      <c r="W929" s="5" t="s">
        <v>866</v>
      </c>
    </row>
    <row r="930" spans="16:23" x14ac:dyDescent="0.3">
      <c r="P930" s="2" t="s">
        <v>867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5" t="s">
        <v>869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5" t="s">
        <v>105</v>
      </c>
    </row>
    <row r="932" spans="16:23" x14ac:dyDescent="0.3">
      <c r="P932" s="2" t="s">
        <v>870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5" t="s">
        <v>872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873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5" t="s">
        <v>506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5" t="s">
        <v>105</v>
      </c>
    </row>
    <row r="936" spans="16:23" x14ac:dyDescent="0.3">
      <c r="P936" s="2" t="s">
        <v>875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5" t="s">
        <v>877</v>
      </c>
    </row>
    <row r="937" spans="16:23" x14ac:dyDescent="0.3">
      <c r="P937" s="2" t="str">
        <f t="shared" ref="P937:P938" si="300">P936</f>
        <v>#346</v>
      </c>
      <c r="Q937" s="2"/>
      <c r="R937" s="2"/>
      <c r="S937" s="2"/>
      <c r="T937" s="2"/>
      <c r="U937" s="2"/>
      <c r="V937" s="2"/>
      <c r="W937" s="5" t="s">
        <v>878</v>
      </c>
    </row>
    <row r="938" spans="16:23" x14ac:dyDescent="0.3">
      <c r="P938" s="2" t="str">
        <f t="shared" si="300"/>
        <v>#346</v>
      </c>
      <c r="Q938" s="2"/>
      <c r="R938" s="2"/>
      <c r="S938" s="2"/>
      <c r="T938" s="2"/>
      <c r="U938" s="2"/>
      <c r="V938" s="2"/>
      <c r="W938" s="5" t="s">
        <v>879</v>
      </c>
    </row>
    <row r="939" spans="16:23" x14ac:dyDescent="0.3">
      <c r="P939" s="2" t="s">
        <v>880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5" t="s">
        <v>134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882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5" t="s">
        <v>521</v>
      </c>
    </row>
    <row r="942" spans="16:23" x14ac:dyDescent="0.3">
      <c r="P942" s="2" t="str">
        <f t="shared" ref="P942:P943" si="301">P941</f>
        <v>#348</v>
      </c>
      <c r="Q942" s="2"/>
      <c r="R942" s="2"/>
      <c r="S942" s="2"/>
      <c r="T942" s="2"/>
      <c r="U942" s="2"/>
      <c r="V942" s="2"/>
      <c r="W942" s="5" t="s">
        <v>204</v>
      </c>
    </row>
    <row r="943" spans="16:23" x14ac:dyDescent="0.3">
      <c r="P943" s="2" t="str">
        <f t="shared" si="301"/>
        <v>#348</v>
      </c>
      <c r="Q943" s="2"/>
      <c r="R943" s="2"/>
      <c r="S943" s="2"/>
      <c r="T943" s="2"/>
      <c r="U943" s="2"/>
      <c r="V943" s="2"/>
      <c r="W943" s="5" t="s">
        <v>261</v>
      </c>
    </row>
    <row r="944" spans="16:23" x14ac:dyDescent="0.3">
      <c r="P944" s="2" t="s">
        <v>884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5" t="s">
        <v>43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5" t="s">
        <v>886</v>
      </c>
    </row>
    <row r="946" spans="16:23" x14ac:dyDescent="0.3">
      <c r="P946" s="2" t="s">
        <v>887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5" t="s">
        <v>43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5" t="s">
        <v>886</v>
      </c>
    </row>
    <row r="948" spans="16:23" x14ac:dyDescent="0.3">
      <c r="P948" s="2" t="s">
        <v>889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5" t="s">
        <v>139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5" t="s">
        <v>158</v>
      </c>
    </row>
    <row r="950" spans="16:23" x14ac:dyDescent="0.3">
      <c r="P950" s="2" t="s">
        <v>891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5" t="s">
        <v>139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5" t="s">
        <v>158</v>
      </c>
    </row>
    <row r="952" spans="16:23" x14ac:dyDescent="0.3">
      <c r="P952" s="2" t="s">
        <v>893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5" t="s">
        <v>204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5" t="s">
        <v>895</v>
      </c>
    </row>
    <row r="954" spans="16:23" x14ac:dyDescent="0.3">
      <c r="P954" s="2" t="s">
        <v>896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5" t="s">
        <v>115</v>
      </c>
    </row>
    <row r="955" spans="16:23" x14ac:dyDescent="0.3">
      <c r="P955" s="2" t="str">
        <f t="shared" ref="P955:P956" si="302">P954</f>
        <v>#354</v>
      </c>
      <c r="Q955" s="2"/>
      <c r="R955" s="2"/>
      <c r="S955" s="2"/>
      <c r="T955" s="2"/>
      <c r="U955" s="2"/>
      <c r="V955" s="2"/>
      <c r="W955" s="5" t="s">
        <v>300</v>
      </c>
    </row>
    <row r="956" spans="16:23" x14ac:dyDescent="0.3">
      <c r="P956" s="2" t="str">
        <f t="shared" si="302"/>
        <v>#354</v>
      </c>
      <c r="Q956" s="2"/>
      <c r="R956" s="2"/>
      <c r="S956" s="2"/>
      <c r="T956" s="2"/>
      <c r="U956" s="2"/>
      <c r="V956" s="2"/>
      <c r="W956" s="5" t="s">
        <v>413</v>
      </c>
    </row>
    <row r="957" spans="16:23" x14ac:dyDescent="0.3">
      <c r="P957" s="2" t="s">
        <v>898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5" t="s">
        <v>115</v>
      </c>
    </row>
    <row r="958" spans="16:23" x14ac:dyDescent="0.3">
      <c r="P958" s="2" t="str">
        <f t="shared" ref="P958:P959" si="303">P957</f>
        <v>#355</v>
      </c>
      <c r="Q958" s="2"/>
      <c r="R958" s="2"/>
      <c r="S958" s="2"/>
      <c r="T958" s="2"/>
      <c r="U958" s="2"/>
      <c r="V958" s="2"/>
      <c r="W958" s="5" t="s">
        <v>300</v>
      </c>
    </row>
    <row r="959" spans="16:23" x14ac:dyDescent="0.3">
      <c r="P959" s="2" t="str">
        <f t="shared" si="303"/>
        <v>#355</v>
      </c>
      <c r="Q959" s="2"/>
      <c r="R959" s="2"/>
      <c r="S959" s="2"/>
      <c r="T959" s="2"/>
      <c r="U959" s="2"/>
      <c r="V959" s="2"/>
      <c r="W959" s="5" t="s">
        <v>413</v>
      </c>
    </row>
    <row r="960" spans="16:23" x14ac:dyDescent="0.3">
      <c r="P960" s="2" t="s">
        <v>900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5" t="s">
        <v>413</v>
      </c>
    </row>
    <row r="961" spans="16:23" x14ac:dyDescent="0.3">
      <c r="P961" s="2" t="str">
        <f t="shared" ref="P961:P962" si="304">P960</f>
        <v>#356</v>
      </c>
      <c r="Q961" s="2"/>
      <c r="R961" s="2"/>
      <c r="S961" s="2"/>
      <c r="T961" s="2"/>
      <c r="U961" s="2"/>
      <c r="V961" s="2"/>
      <c r="W961" s="5" t="s">
        <v>165</v>
      </c>
    </row>
    <row r="962" spans="16:23" x14ac:dyDescent="0.3">
      <c r="P962" s="2" t="str">
        <f t="shared" si="304"/>
        <v>#356</v>
      </c>
      <c r="Q962" s="2"/>
      <c r="R962" s="2"/>
      <c r="S962" s="2"/>
      <c r="T962" s="2"/>
      <c r="U962" s="2"/>
      <c r="V962" s="2"/>
      <c r="W962" s="5" t="s">
        <v>73</v>
      </c>
    </row>
    <row r="963" spans="16:23" x14ac:dyDescent="0.3">
      <c r="P963" s="2" t="s">
        <v>902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5" t="s">
        <v>413</v>
      </c>
    </row>
    <row r="964" spans="16:23" x14ac:dyDescent="0.3">
      <c r="P964" s="2" t="str">
        <f t="shared" ref="P964:P965" si="305">P963</f>
        <v>#357</v>
      </c>
      <c r="Q964" s="2"/>
      <c r="R964" s="2"/>
      <c r="S964" s="2"/>
      <c r="T964" s="2"/>
      <c r="U964" s="2"/>
      <c r="V964" s="2"/>
      <c r="W964" s="5" t="s">
        <v>165</v>
      </c>
    </row>
    <row r="965" spans="16:23" x14ac:dyDescent="0.3">
      <c r="P965" s="2" t="str">
        <f t="shared" si="305"/>
        <v>#357</v>
      </c>
      <c r="Q965" s="2"/>
      <c r="R965" s="2"/>
      <c r="S965" s="2"/>
      <c r="T965" s="2"/>
      <c r="U965" s="2"/>
      <c r="V965" s="2"/>
      <c r="W965" s="5" t="s">
        <v>73</v>
      </c>
    </row>
    <row r="966" spans="16:23" x14ac:dyDescent="0.3">
      <c r="P966" s="2" t="s">
        <v>904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5" t="s">
        <v>117</v>
      </c>
    </row>
    <row r="967" spans="16:23" x14ac:dyDescent="0.3">
      <c r="P967" s="2" t="str">
        <f t="shared" ref="P967:P968" si="306">P966</f>
        <v>#358</v>
      </c>
      <c r="Q967" s="2"/>
      <c r="R967" s="2"/>
      <c r="S967" s="2"/>
      <c r="T967" s="2"/>
      <c r="U967" s="2"/>
      <c r="V967" s="2"/>
      <c r="W967" s="5" t="s">
        <v>222</v>
      </c>
    </row>
    <row r="968" spans="16:23" x14ac:dyDescent="0.3">
      <c r="P968" s="2" t="str">
        <f t="shared" si="306"/>
        <v>#358</v>
      </c>
      <c r="Q968" s="2"/>
      <c r="R968" s="2"/>
      <c r="S968" s="2"/>
      <c r="T968" s="2"/>
      <c r="U968" s="2"/>
      <c r="V968" s="2"/>
      <c r="W968" s="5" t="s">
        <v>261</v>
      </c>
    </row>
    <row r="969" spans="16:23" x14ac:dyDescent="0.3">
      <c r="P969" s="2" t="s">
        <v>906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5" t="s">
        <v>117</v>
      </c>
    </row>
    <row r="970" spans="16:23" x14ac:dyDescent="0.3">
      <c r="P970" s="2" t="str">
        <f t="shared" ref="P970:P971" si="307">P969</f>
        <v>#359</v>
      </c>
      <c r="Q970" s="2"/>
      <c r="R970" s="2"/>
      <c r="S970" s="2"/>
      <c r="T970" s="2"/>
      <c r="U970" s="2"/>
      <c r="V970" s="2"/>
      <c r="W970" s="5" t="s">
        <v>222</v>
      </c>
    </row>
    <row r="971" spans="16:23" x14ac:dyDescent="0.3">
      <c r="P971" s="2" t="str">
        <f t="shared" si="307"/>
        <v>#359</v>
      </c>
      <c r="Q971" s="2"/>
      <c r="R971" s="2"/>
      <c r="S971" s="2"/>
      <c r="T971" s="2"/>
      <c r="U971" s="2"/>
      <c r="V971" s="2"/>
      <c r="W971" s="5" t="s">
        <v>261</v>
      </c>
    </row>
    <row r="972" spans="16:23" x14ac:dyDescent="0.3">
      <c r="P972" s="2" t="s">
        <v>908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5" t="s">
        <v>910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911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5" t="s">
        <v>300</v>
      </c>
    </row>
    <row r="975" spans="16:23" x14ac:dyDescent="0.3">
      <c r="P975" s="2" t="str">
        <f t="shared" ref="P975:P976" si="308">P974</f>
        <v>#361</v>
      </c>
      <c r="Q975" s="2"/>
      <c r="R975" s="2"/>
      <c r="S975" s="2"/>
      <c r="T975" s="2"/>
      <c r="U975" s="2"/>
      <c r="V975" s="2"/>
      <c r="W975" s="5" t="s">
        <v>134</v>
      </c>
    </row>
    <row r="976" spans="16:23" x14ac:dyDescent="0.3">
      <c r="P976" s="2" t="str">
        <f t="shared" si="308"/>
        <v>#361</v>
      </c>
      <c r="Q976" s="2"/>
      <c r="R976" s="2"/>
      <c r="S976" s="2"/>
      <c r="T976" s="2"/>
      <c r="U976" s="2"/>
      <c r="V976" s="2"/>
      <c r="W976" s="5" t="s">
        <v>193</v>
      </c>
    </row>
    <row r="977" spans="16:23" x14ac:dyDescent="0.3">
      <c r="P977" s="2" t="s">
        <v>913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5" t="s">
        <v>58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915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5" t="s">
        <v>58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917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5" t="s">
        <v>288</v>
      </c>
    </row>
    <row r="982" spans="16:23" x14ac:dyDescent="0.3">
      <c r="P982" s="2" t="str">
        <f t="shared" ref="P982:P983" si="309">P981</f>
        <v>#364</v>
      </c>
      <c r="Q982" s="2"/>
      <c r="R982" s="2"/>
      <c r="S982" s="2"/>
      <c r="T982" s="2"/>
      <c r="U982" s="2"/>
      <c r="V982" s="2"/>
      <c r="W982" s="5" t="s">
        <v>919</v>
      </c>
    </row>
    <row r="983" spans="16:23" x14ac:dyDescent="0.3">
      <c r="P983" s="2" t="str">
        <f t="shared" si="309"/>
        <v>#364</v>
      </c>
      <c r="Q983" s="2"/>
      <c r="R983" s="2"/>
      <c r="S983" s="2"/>
      <c r="T983" s="2"/>
      <c r="U983" s="2"/>
      <c r="V983" s="2"/>
      <c r="W983" s="5" t="s">
        <v>158</v>
      </c>
    </row>
    <row r="984" spans="16:23" x14ac:dyDescent="0.3">
      <c r="P984" s="2" t="s">
        <v>920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5" t="s">
        <v>239</v>
      </c>
    </row>
    <row r="985" spans="16:23" x14ac:dyDescent="0.3">
      <c r="P985" s="2" t="str">
        <f t="shared" ref="P985:P986" si="310">P984</f>
        <v>#365</v>
      </c>
      <c r="Q985" s="2"/>
      <c r="R985" s="2"/>
      <c r="S985" s="2"/>
      <c r="T985" s="2"/>
      <c r="U985" s="2"/>
      <c r="V985" s="2"/>
      <c r="W985" s="5" t="s">
        <v>922</v>
      </c>
    </row>
    <row r="986" spans="16:23" x14ac:dyDescent="0.3">
      <c r="P986" s="2" t="str">
        <f t="shared" si="310"/>
        <v>#365</v>
      </c>
      <c r="Q986" s="2"/>
      <c r="R986" s="2"/>
      <c r="S986" s="2"/>
      <c r="T986" s="2"/>
      <c r="U986" s="2"/>
      <c r="V986" s="2"/>
      <c r="W986" s="5" t="s">
        <v>222</v>
      </c>
    </row>
    <row r="987" spans="16:23" x14ac:dyDescent="0.3">
      <c r="P987" s="2" t="s">
        <v>923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5" t="s">
        <v>925</v>
      </c>
    </row>
    <row r="988" spans="16:23" x14ac:dyDescent="0.3">
      <c r="P988" s="2" t="str">
        <f t="shared" ref="P988:P989" si="311">P987</f>
        <v>#366</v>
      </c>
      <c r="Q988" s="2"/>
      <c r="R988" s="2"/>
      <c r="S988" s="2"/>
      <c r="T988" s="2"/>
      <c r="U988" s="2"/>
      <c r="V988" s="2"/>
      <c r="W988" s="5" t="s">
        <v>922</v>
      </c>
    </row>
    <row r="989" spans="16:23" x14ac:dyDescent="0.3">
      <c r="P989" s="2" t="str">
        <f t="shared" si="311"/>
        <v>#366</v>
      </c>
      <c r="Q989" s="2"/>
      <c r="R989" s="2"/>
      <c r="S989" s="2"/>
      <c r="T989" s="2"/>
      <c r="U989" s="2"/>
      <c r="V989" s="2"/>
      <c r="W989" s="5" t="s">
        <v>222</v>
      </c>
    </row>
    <row r="990" spans="16:23" x14ac:dyDescent="0.3">
      <c r="P990" s="2" t="s">
        <v>926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5" t="s">
        <v>240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5" t="s">
        <v>243</v>
      </c>
    </row>
    <row r="992" spans="16:23" x14ac:dyDescent="0.3">
      <c r="P992" s="2" t="s">
        <v>928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5" t="s">
        <v>930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5" t="s">
        <v>931</v>
      </c>
    </row>
    <row r="994" spans="16:23" x14ac:dyDescent="0.3">
      <c r="P994" s="2" t="s">
        <v>932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5" t="s">
        <v>934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935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5" t="s">
        <v>937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938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5" t="s">
        <v>940</v>
      </c>
    </row>
    <row r="999" spans="16:23" x14ac:dyDescent="0.3">
      <c r="P999" s="2" t="str">
        <f t="shared" ref="P999:P1000" si="312">P998</f>
        <v>#371</v>
      </c>
      <c r="Q999" s="2"/>
      <c r="R999" s="2"/>
      <c r="S999" s="2"/>
      <c r="T999" s="2"/>
      <c r="U999" s="2"/>
      <c r="V999" s="2"/>
      <c r="W999" s="5" t="s">
        <v>348</v>
      </c>
    </row>
    <row r="1000" spans="16:23" x14ac:dyDescent="0.3">
      <c r="P1000" s="2" t="str">
        <f t="shared" si="312"/>
        <v>#371</v>
      </c>
      <c r="Q1000" s="2"/>
      <c r="R1000" s="2"/>
      <c r="S1000" s="2"/>
      <c r="T1000" s="2"/>
      <c r="U1000" s="2"/>
      <c r="V1000" s="2"/>
      <c r="W1000" s="5" t="s">
        <v>941</v>
      </c>
    </row>
    <row r="1001" spans="16:23" x14ac:dyDescent="0.3">
      <c r="P1001" s="2" t="s">
        <v>942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5" t="s">
        <v>58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944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5" t="s">
        <v>139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5" t="s">
        <v>946</v>
      </c>
    </row>
    <row r="1005" spans="16:23" x14ac:dyDescent="0.3">
      <c r="P1005" s="2" t="s">
        <v>947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5" t="s">
        <v>541</v>
      </c>
    </row>
    <row r="1006" spans="16:23" x14ac:dyDescent="0.3">
      <c r="P1006" s="2" t="str">
        <f t="shared" ref="P1006:P1007" si="313">P1005</f>
        <v>#374</v>
      </c>
      <c r="Q1006" s="2"/>
      <c r="R1006" s="2"/>
      <c r="S1006" s="2"/>
      <c r="T1006" s="2"/>
      <c r="U1006" s="2"/>
      <c r="V1006" s="2"/>
      <c r="W1006" s="5" t="s">
        <v>240</v>
      </c>
    </row>
    <row r="1007" spans="16:23" x14ac:dyDescent="0.3">
      <c r="P1007" s="2" t="str">
        <f t="shared" si="313"/>
        <v>#374</v>
      </c>
      <c r="Q1007" s="2"/>
      <c r="R1007" s="2"/>
      <c r="S1007" s="2"/>
      <c r="T1007" s="2"/>
      <c r="U1007" s="2"/>
      <c r="V1007" s="2"/>
      <c r="W1007" s="5" t="s">
        <v>466</v>
      </c>
    </row>
    <row r="1008" spans="16:23" x14ac:dyDescent="0.3">
      <c r="P1008" s="2" t="s">
        <v>949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5" t="s">
        <v>541</v>
      </c>
    </row>
    <row r="1009" spans="16:23" x14ac:dyDescent="0.3">
      <c r="P1009" s="2" t="str">
        <f t="shared" ref="P1009:P1010" si="314">P1008</f>
        <v>#375</v>
      </c>
      <c r="Q1009" s="2"/>
      <c r="R1009" s="2"/>
      <c r="S1009" s="2"/>
      <c r="T1009" s="2"/>
      <c r="U1009" s="2"/>
      <c r="V1009" s="2"/>
      <c r="W1009" s="5" t="s">
        <v>203</v>
      </c>
    </row>
    <row r="1010" spans="16:23" x14ac:dyDescent="0.3">
      <c r="P1010" s="2" t="str">
        <f t="shared" si="314"/>
        <v>#375</v>
      </c>
      <c r="Q1010" s="2"/>
      <c r="R1010" s="2"/>
      <c r="S1010" s="2"/>
      <c r="T1010" s="2"/>
      <c r="U1010" s="2"/>
      <c r="V1010" s="2"/>
      <c r="W1010" s="5" t="s">
        <v>725</v>
      </c>
    </row>
    <row r="1011" spans="16:23" x14ac:dyDescent="0.3">
      <c r="P1011" s="2" t="s">
        <v>951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5" t="s">
        <v>300</v>
      </c>
    </row>
    <row r="1012" spans="16:23" x14ac:dyDescent="0.3">
      <c r="P1012" s="2" t="str">
        <f t="shared" ref="P1012:P1013" si="315">P1011</f>
        <v>#376</v>
      </c>
      <c r="Q1012" s="2"/>
      <c r="R1012" s="2"/>
      <c r="S1012" s="2"/>
      <c r="T1012" s="2"/>
      <c r="U1012" s="2"/>
      <c r="V1012" s="2"/>
      <c r="W1012" s="5" t="s">
        <v>133</v>
      </c>
    </row>
    <row r="1013" spans="16:23" x14ac:dyDescent="0.3">
      <c r="P1013" s="2" t="str">
        <f t="shared" si="315"/>
        <v>#376</v>
      </c>
      <c r="Q1013" s="2"/>
      <c r="R1013" s="2"/>
      <c r="S1013" s="2"/>
      <c r="T1013" s="2"/>
      <c r="U1013" s="2"/>
      <c r="V1013" s="2"/>
      <c r="W1013" s="5" t="s">
        <v>466</v>
      </c>
    </row>
    <row r="1014" spans="16:23" x14ac:dyDescent="0.3">
      <c r="P1014" s="2" t="s">
        <v>953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5" t="s">
        <v>300</v>
      </c>
    </row>
    <row r="1015" spans="16:23" x14ac:dyDescent="0.3">
      <c r="P1015" s="2" t="str">
        <f t="shared" ref="P1015:P1016" si="316">P1014</f>
        <v>#377</v>
      </c>
      <c r="Q1015" s="2"/>
      <c r="R1015" s="2"/>
      <c r="S1015" s="2"/>
      <c r="T1015" s="2"/>
      <c r="U1015" s="2"/>
      <c r="V1015" s="2"/>
      <c r="W1015" s="5" t="s">
        <v>222</v>
      </c>
    </row>
    <row r="1016" spans="16:23" x14ac:dyDescent="0.3">
      <c r="P1016" s="2" t="str">
        <f t="shared" si="316"/>
        <v>#377</v>
      </c>
      <c r="Q1016" s="2"/>
      <c r="R1016" s="2"/>
      <c r="S1016" s="2"/>
      <c r="T1016" s="2"/>
      <c r="U1016" s="2"/>
      <c r="V1016" s="2"/>
      <c r="W1016" s="5" t="s">
        <v>725</v>
      </c>
    </row>
    <row r="1017" spans="16:23" x14ac:dyDescent="0.3">
      <c r="P1017" s="2" t="s">
        <v>955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5" t="s">
        <v>17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5" t="s">
        <v>812</v>
      </c>
    </row>
    <row r="1019" spans="16:23" x14ac:dyDescent="0.3">
      <c r="P1019" s="2" t="s">
        <v>957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5" t="s">
        <v>17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5" t="s">
        <v>812</v>
      </c>
    </row>
    <row r="1021" spans="16:23" x14ac:dyDescent="0.3">
      <c r="P1021" s="2" t="s">
        <v>959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5" t="s">
        <v>17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5" t="s">
        <v>812</v>
      </c>
    </row>
    <row r="1023" spans="16:23" x14ac:dyDescent="0.3">
      <c r="P1023" s="2" t="s">
        <v>961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5" t="s">
        <v>506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963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5" t="s">
        <v>965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966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5" t="s">
        <v>104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5" t="s">
        <v>459</v>
      </c>
    </row>
    <row r="1029" spans="16:23" x14ac:dyDescent="0.3">
      <c r="P1029" s="2" t="s">
        <v>968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5" t="s">
        <v>47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970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5" t="s">
        <v>475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5" t="s">
        <v>67</v>
      </c>
    </row>
    <row r="1033" spans="16:23" x14ac:dyDescent="0.3">
      <c r="P1033" s="2" t="s">
        <v>972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5" t="s">
        <v>240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974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5" t="s">
        <v>240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976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5" t="s">
        <v>58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978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5" t="s">
        <v>878</v>
      </c>
    </row>
    <row r="1040" spans="16:23" x14ac:dyDescent="0.3">
      <c r="P1040" s="2" t="str">
        <f t="shared" ref="P1040:P1041" si="317">P1039</f>
        <v>#389</v>
      </c>
      <c r="Q1040" s="2"/>
      <c r="R1040" s="2"/>
      <c r="S1040" s="2"/>
      <c r="T1040" s="2"/>
      <c r="U1040" s="2"/>
      <c r="V1040" s="2"/>
      <c r="W1040" s="5" t="s">
        <v>193</v>
      </c>
    </row>
    <row r="1041" spans="16:23" x14ac:dyDescent="0.3">
      <c r="P1041" s="2" t="str">
        <f t="shared" si="317"/>
        <v>#389</v>
      </c>
      <c r="Q1041" s="2"/>
      <c r="R1041" s="2"/>
      <c r="S1041" s="2"/>
      <c r="T1041" s="2"/>
      <c r="U1041" s="2"/>
      <c r="V1041" s="2"/>
      <c r="W1041" s="5" t="s">
        <v>980</v>
      </c>
    </row>
    <row r="1042" spans="16:23" x14ac:dyDescent="0.3">
      <c r="P1042" s="2" t="s">
        <v>981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5" t="s">
        <v>878</v>
      </c>
    </row>
    <row r="1043" spans="16:23" x14ac:dyDescent="0.3">
      <c r="P1043" s="2" t="str">
        <f t="shared" ref="P1043:P1044" si="318">P1042</f>
        <v>#390</v>
      </c>
      <c r="Q1043" s="2"/>
      <c r="R1043" s="2"/>
      <c r="S1043" s="2"/>
      <c r="T1043" s="2"/>
      <c r="U1043" s="2"/>
      <c r="V1043" s="2"/>
      <c r="W1043" s="5" t="s">
        <v>193</v>
      </c>
    </row>
    <row r="1044" spans="16:23" x14ac:dyDescent="0.3">
      <c r="P1044" s="2" t="str">
        <f t="shared" si="318"/>
        <v>#390</v>
      </c>
      <c r="Q1044" s="2"/>
      <c r="R1044" s="2"/>
      <c r="S1044" s="2"/>
      <c r="T1044" s="2"/>
      <c r="U1044" s="2"/>
      <c r="V1044" s="2"/>
      <c r="W1044" s="5" t="s">
        <v>980</v>
      </c>
    </row>
    <row r="1045" spans="16:23" x14ac:dyDescent="0.3">
      <c r="P1045" s="2" t="s">
        <v>983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5" t="s">
        <v>878</v>
      </c>
    </row>
    <row r="1046" spans="16:23" x14ac:dyDescent="0.3">
      <c r="P1046" s="2" t="str">
        <f t="shared" ref="P1046:P1047" si="319">P1045</f>
        <v>#391</v>
      </c>
      <c r="Q1046" s="2"/>
      <c r="R1046" s="2"/>
      <c r="S1046" s="2"/>
      <c r="T1046" s="2"/>
      <c r="U1046" s="2"/>
      <c r="V1046" s="2"/>
      <c r="W1046" s="5" t="s">
        <v>193</v>
      </c>
    </row>
    <row r="1047" spans="16:23" x14ac:dyDescent="0.3">
      <c r="P1047" s="2" t="str">
        <f t="shared" si="319"/>
        <v>#391</v>
      </c>
      <c r="Q1047" s="2"/>
      <c r="R1047" s="2"/>
      <c r="S1047" s="2"/>
      <c r="T1047" s="2"/>
      <c r="U1047" s="2"/>
      <c r="V1047" s="2"/>
      <c r="W1047" s="5" t="s">
        <v>980</v>
      </c>
    </row>
    <row r="1048" spans="16:23" x14ac:dyDescent="0.3">
      <c r="P1048" s="2" t="s">
        <v>985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5" t="s">
        <v>109</v>
      </c>
    </row>
    <row r="1049" spans="16:23" x14ac:dyDescent="0.3">
      <c r="P1049" s="2" t="str">
        <f t="shared" ref="P1049:P1050" si="320">P1048</f>
        <v>#392</v>
      </c>
      <c r="Q1049" s="2"/>
      <c r="R1049" s="2"/>
      <c r="S1049" s="2"/>
      <c r="T1049" s="2"/>
      <c r="U1049" s="2"/>
      <c r="V1049" s="2"/>
      <c r="W1049" s="5" t="s">
        <v>288</v>
      </c>
    </row>
    <row r="1050" spans="16:23" x14ac:dyDescent="0.3">
      <c r="P1050" s="2" t="str">
        <f t="shared" si="320"/>
        <v>#392</v>
      </c>
      <c r="Q1050" s="2"/>
      <c r="R1050" s="2"/>
      <c r="S1050" s="2"/>
      <c r="T1050" s="2"/>
      <c r="U1050" s="2"/>
      <c r="V1050" s="2"/>
      <c r="W1050" s="5" t="s">
        <v>423</v>
      </c>
    </row>
    <row r="1051" spans="16:23" x14ac:dyDescent="0.3">
      <c r="P1051" s="2" t="s">
        <v>987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5" t="s">
        <v>109</v>
      </c>
    </row>
    <row r="1052" spans="16:23" x14ac:dyDescent="0.3">
      <c r="P1052" s="2" t="str">
        <f t="shared" ref="P1052:P1053" si="321">P1051</f>
        <v>#393</v>
      </c>
      <c r="Q1052" s="2"/>
      <c r="R1052" s="2"/>
      <c r="S1052" s="2"/>
      <c r="T1052" s="2"/>
      <c r="U1052" s="2"/>
      <c r="V1052" s="2"/>
      <c r="W1052" s="5" t="s">
        <v>288</v>
      </c>
    </row>
    <row r="1053" spans="16:23" x14ac:dyDescent="0.3">
      <c r="P1053" s="2" t="str">
        <f t="shared" si="321"/>
        <v>#393</v>
      </c>
      <c r="Q1053" s="2"/>
      <c r="R1053" s="2"/>
      <c r="S1053" s="2"/>
      <c r="T1053" s="2"/>
      <c r="U1053" s="2"/>
      <c r="V1053" s="2"/>
      <c r="W1053" s="5" t="s">
        <v>423</v>
      </c>
    </row>
    <row r="1054" spans="16:23" x14ac:dyDescent="0.3">
      <c r="P1054" s="2" t="s">
        <v>989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5" t="s">
        <v>109</v>
      </c>
    </row>
    <row r="1055" spans="16:23" x14ac:dyDescent="0.3">
      <c r="P1055" s="2" t="str">
        <f t="shared" ref="P1055:P1056" si="322">P1054</f>
        <v>#394</v>
      </c>
      <c r="Q1055" s="2"/>
      <c r="R1055" s="2"/>
      <c r="S1055" s="2"/>
      <c r="T1055" s="2"/>
      <c r="U1055" s="2"/>
      <c r="V1055" s="2"/>
      <c r="W1055" s="5" t="s">
        <v>288</v>
      </c>
    </row>
    <row r="1056" spans="16:23" x14ac:dyDescent="0.3">
      <c r="P1056" s="2" t="str">
        <f t="shared" si="322"/>
        <v>#394</v>
      </c>
      <c r="Q1056" s="2"/>
      <c r="R1056" s="2"/>
      <c r="S1056" s="2"/>
      <c r="T1056" s="2"/>
      <c r="U1056" s="2"/>
      <c r="V1056" s="2"/>
      <c r="W1056" s="5" t="s">
        <v>423</v>
      </c>
    </row>
    <row r="1057" spans="16:23" x14ac:dyDescent="0.3">
      <c r="P1057" s="2" t="s">
        <v>991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5" t="s">
        <v>335</v>
      </c>
    </row>
    <row r="1058" spans="16:23" x14ac:dyDescent="0.3">
      <c r="P1058" s="2" t="str">
        <f t="shared" ref="P1058:P1059" si="323">P1057</f>
        <v>#395</v>
      </c>
      <c r="Q1058" s="2"/>
      <c r="R1058" s="2"/>
      <c r="S1058" s="2"/>
      <c r="T1058" s="2"/>
      <c r="U1058" s="2"/>
      <c r="V1058" s="2"/>
      <c r="W1058" s="5" t="s">
        <v>314</v>
      </c>
    </row>
    <row r="1059" spans="16:23" x14ac:dyDescent="0.3">
      <c r="P1059" s="2" t="str">
        <f t="shared" si="323"/>
        <v>#395</v>
      </c>
      <c r="Q1059" s="2"/>
      <c r="R1059" s="2"/>
      <c r="S1059" s="2"/>
      <c r="T1059" s="2"/>
      <c r="U1059" s="2"/>
      <c r="V1059" s="2"/>
      <c r="W1059" s="5" t="s">
        <v>249</v>
      </c>
    </row>
    <row r="1060" spans="16:23" x14ac:dyDescent="0.3">
      <c r="P1060" s="2" t="s">
        <v>993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5" t="s">
        <v>335</v>
      </c>
    </row>
    <row r="1061" spans="16:23" x14ac:dyDescent="0.3">
      <c r="P1061" s="2" t="str">
        <f t="shared" ref="P1061:P1062" si="324">P1060</f>
        <v>#396</v>
      </c>
      <c r="Q1061" s="2"/>
      <c r="R1061" s="2"/>
      <c r="S1061" s="2"/>
      <c r="T1061" s="2"/>
      <c r="U1061" s="2"/>
      <c r="V1061" s="2"/>
      <c r="W1061" s="5" t="s">
        <v>314</v>
      </c>
    </row>
    <row r="1062" spans="16:23" x14ac:dyDescent="0.3">
      <c r="P1062" s="2" t="str">
        <f t="shared" si="324"/>
        <v>#396</v>
      </c>
      <c r="Q1062" s="2"/>
      <c r="R1062" s="2"/>
      <c r="S1062" s="2"/>
      <c r="T1062" s="2"/>
      <c r="U1062" s="2"/>
      <c r="V1062" s="2"/>
      <c r="W1062" s="5" t="s">
        <v>249</v>
      </c>
    </row>
    <row r="1063" spans="16:23" x14ac:dyDescent="0.3">
      <c r="P1063" s="2" t="s">
        <v>995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5" t="s">
        <v>335</v>
      </c>
    </row>
    <row r="1064" spans="16:23" x14ac:dyDescent="0.3">
      <c r="P1064" s="2" t="str">
        <f t="shared" ref="P1064:P1065" si="325">P1063</f>
        <v>#397</v>
      </c>
      <c r="Q1064" s="2"/>
      <c r="R1064" s="2"/>
      <c r="S1064" s="2"/>
      <c r="T1064" s="2"/>
      <c r="U1064" s="2"/>
      <c r="V1064" s="2"/>
      <c r="W1064" s="5" t="s">
        <v>314</v>
      </c>
    </row>
    <row r="1065" spans="16:23" x14ac:dyDescent="0.3">
      <c r="P1065" s="2" t="str">
        <f t="shared" si="325"/>
        <v>#397</v>
      </c>
      <c r="Q1065" s="2"/>
      <c r="R1065" s="2"/>
      <c r="S1065" s="2"/>
      <c r="T1065" s="2"/>
      <c r="U1065" s="2"/>
      <c r="V1065" s="2"/>
      <c r="W1065" s="5" t="s">
        <v>249</v>
      </c>
    </row>
    <row r="1066" spans="16:23" x14ac:dyDescent="0.3">
      <c r="P1066" s="2" t="s">
        <v>997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5" t="s">
        <v>999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1000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5" t="s">
        <v>1002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1003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5" t="s">
        <v>73</v>
      </c>
    </row>
    <row r="1071" spans="16:23" x14ac:dyDescent="0.3">
      <c r="P1071" s="2" t="str">
        <f t="shared" ref="P1071:P1072" si="326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26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8"/>
  <sheetViews>
    <sheetView tabSelected="1" topLeftCell="A356" workbookViewId="0">
      <selection activeCell="D381" sqref="D381"/>
    </sheetView>
  </sheetViews>
  <sheetFormatPr defaultRowHeight="14.4" x14ac:dyDescent="0.3"/>
  <sheetData>
    <row r="1" spans="1:17" x14ac:dyDescent="0.3">
      <c r="A1" t="s">
        <v>1005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1027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1033</v>
      </c>
    </row>
    <row r="2" spans="1:17" x14ac:dyDescent="0.3">
      <c r="A2" t="s">
        <v>7</v>
      </c>
      <c r="B2" t="s">
        <v>8</v>
      </c>
      <c r="C2" t="s">
        <v>1007</v>
      </c>
      <c r="E2" t="s">
        <v>9</v>
      </c>
      <c r="F2" t="s">
        <v>10</v>
      </c>
      <c r="G2" t="s">
        <v>1037</v>
      </c>
      <c r="H2">
        <v>50</v>
      </c>
      <c r="I2">
        <v>65</v>
      </c>
      <c r="J2">
        <v>50</v>
      </c>
      <c r="K2">
        <v>40</v>
      </c>
      <c r="L2">
        <v>40</v>
      </c>
      <c r="M2">
        <v>65</v>
      </c>
      <c r="N2">
        <v>310</v>
      </c>
      <c r="O2" s="3"/>
      <c r="P2" s="3"/>
      <c r="Q2" s="3"/>
    </row>
    <row r="3" spans="1:17" x14ac:dyDescent="0.3">
      <c r="A3" t="s">
        <v>11</v>
      </c>
      <c r="B3" t="s">
        <v>12</v>
      </c>
      <c r="C3" t="s">
        <v>1007</v>
      </c>
      <c r="E3" t="s">
        <v>9</v>
      </c>
      <c r="F3" t="s">
        <v>10</v>
      </c>
      <c r="G3" t="s">
        <v>1037</v>
      </c>
      <c r="H3">
        <v>70</v>
      </c>
      <c r="I3">
        <v>85</v>
      </c>
      <c r="J3">
        <v>70</v>
      </c>
      <c r="K3">
        <v>55</v>
      </c>
      <c r="L3">
        <v>60</v>
      </c>
      <c r="M3">
        <v>80</v>
      </c>
      <c r="N3">
        <v>420</v>
      </c>
    </row>
    <row r="4" spans="1:17" x14ac:dyDescent="0.3">
      <c r="A4" t="s">
        <v>13</v>
      </c>
      <c r="B4" t="s">
        <v>14</v>
      </c>
      <c r="C4" t="s">
        <v>1007</v>
      </c>
      <c r="E4" t="s">
        <v>9</v>
      </c>
      <c r="F4" t="s">
        <v>10</v>
      </c>
      <c r="G4" t="s">
        <v>1037</v>
      </c>
      <c r="H4">
        <v>100</v>
      </c>
      <c r="I4">
        <v>125</v>
      </c>
      <c r="J4">
        <v>90</v>
      </c>
      <c r="K4">
        <v>60</v>
      </c>
      <c r="L4">
        <v>70</v>
      </c>
      <c r="M4">
        <v>85</v>
      </c>
      <c r="N4">
        <v>530</v>
      </c>
    </row>
    <row r="5" spans="1:17" x14ac:dyDescent="0.3">
      <c r="A5" t="s">
        <v>15</v>
      </c>
      <c r="B5" t="s">
        <v>16</v>
      </c>
      <c r="C5" t="s">
        <v>1008</v>
      </c>
      <c r="E5" t="s">
        <v>17</v>
      </c>
      <c r="F5" t="s">
        <v>18</v>
      </c>
      <c r="G5" t="s">
        <v>1037</v>
      </c>
      <c r="H5">
        <v>50</v>
      </c>
      <c r="I5">
        <v>71</v>
      </c>
      <c r="J5">
        <v>40</v>
      </c>
      <c r="K5">
        <v>40</v>
      </c>
      <c r="L5">
        <v>40</v>
      </c>
      <c r="M5">
        <v>69</v>
      </c>
      <c r="N5">
        <v>310</v>
      </c>
    </row>
    <row r="6" spans="1:17" x14ac:dyDescent="0.3">
      <c r="A6" t="s">
        <v>19</v>
      </c>
      <c r="B6" t="s">
        <v>20</v>
      </c>
      <c r="C6" t="s">
        <v>1008</v>
      </c>
      <c r="E6" t="s">
        <v>17</v>
      </c>
      <c r="F6" t="s">
        <v>18</v>
      </c>
      <c r="G6" t="s">
        <v>1037</v>
      </c>
      <c r="H6">
        <v>65</v>
      </c>
      <c r="I6">
        <v>86</v>
      </c>
      <c r="J6">
        <v>60</v>
      </c>
      <c r="K6">
        <v>55</v>
      </c>
      <c r="L6">
        <v>60</v>
      </c>
      <c r="M6">
        <v>94</v>
      </c>
      <c r="N6">
        <v>420</v>
      </c>
    </row>
    <row r="7" spans="1:17" x14ac:dyDescent="0.3">
      <c r="A7" t="s">
        <v>21</v>
      </c>
      <c r="B7" t="s">
        <v>22</v>
      </c>
      <c r="C7" t="s">
        <v>1008</v>
      </c>
      <c r="E7" t="s">
        <v>17</v>
      </c>
      <c r="F7" t="s">
        <v>18</v>
      </c>
      <c r="G7" t="s">
        <v>1037</v>
      </c>
      <c r="H7">
        <v>80</v>
      </c>
      <c r="I7">
        <v>116</v>
      </c>
      <c r="J7">
        <v>75</v>
      </c>
      <c r="K7">
        <v>65</v>
      </c>
      <c r="L7">
        <v>75</v>
      </c>
      <c r="M7">
        <v>119</v>
      </c>
      <c r="N7">
        <v>530</v>
      </c>
    </row>
    <row r="8" spans="1:17" x14ac:dyDescent="0.3">
      <c r="A8" t="s">
        <v>23</v>
      </c>
      <c r="B8" t="s">
        <v>24</v>
      </c>
      <c r="C8" t="s">
        <v>1009</v>
      </c>
      <c r="E8" t="s">
        <v>25</v>
      </c>
      <c r="F8" t="s">
        <v>26</v>
      </c>
      <c r="G8" t="s">
        <v>1037</v>
      </c>
      <c r="H8">
        <v>50</v>
      </c>
      <c r="I8">
        <v>40</v>
      </c>
      <c r="J8">
        <v>40</v>
      </c>
      <c r="K8">
        <v>70</v>
      </c>
      <c r="L8">
        <v>40</v>
      </c>
      <c r="M8">
        <v>70</v>
      </c>
      <c r="N8">
        <v>310</v>
      </c>
    </row>
    <row r="9" spans="1:17" x14ac:dyDescent="0.3">
      <c r="A9" t="s">
        <v>27</v>
      </c>
      <c r="B9" t="s">
        <v>28</v>
      </c>
      <c r="C9" t="s">
        <v>1009</v>
      </c>
      <c r="E9" t="s">
        <v>25</v>
      </c>
      <c r="F9" t="s">
        <v>26</v>
      </c>
      <c r="G9" t="s">
        <v>1037</v>
      </c>
      <c r="H9">
        <v>65</v>
      </c>
      <c r="I9">
        <v>60</v>
      </c>
      <c r="J9">
        <v>55</v>
      </c>
      <c r="K9">
        <v>95</v>
      </c>
      <c r="L9">
        <v>55</v>
      </c>
      <c r="M9">
        <v>90</v>
      </c>
      <c r="N9">
        <v>420</v>
      </c>
    </row>
    <row r="10" spans="1:17" x14ac:dyDescent="0.3">
      <c r="A10" t="s">
        <v>29</v>
      </c>
      <c r="B10" t="s">
        <v>30</v>
      </c>
      <c r="C10" t="s">
        <v>1009</v>
      </c>
      <c r="E10" t="s">
        <v>25</v>
      </c>
      <c r="F10" t="s">
        <v>26</v>
      </c>
      <c r="G10" t="s">
        <v>1037</v>
      </c>
      <c r="H10">
        <v>70</v>
      </c>
      <c r="I10">
        <v>85</v>
      </c>
      <c r="J10">
        <v>65</v>
      </c>
      <c r="K10">
        <v>125</v>
      </c>
      <c r="L10">
        <v>65</v>
      </c>
      <c r="M10">
        <v>120</v>
      </c>
      <c r="N10">
        <v>530</v>
      </c>
    </row>
    <row r="11" spans="1:17" x14ac:dyDescent="0.3">
      <c r="A11" t="s">
        <v>31</v>
      </c>
      <c r="B11" t="s">
        <v>32</v>
      </c>
      <c r="C11" t="s">
        <v>1010</v>
      </c>
      <c r="E11" t="s">
        <v>33</v>
      </c>
      <c r="F11" t="s">
        <v>34</v>
      </c>
      <c r="G11" t="s">
        <v>35</v>
      </c>
      <c r="H11">
        <v>25</v>
      </c>
      <c r="I11">
        <v>20</v>
      </c>
      <c r="J11">
        <v>20</v>
      </c>
      <c r="K11">
        <v>25</v>
      </c>
      <c r="L11">
        <v>45</v>
      </c>
      <c r="M11">
        <v>45</v>
      </c>
      <c r="N11">
        <v>180</v>
      </c>
    </row>
    <row r="12" spans="1:17" x14ac:dyDescent="0.3">
      <c r="A12" t="s">
        <v>36</v>
      </c>
      <c r="B12" t="s">
        <v>37</v>
      </c>
      <c r="C12" t="s">
        <v>1010</v>
      </c>
      <c r="D12" t="s">
        <v>1011</v>
      </c>
      <c r="E12" t="s">
        <v>33</v>
      </c>
      <c r="F12" t="s">
        <v>34</v>
      </c>
      <c r="G12" t="s">
        <v>35</v>
      </c>
      <c r="H12">
        <v>50</v>
      </c>
      <c r="I12">
        <v>35</v>
      </c>
      <c r="J12">
        <v>80</v>
      </c>
      <c r="K12">
        <v>50</v>
      </c>
      <c r="L12">
        <v>90</v>
      </c>
      <c r="M12">
        <v>30</v>
      </c>
      <c r="N12">
        <v>335</v>
      </c>
    </row>
    <row r="13" spans="1:17" x14ac:dyDescent="0.3">
      <c r="A13" t="s">
        <v>38</v>
      </c>
      <c r="B13" t="s">
        <v>39</v>
      </c>
      <c r="C13" t="s">
        <v>1010</v>
      </c>
      <c r="D13" t="s">
        <v>1011</v>
      </c>
      <c r="E13" t="s">
        <v>33</v>
      </c>
      <c r="F13" t="s">
        <v>40</v>
      </c>
      <c r="G13" t="s">
        <v>35</v>
      </c>
      <c r="H13">
        <v>60</v>
      </c>
      <c r="I13">
        <v>45</v>
      </c>
      <c r="J13">
        <v>110</v>
      </c>
      <c r="K13">
        <v>80</v>
      </c>
      <c r="L13">
        <v>120</v>
      </c>
      <c r="M13">
        <v>90</v>
      </c>
      <c r="N13">
        <v>505</v>
      </c>
    </row>
    <row r="14" spans="1:17" x14ac:dyDescent="0.3">
      <c r="A14" t="s">
        <v>41</v>
      </c>
      <c r="B14" t="s">
        <v>42</v>
      </c>
      <c r="C14" t="s">
        <v>1010</v>
      </c>
      <c r="E14" t="s">
        <v>43</v>
      </c>
      <c r="F14" t="s">
        <v>44</v>
      </c>
      <c r="G14" t="s">
        <v>1037</v>
      </c>
      <c r="H14">
        <v>45</v>
      </c>
      <c r="I14">
        <v>30</v>
      </c>
      <c r="J14">
        <v>35</v>
      </c>
      <c r="K14">
        <v>20</v>
      </c>
      <c r="L14">
        <v>20</v>
      </c>
      <c r="M14">
        <v>45</v>
      </c>
      <c r="N14">
        <v>195</v>
      </c>
    </row>
    <row r="15" spans="1:17" x14ac:dyDescent="0.3">
      <c r="A15" t="s">
        <v>45</v>
      </c>
      <c r="B15" t="s">
        <v>46</v>
      </c>
      <c r="C15" t="s">
        <v>1010</v>
      </c>
      <c r="E15" t="s">
        <v>47</v>
      </c>
      <c r="F15" t="s">
        <v>1037</v>
      </c>
      <c r="G15" t="s">
        <v>1037</v>
      </c>
      <c r="H15">
        <v>50</v>
      </c>
      <c r="I15">
        <v>20</v>
      </c>
      <c r="J15">
        <v>55</v>
      </c>
      <c r="K15">
        <v>25</v>
      </c>
      <c r="L15">
        <v>25</v>
      </c>
      <c r="M15">
        <v>30</v>
      </c>
      <c r="N15">
        <v>205</v>
      </c>
    </row>
    <row r="16" spans="1:17" x14ac:dyDescent="0.3">
      <c r="A16" t="s">
        <v>48</v>
      </c>
      <c r="B16" t="s">
        <v>49</v>
      </c>
      <c r="C16" t="s">
        <v>1010</v>
      </c>
      <c r="D16" t="s">
        <v>1012</v>
      </c>
      <c r="E16" t="s">
        <v>34</v>
      </c>
      <c r="F16" t="s">
        <v>50</v>
      </c>
      <c r="G16" t="s">
        <v>1037</v>
      </c>
      <c r="H16">
        <v>60</v>
      </c>
      <c r="I16">
        <v>45</v>
      </c>
      <c r="J16">
        <v>50</v>
      </c>
      <c r="K16">
        <v>90</v>
      </c>
      <c r="L16">
        <v>80</v>
      </c>
      <c r="M16">
        <v>70</v>
      </c>
      <c r="N16">
        <v>395</v>
      </c>
    </row>
    <row r="17" spans="1:14" x14ac:dyDescent="0.3">
      <c r="A17" t="s">
        <v>51</v>
      </c>
      <c r="B17" t="s">
        <v>52</v>
      </c>
      <c r="C17" t="s">
        <v>1010</v>
      </c>
      <c r="E17" t="s">
        <v>33</v>
      </c>
      <c r="F17" t="s">
        <v>1037</v>
      </c>
      <c r="G17" t="s">
        <v>1037</v>
      </c>
      <c r="H17">
        <v>47</v>
      </c>
      <c r="I17">
        <v>62</v>
      </c>
      <c r="J17">
        <v>45</v>
      </c>
      <c r="K17">
        <v>55</v>
      </c>
      <c r="L17">
        <v>45</v>
      </c>
      <c r="M17">
        <v>46</v>
      </c>
      <c r="N17">
        <v>300</v>
      </c>
    </row>
    <row r="18" spans="1:14" x14ac:dyDescent="0.3">
      <c r="A18" t="s">
        <v>53</v>
      </c>
      <c r="B18" t="s">
        <v>54</v>
      </c>
      <c r="C18" t="s">
        <v>1010</v>
      </c>
      <c r="D18" t="s">
        <v>1013</v>
      </c>
      <c r="E18" t="s">
        <v>55</v>
      </c>
      <c r="F18" t="s">
        <v>1037</v>
      </c>
      <c r="G18" t="s">
        <v>1037</v>
      </c>
      <c r="H18">
        <v>57</v>
      </c>
      <c r="I18">
        <v>82</v>
      </c>
      <c r="J18">
        <v>95</v>
      </c>
      <c r="K18">
        <v>55</v>
      </c>
      <c r="L18">
        <v>75</v>
      </c>
      <c r="M18">
        <v>36</v>
      </c>
      <c r="N18">
        <v>400</v>
      </c>
    </row>
    <row r="19" spans="1:14" x14ac:dyDescent="0.3">
      <c r="A19" t="s">
        <v>56</v>
      </c>
      <c r="B19" t="s">
        <v>57</v>
      </c>
      <c r="C19" t="s">
        <v>1010</v>
      </c>
      <c r="D19" t="s">
        <v>1013</v>
      </c>
      <c r="E19" t="s">
        <v>58</v>
      </c>
      <c r="F19" t="s">
        <v>1037</v>
      </c>
      <c r="G19" t="s">
        <v>1037</v>
      </c>
      <c r="H19">
        <v>77</v>
      </c>
      <c r="I19">
        <v>70</v>
      </c>
      <c r="J19">
        <v>90</v>
      </c>
      <c r="K19">
        <v>145</v>
      </c>
      <c r="L19">
        <v>75</v>
      </c>
      <c r="M19">
        <v>43</v>
      </c>
      <c r="N19">
        <v>500</v>
      </c>
    </row>
    <row r="20" spans="1:14" x14ac:dyDescent="0.3">
      <c r="A20" t="s">
        <v>59</v>
      </c>
      <c r="B20" t="s">
        <v>60</v>
      </c>
      <c r="C20" t="s">
        <v>1014</v>
      </c>
      <c r="D20" t="s">
        <v>1012</v>
      </c>
      <c r="E20" t="s">
        <v>61</v>
      </c>
      <c r="F20" t="s">
        <v>62</v>
      </c>
      <c r="G20" t="s">
        <v>50</v>
      </c>
      <c r="H20">
        <v>60</v>
      </c>
      <c r="I20">
        <v>30</v>
      </c>
      <c r="J20">
        <v>30</v>
      </c>
      <c r="K20">
        <v>36</v>
      </c>
      <c r="L20">
        <v>56</v>
      </c>
      <c r="M20">
        <v>50</v>
      </c>
      <c r="N20">
        <v>262</v>
      </c>
    </row>
    <row r="21" spans="1:14" x14ac:dyDescent="0.3">
      <c r="A21" t="s">
        <v>63</v>
      </c>
      <c r="B21" t="s">
        <v>64</v>
      </c>
      <c r="C21" t="s">
        <v>1014</v>
      </c>
      <c r="D21" t="s">
        <v>1012</v>
      </c>
      <c r="E21" t="s">
        <v>61</v>
      </c>
      <c r="F21" t="s">
        <v>62</v>
      </c>
      <c r="G21" t="s">
        <v>50</v>
      </c>
      <c r="H21">
        <v>100</v>
      </c>
      <c r="I21">
        <v>50</v>
      </c>
      <c r="J21">
        <v>50</v>
      </c>
      <c r="K21">
        <v>86</v>
      </c>
      <c r="L21">
        <v>96</v>
      </c>
      <c r="M21">
        <v>70</v>
      </c>
      <c r="N21">
        <v>452</v>
      </c>
    </row>
    <row r="22" spans="1:14" x14ac:dyDescent="0.3">
      <c r="A22" t="s">
        <v>65</v>
      </c>
      <c r="B22" t="s">
        <v>66</v>
      </c>
      <c r="C22" t="s">
        <v>1012</v>
      </c>
      <c r="E22" t="s">
        <v>62</v>
      </c>
      <c r="F22" t="s">
        <v>67</v>
      </c>
      <c r="G22" t="s">
        <v>68</v>
      </c>
      <c r="H22">
        <v>38</v>
      </c>
      <c r="I22">
        <v>47</v>
      </c>
      <c r="J22">
        <v>35</v>
      </c>
      <c r="K22">
        <v>33</v>
      </c>
      <c r="L22">
        <v>35</v>
      </c>
      <c r="M22">
        <v>57</v>
      </c>
      <c r="N22">
        <v>245</v>
      </c>
    </row>
    <row r="23" spans="1:14" x14ac:dyDescent="0.3">
      <c r="A23" t="s">
        <v>69</v>
      </c>
      <c r="B23" t="s">
        <v>70</v>
      </c>
      <c r="C23" t="s">
        <v>1012</v>
      </c>
      <c r="E23" t="s">
        <v>62</v>
      </c>
      <c r="F23" t="s">
        <v>67</v>
      </c>
      <c r="G23" t="s">
        <v>68</v>
      </c>
      <c r="H23">
        <v>68</v>
      </c>
      <c r="I23">
        <v>67</v>
      </c>
      <c r="J23">
        <v>55</v>
      </c>
      <c r="K23">
        <v>43</v>
      </c>
      <c r="L23">
        <v>55</v>
      </c>
      <c r="M23">
        <v>77</v>
      </c>
      <c r="N23">
        <v>365</v>
      </c>
    </row>
    <row r="24" spans="1:14" x14ac:dyDescent="0.3">
      <c r="A24" t="s">
        <v>71</v>
      </c>
      <c r="B24" t="s">
        <v>72</v>
      </c>
      <c r="C24" t="s">
        <v>1012</v>
      </c>
      <c r="D24" t="s">
        <v>1015</v>
      </c>
      <c r="E24" t="s">
        <v>73</v>
      </c>
      <c r="F24" t="s">
        <v>67</v>
      </c>
      <c r="G24" t="s">
        <v>74</v>
      </c>
      <c r="H24">
        <v>98</v>
      </c>
      <c r="I24">
        <v>87</v>
      </c>
      <c r="J24">
        <v>105</v>
      </c>
      <c r="K24">
        <v>53</v>
      </c>
      <c r="L24">
        <v>85</v>
      </c>
      <c r="M24">
        <v>67</v>
      </c>
      <c r="N24">
        <v>495</v>
      </c>
    </row>
    <row r="25" spans="1:14" x14ac:dyDescent="0.3">
      <c r="A25" t="s">
        <v>75</v>
      </c>
      <c r="B25" t="s">
        <v>76</v>
      </c>
      <c r="C25" t="s">
        <v>1014</v>
      </c>
      <c r="E25" t="s">
        <v>77</v>
      </c>
      <c r="F25" t="s">
        <v>78</v>
      </c>
      <c r="G25" t="s">
        <v>1037</v>
      </c>
      <c r="H25">
        <v>70</v>
      </c>
      <c r="I25">
        <v>55</v>
      </c>
      <c r="J25">
        <v>55</v>
      </c>
      <c r="K25">
        <v>35</v>
      </c>
      <c r="L25">
        <v>35</v>
      </c>
      <c r="M25">
        <v>25</v>
      </c>
      <c r="N25">
        <v>275</v>
      </c>
    </row>
    <row r="26" spans="1:14" x14ac:dyDescent="0.3">
      <c r="A26" t="s">
        <v>79</v>
      </c>
      <c r="B26" t="s">
        <v>80</v>
      </c>
      <c r="C26" t="s">
        <v>1014</v>
      </c>
      <c r="E26" t="s">
        <v>77</v>
      </c>
      <c r="F26" t="s">
        <v>78</v>
      </c>
      <c r="G26" t="s">
        <v>1037</v>
      </c>
      <c r="H26">
        <v>120</v>
      </c>
      <c r="I26">
        <v>95</v>
      </c>
      <c r="J26">
        <v>95</v>
      </c>
      <c r="K26">
        <v>55</v>
      </c>
      <c r="L26">
        <v>75</v>
      </c>
      <c r="M26">
        <v>20</v>
      </c>
      <c r="N26">
        <v>460</v>
      </c>
    </row>
    <row r="27" spans="1:14" x14ac:dyDescent="0.3">
      <c r="A27" t="s">
        <v>81</v>
      </c>
      <c r="B27" t="s">
        <v>82</v>
      </c>
      <c r="C27" t="s">
        <v>1014</v>
      </c>
      <c r="D27" t="s">
        <v>1012</v>
      </c>
      <c r="E27" t="s">
        <v>68</v>
      </c>
      <c r="F27" t="s">
        <v>83</v>
      </c>
      <c r="G27" t="s">
        <v>84</v>
      </c>
      <c r="H27">
        <v>50</v>
      </c>
      <c r="I27">
        <v>55</v>
      </c>
      <c r="J27">
        <v>50</v>
      </c>
      <c r="K27">
        <v>36</v>
      </c>
      <c r="L27">
        <v>30</v>
      </c>
      <c r="M27">
        <v>43</v>
      </c>
      <c r="N27">
        <v>264</v>
      </c>
    </row>
    <row r="28" spans="1:14" x14ac:dyDescent="0.3">
      <c r="A28" t="s">
        <v>85</v>
      </c>
      <c r="B28" t="s">
        <v>86</v>
      </c>
      <c r="C28" t="s">
        <v>1014</v>
      </c>
      <c r="D28" t="s">
        <v>1012</v>
      </c>
      <c r="E28" t="s">
        <v>68</v>
      </c>
      <c r="F28" t="s">
        <v>83</v>
      </c>
      <c r="G28" t="s">
        <v>84</v>
      </c>
      <c r="H28">
        <v>62</v>
      </c>
      <c r="I28">
        <v>77</v>
      </c>
      <c r="J28">
        <v>62</v>
      </c>
      <c r="K28">
        <v>50</v>
      </c>
      <c r="L28">
        <v>42</v>
      </c>
      <c r="M28">
        <v>65</v>
      </c>
      <c r="N28">
        <v>358</v>
      </c>
    </row>
    <row r="29" spans="1:14" x14ac:dyDescent="0.3">
      <c r="A29" t="s">
        <v>87</v>
      </c>
      <c r="B29" t="s">
        <v>88</v>
      </c>
      <c r="C29" t="s">
        <v>1014</v>
      </c>
      <c r="D29" t="s">
        <v>1012</v>
      </c>
      <c r="E29" t="s">
        <v>68</v>
      </c>
      <c r="F29" t="s">
        <v>83</v>
      </c>
      <c r="G29" t="s">
        <v>84</v>
      </c>
      <c r="H29">
        <v>80</v>
      </c>
      <c r="I29">
        <v>115</v>
      </c>
      <c r="J29">
        <v>80</v>
      </c>
      <c r="K29">
        <v>65</v>
      </c>
      <c r="L29">
        <v>55</v>
      </c>
      <c r="M29">
        <v>93</v>
      </c>
      <c r="N29">
        <v>488</v>
      </c>
    </row>
    <row r="30" spans="1:14" x14ac:dyDescent="0.3">
      <c r="A30" t="s">
        <v>89</v>
      </c>
      <c r="B30" t="s">
        <v>90</v>
      </c>
      <c r="C30" t="s">
        <v>1016</v>
      </c>
      <c r="E30" t="s">
        <v>44</v>
      </c>
      <c r="F30" t="s">
        <v>91</v>
      </c>
      <c r="G30" t="s">
        <v>92</v>
      </c>
      <c r="H30">
        <v>40</v>
      </c>
      <c r="I30">
        <v>28</v>
      </c>
      <c r="J30">
        <v>28</v>
      </c>
      <c r="K30">
        <v>47</v>
      </c>
      <c r="L30">
        <v>52</v>
      </c>
      <c r="M30">
        <v>50</v>
      </c>
      <c r="N30">
        <v>245</v>
      </c>
    </row>
    <row r="31" spans="1:14" x14ac:dyDescent="0.3">
      <c r="A31" t="s">
        <v>93</v>
      </c>
      <c r="B31" t="s">
        <v>94</v>
      </c>
      <c r="C31" t="s">
        <v>1016</v>
      </c>
      <c r="E31" t="s">
        <v>44</v>
      </c>
      <c r="F31" t="s">
        <v>91</v>
      </c>
      <c r="G31" t="s">
        <v>92</v>
      </c>
      <c r="H31">
        <v>70</v>
      </c>
      <c r="I31">
        <v>58</v>
      </c>
      <c r="J31">
        <v>58</v>
      </c>
      <c r="K31">
        <v>87</v>
      </c>
      <c r="L31">
        <v>92</v>
      </c>
      <c r="M31">
        <v>90</v>
      </c>
      <c r="N31">
        <v>455</v>
      </c>
    </row>
    <row r="32" spans="1:14" x14ac:dyDescent="0.3">
      <c r="A32" t="s">
        <v>95</v>
      </c>
      <c r="B32" t="s">
        <v>96</v>
      </c>
      <c r="C32" t="s">
        <v>1016</v>
      </c>
      <c r="D32" t="s">
        <v>1014</v>
      </c>
      <c r="E32" t="s">
        <v>97</v>
      </c>
      <c r="F32" t="s">
        <v>78</v>
      </c>
      <c r="G32" t="s">
        <v>98</v>
      </c>
      <c r="H32">
        <v>38</v>
      </c>
      <c r="I32">
        <v>30</v>
      </c>
      <c r="J32">
        <v>41</v>
      </c>
      <c r="K32">
        <v>30</v>
      </c>
      <c r="L32">
        <v>41</v>
      </c>
      <c r="M32">
        <v>60</v>
      </c>
      <c r="N32">
        <v>240</v>
      </c>
    </row>
    <row r="33" spans="1:14" x14ac:dyDescent="0.3">
      <c r="A33" t="s">
        <v>99</v>
      </c>
      <c r="B33" t="s">
        <v>100</v>
      </c>
      <c r="C33" t="s">
        <v>1016</v>
      </c>
      <c r="D33" t="s">
        <v>1014</v>
      </c>
      <c r="E33" t="s">
        <v>97</v>
      </c>
      <c r="F33" t="s">
        <v>78</v>
      </c>
      <c r="G33" t="s">
        <v>98</v>
      </c>
      <c r="H33">
        <v>78</v>
      </c>
      <c r="I33">
        <v>70</v>
      </c>
      <c r="J33">
        <v>61</v>
      </c>
      <c r="K33">
        <v>50</v>
      </c>
      <c r="L33">
        <v>61</v>
      </c>
      <c r="M33">
        <v>100</v>
      </c>
      <c r="N33">
        <v>420</v>
      </c>
    </row>
    <row r="34" spans="1:14" x14ac:dyDescent="0.3">
      <c r="A34" t="s">
        <v>101</v>
      </c>
      <c r="B34" t="s">
        <v>102</v>
      </c>
      <c r="C34" t="s">
        <v>1016</v>
      </c>
      <c r="D34" t="s">
        <v>1014</v>
      </c>
      <c r="E34" t="s">
        <v>103</v>
      </c>
      <c r="F34" t="s">
        <v>104</v>
      </c>
      <c r="G34" t="s">
        <v>105</v>
      </c>
      <c r="H34">
        <v>93</v>
      </c>
      <c r="I34">
        <v>90</v>
      </c>
      <c r="J34">
        <v>101</v>
      </c>
      <c r="K34">
        <v>60</v>
      </c>
      <c r="L34">
        <v>81</v>
      </c>
      <c r="M34">
        <v>95</v>
      </c>
      <c r="N34">
        <v>520</v>
      </c>
    </row>
    <row r="35" spans="1:14" x14ac:dyDescent="0.3">
      <c r="A35" t="s">
        <v>106</v>
      </c>
      <c r="B35" t="s">
        <v>107</v>
      </c>
      <c r="C35" t="s">
        <v>1014</v>
      </c>
      <c r="E35" t="s">
        <v>108</v>
      </c>
      <c r="F35" t="s">
        <v>44</v>
      </c>
      <c r="G35" t="s">
        <v>109</v>
      </c>
      <c r="H35">
        <v>42</v>
      </c>
      <c r="I35">
        <v>40</v>
      </c>
      <c r="J35">
        <v>55</v>
      </c>
      <c r="K35">
        <v>40</v>
      </c>
      <c r="L35">
        <v>45</v>
      </c>
      <c r="M35">
        <v>48</v>
      </c>
      <c r="N35">
        <v>270</v>
      </c>
    </row>
    <row r="36" spans="1:14" x14ac:dyDescent="0.3">
      <c r="A36" t="s">
        <v>110</v>
      </c>
      <c r="B36" t="s">
        <v>111</v>
      </c>
      <c r="C36" t="s">
        <v>1014</v>
      </c>
      <c r="E36" t="s">
        <v>108</v>
      </c>
      <c r="F36" t="s">
        <v>112</v>
      </c>
      <c r="G36" t="s">
        <v>109</v>
      </c>
      <c r="H36">
        <v>72</v>
      </c>
      <c r="I36">
        <v>80</v>
      </c>
      <c r="J36">
        <v>100</v>
      </c>
      <c r="K36">
        <v>60</v>
      </c>
      <c r="L36">
        <v>90</v>
      </c>
      <c r="M36">
        <v>88</v>
      </c>
      <c r="N36">
        <v>490</v>
      </c>
    </row>
    <row r="37" spans="1:14" x14ac:dyDescent="0.3">
      <c r="A37" t="s">
        <v>113</v>
      </c>
      <c r="B37" t="s">
        <v>114</v>
      </c>
      <c r="C37" t="s">
        <v>1009</v>
      </c>
      <c r="D37" t="s">
        <v>1007</v>
      </c>
      <c r="E37" t="s">
        <v>115</v>
      </c>
      <c r="F37" t="s">
        <v>116</v>
      </c>
      <c r="G37" t="s">
        <v>117</v>
      </c>
      <c r="H37">
        <v>40</v>
      </c>
      <c r="I37">
        <v>30</v>
      </c>
      <c r="J37">
        <v>30</v>
      </c>
      <c r="K37">
        <v>40</v>
      </c>
      <c r="L37">
        <v>50</v>
      </c>
      <c r="M37">
        <v>30</v>
      </c>
      <c r="N37">
        <v>220</v>
      </c>
    </row>
    <row r="38" spans="1:14" x14ac:dyDescent="0.3">
      <c r="A38" t="s">
        <v>118</v>
      </c>
      <c r="B38" t="s">
        <v>119</v>
      </c>
      <c r="C38" t="s">
        <v>1009</v>
      </c>
      <c r="D38" t="s">
        <v>1007</v>
      </c>
      <c r="E38" t="s">
        <v>115</v>
      </c>
      <c r="F38" t="s">
        <v>116</v>
      </c>
      <c r="G38" t="s">
        <v>117</v>
      </c>
      <c r="H38">
        <v>60</v>
      </c>
      <c r="I38">
        <v>50</v>
      </c>
      <c r="J38">
        <v>50</v>
      </c>
      <c r="K38">
        <v>60</v>
      </c>
      <c r="L38">
        <v>70</v>
      </c>
      <c r="M38">
        <v>50</v>
      </c>
      <c r="N38">
        <v>340</v>
      </c>
    </row>
    <row r="39" spans="1:14" x14ac:dyDescent="0.3">
      <c r="A39" t="s">
        <v>120</v>
      </c>
      <c r="B39" t="s">
        <v>121</v>
      </c>
      <c r="C39" t="s">
        <v>1009</v>
      </c>
      <c r="D39" t="s">
        <v>1007</v>
      </c>
      <c r="E39" t="s">
        <v>115</v>
      </c>
      <c r="F39" t="s">
        <v>116</v>
      </c>
      <c r="G39" t="s">
        <v>117</v>
      </c>
      <c r="H39">
        <v>80</v>
      </c>
      <c r="I39">
        <v>70</v>
      </c>
      <c r="J39">
        <v>70</v>
      </c>
      <c r="K39">
        <v>90</v>
      </c>
      <c r="L39">
        <v>100</v>
      </c>
      <c r="M39">
        <v>70</v>
      </c>
      <c r="N39">
        <v>480</v>
      </c>
    </row>
    <row r="40" spans="1:14" x14ac:dyDescent="0.3">
      <c r="A40" t="s">
        <v>122</v>
      </c>
      <c r="B40" t="s">
        <v>123</v>
      </c>
      <c r="C40" t="s">
        <v>1007</v>
      </c>
      <c r="E40" t="s">
        <v>124</v>
      </c>
      <c r="F40" t="s">
        <v>125</v>
      </c>
      <c r="G40" t="s">
        <v>126</v>
      </c>
      <c r="H40">
        <v>40</v>
      </c>
      <c r="I40">
        <v>40</v>
      </c>
      <c r="J40">
        <v>50</v>
      </c>
      <c r="K40">
        <v>30</v>
      </c>
      <c r="L40">
        <v>30</v>
      </c>
      <c r="M40">
        <v>30</v>
      </c>
      <c r="N40">
        <v>220</v>
      </c>
    </row>
    <row r="41" spans="1:14" x14ac:dyDescent="0.3">
      <c r="A41" t="s">
        <v>127</v>
      </c>
      <c r="B41" t="s">
        <v>128</v>
      </c>
      <c r="C41" t="s">
        <v>1007</v>
      </c>
      <c r="D41" t="s">
        <v>1016</v>
      </c>
      <c r="E41" t="s">
        <v>124</v>
      </c>
      <c r="F41" t="s">
        <v>125</v>
      </c>
      <c r="G41" t="s">
        <v>126</v>
      </c>
      <c r="H41">
        <v>70</v>
      </c>
      <c r="I41">
        <v>70</v>
      </c>
      <c r="J41">
        <v>40</v>
      </c>
      <c r="K41">
        <v>60</v>
      </c>
      <c r="L41">
        <v>40</v>
      </c>
      <c r="M41">
        <v>60</v>
      </c>
      <c r="N41">
        <v>340</v>
      </c>
    </row>
    <row r="42" spans="1:14" x14ac:dyDescent="0.3">
      <c r="A42" t="s">
        <v>129</v>
      </c>
      <c r="B42" t="s">
        <v>130</v>
      </c>
      <c r="C42" t="s">
        <v>1007</v>
      </c>
      <c r="D42" t="s">
        <v>1016</v>
      </c>
      <c r="E42" t="s">
        <v>124</v>
      </c>
      <c r="F42" t="s">
        <v>125</v>
      </c>
      <c r="G42" t="s">
        <v>126</v>
      </c>
      <c r="H42">
        <v>90</v>
      </c>
      <c r="I42">
        <v>100</v>
      </c>
      <c r="J42">
        <v>60</v>
      </c>
      <c r="K42">
        <v>90</v>
      </c>
      <c r="L42">
        <v>60</v>
      </c>
      <c r="M42">
        <v>80</v>
      </c>
      <c r="N42">
        <v>480</v>
      </c>
    </row>
    <row r="43" spans="1:14" x14ac:dyDescent="0.3">
      <c r="A43" t="s">
        <v>131</v>
      </c>
      <c r="B43" t="s">
        <v>132</v>
      </c>
      <c r="C43" t="s">
        <v>1009</v>
      </c>
      <c r="E43" t="s">
        <v>133</v>
      </c>
      <c r="F43" t="s">
        <v>134</v>
      </c>
      <c r="G43" t="s">
        <v>115</v>
      </c>
      <c r="H43">
        <v>50</v>
      </c>
      <c r="I43">
        <v>64</v>
      </c>
      <c r="J43">
        <v>50</v>
      </c>
      <c r="K43">
        <v>38</v>
      </c>
      <c r="L43">
        <v>38</v>
      </c>
      <c r="M43">
        <v>44</v>
      </c>
      <c r="N43">
        <v>284</v>
      </c>
    </row>
    <row r="44" spans="1:14" x14ac:dyDescent="0.3">
      <c r="A44" t="s">
        <v>135</v>
      </c>
      <c r="B44" t="s">
        <v>136</v>
      </c>
      <c r="C44" t="s">
        <v>1009</v>
      </c>
      <c r="D44" t="s">
        <v>1017</v>
      </c>
      <c r="E44" t="s">
        <v>133</v>
      </c>
      <c r="F44" t="s">
        <v>134</v>
      </c>
      <c r="G44" t="s">
        <v>115</v>
      </c>
      <c r="H44">
        <v>90</v>
      </c>
      <c r="I44">
        <v>115</v>
      </c>
      <c r="J44">
        <v>90</v>
      </c>
      <c r="K44">
        <v>48</v>
      </c>
      <c r="L44">
        <v>68</v>
      </c>
      <c r="M44">
        <v>74</v>
      </c>
      <c r="N44">
        <v>485</v>
      </c>
    </row>
    <row r="45" spans="1:14" x14ac:dyDescent="0.3">
      <c r="A45" t="s">
        <v>137</v>
      </c>
      <c r="B45" t="s">
        <v>138</v>
      </c>
      <c r="C45" t="s">
        <v>1016</v>
      </c>
      <c r="E45" t="s">
        <v>139</v>
      </c>
      <c r="F45" t="s">
        <v>91</v>
      </c>
      <c r="G45" t="s">
        <v>140</v>
      </c>
      <c r="H45">
        <v>41</v>
      </c>
      <c r="I45">
        <v>50</v>
      </c>
      <c r="J45">
        <v>37</v>
      </c>
      <c r="K45">
        <v>50</v>
      </c>
      <c r="L45">
        <v>37</v>
      </c>
      <c r="M45">
        <v>66</v>
      </c>
      <c r="N45">
        <v>281</v>
      </c>
    </row>
    <row r="46" spans="1:14" x14ac:dyDescent="0.3">
      <c r="A46" t="s">
        <v>141</v>
      </c>
      <c r="B46" t="s">
        <v>142</v>
      </c>
      <c r="C46" t="s">
        <v>1016</v>
      </c>
      <c r="E46" t="s">
        <v>139</v>
      </c>
      <c r="F46" t="s">
        <v>91</v>
      </c>
      <c r="G46" t="s">
        <v>140</v>
      </c>
      <c r="H46">
        <v>64</v>
      </c>
      <c r="I46">
        <v>88</v>
      </c>
      <c r="J46">
        <v>50</v>
      </c>
      <c r="K46">
        <v>88</v>
      </c>
      <c r="L46">
        <v>50</v>
      </c>
      <c r="M46">
        <v>106</v>
      </c>
      <c r="N46">
        <v>446</v>
      </c>
    </row>
    <row r="47" spans="1:14" x14ac:dyDescent="0.3">
      <c r="A47" t="s">
        <v>143</v>
      </c>
      <c r="B47" t="s">
        <v>144</v>
      </c>
      <c r="C47" t="s">
        <v>1013</v>
      </c>
      <c r="E47" t="s">
        <v>145</v>
      </c>
      <c r="F47" t="s">
        <v>146</v>
      </c>
      <c r="G47" t="s">
        <v>1037</v>
      </c>
      <c r="H47">
        <v>59</v>
      </c>
      <c r="I47">
        <v>45</v>
      </c>
      <c r="J47">
        <v>50</v>
      </c>
      <c r="K47">
        <v>40</v>
      </c>
      <c r="L47">
        <v>50</v>
      </c>
      <c r="M47">
        <v>26</v>
      </c>
      <c r="N47">
        <v>270</v>
      </c>
    </row>
    <row r="48" spans="1:14" x14ac:dyDescent="0.3">
      <c r="A48" t="s">
        <v>147</v>
      </c>
      <c r="B48" t="s">
        <v>148</v>
      </c>
      <c r="C48" t="s">
        <v>1013</v>
      </c>
      <c r="E48" t="s">
        <v>133</v>
      </c>
      <c r="F48" t="s">
        <v>149</v>
      </c>
      <c r="G48" t="s">
        <v>1037</v>
      </c>
      <c r="H48">
        <v>69</v>
      </c>
      <c r="I48">
        <v>90</v>
      </c>
      <c r="J48">
        <v>60</v>
      </c>
      <c r="K48">
        <v>90</v>
      </c>
      <c r="L48">
        <v>60</v>
      </c>
      <c r="M48">
        <v>121</v>
      </c>
      <c r="N48">
        <v>490</v>
      </c>
    </row>
    <row r="49" spans="1:14" x14ac:dyDescent="0.3">
      <c r="A49" t="s">
        <v>150</v>
      </c>
      <c r="B49" t="s">
        <v>151</v>
      </c>
      <c r="C49" t="s">
        <v>1014</v>
      </c>
      <c r="E49" t="s">
        <v>97</v>
      </c>
      <c r="F49" t="s">
        <v>77</v>
      </c>
      <c r="G49" t="s">
        <v>152</v>
      </c>
      <c r="H49">
        <v>38</v>
      </c>
      <c r="I49">
        <v>36</v>
      </c>
      <c r="J49">
        <v>38</v>
      </c>
      <c r="K49">
        <v>32</v>
      </c>
      <c r="L49">
        <v>36</v>
      </c>
      <c r="M49">
        <v>57</v>
      </c>
      <c r="N49">
        <v>237</v>
      </c>
    </row>
    <row r="50" spans="1:14" x14ac:dyDescent="0.3">
      <c r="A50" t="s">
        <v>153</v>
      </c>
      <c r="B50" t="s">
        <v>154</v>
      </c>
      <c r="C50" t="s">
        <v>1014</v>
      </c>
      <c r="D50" t="s">
        <v>1018</v>
      </c>
      <c r="E50" t="s">
        <v>97</v>
      </c>
      <c r="F50" t="s">
        <v>77</v>
      </c>
      <c r="G50" t="s">
        <v>152</v>
      </c>
      <c r="H50">
        <v>85</v>
      </c>
      <c r="I50">
        <v>56</v>
      </c>
      <c r="J50">
        <v>77</v>
      </c>
      <c r="K50">
        <v>50</v>
      </c>
      <c r="L50">
        <v>77</v>
      </c>
      <c r="M50">
        <v>78</v>
      </c>
      <c r="N50">
        <v>423</v>
      </c>
    </row>
    <row r="51" spans="1:14" x14ac:dyDescent="0.3">
      <c r="A51" t="s">
        <v>155</v>
      </c>
      <c r="B51" t="s">
        <v>156</v>
      </c>
      <c r="C51" t="s">
        <v>1014</v>
      </c>
      <c r="E51" t="s">
        <v>157</v>
      </c>
      <c r="F51" t="s">
        <v>158</v>
      </c>
      <c r="G51" t="s">
        <v>159</v>
      </c>
      <c r="H51">
        <v>55</v>
      </c>
      <c r="I51">
        <v>50</v>
      </c>
      <c r="J51">
        <v>40</v>
      </c>
      <c r="K51">
        <v>40</v>
      </c>
      <c r="L51">
        <v>40</v>
      </c>
      <c r="M51">
        <v>75</v>
      </c>
      <c r="N51">
        <v>300</v>
      </c>
    </row>
    <row r="52" spans="1:14" x14ac:dyDescent="0.3">
      <c r="A52" t="s">
        <v>160</v>
      </c>
      <c r="B52" t="s">
        <v>161</v>
      </c>
      <c r="C52" t="s">
        <v>1014</v>
      </c>
      <c r="E52" t="s">
        <v>157</v>
      </c>
      <c r="F52" t="s">
        <v>158</v>
      </c>
      <c r="G52" t="s">
        <v>159</v>
      </c>
      <c r="H52">
        <v>75</v>
      </c>
      <c r="I52">
        <v>95</v>
      </c>
      <c r="J52">
        <v>60</v>
      </c>
      <c r="K52">
        <v>65</v>
      </c>
      <c r="L52">
        <v>60</v>
      </c>
      <c r="M52">
        <v>115</v>
      </c>
      <c r="N52">
        <v>470</v>
      </c>
    </row>
    <row r="53" spans="1:14" x14ac:dyDescent="0.3">
      <c r="A53" t="s">
        <v>162</v>
      </c>
      <c r="B53" t="s">
        <v>163</v>
      </c>
      <c r="C53" t="s">
        <v>1007</v>
      </c>
      <c r="E53" t="s">
        <v>164</v>
      </c>
      <c r="F53" t="s">
        <v>165</v>
      </c>
      <c r="G53" t="s">
        <v>166</v>
      </c>
      <c r="H53">
        <v>42</v>
      </c>
      <c r="I53">
        <v>30</v>
      </c>
      <c r="J53">
        <v>38</v>
      </c>
      <c r="K53">
        <v>30</v>
      </c>
      <c r="L53">
        <v>38</v>
      </c>
      <c r="M53">
        <v>32</v>
      </c>
      <c r="N53">
        <v>210</v>
      </c>
    </row>
    <row r="54" spans="1:14" x14ac:dyDescent="0.3">
      <c r="A54" t="s">
        <v>167</v>
      </c>
      <c r="B54" t="s">
        <v>168</v>
      </c>
      <c r="C54" t="s">
        <v>1007</v>
      </c>
      <c r="E54" t="s">
        <v>164</v>
      </c>
      <c r="F54" t="s">
        <v>165</v>
      </c>
      <c r="G54" t="s">
        <v>166</v>
      </c>
      <c r="H54">
        <v>52</v>
      </c>
      <c r="I54">
        <v>40</v>
      </c>
      <c r="J54">
        <v>48</v>
      </c>
      <c r="K54">
        <v>40</v>
      </c>
      <c r="L54">
        <v>48</v>
      </c>
      <c r="M54">
        <v>62</v>
      </c>
      <c r="N54">
        <v>290</v>
      </c>
    </row>
    <row r="55" spans="1:14" x14ac:dyDescent="0.3">
      <c r="A55" t="s">
        <v>169</v>
      </c>
      <c r="B55" t="s">
        <v>170</v>
      </c>
      <c r="C55" t="s">
        <v>1007</v>
      </c>
      <c r="E55" t="s">
        <v>164</v>
      </c>
      <c r="F55" t="s">
        <v>171</v>
      </c>
      <c r="G55" t="s">
        <v>166</v>
      </c>
      <c r="H55">
        <v>72</v>
      </c>
      <c r="I55">
        <v>120</v>
      </c>
      <c r="J55">
        <v>98</v>
      </c>
      <c r="K55">
        <v>50</v>
      </c>
      <c r="L55">
        <v>98</v>
      </c>
      <c r="M55">
        <v>72</v>
      </c>
      <c r="N55">
        <v>510</v>
      </c>
    </row>
    <row r="56" spans="1:14" x14ac:dyDescent="0.3">
      <c r="A56" t="s">
        <v>172</v>
      </c>
      <c r="B56" t="s">
        <v>173</v>
      </c>
      <c r="C56" t="s">
        <v>1007</v>
      </c>
      <c r="D56" t="s">
        <v>1019</v>
      </c>
      <c r="E56" t="s">
        <v>124</v>
      </c>
      <c r="F56" t="s">
        <v>44</v>
      </c>
      <c r="G56" t="s">
        <v>1037</v>
      </c>
      <c r="H56">
        <v>45</v>
      </c>
      <c r="I56">
        <v>50</v>
      </c>
      <c r="J56">
        <v>55</v>
      </c>
      <c r="K56">
        <v>75</v>
      </c>
      <c r="L56">
        <v>65</v>
      </c>
      <c r="M56">
        <v>30</v>
      </c>
      <c r="N56">
        <v>320</v>
      </c>
    </row>
    <row r="57" spans="1:14" x14ac:dyDescent="0.3">
      <c r="A57" t="s">
        <v>174</v>
      </c>
      <c r="B57" t="s">
        <v>175</v>
      </c>
      <c r="C57" t="s">
        <v>1007</v>
      </c>
      <c r="D57" t="s">
        <v>1019</v>
      </c>
      <c r="E57" t="s">
        <v>124</v>
      </c>
      <c r="F57" t="s">
        <v>176</v>
      </c>
      <c r="G57" t="s">
        <v>1037</v>
      </c>
      <c r="H57">
        <v>60</v>
      </c>
      <c r="I57">
        <v>65</v>
      </c>
      <c r="J57">
        <v>70</v>
      </c>
      <c r="K57">
        <v>85</v>
      </c>
      <c r="L57">
        <v>75</v>
      </c>
      <c r="M57">
        <v>40</v>
      </c>
      <c r="N57">
        <v>395</v>
      </c>
    </row>
    <row r="58" spans="1:14" x14ac:dyDescent="0.3">
      <c r="A58" t="s">
        <v>177</v>
      </c>
      <c r="B58" t="s">
        <v>178</v>
      </c>
      <c r="C58" t="s">
        <v>1007</v>
      </c>
      <c r="D58" t="s">
        <v>1019</v>
      </c>
      <c r="E58" t="s">
        <v>124</v>
      </c>
      <c r="F58" t="s">
        <v>179</v>
      </c>
      <c r="G58" t="s">
        <v>1037</v>
      </c>
      <c r="H58">
        <v>75</v>
      </c>
      <c r="I58">
        <v>80</v>
      </c>
      <c r="J58">
        <v>85</v>
      </c>
      <c r="K58">
        <v>110</v>
      </c>
      <c r="L58">
        <v>90</v>
      </c>
      <c r="M58">
        <v>50</v>
      </c>
      <c r="N58">
        <v>490</v>
      </c>
    </row>
    <row r="59" spans="1:14" x14ac:dyDescent="0.3">
      <c r="A59" t="s">
        <v>180</v>
      </c>
      <c r="B59" t="s">
        <v>181</v>
      </c>
      <c r="C59" t="s">
        <v>1007</v>
      </c>
      <c r="E59" t="s">
        <v>124</v>
      </c>
      <c r="F59" t="s">
        <v>182</v>
      </c>
      <c r="G59" t="s">
        <v>1037</v>
      </c>
      <c r="H59">
        <v>75</v>
      </c>
      <c r="I59">
        <v>80</v>
      </c>
      <c r="J59">
        <v>95</v>
      </c>
      <c r="K59">
        <v>90</v>
      </c>
      <c r="L59">
        <v>100</v>
      </c>
      <c r="M59">
        <v>50</v>
      </c>
      <c r="N59">
        <v>490</v>
      </c>
    </row>
    <row r="60" spans="1:14" x14ac:dyDescent="0.3">
      <c r="A60" t="s">
        <v>183</v>
      </c>
      <c r="B60" t="s">
        <v>184</v>
      </c>
      <c r="C60" t="s">
        <v>1007</v>
      </c>
      <c r="D60" t="s">
        <v>1019</v>
      </c>
      <c r="E60" t="s">
        <v>185</v>
      </c>
      <c r="F60" t="s">
        <v>186</v>
      </c>
      <c r="G60" t="s">
        <v>164</v>
      </c>
      <c r="H60">
        <v>40</v>
      </c>
      <c r="I60">
        <v>30</v>
      </c>
      <c r="J60">
        <v>35</v>
      </c>
      <c r="K60">
        <v>50</v>
      </c>
      <c r="L60">
        <v>70</v>
      </c>
      <c r="M60">
        <v>55</v>
      </c>
      <c r="N60">
        <v>280</v>
      </c>
    </row>
    <row r="61" spans="1:14" x14ac:dyDescent="0.3">
      <c r="A61" t="s">
        <v>187</v>
      </c>
      <c r="B61" t="s">
        <v>188</v>
      </c>
      <c r="C61" t="s">
        <v>1007</v>
      </c>
      <c r="D61" t="s">
        <v>1019</v>
      </c>
      <c r="E61" t="s">
        <v>185</v>
      </c>
      <c r="F61" t="s">
        <v>186</v>
      </c>
      <c r="G61" t="s">
        <v>164</v>
      </c>
      <c r="H61">
        <v>50</v>
      </c>
      <c r="I61">
        <v>60</v>
      </c>
      <c r="J61">
        <v>45</v>
      </c>
      <c r="K61">
        <v>100</v>
      </c>
      <c r="L61">
        <v>80</v>
      </c>
      <c r="M61">
        <v>65</v>
      </c>
      <c r="N61">
        <v>400</v>
      </c>
    </row>
    <row r="62" spans="1:14" x14ac:dyDescent="0.3">
      <c r="A62" t="s">
        <v>189</v>
      </c>
      <c r="B62" t="s">
        <v>190</v>
      </c>
      <c r="C62" t="s">
        <v>1007</v>
      </c>
      <c r="D62" t="s">
        <v>1019</v>
      </c>
      <c r="E62" t="s">
        <v>185</v>
      </c>
      <c r="F62" t="s">
        <v>186</v>
      </c>
      <c r="G62" t="s">
        <v>158</v>
      </c>
      <c r="H62">
        <v>60</v>
      </c>
      <c r="I62">
        <v>70</v>
      </c>
      <c r="J62">
        <v>65</v>
      </c>
      <c r="K62">
        <v>125</v>
      </c>
      <c r="L62">
        <v>105</v>
      </c>
      <c r="M62">
        <v>90</v>
      </c>
      <c r="N62">
        <v>515</v>
      </c>
    </row>
    <row r="63" spans="1:14" x14ac:dyDescent="0.3">
      <c r="A63" t="s">
        <v>191</v>
      </c>
      <c r="B63" t="s">
        <v>192</v>
      </c>
      <c r="C63" t="s">
        <v>1009</v>
      </c>
      <c r="D63" t="s">
        <v>1012</v>
      </c>
      <c r="E63" t="s">
        <v>62</v>
      </c>
      <c r="F63" t="s">
        <v>193</v>
      </c>
      <c r="G63" t="s">
        <v>116</v>
      </c>
      <c r="H63">
        <v>40</v>
      </c>
      <c r="I63">
        <v>30</v>
      </c>
      <c r="J63">
        <v>30</v>
      </c>
      <c r="K63">
        <v>55</v>
      </c>
      <c r="L63">
        <v>30</v>
      </c>
      <c r="M63">
        <v>85</v>
      </c>
      <c r="N63">
        <v>270</v>
      </c>
    </row>
    <row r="64" spans="1:14" x14ac:dyDescent="0.3">
      <c r="A64" t="s">
        <v>194</v>
      </c>
      <c r="B64" t="s">
        <v>195</v>
      </c>
      <c r="C64" t="s">
        <v>1009</v>
      </c>
      <c r="D64" t="s">
        <v>1012</v>
      </c>
      <c r="E64" t="s">
        <v>62</v>
      </c>
      <c r="F64" t="s">
        <v>196</v>
      </c>
      <c r="G64" t="s">
        <v>116</v>
      </c>
      <c r="H64">
        <v>60</v>
      </c>
      <c r="I64">
        <v>50</v>
      </c>
      <c r="J64">
        <v>100</v>
      </c>
      <c r="K64">
        <v>95</v>
      </c>
      <c r="L64">
        <v>70</v>
      </c>
      <c r="M64">
        <v>65</v>
      </c>
      <c r="N64">
        <v>440</v>
      </c>
    </row>
    <row r="65" spans="1:14" x14ac:dyDescent="0.3">
      <c r="A65" t="s">
        <v>197</v>
      </c>
      <c r="B65" t="s">
        <v>198</v>
      </c>
      <c r="C65" t="s">
        <v>1010</v>
      </c>
      <c r="D65" t="s">
        <v>1013</v>
      </c>
      <c r="E65" t="s">
        <v>34</v>
      </c>
      <c r="F65" t="s">
        <v>67</v>
      </c>
      <c r="G65" t="s">
        <v>33</v>
      </c>
      <c r="H65">
        <v>50</v>
      </c>
      <c r="I65">
        <v>47</v>
      </c>
      <c r="J65">
        <v>50</v>
      </c>
      <c r="K65">
        <v>57</v>
      </c>
      <c r="L65">
        <v>50</v>
      </c>
      <c r="M65">
        <v>65</v>
      </c>
      <c r="N65">
        <v>319</v>
      </c>
    </row>
    <row r="66" spans="1:14" x14ac:dyDescent="0.3">
      <c r="A66" t="s">
        <v>199</v>
      </c>
      <c r="B66" t="s">
        <v>200</v>
      </c>
      <c r="C66" t="s">
        <v>1010</v>
      </c>
      <c r="D66" t="s">
        <v>1013</v>
      </c>
      <c r="E66" t="s">
        <v>34</v>
      </c>
      <c r="F66" t="s">
        <v>67</v>
      </c>
      <c r="G66" t="s">
        <v>33</v>
      </c>
      <c r="H66">
        <v>70</v>
      </c>
      <c r="I66">
        <v>77</v>
      </c>
      <c r="J66">
        <v>60</v>
      </c>
      <c r="K66">
        <v>97</v>
      </c>
      <c r="L66">
        <v>60</v>
      </c>
      <c r="M66">
        <v>108</v>
      </c>
      <c r="N66">
        <v>472</v>
      </c>
    </row>
    <row r="67" spans="1:14" x14ac:dyDescent="0.3">
      <c r="A67" t="s">
        <v>201</v>
      </c>
      <c r="B67" t="s">
        <v>202</v>
      </c>
      <c r="C67" t="s">
        <v>1013</v>
      </c>
      <c r="E67" t="s">
        <v>203</v>
      </c>
      <c r="F67" t="s">
        <v>204</v>
      </c>
      <c r="G67" t="s">
        <v>205</v>
      </c>
      <c r="H67">
        <v>40</v>
      </c>
      <c r="I67">
        <v>45</v>
      </c>
      <c r="J67">
        <v>40</v>
      </c>
      <c r="K67">
        <v>65</v>
      </c>
      <c r="L67">
        <v>40</v>
      </c>
      <c r="M67">
        <v>65</v>
      </c>
      <c r="N67">
        <v>295</v>
      </c>
    </row>
    <row r="68" spans="1:14" x14ac:dyDescent="0.3">
      <c r="A68" t="s">
        <v>206</v>
      </c>
      <c r="B68" t="s">
        <v>207</v>
      </c>
      <c r="C68" t="s">
        <v>1013</v>
      </c>
      <c r="E68" t="s">
        <v>203</v>
      </c>
      <c r="F68" t="s">
        <v>204</v>
      </c>
      <c r="G68" t="s">
        <v>205</v>
      </c>
      <c r="H68">
        <v>70</v>
      </c>
      <c r="I68">
        <v>75</v>
      </c>
      <c r="J68">
        <v>60</v>
      </c>
      <c r="K68">
        <v>105</v>
      </c>
      <c r="L68">
        <v>60</v>
      </c>
      <c r="M68">
        <v>105</v>
      </c>
      <c r="N68">
        <v>475</v>
      </c>
    </row>
    <row r="69" spans="1:14" x14ac:dyDescent="0.3">
      <c r="A69" t="s">
        <v>208</v>
      </c>
      <c r="B69" t="s">
        <v>209</v>
      </c>
      <c r="C69" t="s">
        <v>1008</v>
      </c>
      <c r="E69" t="s">
        <v>210</v>
      </c>
      <c r="F69" t="s">
        <v>211</v>
      </c>
      <c r="G69" t="s">
        <v>1037</v>
      </c>
      <c r="H69">
        <v>38</v>
      </c>
      <c r="I69">
        <v>41</v>
      </c>
      <c r="J69">
        <v>40</v>
      </c>
      <c r="K69">
        <v>50</v>
      </c>
      <c r="L69">
        <v>65</v>
      </c>
      <c r="M69">
        <v>65</v>
      </c>
      <c r="N69">
        <v>299</v>
      </c>
    </row>
    <row r="70" spans="1:14" x14ac:dyDescent="0.3">
      <c r="A70" t="s">
        <v>212</v>
      </c>
      <c r="B70" t="s">
        <v>213</v>
      </c>
      <c r="C70" t="s">
        <v>1008</v>
      </c>
      <c r="E70" t="s">
        <v>210</v>
      </c>
      <c r="F70" t="s">
        <v>211</v>
      </c>
      <c r="G70" t="s">
        <v>1037</v>
      </c>
      <c r="H70">
        <v>73</v>
      </c>
      <c r="I70">
        <v>76</v>
      </c>
      <c r="J70">
        <v>75</v>
      </c>
      <c r="K70">
        <v>81</v>
      </c>
      <c r="L70">
        <v>100</v>
      </c>
      <c r="M70">
        <v>100</v>
      </c>
      <c r="N70">
        <v>505</v>
      </c>
    </row>
    <row r="71" spans="1:14" x14ac:dyDescent="0.3">
      <c r="A71" t="s">
        <v>214</v>
      </c>
      <c r="B71" t="s">
        <v>215</v>
      </c>
      <c r="C71" t="s">
        <v>1008</v>
      </c>
      <c r="E71" t="s">
        <v>216</v>
      </c>
      <c r="F71" t="s">
        <v>210</v>
      </c>
      <c r="G71" t="s">
        <v>217</v>
      </c>
      <c r="H71">
        <v>55</v>
      </c>
      <c r="I71">
        <v>70</v>
      </c>
      <c r="J71">
        <v>45</v>
      </c>
      <c r="K71">
        <v>70</v>
      </c>
      <c r="L71">
        <v>50</v>
      </c>
      <c r="M71">
        <v>60</v>
      </c>
      <c r="N71">
        <v>350</v>
      </c>
    </row>
    <row r="72" spans="1:14" x14ac:dyDescent="0.3">
      <c r="A72" t="s">
        <v>218</v>
      </c>
      <c r="B72" t="s">
        <v>219</v>
      </c>
      <c r="C72" t="s">
        <v>1008</v>
      </c>
      <c r="E72" t="s">
        <v>216</v>
      </c>
      <c r="F72" t="s">
        <v>210</v>
      </c>
      <c r="G72" t="s">
        <v>217</v>
      </c>
      <c r="H72">
        <v>90</v>
      </c>
      <c r="I72">
        <v>110</v>
      </c>
      <c r="J72">
        <v>80</v>
      </c>
      <c r="K72">
        <v>100</v>
      </c>
      <c r="L72">
        <v>80</v>
      </c>
      <c r="M72">
        <v>95</v>
      </c>
      <c r="N72">
        <v>555</v>
      </c>
    </row>
    <row r="73" spans="1:14" x14ac:dyDescent="0.3">
      <c r="A73" t="s">
        <v>220</v>
      </c>
      <c r="B73" t="s">
        <v>221</v>
      </c>
      <c r="C73" t="s">
        <v>1020</v>
      </c>
      <c r="E73" t="s">
        <v>222</v>
      </c>
      <c r="F73" t="s">
        <v>223</v>
      </c>
      <c r="G73" t="s">
        <v>224</v>
      </c>
      <c r="H73">
        <v>36</v>
      </c>
      <c r="I73">
        <v>50</v>
      </c>
      <c r="J73">
        <v>50</v>
      </c>
      <c r="K73">
        <v>65</v>
      </c>
      <c r="L73">
        <v>60</v>
      </c>
      <c r="M73">
        <v>44</v>
      </c>
      <c r="N73">
        <v>305</v>
      </c>
    </row>
    <row r="74" spans="1:14" x14ac:dyDescent="0.3">
      <c r="A74" t="s">
        <v>225</v>
      </c>
      <c r="B74" t="s">
        <v>226</v>
      </c>
      <c r="C74" t="s">
        <v>1020</v>
      </c>
      <c r="E74" t="s">
        <v>222</v>
      </c>
      <c r="F74" t="s">
        <v>223</v>
      </c>
      <c r="G74" t="s">
        <v>224</v>
      </c>
      <c r="H74">
        <v>51</v>
      </c>
      <c r="I74">
        <v>65</v>
      </c>
      <c r="J74">
        <v>65</v>
      </c>
      <c r="K74">
        <v>80</v>
      </c>
      <c r="L74">
        <v>75</v>
      </c>
      <c r="M74">
        <v>59</v>
      </c>
      <c r="N74">
        <v>395</v>
      </c>
    </row>
    <row r="75" spans="1:14" x14ac:dyDescent="0.3">
      <c r="A75" t="s">
        <v>227</v>
      </c>
      <c r="B75" t="s">
        <v>228</v>
      </c>
      <c r="C75" t="s">
        <v>1020</v>
      </c>
      <c r="E75" t="s">
        <v>222</v>
      </c>
      <c r="F75" t="s">
        <v>229</v>
      </c>
      <c r="G75" t="s">
        <v>224</v>
      </c>
      <c r="H75">
        <v>71</v>
      </c>
      <c r="I75">
        <v>95</v>
      </c>
      <c r="J75">
        <v>85</v>
      </c>
      <c r="K75">
        <v>110</v>
      </c>
      <c r="L75">
        <v>95</v>
      </c>
      <c r="M75">
        <v>79</v>
      </c>
      <c r="N75">
        <v>535</v>
      </c>
    </row>
    <row r="76" spans="1:14" x14ac:dyDescent="0.3">
      <c r="A76" t="s">
        <v>230</v>
      </c>
      <c r="B76" t="s">
        <v>231</v>
      </c>
      <c r="C76" t="s">
        <v>1020</v>
      </c>
      <c r="D76" t="s">
        <v>1018</v>
      </c>
      <c r="E76" t="s">
        <v>165</v>
      </c>
      <c r="F76" t="s">
        <v>223</v>
      </c>
      <c r="G76" t="s">
        <v>232</v>
      </c>
      <c r="H76">
        <v>50</v>
      </c>
      <c r="I76">
        <v>50</v>
      </c>
      <c r="J76">
        <v>40</v>
      </c>
      <c r="K76">
        <v>30</v>
      </c>
      <c r="L76">
        <v>30</v>
      </c>
      <c r="M76">
        <v>50</v>
      </c>
      <c r="N76">
        <v>250</v>
      </c>
    </row>
    <row r="77" spans="1:14" x14ac:dyDescent="0.3">
      <c r="A77" t="s">
        <v>233</v>
      </c>
      <c r="B77" t="s">
        <v>234</v>
      </c>
      <c r="C77" t="s">
        <v>1020</v>
      </c>
      <c r="D77" t="s">
        <v>1018</v>
      </c>
      <c r="E77" t="s">
        <v>165</v>
      </c>
      <c r="F77" t="s">
        <v>223</v>
      </c>
      <c r="G77" t="s">
        <v>232</v>
      </c>
      <c r="H77">
        <v>100</v>
      </c>
      <c r="I77">
        <v>100</v>
      </c>
      <c r="J77">
        <v>80</v>
      </c>
      <c r="K77">
        <v>60</v>
      </c>
      <c r="L77">
        <v>60</v>
      </c>
      <c r="M77">
        <v>50</v>
      </c>
      <c r="N77">
        <v>450</v>
      </c>
    </row>
    <row r="78" spans="1:14" x14ac:dyDescent="0.3">
      <c r="A78" t="s">
        <v>235</v>
      </c>
      <c r="B78" t="s">
        <v>236</v>
      </c>
      <c r="C78" t="s">
        <v>1020</v>
      </c>
      <c r="D78" t="s">
        <v>1018</v>
      </c>
      <c r="E78" t="s">
        <v>165</v>
      </c>
      <c r="F78" t="s">
        <v>223</v>
      </c>
      <c r="G78" t="s">
        <v>232</v>
      </c>
      <c r="H78">
        <v>110</v>
      </c>
      <c r="I78">
        <v>130</v>
      </c>
      <c r="J78">
        <v>80</v>
      </c>
      <c r="K78">
        <v>70</v>
      </c>
      <c r="L78">
        <v>60</v>
      </c>
      <c r="M78">
        <v>80</v>
      </c>
      <c r="N78">
        <v>530</v>
      </c>
    </row>
    <row r="79" spans="1:14" x14ac:dyDescent="0.3">
      <c r="A79" t="s">
        <v>237</v>
      </c>
      <c r="B79" t="s">
        <v>238</v>
      </c>
      <c r="C79" t="s">
        <v>1020</v>
      </c>
      <c r="D79" t="s">
        <v>1012</v>
      </c>
      <c r="E79" t="s">
        <v>239</v>
      </c>
      <c r="F79" t="s">
        <v>240</v>
      </c>
      <c r="G79" t="s">
        <v>61</v>
      </c>
      <c r="H79">
        <v>45</v>
      </c>
      <c r="I79">
        <v>55</v>
      </c>
      <c r="J79">
        <v>45</v>
      </c>
      <c r="K79">
        <v>65</v>
      </c>
      <c r="L79">
        <v>45</v>
      </c>
      <c r="M79">
        <v>75</v>
      </c>
      <c r="N79">
        <v>330</v>
      </c>
    </row>
    <row r="80" spans="1:14" x14ac:dyDescent="0.3">
      <c r="A80" t="s">
        <v>241</v>
      </c>
      <c r="B80" t="s">
        <v>242</v>
      </c>
      <c r="C80" t="s">
        <v>1020</v>
      </c>
      <c r="E80" t="s">
        <v>243</v>
      </c>
      <c r="F80" t="s">
        <v>222</v>
      </c>
      <c r="G80" t="s">
        <v>244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300</v>
      </c>
    </row>
    <row r="81" spans="1:14" x14ac:dyDescent="0.3">
      <c r="A81" t="s">
        <v>245</v>
      </c>
      <c r="B81" t="s">
        <v>246</v>
      </c>
      <c r="C81" t="s">
        <v>1020</v>
      </c>
      <c r="E81" t="s">
        <v>243</v>
      </c>
      <c r="F81" t="s">
        <v>222</v>
      </c>
      <c r="G81" t="s">
        <v>244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480</v>
      </c>
    </row>
    <row r="82" spans="1:14" x14ac:dyDescent="0.3">
      <c r="A82" t="s">
        <v>247</v>
      </c>
      <c r="B82" t="s">
        <v>248</v>
      </c>
      <c r="C82" t="s">
        <v>1020</v>
      </c>
      <c r="D82" t="s">
        <v>1021</v>
      </c>
      <c r="E82" t="s">
        <v>223</v>
      </c>
      <c r="F82" t="s">
        <v>249</v>
      </c>
      <c r="G82" t="s">
        <v>1037</v>
      </c>
      <c r="H82">
        <v>70</v>
      </c>
      <c r="I82">
        <v>80</v>
      </c>
      <c r="J82">
        <v>70</v>
      </c>
      <c r="K82">
        <v>80</v>
      </c>
      <c r="L82">
        <v>70</v>
      </c>
      <c r="M82">
        <v>110</v>
      </c>
      <c r="N82">
        <v>480</v>
      </c>
    </row>
    <row r="83" spans="1:14" x14ac:dyDescent="0.3">
      <c r="A83" t="s">
        <v>250</v>
      </c>
      <c r="B83" t="s">
        <v>251</v>
      </c>
      <c r="C83" t="s">
        <v>1018</v>
      </c>
      <c r="D83" t="s">
        <v>1011</v>
      </c>
      <c r="E83" t="s">
        <v>58</v>
      </c>
      <c r="F83" t="s">
        <v>1037</v>
      </c>
      <c r="G83" t="s">
        <v>1037</v>
      </c>
      <c r="H83">
        <v>40</v>
      </c>
      <c r="I83">
        <v>40</v>
      </c>
      <c r="J83">
        <v>55</v>
      </c>
      <c r="K83">
        <v>40</v>
      </c>
      <c r="L83">
        <v>70</v>
      </c>
      <c r="M83">
        <v>55</v>
      </c>
      <c r="N83">
        <v>300</v>
      </c>
    </row>
    <row r="84" spans="1:14" x14ac:dyDescent="0.3">
      <c r="A84" t="s">
        <v>252</v>
      </c>
      <c r="B84" t="s">
        <v>253</v>
      </c>
      <c r="C84" t="s">
        <v>1018</v>
      </c>
      <c r="D84" t="s">
        <v>1011</v>
      </c>
      <c r="E84" t="s">
        <v>58</v>
      </c>
      <c r="F84" t="s">
        <v>1037</v>
      </c>
      <c r="G84" t="s">
        <v>1037</v>
      </c>
      <c r="H84">
        <v>60</v>
      </c>
      <c r="I84">
        <v>70</v>
      </c>
      <c r="J84">
        <v>105</v>
      </c>
      <c r="K84">
        <v>70</v>
      </c>
      <c r="L84">
        <v>120</v>
      </c>
      <c r="M84">
        <v>75</v>
      </c>
      <c r="N84">
        <v>500</v>
      </c>
    </row>
    <row r="85" spans="1:14" x14ac:dyDescent="0.3">
      <c r="A85" t="s">
        <v>254</v>
      </c>
      <c r="B85" t="s">
        <v>255</v>
      </c>
      <c r="C85" t="s">
        <v>1018</v>
      </c>
      <c r="E85" t="s">
        <v>117</v>
      </c>
      <c r="F85" t="s">
        <v>256</v>
      </c>
      <c r="G85" t="s">
        <v>243</v>
      </c>
      <c r="H85">
        <v>70</v>
      </c>
      <c r="I85">
        <v>100</v>
      </c>
      <c r="J85">
        <v>70</v>
      </c>
      <c r="K85">
        <v>45</v>
      </c>
      <c r="L85">
        <v>55</v>
      </c>
      <c r="M85">
        <v>45</v>
      </c>
      <c r="N85">
        <v>385</v>
      </c>
    </row>
    <row r="86" spans="1:14" x14ac:dyDescent="0.3">
      <c r="A86" t="s">
        <v>257</v>
      </c>
      <c r="B86" t="s">
        <v>258</v>
      </c>
      <c r="C86" t="s">
        <v>1018</v>
      </c>
      <c r="E86" t="s">
        <v>117</v>
      </c>
      <c r="F86" t="s">
        <v>256</v>
      </c>
      <c r="G86" t="s">
        <v>243</v>
      </c>
      <c r="H86">
        <v>100</v>
      </c>
      <c r="I86">
        <v>125</v>
      </c>
      <c r="J86">
        <v>100</v>
      </c>
      <c r="K86">
        <v>55</v>
      </c>
      <c r="L86">
        <v>85</v>
      </c>
      <c r="M86">
        <v>35</v>
      </c>
      <c r="N86">
        <v>500</v>
      </c>
    </row>
    <row r="87" spans="1:14" x14ac:dyDescent="0.3">
      <c r="A87" t="s">
        <v>259</v>
      </c>
      <c r="B87" t="s">
        <v>260</v>
      </c>
      <c r="C87" t="s">
        <v>1010</v>
      </c>
      <c r="D87" t="s">
        <v>1017</v>
      </c>
      <c r="E87" t="s">
        <v>261</v>
      </c>
      <c r="F87" t="s">
        <v>134</v>
      </c>
      <c r="G87" t="s">
        <v>224</v>
      </c>
      <c r="H87">
        <v>50</v>
      </c>
      <c r="I87">
        <v>65</v>
      </c>
      <c r="J87">
        <v>85</v>
      </c>
      <c r="K87">
        <v>35</v>
      </c>
      <c r="L87">
        <v>35</v>
      </c>
      <c r="M87">
        <v>55</v>
      </c>
      <c r="N87">
        <v>325</v>
      </c>
    </row>
    <row r="88" spans="1:14" x14ac:dyDescent="0.3">
      <c r="A88" t="s">
        <v>262</v>
      </c>
      <c r="B88" t="s">
        <v>263</v>
      </c>
      <c r="C88" t="s">
        <v>1010</v>
      </c>
      <c r="D88" t="s">
        <v>1017</v>
      </c>
      <c r="E88" t="s">
        <v>261</v>
      </c>
      <c r="F88" t="s">
        <v>134</v>
      </c>
      <c r="G88" t="s">
        <v>224</v>
      </c>
      <c r="H88">
        <v>70</v>
      </c>
      <c r="I88">
        <v>105</v>
      </c>
      <c r="J88">
        <v>125</v>
      </c>
      <c r="K88">
        <v>65</v>
      </c>
      <c r="L88">
        <v>75</v>
      </c>
      <c r="M88">
        <v>45</v>
      </c>
      <c r="N88">
        <v>485</v>
      </c>
    </row>
    <row r="89" spans="1:14" x14ac:dyDescent="0.3">
      <c r="A89" t="s">
        <v>264</v>
      </c>
      <c r="B89" t="s">
        <v>265</v>
      </c>
      <c r="C89" t="s">
        <v>1018</v>
      </c>
      <c r="D89" t="s">
        <v>1021</v>
      </c>
      <c r="E89" t="s">
        <v>266</v>
      </c>
      <c r="F89" t="s">
        <v>267</v>
      </c>
      <c r="G89" t="s">
        <v>268</v>
      </c>
      <c r="H89">
        <v>59</v>
      </c>
      <c r="I89">
        <v>74</v>
      </c>
      <c r="J89">
        <v>50</v>
      </c>
      <c r="K89">
        <v>35</v>
      </c>
      <c r="L89">
        <v>50</v>
      </c>
      <c r="M89">
        <v>35</v>
      </c>
      <c r="N89">
        <v>303</v>
      </c>
    </row>
    <row r="90" spans="1:14" x14ac:dyDescent="0.3">
      <c r="A90" t="s">
        <v>269</v>
      </c>
      <c r="B90" t="s">
        <v>270</v>
      </c>
      <c r="C90" t="s">
        <v>1018</v>
      </c>
      <c r="D90" t="s">
        <v>1021</v>
      </c>
      <c r="E90" t="s">
        <v>266</v>
      </c>
      <c r="F90" t="s">
        <v>267</v>
      </c>
      <c r="G90" t="s">
        <v>268</v>
      </c>
      <c r="H90">
        <v>89</v>
      </c>
      <c r="I90">
        <v>124</v>
      </c>
      <c r="J90">
        <v>80</v>
      </c>
      <c r="K90">
        <v>55</v>
      </c>
      <c r="L90">
        <v>80</v>
      </c>
      <c r="M90">
        <v>55</v>
      </c>
      <c r="N90">
        <v>483</v>
      </c>
    </row>
    <row r="91" spans="1:14" x14ac:dyDescent="0.3">
      <c r="A91" t="s">
        <v>271</v>
      </c>
      <c r="B91" t="s">
        <v>272</v>
      </c>
      <c r="C91" t="s">
        <v>1011</v>
      </c>
      <c r="E91" t="s">
        <v>273</v>
      </c>
      <c r="F91" t="s">
        <v>274</v>
      </c>
      <c r="G91" t="s">
        <v>35</v>
      </c>
      <c r="H91">
        <v>76</v>
      </c>
      <c r="I91">
        <v>25</v>
      </c>
      <c r="J91">
        <v>45</v>
      </c>
      <c r="K91">
        <v>67</v>
      </c>
      <c r="L91">
        <v>55</v>
      </c>
      <c r="M91">
        <v>24</v>
      </c>
      <c r="N91">
        <v>292</v>
      </c>
    </row>
    <row r="92" spans="1:14" x14ac:dyDescent="0.3">
      <c r="A92" t="s">
        <v>275</v>
      </c>
      <c r="B92" t="s">
        <v>276</v>
      </c>
      <c r="C92" t="s">
        <v>1011</v>
      </c>
      <c r="E92" t="s">
        <v>273</v>
      </c>
      <c r="F92" t="s">
        <v>274</v>
      </c>
      <c r="G92" t="s">
        <v>35</v>
      </c>
      <c r="H92">
        <v>116</v>
      </c>
      <c r="I92">
        <v>55</v>
      </c>
      <c r="J92">
        <v>85</v>
      </c>
      <c r="K92">
        <v>107</v>
      </c>
      <c r="L92">
        <v>95</v>
      </c>
      <c r="M92">
        <v>29</v>
      </c>
      <c r="N92">
        <v>487</v>
      </c>
    </row>
    <row r="93" spans="1:14" x14ac:dyDescent="0.3">
      <c r="A93" t="s">
        <v>277</v>
      </c>
      <c r="B93" t="s">
        <v>278</v>
      </c>
      <c r="C93" t="s">
        <v>1011</v>
      </c>
      <c r="D93" t="s">
        <v>1012</v>
      </c>
      <c r="E93" t="s">
        <v>274</v>
      </c>
      <c r="F93" t="s">
        <v>125</v>
      </c>
      <c r="G93" t="s">
        <v>279</v>
      </c>
      <c r="H93">
        <v>40</v>
      </c>
      <c r="I93">
        <v>50</v>
      </c>
      <c r="J93">
        <v>45</v>
      </c>
      <c r="K93">
        <v>70</v>
      </c>
      <c r="L93">
        <v>45</v>
      </c>
      <c r="M93">
        <v>70</v>
      </c>
      <c r="N93">
        <v>320</v>
      </c>
    </row>
    <row r="94" spans="1:14" x14ac:dyDescent="0.3">
      <c r="A94" t="s">
        <v>280</v>
      </c>
      <c r="B94" t="s">
        <v>281</v>
      </c>
      <c r="C94" t="s">
        <v>1011</v>
      </c>
      <c r="D94" t="s">
        <v>1012</v>
      </c>
      <c r="E94" t="s">
        <v>274</v>
      </c>
      <c r="F94" t="s">
        <v>125</v>
      </c>
      <c r="G94" t="s">
        <v>279</v>
      </c>
      <c r="H94">
        <v>65</v>
      </c>
      <c r="I94">
        <v>75</v>
      </c>
      <c r="J94">
        <v>70</v>
      </c>
      <c r="K94">
        <v>95</v>
      </c>
      <c r="L94">
        <v>70</v>
      </c>
      <c r="M94">
        <v>95</v>
      </c>
      <c r="N94">
        <v>470</v>
      </c>
    </row>
    <row r="95" spans="1:14" x14ac:dyDescent="0.3">
      <c r="A95" t="s">
        <v>282</v>
      </c>
      <c r="B95" t="s">
        <v>283</v>
      </c>
      <c r="C95" t="s">
        <v>1014</v>
      </c>
      <c r="D95" t="s">
        <v>1022</v>
      </c>
      <c r="E95" t="s">
        <v>108</v>
      </c>
      <c r="F95" t="s">
        <v>267</v>
      </c>
      <c r="G95" t="s">
        <v>157</v>
      </c>
      <c r="H95">
        <v>70</v>
      </c>
      <c r="I95">
        <v>75</v>
      </c>
      <c r="J95">
        <v>50</v>
      </c>
      <c r="K95">
        <v>45</v>
      </c>
      <c r="L95">
        <v>50</v>
      </c>
      <c r="M95">
        <v>50</v>
      </c>
      <c r="N95">
        <v>340</v>
      </c>
    </row>
    <row r="96" spans="1:14" x14ac:dyDescent="0.3">
      <c r="A96" t="s">
        <v>284</v>
      </c>
      <c r="B96" t="s">
        <v>285</v>
      </c>
      <c r="C96" t="s">
        <v>1014</v>
      </c>
      <c r="D96" t="s">
        <v>1022</v>
      </c>
      <c r="E96" t="s">
        <v>108</v>
      </c>
      <c r="F96" t="s">
        <v>267</v>
      </c>
      <c r="G96" t="s">
        <v>67</v>
      </c>
      <c r="H96">
        <v>120</v>
      </c>
      <c r="I96">
        <v>125</v>
      </c>
      <c r="J96">
        <v>80</v>
      </c>
      <c r="K96">
        <v>55</v>
      </c>
      <c r="L96">
        <v>60</v>
      </c>
      <c r="M96">
        <v>60</v>
      </c>
      <c r="N96">
        <v>500</v>
      </c>
    </row>
    <row r="97" spans="1:14" x14ac:dyDescent="0.3">
      <c r="A97" t="s">
        <v>286</v>
      </c>
      <c r="B97" t="s">
        <v>287</v>
      </c>
      <c r="C97" t="s">
        <v>1007</v>
      </c>
      <c r="D97" t="s">
        <v>1020</v>
      </c>
      <c r="E97" t="s">
        <v>229</v>
      </c>
      <c r="F97" t="s">
        <v>288</v>
      </c>
      <c r="G97" t="s">
        <v>1037</v>
      </c>
      <c r="H97">
        <v>60</v>
      </c>
      <c r="I97">
        <v>62</v>
      </c>
      <c r="J97">
        <v>50</v>
      </c>
      <c r="K97">
        <v>62</v>
      </c>
      <c r="L97">
        <v>60</v>
      </c>
      <c r="M97">
        <v>40</v>
      </c>
      <c r="N97">
        <v>334</v>
      </c>
    </row>
    <row r="98" spans="1:14" x14ac:dyDescent="0.3">
      <c r="A98" t="s">
        <v>289</v>
      </c>
      <c r="B98" t="s">
        <v>290</v>
      </c>
      <c r="C98" t="s">
        <v>1007</v>
      </c>
      <c r="D98" t="s">
        <v>1020</v>
      </c>
      <c r="E98" t="s">
        <v>229</v>
      </c>
      <c r="F98" t="s">
        <v>288</v>
      </c>
      <c r="G98" t="s">
        <v>1037</v>
      </c>
      <c r="H98">
        <v>90</v>
      </c>
      <c r="I98">
        <v>92</v>
      </c>
      <c r="J98">
        <v>75</v>
      </c>
      <c r="K98">
        <v>92</v>
      </c>
      <c r="L98">
        <v>85</v>
      </c>
      <c r="M98">
        <v>60</v>
      </c>
      <c r="N98">
        <v>494</v>
      </c>
    </row>
    <row r="99" spans="1:14" x14ac:dyDescent="0.3">
      <c r="A99" t="s">
        <v>291</v>
      </c>
      <c r="B99" t="s">
        <v>292</v>
      </c>
      <c r="C99" t="s">
        <v>1009</v>
      </c>
      <c r="E99" t="s">
        <v>293</v>
      </c>
      <c r="F99" t="s">
        <v>134</v>
      </c>
      <c r="G99" t="s">
        <v>294</v>
      </c>
      <c r="H99">
        <v>30</v>
      </c>
      <c r="I99">
        <v>105</v>
      </c>
      <c r="J99">
        <v>90</v>
      </c>
      <c r="K99">
        <v>25</v>
      </c>
      <c r="L99">
        <v>25</v>
      </c>
      <c r="M99">
        <v>50</v>
      </c>
      <c r="N99">
        <v>325</v>
      </c>
    </row>
    <row r="100" spans="1:14" x14ac:dyDescent="0.3">
      <c r="A100" t="s">
        <v>295</v>
      </c>
      <c r="B100" t="s">
        <v>296</v>
      </c>
      <c r="C100" t="s">
        <v>1009</v>
      </c>
      <c r="E100" t="s">
        <v>293</v>
      </c>
      <c r="F100" t="s">
        <v>134</v>
      </c>
      <c r="G100" t="s">
        <v>294</v>
      </c>
      <c r="H100">
        <v>55</v>
      </c>
      <c r="I100">
        <v>130</v>
      </c>
      <c r="J100">
        <v>115</v>
      </c>
      <c r="K100">
        <v>50</v>
      </c>
      <c r="L100">
        <v>50</v>
      </c>
      <c r="M100">
        <v>75</v>
      </c>
      <c r="N100">
        <v>475</v>
      </c>
    </row>
    <row r="101" spans="1:14" x14ac:dyDescent="0.3">
      <c r="A101" t="s">
        <v>297</v>
      </c>
      <c r="B101" t="s">
        <v>298</v>
      </c>
      <c r="C101" t="s">
        <v>1009</v>
      </c>
      <c r="D101" t="s">
        <v>1018</v>
      </c>
      <c r="E101" t="s">
        <v>299</v>
      </c>
      <c r="F101" t="s">
        <v>300</v>
      </c>
      <c r="G101" t="s">
        <v>301</v>
      </c>
      <c r="H101">
        <v>55</v>
      </c>
      <c r="I101">
        <v>45</v>
      </c>
      <c r="J101">
        <v>45</v>
      </c>
      <c r="K101">
        <v>25</v>
      </c>
      <c r="L101">
        <v>25</v>
      </c>
      <c r="M101">
        <v>15</v>
      </c>
      <c r="N101">
        <v>210</v>
      </c>
    </row>
    <row r="102" spans="1:14" x14ac:dyDescent="0.3">
      <c r="A102" t="s">
        <v>302</v>
      </c>
      <c r="B102" t="s">
        <v>303</v>
      </c>
      <c r="C102" t="s">
        <v>1009</v>
      </c>
      <c r="D102" t="s">
        <v>1018</v>
      </c>
      <c r="E102" t="s">
        <v>299</v>
      </c>
      <c r="F102" t="s">
        <v>300</v>
      </c>
      <c r="G102" t="s">
        <v>301</v>
      </c>
      <c r="H102">
        <v>95</v>
      </c>
      <c r="I102">
        <v>85</v>
      </c>
      <c r="J102">
        <v>85</v>
      </c>
      <c r="K102">
        <v>65</v>
      </c>
      <c r="L102">
        <v>65</v>
      </c>
      <c r="M102">
        <v>35</v>
      </c>
      <c r="N102">
        <v>430</v>
      </c>
    </row>
    <row r="103" spans="1:14" x14ac:dyDescent="0.3">
      <c r="A103" t="s">
        <v>304</v>
      </c>
      <c r="B103" t="s">
        <v>305</v>
      </c>
      <c r="C103" t="s">
        <v>1009</v>
      </c>
      <c r="E103" t="s">
        <v>293</v>
      </c>
      <c r="F103" t="s">
        <v>134</v>
      </c>
      <c r="G103" t="s">
        <v>306</v>
      </c>
      <c r="H103">
        <v>43</v>
      </c>
      <c r="I103">
        <v>80</v>
      </c>
      <c r="J103">
        <v>65</v>
      </c>
      <c r="K103">
        <v>50</v>
      </c>
      <c r="L103">
        <v>35</v>
      </c>
      <c r="M103">
        <v>35</v>
      </c>
      <c r="N103">
        <v>308</v>
      </c>
    </row>
    <row r="104" spans="1:14" x14ac:dyDescent="0.3">
      <c r="A104" t="s">
        <v>307</v>
      </c>
      <c r="B104" t="s">
        <v>308</v>
      </c>
      <c r="C104" t="s">
        <v>1009</v>
      </c>
      <c r="D104" t="s">
        <v>1016</v>
      </c>
      <c r="E104" t="s">
        <v>293</v>
      </c>
      <c r="F104" t="s">
        <v>134</v>
      </c>
      <c r="G104" t="s">
        <v>306</v>
      </c>
      <c r="H104">
        <v>63</v>
      </c>
      <c r="I104">
        <v>120</v>
      </c>
      <c r="J104">
        <v>85</v>
      </c>
      <c r="K104">
        <v>90</v>
      </c>
      <c r="L104">
        <v>55</v>
      </c>
      <c r="M104">
        <v>55</v>
      </c>
      <c r="N104">
        <v>468</v>
      </c>
    </row>
    <row r="105" spans="1:14" x14ac:dyDescent="0.3">
      <c r="A105" t="s">
        <v>309</v>
      </c>
      <c r="B105" t="s">
        <v>310</v>
      </c>
      <c r="C105" t="s">
        <v>1010</v>
      </c>
      <c r="D105" t="s">
        <v>1018</v>
      </c>
      <c r="E105" t="s">
        <v>34</v>
      </c>
      <c r="F105" t="s">
        <v>44</v>
      </c>
      <c r="G105" t="s">
        <v>1037</v>
      </c>
      <c r="H105">
        <v>31</v>
      </c>
      <c r="I105">
        <v>45</v>
      </c>
      <c r="J105">
        <v>90</v>
      </c>
      <c r="K105">
        <v>30</v>
      </c>
      <c r="L105">
        <v>30</v>
      </c>
      <c r="M105">
        <v>40</v>
      </c>
      <c r="N105">
        <v>266</v>
      </c>
    </row>
    <row r="106" spans="1:14" x14ac:dyDescent="0.3">
      <c r="A106" t="s">
        <v>311</v>
      </c>
      <c r="B106" t="s">
        <v>312</v>
      </c>
      <c r="C106" t="s">
        <v>1010</v>
      </c>
      <c r="D106" t="s">
        <v>1012</v>
      </c>
      <c r="E106" t="s">
        <v>313</v>
      </c>
      <c r="F106" t="s">
        <v>314</v>
      </c>
      <c r="G106" t="s">
        <v>1037</v>
      </c>
      <c r="H106">
        <v>61</v>
      </c>
      <c r="I106">
        <v>90</v>
      </c>
      <c r="J106">
        <v>45</v>
      </c>
      <c r="K106">
        <v>50</v>
      </c>
      <c r="L106">
        <v>50</v>
      </c>
      <c r="M106">
        <v>160</v>
      </c>
      <c r="N106">
        <v>456</v>
      </c>
    </row>
    <row r="107" spans="1:14" x14ac:dyDescent="0.3">
      <c r="A107" t="s">
        <v>315</v>
      </c>
      <c r="B107" t="s">
        <v>316</v>
      </c>
      <c r="C107" t="s">
        <v>1010</v>
      </c>
      <c r="D107" t="s">
        <v>1021</v>
      </c>
      <c r="E107" t="s">
        <v>317</v>
      </c>
      <c r="F107" t="s">
        <v>1037</v>
      </c>
      <c r="G107" t="s">
        <v>1037</v>
      </c>
      <c r="H107">
        <v>1</v>
      </c>
      <c r="I107">
        <v>90</v>
      </c>
      <c r="J107">
        <v>45</v>
      </c>
      <c r="K107">
        <v>30</v>
      </c>
      <c r="L107">
        <v>30</v>
      </c>
      <c r="M107">
        <v>40</v>
      </c>
      <c r="N107">
        <v>236</v>
      </c>
    </row>
    <row r="108" spans="1:14" x14ac:dyDescent="0.3">
      <c r="A108" t="s">
        <v>318</v>
      </c>
      <c r="B108" t="s">
        <v>319</v>
      </c>
      <c r="C108" t="s">
        <v>1022</v>
      </c>
      <c r="E108" t="s">
        <v>104</v>
      </c>
      <c r="F108" t="s">
        <v>112</v>
      </c>
      <c r="G108" t="s">
        <v>239</v>
      </c>
      <c r="H108">
        <v>35</v>
      </c>
      <c r="I108">
        <v>35</v>
      </c>
      <c r="J108">
        <v>35</v>
      </c>
      <c r="K108">
        <v>35</v>
      </c>
      <c r="L108">
        <v>35</v>
      </c>
      <c r="M108">
        <v>35</v>
      </c>
      <c r="N108">
        <v>210</v>
      </c>
    </row>
    <row r="109" spans="1:14" x14ac:dyDescent="0.3">
      <c r="A109" t="s">
        <v>320</v>
      </c>
      <c r="B109" t="s">
        <v>321</v>
      </c>
      <c r="C109" t="s">
        <v>1022</v>
      </c>
      <c r="E109" t="s">
        <v>139</v>
      </c>
      <c r="F109" t="s">
        <v>103</v>
      </c>
      <c r="G109" t="s">
        <v>91</v>
      </c>
      <c r="H109">
        <v>50</v>
      </c>
      <c r="I109">
        <v>120</v>
      </c>
      <c r="J109">
        <v>53</v>
      </c>
      <c r="K109">
        <v>35</v>
      </c>
      <c r="L109">
        <v>110</v>
      </c>
      <c r="M109">
        <v>87</v>
      </c>
      <c r="N109">
        <v>455</v>
      </c>
    </row>
    <row r="110" spans="1:14" x14ac:dyDescent="0.3">
      <c r="A110" t="s">
        <v>322</v>
      </c>
      <c r="B110" t="s">
        <v>323</v>
      </c>
      <c r="C110" t="s">
        <v>1022</v>
      </c>
      <c r="E110" t="s">
        <v>62</v>
      </c>
      <c r="F110" t="s">
        <v>266</v>
      </c>
      <c r="G110" t="s">
        <v>243</v>
      </c>
      <c r="H110">
        <v>50</v>
      </c>
      <c r="I110">
        <v>105</v>
      </c>
      <c r="J110">
        <v>79</v>
      </c>
      <c r="K110">
        <v>35</v>
      </c>
      <c r="L110">
        <v>110</v>
      </c>
      <c r="M110">
        <v>76</v>
      </c>
      <c r="N110">
        <v>455</v>
      </c>
    </row>
    <row r="111" spans="1:14" x14ac:dyDescent="0.3">
      <c r="A111" t="s">
        <v>324</v>
      </c>
      <c r="B111" t="s">
        <v>325</v>
      </c>
      <c r="C111" t="s">
        <v>1022</v>
      </c>
      <c r="E111" t="s">
        <v>216</v>
      </c>
      <c r="F111" t="s">
        <v>158</v>
      </c>
      <c r="G111" t="s">
        <v>112</v>
      </c>
      <c r="H111">
        <v>50</v>
      </c>
      <c r="I111">
        <v>95</v>
      </c>
      <c r="J111">
        <v>95</v>
      </c>
      <c r="K111">
        <v>35</v>
      </c>
      <c r="L111">
        <v>110</v>
      </c>
      <c r="M111">
        <v>70</v>
      </c>
      <c r="N111">
        <v>455</v>
      </c>
    </row>
    <row r="112" spans="1:14" x14ac:dyDescent="0.3">
      <c r="A112" t="s">
        <v>326</v>
      </c>
      <c r="B112" t="s">
        <v>327</v>
      </c>
      <c r="C112" t="s">
        <v>1022</v>
      </c>
      <c r="E112" t="s">
        <v>266</v>
      </c>
      <c r="F112" t="s">
        <v>328</v>
      </c>
      <c r="G112" t="s">
        <v>329</v>
      </c>
      <c r="H112">
        <v>67</v>
      </c>
      <c r="I112">
        <v>82</v>
      </c>
      <c r="J112">
        <v>62</v>
      </c>
      <c r="K112">
        <v>46</v>
      </c>
      <c r="L112">
        <v>48</v>
      </c>
      <c r="M112">
        <v>43</v>
      </c>
      <c r="N112">
        <v>348</v>
      </c>
    </row>
    <row r="113" spans="1:14" x14ac:dyDescent="0.3">
      <c r="A113" t="s">
        <v>330</v>
      </c>
      <c r="B113" t="s">
        <v>331</v>
      </c>
      <c r="C113" t="s">
        <v>1022</v>
      </c>
      <c r="D113" t="s">
        <v>1016</v>
      </c>
      <c r="E113" t="s">
        <v>266</v>
      </c>
      <c r="F113" t="s">
        <v>328</v>
      </c>
      <c r="G113" t="s">
        <v>329</v>
      </c>
      <c r="H113">
        <v>95</v>
      </c>
      <c r="I113">
        <v>124</v>
      </c>
      <c r="J113">
        <v>78</v>
      </c>
      <c r="K113">
        <v>69</v>
      </c>
      <c r="L113">
        <v>71</v>
      </c>
      <c r="M113">
        <v>58</v>
      </c>
      <c r="N113">
        <v>495</v>
      </c>
    </row>
    <row r="114" spans="1:14" x14ac:dyDescent="0.3">
      <c r="A114" t="s">
        <v>332</v>
      </c>
      <c r="B114" t="s">
        <v>333</v>
      </c>
      <c r="C114" t="s">
        <v>1015</v>
      </c>
      <c r="E114" t="s">
        <v>334</v>
      </c>
      <c r="F114" t="s">
        <v>205</v>
      </c>
      <c r="G114" t="s">
        <v>335</v>
      </c>
      <c r="H114">
        <v>40</v>
      </c>
      <c r="I114">
        <v>55</v>
      </c>
      <c r="J114">
        <v>70</v>
      </c>
      <c r="K114">
        <v>45</v>
      </c>
      <c r="L114">
        <v>60</v>
      </c>
      <c r="M114">
        <v>30</v>
      </c>
      <c r="N114">
        <v>300</v>
      </c>
    </row>
    <row r="115" spans="1:14" x14ac:dyDescent="0.3">
      <c r="A115" t="s">
        <v>336</v>
      </c>
      <c r="B115" t="s">
        <v>337</v>
      </c>
      <c r="C115" t="s">
        <v>1015</v>
      </c>
      <c r="E115" t="s">
        <v>334</v>
      </c>
      <c r="F115" t="s">
        <v>205</v>
      </c>
      <c r="G115" t="s">
        <v>335</v>
      </c>
      <c r="H115">
        <v>60</v>
      </c>
      <c r="I115">
        <v>80</v>
      </c>
      <c r="J115">
        <v>95</v>
      </c>
      <c r="K115">
        <v>70</v>
      </c>
      <c r="L115">
        <v>85</v>
      </c>
      <c r="M115">
        <v>50</v>
      </c>
      <c r="N115">
        <v>440</v>
      </c>
    </row>
    <row r="116" spans="1:14" x14ac:dyDescent="0.3">
      <c r="A116" t="s">
        <v>338</v>
      </c>
      <c r="B116" t="s">
        <v>339</v>
      </c>
      <c r="C116" t="s">
        <v>1015</v>
      </c>
      <c r="E116" t="s">
        <v>334</v>
      </c>
      <c r="F116" t="s">
        <v>205</v>
      </c>
      <c r="G116" t="s">
        <v>335</v>
      </c>
      <c r="H116">
        <v>60</v>
      </c>
      <c r="I116">
        <v>100</v>
      </c>
      <c r="J116">
        <v>115</v>
      </c>
      <c r="K116">
        <v>70</v>
      </c>
      <c r="L116">
        <v>85</v>
      </c>
      <c r="M116">
        <v>90</v>
      </c>
      <c r="N116">
        <v>520</v>
      </c>
    </row>
    <row r="117" spans="1:14" x14ac:dyDescent="0.3">
      <c r="A117" t="s">
        <v>340</v>
      </c>
      <c r="B117" t="s">
        <v>341</v>
      </c>
      <c r="C117" t="s">
        <v>1010</v>
      </c>
      <c r="D117" t="s">
        <v>1012</v>
      </c>
      <c r="E117" t="s">
        <v>342</v>
      </c>
      <c r="F117" t="s">
        <v>240</v>
      </c>
      <c r="G117" t="s">
        <v>1037</v>
      </c>
      <c r="H117">
        <v>30</v>
      </c>
      <c r="I117">
        <v>30</v>
      </c>
      <c r="J117">
        <v>42</v>
      </c>
      <c r="K117">
        <v>30</v>
      </c>
      <c r="L117">
        <v>42</v>
      </c>
      <c r="M117">
        <v>70</v>
      </c>
      <c r="N117">
        <v>244</v>
      </c>
    </row>
    <row r="118" spans="1:14" x14ac:dyDescent="0.3">
      <c r="A118" t="s">
        <v>343</v>
      </c>
      <c r="B118" t="s">
        <v>344</v>
      </c>
      <c r="C118" t="s">
        <v>1010</v>
      </c>
      <c r="D118" t="s">
        <v>1012</v>
      </c>
      <c r="E118" t="s">
        <v>73</v>
      </c>
      <c r="F118" t="s">
        <v>67</v>
      </c>
      <c r="G118" t="s">
        <v>1037</v>
      </c>
      <c r="H118">
        <v>70</v>
      </c>
      <c r="I118">
        <v>80</v>
      </c>
      <c r="J118">
        <v>102</v>
      </c>
      <c r="K118">
        <v>80</v>
      </c>
      <c r="L118">
        <v>102</v>
      </c>
      <c r="M118">
        <v>40</v>
      </c>
      <c r="N118">
        <v>474</v>
      </c>
    </row>
    <row r="119" spans="1:14" x14ac:dyDescent="0.3">
      <c r="A119" t="s">
        <v>345</v>
      </c>
      <c r="B119" t="s">
        <v>346</v>
      </c>
      <c r="C119" t="s">
        <v>1015</v>
      </c>
      <c r="D119" t="s">
        <v>1011</v>
      </c>
      <c r="E119" t="s">
        <v>58</v>
      </c>
      <c r="F119" t="s">
        <v>347</v>
      </c>
      <c r="G119" t="s">
        <v>348</v>
      </c>
      <c r="H119">
        <v>57</v>
      </c>
      <c r="I119">
        <v>24</v>
      </c>
      <c r="J119">
        <v>86</v>
      </c>
      <c r="K119">
        <v>24</v>
      </c>
      <c r="L119">
        <v>86</v>
      </c>
      <c r="M119">
        <v>23</v>
      </c>
      <c r="N119">
        <v>300</v>
      </c>
    </row>
    <row r="120" spans="1:14" x14ac:dyDescent="0.3">
      <c r="A120" t="s">
        <v>349</v>
      </c>
      <c r="B120" t="s">
        <v>350</v>
      </c>
      <c r="C120" t="s">
        <v>1015</v>
      </c>
      <c r="D120" t="s">
        <v>1011</v>
      </c>
      <c r="E120" t="s">
        <v>58</v>
      </c>
      <c r="F120" t="s">
        <v>347</v>
      </c>
      <c r="G120" t="s">
        <v>348</v>
      </c>
      <c r="H120">
        <v>67</v>
      </c>
      <c r="I120">
        <v>89</v>
      </c>
      <c r="J120">
        <v>116</v>
      </c>
      <c r="K120">
        <v>79</v>
      </c>
      <c r="L120">
        <v>116</v>
      </c>
      <c r="M120">
        <v>33</v>
      </c>
      <c r="N120">
        <v>500</v>
      </c>
    </row>
    <row r="121" spans="1:14" x14ac:dyDescent="0.3">
      <c r="A121" t="s">
        <v>351</v>
      </c>
      <c r="B121" t="s">
        <v>352</v>
      </c>
      <c r="C121" t="s">
        <v>1011</v>
      </c>
      <c r="D121" t="s">
        <v>1023</v>
      </c>
      <c r="E121" t="s">
        <v>274</v>
      </c>
      <c r="F121" t="s">
        <v>353</v>
      </c>
      <c r="G121" t="s">
        <v>35</v>
      </c>
      <c r="H121">
        <v>28</v>
      </c>
      <c r="I121">
        <v>25</v>
      </c>
      <c r="J121">
        <v>25</v>
      </c>
      <c r="K121">
        <v>45</v>
      </c>
      <c r="L121">
        <v>35</v>
      </c>
      <c r="M121">
        <v>40</v>
      </c>
      <c r="N121">
        <v>198</v>
      </c>
    </row>
    <row r="122" spans="1:14" x14ac:dyDescent="0.3">
      <c r="A122" t="s">
        <v>354</v>
      </c>
      <c r="B122" t="s">
        <v>355</v>
      </c>
      <c r="C122" t="s">
        <v>1011</v>
      </c>
      <c r="D122" t="s">
        <v>1023</v>
      </c>
      <c r="E122" t="s">
        <v>274</v>
      </c>
      <c r="F122" t="s">
        <v>353</v>
      </c>
      <c r="G122" t="s">
        <v>35</v>
      </c>
      <c r="H122">
        <v>38</v>
      </c>
      <c r="I122">
        <v>35</v>
      </c>
      <c r="J122">
        <v>35</v>
      </c>
      <c r="K122">
        <v>65</v>
      </c>
      <c r="L122">
        <v>55</v>
      </c>
      <c r="M122">
        <v>50</v>
      </c>
      <c r="N122">
        <v>278</v>
      </c>
    </row>
    <row r="123" spans="1:14" x14ac:dyDescent="0.3">
      <c r="A123" t="s">
        <v>356</v>
      </c>
      <c r="B123" t="s">
        <v>357</v>
      </c>
      <c r="C123" t="s">
        <v>1011</v>
      </c>
      <c r="D123" t="s">
        <v>1023</v>
      </c>
      <c r="E123" t="s">
        <v>274</v>
      </c>
      <c r="F123" t="s">
        <v>353</v>
      </c>
      <c r="G123" t="s">
        <v>35</v>
      </c>
      <c r="H123">
        <v>68</v>
      </c>
      <c r="I123">
        <v>65</v>
      </c>
      <c r="J123">
        <v>65</v>
      </c>
      <c r="K123">
        <v>125</v>
      </c>
      <c r="L123">
        <v>115</v>
      </c>
      <c r="M123">
        <v>80</v>
      </c>
      <c r="N123">
        <v>518</v>
      </c>
    </row>
    <row r="124" spans="1:14" x14ac:dyDescent="0.3">
      <c r="A124" t="s">
        <v>358</v>
      </c>
      <c r="B124" t="s">
        <v>359</v>
      </c>
      <c r="C124" t="s">
        <v>1011</v>
      </c>
      <c r="D124" t="s">
        <v>1022</v>
      </c>
      <c r="E124" t="s">
        <v>112</v>
      </c>
      <c r="F124" t="s">
        <v>217</v>
      </c>
      <c r="G124" t="s">
        <v>1037</v>
      </c>
      <c r="H124">
        <v>68</v>
      </c>
      <c r="I124">
        <v>125</v>
      </c>
      <c r="J124">
        <v>65</v>
      </c>
      <c r="K124">
        <v>65</v>
      </c>
      <c r="L124">
        <v>115</v>
      </c>
      <c r="M124">
        <v>80</v>
      </c>
      <c r="N124">
        <v>518</v>
      </c>
    </row>
    <row r="125" spans="1:14" x14ac:dyDescent="0.3">
      <c r="A125" t="s">
        <v>360</v>
      </c>
      <c r="B125" t="s">
        <v>361</v>
      </c>
      <c r="C125" t="s">
        <v>1021</v>
      </c>
      <c r="D125" t="s">
        <v>1012</v>
      </c>
      <c r="E125" t="s">
        <v>362</v>
      </c>
      <c r="F125" t="s">
        <v>91</v>
      </c>
      <c r="G125" t="s">
        <v>363</v>
      </c>
      <c r="H125">
        <v>90</v>
      </c>
      <c r="I125">
        <v>50</v>
      </c>
      <c r="J125">
        <v>34</v>
      </c>
      <c r="K125">
        <v>60</v>
      </c>
      <c r="L125">
        <v>44</v>
      </c>
      <c r="M125">
        <v>70</v>
      </c>
      <c r="N125">
        <v>348</v>
      </c>
    </row>
    <row r="126" spans="1:14" x14ac:dyDescent="0.3">
      <c r="A126" t="s">
        <v>364</v>
      </c>
      <c r="B126" t="s">
        <v>365</v>
      </c>
      <c r="C126" t="s">
        <v>1021</v>
      </c>
      <c r="D126" t="s">
        <v>1012</v>
      </c>
      <c r="E126" t="s">
        <v>362</v>
      </c>
      <c r="F126" t="s">
        <v>91</v>
      </c>
      <c r="G126" t="s">
        <v>363</v>
      </c>
      <c r="H126">
        <v>150</v>
      </c>
      <c r="I126">
        <v>80</v>
      </c>
      <c r="J126">
        <v>44</v>
      </c>
      <c r="K126">
        <v>90</v>
      </c>
      <c r="L126">
        <v>54</v>
      </c>
      <c r="M126">
        <v>80</v>
      </c>
      <c r="N126">
        <v>498</v>
      </c>
    </row>
    <row r="127" spans="1:14" x14ac:dyDescent="0.3">
      <c r="A127" t="s">
        <v>366</v>
      </c>
      <c r="B127" t="s">
        <v>367</v>
      </c>
      <c r="C127" t="s">
        <v>1007</v>
      </c>
      <c r="E127" t="s">
        <v>368</v>
      </c>
      <c r="F127" t="s">
        <v>369</v>
      </c>
      <c r="G127" t="s">
        <v>179</v>
      </c>
      <c r="H127">
        <v>40</v>
      </c>
      <c r="I127">
        <v>40</v>
      </c>
      <c r="J127">
        <v>60</v>
      </c>
      <c r="K127">
        <v>40</v>
      </c>
      <c r="L127">
        <v>60</v>
      </c>
      <c r="M127">
        <v>10</v>
      </c>
      <c r="N127">
        <v>250</v>
      </c>
    </row>
    <row r="128" spans="1:14" x14ac:dyDescent="0.3">
      <c r="A128" t="s">
        <v>370</v>
      </c>
      <c r="B128" t="s">
        <v>371</v>
      </c>
      <c r="C128" t="s">
        <v>1007</v>
      </c>
      <c r="E128" t="s">
        <v>368</v>
      </c>
      <c r="F128" t="s">
        <v>369</v>
      </c>
      <c r="G128" t="s">
        <v>179</v>
      </c>
      <c r="H128">
        <v>60</v>
      </c>
      <c r="I128">
        <v>50</v>
      </c>
      <c r="J128">
        <v>90</v>
      </c>
      <c r="K128">
        <v>80</v>
      </c>
      <c r="L128">
        <v>120</v>
      </c>
      <c r="M128">
        <v>60</v>
      </c>
      <c r="N128">
        <v>460</v>
      </c>
    </row>
    <row r="129" spans="1:14" x14ac:dyDescent="0.3">
      <c r="A129" t="s">
        <v>372</v>
      </c>
      <c r="B129" t="s">
        <v>373</v>
      </c>
      <c r="C129" t="s">
        <v>1007</v>
      </c>
      <c r="E129" t="s">
        <v>124</v>
      </c>
      <c r="F129" t="s">
        <v>1037</v>
      </c>
      <c r="G129" t="s">
        <v>1037</v>
      </c>
      <c r="H129">
        <v>45</v>
      </c>
      <c r="I129">
        <v>35</v>
      </c>
      <c r="J129">
        <v>45</v>
      </c>
      <c r="K129">
        <v>62</v>
      </c>
      <c r="L129">
        <v>53</v>
      </c>
      <c r="M129">
        <v>35</v>
      </c>
      <c r="N129">
        <v>275</v>
      </c>
    </row>
    <row r="130" spans="1:14" x14ac:dyDescent="0.3">
      <c r="A130" t="s">
        <v>374</v>
      </c>
      <c r="B130" t="s">
        <v>375</v>
      </c>
      <c r="C130" t="s">
        <v>1007</v>
      </c>
      <c r="E130" t="s">
        <v>376</v>
      </c>
      <c r="F130" t="s">
        <v>1037</v>
      </c>
      <c r="G130" t="s">
        <v>1037</v>
      </c>
      <c r="H130">
        <v>70</v>
      </c>
      <c r="I130">
        <v>60</v>
      </c>
      <c r="J130">
        <v>70</v>
      </c>
      <c r="K130">
        <v>87</v>
      </c>
      <c r="L130">
        <v>78</v>
      </c>
      <c r="M130">
        <v>85</v>
      </c>
      <c r="N130">
        <v>450</v>
      </c>
    </row>
    <row r="131" spans="1:14" x14ac:dyDescent="0.3">
      <c r="A131" t="s">
        <v>377</v>
      </c>
      <c r="B131" t="s">
        <v>378</v>
      </c>
      <c r="C131" t="s">
        <v>1019</v>
      </c>
      <c r="D131" t="s">
        <v>1016</v>
      </c>
      <c r="E131" t="s">
        <v>176</v>
      </c>
      <c r="F131" t="s">
        <v>362</v>
      </c>
      <c r="G131" t="s">
        <v>62</v>
      </c>
      <c r="H131">
        <v>63</v>
      </c>
      <c r="I131">
        <v>63</v>
      </c>
      <c r="J131">
        <v>47</v>
      </c>
      <c r="K131">
        <v>41</v>
      </c>
      <c r="L131">
        <v>41</v>
      </c>
      <c r="M131">
        <v>74</v>
      </c>
      <c r="N131">
        <v>329</v>
      </c>
    </row>
    <row r="132" spans="1:14" x14ac:dyDescent="0.3">
      <c r="A132" t="s">
        <v>379</v>
      </c>
      <c r="B132" t="s">
        <v>380</v>
      </c>
      <c r="C132" t="s">
        <v>1019</v>
      </c>
      <c r="D132" t="s">
        <v>1016</v>
      </c>
      <c r="E132" t="s">
        <v>176</v>
      </c>
      <c r="F132" t="s">
        <v>362</v>
      </c>
      <c r="G132" t="s">
        <v>62</v>
      </c>
      <c r="H132">
        <v>103</v>
      </c>
      <c r="I132">
        <v>93</v>
      </c>
      <c r="J132">
        <v>67</v>
      </c>
      <c r="K132">
        <v>71</v>
      </c>
      <c r="L132">
        <v>61</v>
      </c>
      <c r="M132">
        <v>84</v>
      </c>
      <c r="N132">
        <v>479</v>
      </c>
    </row>
    <row r="133" spans="1:14" x14ac:dyDescent="0.3">
      <c r="A133" t="s">
        <v>381</v>
      </c>
      <c r="B133" t="s">
        <v>382</v>
      </c>
      <c r="C133" t="s">
        <v>1009</v>
      </c>
      <c r="E133" t="s">
        <v>115</v>
      </c>
      <c r="F133" t="s">
        <v>193</v>
      </c>
      <c r="G133" t="s">
        <v>300</v>
      </c>
      <c r="H133">
        <v>50</v>
      </c>
      <c r="I133">
        <v>50</v>
      </c>
      <c r="J133">
        <v>40</v>
      </c>
      <c r="K133">
        <v>50</v>
      </c>
      <c r="L133">
        <v>40</v>
      </c>
      <c r="M133">
        <v>64</v>
      </c>
      <c r="N133">
        <v>294</v>
      </c>
    </row>
    <row r="134" spans="1:14" x14ac:dyDescent="0.3">
      <c r="A134" t="s">
        <v>383</v>
      </c>
      <c r="B134" t="s">
        <v>384</v>
      </c>
      <c r="C134" t="s">
        <v>1009</v>
      </c>
      <c r="D134" t="s">
        <v>1018</v>
      </c>
      <c r="E134" t="s">
        <v>115</v>
      </c>
      <c r="F134" t="s">
        <v>193</v>
      </c>
      <c r="G134" t="s">
        <v>300</v>
      </c>
      <c r="H134">
        <v>75</v>
      </c>
      <c r="I134">
        <v>65</v>
      </c>
      <c r="J134">
        <v>55</v>
      </c>
      <c r="K134">
        <v>65</v>
      </c>
      <c r="L134">
        <v>55</v>
      </c>
      <c r="M134">
        <v>69</v>
      </c>
      <c r="N134">
        <v>384</v>
      </c>
    </row>
    <row r="135" spans="1:14" x14ac:dyDescent="0.3">
      <c r="A135" t="s">
        <v>385</v>
      </c>
      <c r="B135" t="s">
        <v>386</v>
      </c>
      <c r="C135" t="s">
        <v>1009</v>
      </c>
      <c r="D135" t="s">
        <v>1018</v>
      </c>
      <c r="E135" t="s">
        <v>115</v>
      </c>
      <c r="F135" t="s">
        <v>387</v>
      </c>
      <c r="G135" t="s">
        <v>300</v>
      </c>
      <c r="H135">
        <v>105</v>
      </c>
      <c r="I135">
        <v>95</v>
      </c>
      <c r="J135">
        <v>75</v>
      </c>
      <c r="K135">
        <v>85</v>
      </c>
      <c r="L135">
        <v>75</v>
      </c>
      <c r="M135">
        <v>74</v>
      </c>
      <c r="N135">
        <v>509</v>
      </c>
    </row>
    <row r="136" spans="1:14" x14ac:dyDescent="0.3">
      <c r="A136" t="s">
        <v>388</v>
      </c>
      <c r="B136" t="s">
        <v>389</v>
      </c>
      <c r="C136" t="s">
        <v>1021</v>
      </c>
      <c r="E136" t="s">
        <v>58</v>
      </c>
      <c r="F136" t="s">
        <v>40</v>
      </c>
      <c r="G136" t="s">
        <v>1037</v>
      </c>
      <c r="H136">
        <v>20</v>
      </c>
      <c r="I136">
        <v>40</v>
      </c>
      <c r="J136">
        <v>90</v>
      </c>
      <c r="K136">
        <v>30</v>
      </c>
      <c r="L136">
        <v>90</v>
      </c>
      <c r="M136">
        <v>25</v>
      </c>
      <c r="N136">
        <v>295</v>
      </c>
    </row>
    <row r="137" spans="1:14" x14ac:dyDescent="0.3">
      <c r="A137" t="s">
        <v>390</v>
      </c>
      <c r="B137" t="s">
        <v>391</v>
      </c>
      <c r="C137" t="s">
        <v>1021</v>
      </c>
      <c r="E137" t="s">
        <v>73</v>
      </c>
      <c r="F137" t="s">
        <v>40</v>
      </c>
      <c r="G137" t="s">
        <v>1037</v>
      </c>
      <c r="H137">
        <v>40</v>
      </c>
      <c r="I137">
        <v>70</v>
      </c>
      <c r="J137">
        <v>130</v>
      </c>
      <c r="K137">
        <v>60</v>
      </c>
      <c r="L137">
        <v>130</v>
      </c>
      <c r="M137">
        <v>25</v>
      </c>
      <c r="N137">
        <v>455</v>
      </c>
    </row>
    <row r="138" spans="1:14" x14ac:dyDescent="0.3">
      <c r="A138" t="s">
        <v>392</v>
      </c>
      <c r="B138" t="s">
        <v>393</v>
      </c>
      <c r="C138" t="s">
        <v>1021</v>
      </c>
      <c r="E138" t="s">
        <v>73</v>
      </c>
      <c r="F138" t="s">
        <v>40</v>
      </c>
      <c r="G138" t="s">
        <v>1037</v>
      </c>
      <c r="H138">
        <v>45</v>
      </c>
      <c r="I138">
        <v>100</v>
      </c>
      <c r="J138">
        <v>135</v>
      </c>
      <c r="K138">
        <v>65</v>
      </c>
      <c r="L138">
        <v>135</v>
      </c>
      <c r="M138">
        <v>45</v>
      </c>
      <c r="N138">
        <v>525</v>
      </c>
    </row>
    <row r="139" spans="1:14" x14ac:dyDescent="0.3">
      <c r="A139" t="s">
        <v>394</v>
      </c>
      <c r="B139" t="s">
        <v>395</v>
      </c>
      <c r="C139" t="s">
        <v>1022</v>
      </c>
      <c r="E139" t="s">
        <v>104</v>
      </c>
      <c r="F139" t="s">
        <v>268</v>
      </c>
      <c r="G139" t="s">
        <v>112</v>
      </c>
      <c r="H139">
        <v>70</v>
      </c>
      <c r="I139">
        <v>80</v>
      </c>
      <c r="J139">
        <v>50</v>
      </c>
      <c r="K139">
        <v>35</v>
      </c>
      <c r="L139">
        <v>35</v>
      </c>
      <c r="M139">
        <v>35</v>
      </c>
      <c r="N139">
        <v>305</v>
      </c>
    </row>
    <row r="140" spans="1:14" x14ac:dyDescent="0.3">
      <c r="A140" t="s">
        <v>396</v>
      </c>
      <c r="B140" t="s">
        <v>397</v>
      </c>
      <c r="C140" t="s">
        <v>1022</v>
      </c>
      <c r="E140" t="s">
        <v>104</v>
      </c>
      <c r="F140" t="s">
        <v>268</v>
      </c>
      <c r="G140" t="s">
        <v>112</v>
      </c>
      <c r="H140">
        <v>80</v>
      </c>
      <c r="I140">
        <v>100</v>
      </c>
      <c r="J140">
        <v>70</v>
      </c>
      <c r="K140">
        <v>50</v>
      </c>
      <c r="L140">
        <v>60</v>
      </c>
      <c r="M140">
        <v>45</v>
      </c>
      <c r="N140">
        <v>405</v>
      </c>
    </row>
    <row r="141" spans="1:14" x14ac:dyDescent="0.3">
      <c r="A141" t="s">
        <v>398</v>
      </c>
      <c r="B141" t="s">
        <v>399</v>
      </c>
      <c r="C141" t="s">
        <v>1022</v>
      </c>
      <c r="E141" t="s">
        <v>104</v>
      </c>
      <c r="F141" t="s">
        <v>268</v>
      </c>
      <c r="G141" t="s">
        <v>112</v>
      </c>
      <c r="H141">
        <v>90</v>
      </c>
      <c r="I141">
        <v>130</v>
      </c>
      <c r="J141">
        <v>80</v>
      </c>
      <c r="K141">
        <v>65</v>
      </c>
      <c r="L141">
        <v>85</v>
      </c>
      <c r="M141">
        <v>55</v>
      </c>
      <c r="N141">
        <v>505</v>
      </c>
    </row>
    <row r="142" spans="1:14" x14ac:dyDescent="0.3">
      <c r="A142" t="s">
        <v>400</v>
      </c>
      <c r="B142" t="s">
        <v>401</v>
      </c>
      <c r="C142" t="s">
        <v>1021</v>
      </c>
      <c r="D142" t="s">
        <v>1019</v>
      </c>
      <c r="E142" t="s">
        <v>58</v>
      </c>
      <c r="F142" t="s">
        <v>1037</v>
      </c>
      <c r="G142" t="s">
        <v>1037</v>
      </c>
      <c r="H142">
        <v>30</v>
      </c>
      <c r="I142">
        <v>35</v>
      </c>
      <c r="J142">
        <v>30</v>
      </c>
      <c r="K142">
        <v>100</v>
      </c>
      <c r="L142">
        <v>35</v>
      </c>
      <c r="M142">
        <v>80</v>
      </c>
      <c r="N142">
        <v>310</v>
      </c>
    </row>
    <row r="143" spans="1:14" x14ac:dyDescent="0.3">
      <c r="A143" t="s">
        <v>402</v>
      </c>
      <c r="B143" t="s">
        <v>403</v>
      </c>
      <c r="C143" t="s">
        <v>1021</v>
      </c>
      <c r="D143" t="s">
        <v>1019</v>
      </c>
      <c r="E143" t="s">
        <v>58</v>
      </c>
      <c r="F143" t="s">
        <v>1037</v>
      </c>
      <c r="G143" t="s">
        <v>1037</v>
      </c>
      <c r="H143">
        <v>45</v>
      </c>
      <c r="I143">
        <v>50</v>
      </c>
      <c r="J143">
        <v>45</v>
      </c>
      <c r="K143">
        <v>115</v>
      </c>
      <c r="L143">
        <v>55</v>
      </c>
      <c r="M143">
        <v>95</v>
      </c>
      <c r="N143">
        <v>405</v>
      </c>
    </row>
    <row r="144" spans="1:14" x14ac:dyDescent="0.3">
      <c r="A144" t="s">
        <v>404</v>
      </c>
      <c r="B144" t="s">
        <v>405</v>
      </c>
      <c r="C144" t="s">
        <v>1021</v>
      </c>
      <c r="D144" t="s">
        <v>1019</v>
      </c>
      <c r="E144" t="s">
        <v>249</v>
      </c>
      <c r="F144" t="s">
        <v>1037</v>
      </c>
      <c r="G144" t="s">
        <v>1037</v>
      </c>
      <c r="H144">
        <v>60</v>
      </c>
      <c r="I144">
        <v>65</v>
      </c>
      <c r="J144">
        <v>60</v>
      </c>
      <c r="K144">
        <v>130</v>
      </c>
      <c r="L144">
        <v>75</v>
      </c>
      <c r="M144">
        <v>110</v>
      </c>
      <c r="N144">
        <v>500</v>
      </c>
    </row>
    <row r="145" spans="1:14" x14ac:dyDescent="0.3">
      <c r="A145" t="s">
        <v>406</v>
      </c>
      <c r="B145" t="s">
        <v>407</v>
      </c>
      <c r="C145" t="s">
        <v>1009</v>
      </c>
      <c r="E145" t="s">
        <v>115</v>
      </c>
      <c r="F145" t="s">
        <v>146</v>
      </c>
      <c r="G145" t="s">
        <v>1037</v>
      </c>
      <c r="H145">
        <v>20</v>
      </c>
      <c r="I145">
        <v>10</v>
      </c>
      <c r="J145">
        <v>55</v>
      </c>
      <c r="K145">
        <v>15</v>
      </c>
      <c r="L145">
        <v>20</v>
      </c>
      <c r="M145">
        <v>80</v>
      </c>
      <c r="N145">
        <v>200</v>
      </c>
    </row>
    <row r="146" spans="1:14" x14ac:dyDescent="0.3">
      <c r="A146" t="s">
        <v>408</v>
      </c>
      <c r="B146" t="s">
        <v>409</v>
      </c>
      <c r="C146" t="s">
        <v>1009</v>
      </c>
      <c r="D146" t="s">
        <v>1012</v>
      </c>
      <c r="E146" t="s">
        <v>216</v>
      </c>
      <c r="F146" t="s">
        <v>410</v>
      </c>
      <c r="G146" t="s">
        <v>1037</v>
      </c>
      <c r="H146">
        <v>95</v>
      </c>
      <c r="I146">
        <v>125</v>
      </c>
      <c r="J146">
        <v>79</v>
      </c>
      <c r="K146">
        <v>60</v>
      </c>
      <c r="L146">
        <v>100</v>
      </c>
      <c r="M146">
        <v>81</v>
      </c>
      <c r="N146">
        <v>540</v>
      </c>
    </row>
    <row r="147" spans="1:14" x14ac:dyDescent="0.3">
      <c r="A147" t="s">
        <v>411</v>
      </c>
      <c r="B147" t="s">
        <v>412</v>
      </c>
      <c r="C147" t="s">
        <v>1009</v>
      </c>
      <c r="E147" t="s">
        <v>115</v>
      </c>
      <c r="F147" t="s">
        <v>413</v>
      </c>
      <c r="G147" t="s">
        <v>204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>
        <v>320</v>
      </c>
    </row>
    <row r="148" spans="1:14" x14ac:dyDescent="0.3">
      <c r="A148" t="s">
        <v>414</v>
      </c>
      <c r="B148" t="s">
        <v>415</v>
      </c>
      <c r="C148" t="s">
        <v>1009</v>
      </c>
      <c r="E148" t="s">
        <v>115</v>
      </c>
      <c r="F148" t="s">
        <v>413</v>
      </c>
      <c r="G148" t="s">
        <v>204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>
        <v>450</v>
      </c>
    </row>
    <row r="149" spans="1:14" x14ac:dyDescent="0.3">
      <c r="A149" t="s">
        <v>416</v>
      </c>
      <c r="B149" t="s">
        <v>417</v>
      </c>
      <c r="C149" t="s">
        <v>1009</v>
      </c>
      <c r="E149" t="s">
        <v>240</v>
      </c>
      <c r="F149" t="s">
        <v>26</v>
      </c>
      <c r="G149" t="s">
        <v>244</v>
      </c>
      <c r="H149">
        <v>35</v>
      </c>
      <c r="I149">
        <v>65</v>
      </c>
      <c r="J149">
        <v>35</v>
      </c>
      <c r="K149">
        <v>65</v>
      </c>
      <c r="L149">
        <v>35</v>
      </c>
      <c r="M149">
        <v>65</v>
      </c>
      <c r="N149">
        <v>300</v>
      </c>
    </row>
    <row r="150" spans="1:14" x14ac:dyDescent="0.3">
      <c r="A150" t="s">
        <v>418</v>
      </c>
      <c r="B150" t="s">
        <v>419</v>
      </c>
      <c r="C150" t="s">
        <v>1009</v>
      </c>
      <c r="E150" t="s">
        <v>420</v>
      </c>
      <c r="F150" t="s">
        <v>26</v>
      </c>
      <c r="G150" t="s">
        <v>244</v>
      </c>
      <c r="H150">
        <v>75</v>
      </c>
      <c r="I150">
        <v>105</v>
      </c>
      <c r="J150">
        <v>75</v>
      </c>
      <c r="K150">
        <v>105</v>
      </c>
      <c r="L150">
        <v>75</v>
      </c>
      <c r="M150">
        <v>45</v>
      </c>
      <c r="N150">
        <v>480</v>
      </c>
    </row>
    <row r="151" spans="1:14" x14ac:dyDescent="0.3">
      <c r="A151" t="s">
        <v>421</v>
      </c>
      <c r="B151" t="s">
        <v>422</v>
      </c>
      <c r="C151" t="s">
        <v>1009</v>
      </c>
      <c r="E151" t="s">
        <v>134</v>
      </c>
      <c r="F151" t="s">
        <v>159</v>
      </c>
      <c r="G151" t="s">
        <v>423</v>
      </c>
      <c r="H151">
        <v>30</v>
      </c>
      <c r="I151">
        <v>65</v>
      </c>
      <c r="J151">
        <v>100</v>
      </c>
      <c r="K151">
        <v>45</v>
      </c>
      <c r="L151">
        <v>25</v>
      </c>
      <c r="M151">
        <v>40</v>
      </c>
      <c r="N151">
        <v>305</v>
      </c>
    </row>
    <row r="152" spans="1:14" x14ac:dyDescent="0.3">
      <c r="A152" t="s">
        <v>424</v>
      </c>
      <c r="B152" t="s">
        <v>425</v>
      </c>
      <c r="C152" t="s">
        <v>1009</v>
      </c>
      <c r="D152" t="s">
        <v>1020</v>
      </c>
      <c r="E152" t="s">
        <v>134</v>
      </c>
      <c r="F152" t="s">
        <v>159</v>
      </c>
      <c r="G152" t="s">
        <v>423</v>
      </c>
      <c r="H152">
        <v>50</v>
      </c>
      <c r="I152">
        <v>95</v>
      </c>
      <c r="J152">
        <v>180</v>
      </c>
      <c r="K152">
        <v>85</v>
      </c>
      <c r="L152">
        <v>45</v>
      </c>
      <c r="M152">
        <v>70</v>
      </c>
      <c r="N152">
        <v>525</v>
      </c>
    </row>
    <row r="153" spans="1:14" x14ac:dyDescent="0.3">
      <c r="A153" t="s">
        <v>426</v>
      </c>
      <c r="B153" t="s">
        <v>427</v>
      </c>
      <c r="C153" t="s">
        <v>1009</v>
      </c>
      <c r="E153" t="s">
        <v>115</v>
      </c>
      <c r="F153" t="s">
        <v>165</v>
      </c>
      <c r="G153" t="s">
        <v>306</v>
      </c>
      <c r="H153">
        <v>20</v>
      </c>
      <c r="I153">
        <v>15</v>
      </c>
      <c r="J153">
        <v>20</v>
      </c>
      <c r="K153">
        <v>10</v>
      </c>
      <c r="L153">
        <v>55</v>
      </c>
      <c r="M153">
        <v>80</v>
      </c>
      <c r="N153">
        <v>200</v>
      </c>
    </row>
    <row r="154" spans="1:14" x14ac:dyDescent="0.3">
      <c r="A154" t="s">
        <v>428</v>
      </c>
      <c r="B154" t="s">
        <v>429</v>
      </c>
      <c r="C154" t="s">
        <v>1009</v>
      </c>
      <c r="E154" t="s">
        <v>430</v>
      </c>
      <c r="F154" t="s">
        <v>149</v>
      </c>
      <c r="G154" t="s">
        <v>157</v>
      </c>
      <c r="H154">
        <v>95</v>
      </c>
      <c r="I154">
        <v>60</v>
      </c>
      <c r="J154">
        <v>79</v>
      </c>
      <c r="K154">
        <v>100</v>
      </c>
      <c r="L154">
        <v>125</v>
      </c>
      <c r="M154">
        <v>81</v>
      </c>
      <c r="N154">
        <v>540</v>
      </c>
    </row>
    <row r="155" spans="1:14" x14ac:dyDescent="0.3">
      <c r="A155" t="s">
        <v>431</v>
      </c>
      <c r="B155" t="s">
        <v>432</v>
      </c>
      <c r="C155" t="s">
        <v>1009</v>
      </c>
      <c r="E155" t="s">
        <v>103</v>
      </c>
      <c r="F155" t="s">
        <v>306</v>
      </c>
      <c r="G155" t="s">
        <v>328</v>
      </c>
      <c r="H155">
        <v>70</v>
      </c>
      <c r="I155">
        <v>92</v>
      </c>
      <c r="J155">
        <v>65</v>
      </c>
      <c r="K155">
        <v>80</v>
      </c>
      <c r="L155">
        <v>55</v>
      </c>
      <c r="M155">
        <v>98</v>
      </c>
      <c r="N155">
        <v>460</v>
      </c>
    </row>
    <row r="156" spans="1:14" x14ac:dyDescent="0.3">
      <c r="A156" t="s">
        <v>431</v>
      </c>
      <c r="B156" t="s">
        <v>432</v>
      </c>
      <c r="C156" t="s">
        <v>1009</v>
      </c>
      <c r="E156" t="s">
        <v>103</v>
      </c>
      <c r="F156" t="s">
        <v>306</v>
      </c>
      <c r="G156" t="s">
        <v>328</v>
      </c>
      <c r="H156">
        <v>70</v>
      </c>
      <c r="I156">
        <v>92</v>
      </c>
      <c r="J156">
        <v>65</v>
      </c>
      <c r="K156">
        <v>80</v>
      </c>
      <c r="L156">
        <v>55</v>
      </c>
      <c r="M156">
        <v>98</v>
      </c>
      <c r="N156">
        <v>460</v>
      </c>
    </row>
    <row r="157" spans="1:14" s="3" customFormat="1" x14ac:dyDescent="0.3">
      <c r="A157" s="3" t="s">
        <v>433</v>
      </c>
      <c r="B157" s="3" t="s">
        <v>434</v>
      </c>
      <c r="C157" s="3" t="s">
        <v>1009</v>
      </c>
      <c r="E157" s="3" t="s">
        <v>435</v>
      </c>
      <c r="F157" s="3" t="s">
        <v>1037</v>
      </c>
      <c r="G157" s="3" t="s">
        <v>1037</v>
      </c>
      <c r="H157" s="3">
        <v>45</v>
      </c>
      <c r="I157" s="3">
        <v>20</v>
      </c>
      <c r="J157" s="3">
        <v>20</v>
      </c>
      <c r="K157" s="3">
        <v>25</v>
      </c>
      <c r="L157" s="3">
        <v>25</v>
      </c>
      <c r="M157" s="3">
        <v>40</v>
      </c>
      <c r="N157" s="3">
        <v>175</v>
      </c>
    </row>
    <row r="158" spans="1:14" x14ac:dyDescent="0.3">
      <c r="A158" t="s">
        <v>433</v>
      </c>
      <c r="B158" t="s">
        <v>1038</v>
      </c>
      <c r="C158" t="s">
        <v>1009</v>
      </c>
      <c r="E158" t="s">
        <v>435</v>
      </c>
      <c r="F158" t="s">
        <v>1037</v>
      </c>
      <c r="G158" t="s">
        <v>1037</v>
      </c>
      <c r="H158">
        <v>45</v>
      </c>
      <c r="I158">
        <v>140</v>
      </c>
      <c r="J158">
        <v>130</v>
      </c>
      <c r="K158">
        <v>140</v>
      </c>
      <c r="L158">
        <v>135</v>
      </c>
      <c r="M158">
        <v>30</v>
      </c>
      <c r="N158">
        <v>620</v>
      </c>
    </row>
    <row r="159" spans="1:14" x14ac:dyDescent="0.3">
      <c r="A159" t="s">
        <v>436</v>
      </c>
      <c r="B159" t="s">
        <v>437</v>
      </c>
      <c r="C159" t="s">
        <v>1009</v>
      </c>
      <c r="E159" t="s">
        <v>438</v>
      </c>
      <c r="F159" t="s">
        <v>301</v>
      </c>
      <c r="G159" t="s">
        <v>1037</v>
      </c>
      <c r="H159">
        <v>55</v>
      </c>
      <c r="I159">
        <v>60</v>
      </c>
      <c r="J159">
        <v>130</v>
      </c>
      <c r="K159">
        <v>30</v>
      </c>
      <c r="L159">
        <v>130</v>
      </c>
      <c r="M159">
        <v>5</v>
      </c>
      <c r="N159">
        <v>410</v>
      </c>
    </row>
    <row r="160" spans="1:14" x14ac:dyDescent="0.3">
      <c r="A160" t="s">
        <v>439</v>
      </c>
      <c r="B160" t="s">
        <v>440</v>
      </c>
      <c r="C160" t="s">
        <v>1019</v>
      </c>
      <c r="E160" t="s">
        <v>176</v>
      </c>
      <c r="F160" t="s">
        <v>441</v>
      </c>
      <c r="G160" t="s">
        <v>362</v>
      </c>
      <c r="H160">
        <v>50</v>
      </c>
      <c r="I160">
        <v>50</v>
      </c>
      <c r="J160">
        <v>62</v>
      </c>
      <c r="K160">
        <v>40</v>
      </c>
      <c r="L160">
        <v>62</v>
      </c>
      <c r="M160">
        <v>65</v>
      </c>
      <c r="N160">
        <v>329</v>
      </c>
    </row>
    <row r="161" spans="1:14" x14ac:dyDescent="0.3">
      <c r="A161" t="s">
        <v>442</v>
      </c>
      <c r="B161" t="s">
        <v>443</v>
      </c>
      <c r="C161" t="s">
        <v>1019</v>
      </c>
      <c r="E161" t="s">
        <v>176</v>
      </c>
      <c r="F161" t="s">
        <v>224</v>
      </c>
      <c r="G161" t="s">
        <v>362</v>
      </c>
      <c r="H161">
        <v>80</v>
      </c>
      <c r="I161">
        <v>95</v>
      </c>
      <c r="J161">
        <v>82</v>
      </c>
      <c r="K161">
        <v>60</v>
      </c>
      <c r="L161">
        <v>82</v>
      </c>
      <c r="M161">
        <v>75</v>
      </c>
      <c r="N161">
        <v>474</v>
      </c>
    </row>
    <row r="162" spans="1:14" x14ac:dyDescent="0.3">
      <c r="A162" t="s">
        <v>444</v>
      </c>
      <c r="B162" t="s">
        <v>445</v>
      </c>
      <c r="C162" t="s">
        <v>1008</v>
      </c>
      <c r="D162" t="s">
        <v>1010</v>
      </c>
      <c r="E162" t="s">
        <v>210</v>
      </c>
      <c r="F162" t="s">
        <v>446</v>
      </c>
      <c r="G162" t="s">
        <v>447</v>
      </c>
      <c r="H162">
        <v>50</v>
      </c>
      <c r="I162">
        <v>65</v>
      </c>
      <c r="J162">
        <v>45</v>
      </c>
      <c r="K162">
        <v>50</v>
      </c>
      <c r="L162">
        <v>50</v>
      </c>
      <c r="M162">
        <v>45</v>
      </c>
      <c r="N162">
        <v>305</v>
      </c>
    </row>
    <row r="163" spans="1:14" x14ac:dyDescent="0.3">
      <c r="A163" t="s">
        <v>448</v>
      </c>
      <c r="B163" t="s">
        <v>449</v>
      </c>
      <c r="C163" t="s">
        <v>1008</v>
      </c>
      <c r="D163" t="s">
        <v>1010</v>
      </c>
      <c r="E163" t="s">
        <v>210</v>
      </c>
      <c r="F163" t="s">
        <v>446</v>
      </c>
      <c r="G163" t="s">
        <v>447</v>
      </c>
      <c r="H163">
        <v>100</v>
      </c>
      <c r="I163">
        <v>115</v>
      </c>
      <c r="J163">
        <v>65</v>
      </c>
      <c r="K163">
        <v>90</v>
      </c>
      <c r="L163">
        <v>90</v>
      </c>
      <c r="M163">
        <v>65</v>
      </c>
      <c r="N163">
        <v>525</v>
      </c>
    </row>
    <row r="164" spans="1:14" x14ac:dyDescent="0.3">
      <c r="A164" t="s">
        <v>450</v>
      </c>
      <c r="B164" t="s">
        <v>451</v>
      </c>
      <c r="C164" t="s">
        <v>1017</v>
      </c>
      <c r="E164" t="s">
        <v>452</v>
      </c>
      <c r="F164" t="s">
        <v>347</v>
      </c>
      <c r="G164" t="s">
        <v>210</v>
      </c>
      <c r="H164">
        <v>30</v>
      </c>
      <c r="I164">
        <v>40</v>
      </c>
      <c r="J164">
        <v>50</v>
      </c>
      <c r="K164">
        <v>40</v>
      </c>
      <c r="L164">
        <v>50</v>
      </c>
      <c r="M164">
        <v>30</v>
      </c>
      <c r="N164">
        <v>240</v>
      </c>
    </row>
    <row r="165" spans="1:14" x14ac:dyDescent="0.3">
      <c r="A165" t="s">
        <v>453</v>
      </c>
      <c r="B165" t="s">
        <v>454</v>
      </c>
      <c r="C165" t="s">
        <v>1017</v>
      </c>
      <c r="D165" t="s">
        <v>1008</v>
      </c>
      <c r="E165" t="s">
        <v>452</v>
      </c>
      <c r="F165" t="s">
        <v>447</v>
      </c>
      <c r="G165" t="s">
        <v>210</v>
      </c>
      <c r="H165">
        <v>80</v>
      </c>
      <c r="I165">
        <v>60</v>
      </c>
      <c r="J165">
        <v>90</v>
      </c>
      <c r="K165">
        <v>60</v>
      </c>
      <c r="L165">
        <v>70</v>
      </c>
      <c r="M165">
        <v>50</v>
      </c>
      <c r="N165">
        <v>410</v>
      </c>
    </row>
    <row r="166" spans="1:14" x14ac:dyDescent="0.3">
      <c r="A166" t="s">
        <v>455</v>
      </c>
      <c r="B166" t="s">
        <v>456</v>
      </c>
      <c r="C166" t="s">
        <v>1017</v>
      </c>
      <c r="D166" t="s">
        <v>1008</v>
      </c>
      <c r="E166" t="s">
        <v>452</v>
      </c>
      <c r="F166" t="s">
        <v>447</v>
      </c>
      <c r="G166" t="s">
        <v>210</v>
      </c>
      <c r="H166">
        <v>110</v>
      </c>
      <c r="I166">
        <v>80</v>
      </c>
      <c r="J166">
        <v>120</v>
      </c>
      <c r="K166">
        <v>80</v>
      </c>
      <c r="L166">
        <v>90</v>
      </c>
      <c r="M166">
        <v>30</v>
      </c>
      <c r="N166">
        <v>510</v>
      </c>
    </row>
    <row r="167" spans="1:14" x14ac:dyDescent="0.3">
      <c r="A167" t="s">
        <v>457</v>
      </c>
      <c r="B167" t="s">
        <v>458</v>
      </c>
      <c r="C167" t="s">
        <v>1018</v>
      </c>
      <c r="E167" t="s">
        <v>459</v>
      </c>
      <c r="F167" t="s">
        <v>460</v>
      </c>
      <c r="G167" t="s">
        <v>461</v>
      </c>
      <c r="H167">
        <v>10</v>
      </c>
      <c r="I167">
        <v>55</v>
      </c>
      <c r="J167">
        <v>25</v>
      </c>
      <c r="K167">
        <v>35</v>
      </c>
      <c r="L167">
        <v>45</v>
      </c>
      <c r="M167">
        <v>95</v>
      </c>
      <c r="N167">
        <v>265</v>
      </c>
    </row>
    <row r="168" spans="1:14" x14ac:dyDescent="0.3">
      <c r="A168" t="s">
        <v>462</v>
      </c>
      <c r="B168" t="s">
        <v>463</v>
      </c>
      <c r="C168" t="s">
        <v>1018</v>
      </c>
      <c r="E168" t="s">
        <v>459</v>
      </c>
      <c r="F168" t="s">
        <v>460</v>
      </c>
      <c r="G168" t="s">
        <v>461</v>
      </c>
      <c r="H168">
        <v>35</v>
      </c>
      <c r="I168">
        <v>100</v>
      </c>
      <c r="J168">
        <v>50</v>
      </c>
      <c r="K168">
        <v>50</v>
      </c>
      <c r="L168">
        <v>70</v>
      </c>
      <c r="M168">
        <v>120</v>
      </c>
      <c r="N168">
        <v>425</v>
      </c>
    </row>
    <row r="169" spans="1:14" x14ac:dyDescent="0.3">
      <c r="A169" t="s">
        <v>464</v>
      </c>
      <c r="B169" t="s">
        <v>465</v>
      </c>
      <c r="C169" t="s">
        <v>1018</v>
      </c>
      <c r="E169" t="s">
        <v>466</v>
      </c>
      <c r="F169" t="s">
        <v>461</v>
      </c>
      <c r="G169" t="s">
        <v>328</v>
      </c>
      <c r="H169">
        <v>60</v>
      </c>
      <c r="I169">
        <v>85</v>
      </c>
      <c r="J169">
        <v>40</v>
      </c>
      <c r="K169">
        <v>30</v>
      </c>
      <c r="L169">
        <v>45</v>
      </c>
      <c r="M169">
        <v>68</v>
      </c>
      <c r="N169">
        <v>328</v>
      </c>
    </row>
    <row r="170" spans="1:14" x14ac:dyDescent="0.3">
      <c r="A170" t="s">
        <v>467</v>
      </c>
      <c r="B170" t="s">
        <v>468</v>
      </c>
      <c r="C170" t="s">
        <v>1018</v>
      </c>
      <c r="D170" t="s">
        <v>1015</v>
      </c>
      <c r="E170" t="s">
        <v>466</v>
      </c>
      <c r="F170" t="s">
        <v>461</v>
      </c>
      <c r="G170" t="s">
        <v>328</v>
      </c>
      <c r="H170">
        <v>110</v>
      </c>
      <c r="I170">
        <v>135</v>
      </c>
      <c r="J170">
        <v>60</v>
      </c>
      <c r="K170">
        <v>50</v>
      </c>
      <c r="L170">
        <v>65</v>
      </c>
      <c r="M170">
        <v>88</v>
      </c>
      <c r="N170">
        <v>508</v>
      </c>
    </row>
    <row r="171" spans="1:14" x14ac:dyDescent="0.3">
      <c r="A171" t="s">
        <v>469</v>
      </c>
      <c r="B171" t="s">
        <v>470</v>
      </c>
      <c r="C171" t="s">
        <v>1017</v>
      </c>
      <c r="E171" t="s">
        <v>261</v>
      </c>
      <c r="F171" t="s">
        <v>224</v>
      </c>
      <c r="G171" t="s">
        <v>461</v>
      </c>
      <c r="H171">
        <v>55</v>
      </c>
      <c r="I171">
        <v>75</v>
      </c>
      <c r="J171">
        <v>85</v>
      </c>
      <c r="K171">
        <v>25</v>
      </c>
      <c r="L171">
        <v>25</v>
      </c>
      <c r="M171">
        <v>15</v>
      </c>
      <c r="N171">
        <v>280</v>
      </c>
    </row>
    <row r="172" spans="1:14" x14ac:dyDescent="0.3">
      <c r="A172" t="s">
        <v>471</v>
      </c>
      <c r="B172" t="s">
        <v>472</v>
      </c>
      <c r="C172" t="s">
        <v>1017</v>
      </c>
      <c r="E172" t="s">
        <v>261</v>
      </c>
      <c r="F172" t="s">
        <v>224</v>
      </c>
      <c r="G172" t="s">
        <v>461</v>
      </c>
      <c r="H172">
        <v>70</v>
      </c>
      <c r="I172">
        <v>105</v>
      </c>
      <c r="J172">
        <v>105</v>
      </c>
      <c r="K172">
        <v>50</v>
      </c>
      <c r="L172">
        <v>40</v>
      </c>
      <c r="M172">
        <v>20</v>
      </c>
      <c r="N172">
        <v>390</v>
      </c>
    </row>
    <row r="173" spans="1:14" x14ac:dyDescent="0.3">
      <c r="A173" t="s">
        <v>473</v>
      </c>
      <c r="B173" t="s">
        <v>474</v>
      </c>
      <c r="C173" t="s">
        <v>1017</v>
      </c>
      <c r="E173" t="s">
        <v>261</v>
      </c>
      <c r="F173" t="s">
        <v>475</v>
      </c>
      <c r="G173" t="s">
        <v>461</v>
      </c>
      <c r="H173">
        <v>85</v>
      </c>
      <c r="I173">
        <v>135</v>
      </c>
      <c r="J173">
        <v>130</v>
      </c>
      <c r="K173">
        <v>60</v>
      </c>
      <c r="L173">
        <v>80</v>
      </c>
      <c r="M173">
        <v>25</v>
      </c>
      <c r="N173">
        <v>515</v>
      </c>
    </row>
    <row r="174" spans="1:14" x14ac:dyDescent="0.3">
      <c r="A174" t="s">
        <v>476</v>
      </c>
      <c r="B174" t="s">
        <v>477</v>
      </c>
      <c r="C174" t="s">
        <v>1022</v>
      </c>
      <c r="E174" t="s">
        <v>104</v>
      </c>
      <c r="F174" t="s">
        <v>294</v>
      </c>
      <c r="G174" t="s">
        <v>266</v>
      </c>
      <c r="H174">
        <v>75</v>
      </c>
      <c r="I174">
        <v>80</v>
      </c>
      <c r="J174">
        <v>55</v>
      </c>
      <c r="K174">
        <v>25</v>
      </c>
      <c r="L174">
        <v>35</v>
      </c>
      <c r="M174">
        <v>35</v>
      </c>
      <c r="N174">
        <v>305</v>
      </c>
    </row>
    <row r="175" spans="1:14" x14ac:dyDescent="0.3">
      <c r="A175" t="s">
        <v>478</v>
      </c>
      <c r="B175" t="s">
        <v>479</v>
      </c>
      <c r="C175" t="s">
        <v>1022</v>
      </c>
      <c r="E175" t="s">
        <v>104</v>
      </c>
      <c r="F175" t="s">
        <v>294</v>
      </c>
      <c r="G175" t="s">
        <v>266</v>
      </c>
      <c r="H175">
        <v>85</v>
      </c>
      <c r="I175">
        <v>105</v>
      </c>
      <c r="J175">
        <v>85</v>
      </c>
      <c r="K175">
        <v>40</v>
      </c>
      <c r="L175">
        <v>50</v>
      </c>
      <c r="M175">
        <v>40</v>
      </c>
      <c r="N175">
        <v>405</v>
      </c>
    </row>
    <row r="176" spans="1:14" x14ac:dyDescent="0.3">
      <c r="A176" t="s">
        <v>480</v>
      </c>
      <c r="B176" t="s">
        <v>481</v>
      </c>
      <c r="C176" t="s">
        <v>1022</v>
      </c>
      <c r="E176" t="s">
        <v>104</v>
      </c>
      <c r="F176" t="s">
        <v>294</v>
      </c>
      <c r="G176" t="s">
        <v>266</v>
      </c>
      <c r="H176">
        <v>105</v>
      </c>
      <c r="I176">
        <v>140</v>
      </c>
      <c r="J176">
        <v>95</v>
      </c>
      <c r="K176">
        <v>55</v>
      </c>
      <c r="L176">
        <v>65</v>
      </c>
      <c r="M176">
        <v>45</v>
      </c>
      <c r="N176">
        <v>505</v>
      </c>
    </row>
    <row r="177" spans="1:14" x14ac:dyDescent="0.3">
      <c r="A177" t="s">
        <v>482</v>
      </c>
      <c r="B177" t="s">
        <v>483</v>
      </c>
      <c r="C177" t="s">
        <v>1011</v>
      </c>
      <c r="D177" t="s">
        <v>1012</v>
      </c>
      <c r="E177" t="s">
        <v>301</v>
      </c>
      <c r="F177" t="s">
        <v>267</v>
      </c>
      <c r="G177" t="s">
        <v>484</v>
      </c>
      <c r="H177">
        <v>65</v>
      </c>
      <c r="I177">
        <v>45</v>
      </c>
      <c r="J177">
        <v>43</v>
      </c>
      <c r="K177">
        <v>55</v>
      </c>
      <c r="L177">
        <v>43</v>
      </c>
      <c r="M177">
        <v>72</v>
      </c>
      <c r="N177">
        <v>323</v>
      </c>
    </row>
    <row r="178" spans="1:14" x14ac:dyDescent="0.3">
      <c r="A178" t="s">
        <v>485</v>
      </c>
      <c r="B178" t="s">
        <v>486</v>
      </c>
      <c r="C178" t="s">
        <v>1011</v>
      </c>
      <c r="D178" t="s">
        <v>1012</v>
      </c>
      <c r="E178" t="s">
        <v>301</v>
      </c>
      <c r="F178" t="s">
        <v>267</v>
      </c>
      <c r="G178" t="s">
        <v>484</v>
      </c>
      <c r="H178">
        <v>67</v>
      </c>
      <c r="I178">
        <v>57</v>
      </c>
      <c r="J178">
        <v>55</v>
      </c>
      <c r="K178">
        <v>77</v>
      </c>
      <c r="L178">
        <v>55</v>
      </c>
      <c r="M178">
        <v>114</v>
      </c>
      <c r="N178">
        <v>425</v>
      </c>
    </row>
    <row r="179" spans="1:14" x14ac:dyDescent="0.3">
      <c r="A179" t="s">
        <v>487</v>
      </c>
      <c r="B179" t="s">
        <v>488</v>
      </c>
      <c r="C179" t="s">
        <v>1012</v>
      </c>
      <c r="D179" t="s">
        <v>1024</v>
      </c>
      <c r="E179" t="s">
        <v>40</v>
      </c>
      <c r="F179" t="s">
        <v>314</v>
      </c>
      <c r="G179" t="s">
        <v>35</v>
      </c>
      <c r="H179">
        <v>40</v>
      </c>
      <c r="I179">
        <v>30</v>
      </c>
      <c r="J179">
        <v>35</v>
      </c>
      <c r="K179">
        <v>45</v>
      </c>
      <c r="L179">
        <v>40</v>
      </c>
      <c r="M179">
        <v>55</v>
      </c>
      <c r="N179">
        <v>245</v>
      </c>
    </row>
    <row r="180" spans="1:14" x14ac:dyDescent="0.3">
      <c r="A180" t="s">
        <v>489</v>
      </c>
      <c r="B180" t="s">
        <v>490</v>
      </c>
      <c r="C180" t="s">
        <v>1012</v>
      </c>
      <c r="D180" t="s">
        <v>1024</v>
      </c>
      <c r="E180" t="s">
        <v>40</v>
      </c>
      <c r="F180" t="s">
        <v>314</v>
      </c>
      <c r="G180" t="s">
        <v>35</v>
      </c>
      <c r="H180">
        <v>85</v>
      </c>
      <c r="I180">
        <v>70</v>
      </c>
      <c r="J180">
        <v>80</v>
      </c>
      <c r="K180">
        <v>97</v>
      </c>
      <c r="L180">
        <v>80</v>
      </c>
      <c r="M180">
        <v>123</v>
      </c>
      <c r="N180">
        <v>535</v>
      </c>
    </row>
    <row r="181" spans="1:14" x14ac:dyDescent="0.3">
      <c r="A181" t="s">
        <v>491</v>
      </c>
      <c r="B181" t="s">
        <v>492</v>
      </c>
      <c r="C181" t="s">
        <v>1017</v>
      </c>
      <c r="D181" t="s">
        <v>1018</v>
      </c>
      <c r="E181" t="s">
        <v>493</v>
      </c>
      <c r="F181" t="s">
        <v>261</v>
      </c>
      <c r="G181" t="s">
        <v>224</v>
      </c>
      <c r="H181">
        <v>35</v>
      </c>
      <c r="I181">
        <v>45</v>
      </c>
      <c r="J181">
        <v>160</v>
      </c>
      <c r="K181">
        <v>30</v>
      </c>
      <c r="L181">
        <v>45</v>
      </c>
      <c r="M181">
        <v>70</v>
      </c>
      <c r="N181">
        <v>385</v>
      </c>
    </row>
    <row r="182" spans="1:14" x14ac:dyDescent="0.3">
      <c r="A182" t="s">
        <v>494</v>
      </c>
      <c r="B182" t="s">
        <v>495</v>
      </c>
      <c r="C182" t="s">
        <v>1015</v>
      </c>
      <c r="D182" t="s">
        <v>1018</v>
      </c>
      <c r="E182" t="s">
        <v>493</v>
      </c>
      <c r="F182" t="s">
        <v>261</v>
      </c>
      <c r="G182" t="s">
        <v>294</v>
      </c>
      <c r="H182">
        <v>75</v>
      </c>
      <c r="I182">
        <v>85</v>
      </c>
      <c r="J182">
        <v>200</v>
      </c>
      <c r="K182">
        <v>55</v>
      </c>
      <c r="L182">
        <v>65</v>
      </c>
      <c r="M182">
        <v>30</v>
      </c>
      <c r="N182">
        <v>510</v>
      </c>
    </row>
    <row r="183" spans="1:14" x14ac:dyDescent="0.3">
      <c r="A183" t="s">
        <v>496</v>
      </c>
      <c r="B183" t="s">
        <v>497</v>
      </c>
      <c r="C183" t="s">
        <v>1009</v>
      </c>
      <c r="E183" t="s">
        <v>115</v>
      </c>
      <c r="F183" t="s">
        <v>498</v>
      </c>
      <c r="G183" t="s">
        <v>1037</v>
      </c>
      <c r="H183">
        <v>41</v>
      </c>
      <c r="I183">
        <v>63</v>
      </c>
      <c r="J183">
        <v>40</v>
      </c>
      <c r="K183">
        <v>40</v>
      </c>
      <c r="L183">
        <v>30</v>
      </c>
      <c r="M183">
        <v>66</v>
      </c>
      <c r="N183">
        <v>280</v>
      </c>
    </row>
    <row r="184" spans="1:14" x14ac:dyDescent="0.3">
      <c r="A184" t="s">
        <v>499</v>
      </c>
      <c r="B184" t="s">
        <v>500</v>
      </c>
      <c r="C184" t="s">
        <v>1009</v>
      </c>
      <c r="E184" t="s">
        <v>115</v>
      </c>
      <c r="F184" t="s">
        <v>498</v>
      </c>
      <c r="G184" t="s">
        <v>1037</v>
      </c>
      <c r="H184">
        <v>61</v>
      </c>
      <c r="I184">
        <v>123</v>
      </c>
      <c r="J184">
        <v>60</v>
      </c>
      <c r="K184">
        <v>60</v>
      </c>
      <c r="L184">
        <v>50</v>
      </c>
      <c r="M184">
        <v>136</v>
      </c>
      <c r="N184">
        <v>490</v>
      </c>
    </row>
    <row r="185" spans="1:14" x14ac:dyDescent="0.3">
      <c r="A185" t="s">
        <v>501</v>
      </c>
      <c r="B185" t="s">
        <v>502</v>
      </c>
      <c r="C185" t="s">
        <v>1015</v>
      </c>
      <c r="E185" t="s">
        <v>97</v>
      </c>
      <c r="F185" t="s">
        <v>503</v>
      </c>
      <c r="G185" t="s">
        <v>67</v>
      </c>
      <c r="H185">
        <v>50</v>
      </c>
      <c r="I185">
        <v>65</v>
      </c>
      <c r="J185">
        <v>55</v>
      </c>
      <c r="K185">
        <v>40</v>
      </c>
      <c r="L185">
        <v>40</v>
      </c>
      <c r="M185">
        <v>40</v>
      </c>
      <c r="N185">
        <v>290</v>
      </c>
    </row>
    <row r="186" spans="1:14" x14ac:dyDescent="0.3">
      <c r="A186" t="s">
        <v>501</v>
      </c>
      <c r="B186" t="s">
        <v>502</v>
      </c>
      <c r="C186" t="s">
        <v>1014</v>
      </c>
      <c r="E186" t="s">
        <v>97</v>
      </c>
      <c r="F186" t="s">
        <v>503</v>
      </c>
      <c r="G186" t="s">
        <v>67</v>
      </c>
      <c r="H186">
        <v>50</v>
      </c>
      <c r="I186">
        <v>65</v>
      </c>
      <c r="J186">
        <v>55</v>
      </c>
      <c r="K186">
        <v>40</v>
      </c>
      <c r="L186">
        <v>40</v>
      </c>
      <c r="M186">
        <v>40</v>
      </c>
      <c r="N186">
        <v>290</v>
      </c>
    </row>
    <row r="187" spans="1:14" x14ac:dyDescent="0.3">
      <c r="A187" t="s">
        <v>504</v>
      </c>
      <c r="B187" t="s">
        <v>505</v>
      </c>
      <c r="C187" t="s">
        <v>1015</v>
      </c>
      <c r="E187" t="s">
        <v>506</v>
      </c>
      <c r="F187" t="s">
        <v>503</v>
      </c>
      <c r="G187" t="s">
        <v>507</v>
      </c>
      <c r="H187">
        <v>70</v>
      </c>
      <c r="I187">
        <v>110</v>
      </c>
      <c r="J187">
        <v>100</v>
      </c>
      <c r="K187">
        <v>50</v>
      </c>
      <c r="L187">
        <v>60</v>
      </c>
      <c r="M187">
        <v>50</v>
      </c>
      <c r="N187">
        <v>440</v>
      </c>
    </row>
    <row r="188" spans="1:14" x14ac:dyDescent="0.3">
      <c r="A188" t="s">
        <v>508</v>
      </c>
      <c r="B188" t="s">
        <v>509</v>
      </c>
      <c r="C188" t="s">
        <v>1014</v>
      </c>
      <c r="E188" t="s">
        <v>139</v>
      </c>
      <c r="F188" t="s">
        <v>158</v>
      </c>
      <c r="G188" t="s">
        <v>67</v>
      </c>
      <c r="H188">
        <v>65</v>
      </c>
      <c r="I188">
        <v>70</v>
      </c>
      <c r="J188">
        <v>60</v>
      </c>
      <c r="K188">
        <v>65</v>
      </c>
      <c r="L188">
        <v>65</v>
      </c>
      <c r="M188">
        <v>115</v>
      </c>
      <c r="N188">
        <v>440</v>
      </c>
    </row>
    <row r="189" spans="1:14" x14ac:dyDescent="0.3">
      <c r="A189" t="s">
        <v>510</v>
      </c>
      <c r="B189" t="s">
        <v>511</v>
      </c>
      <c r="C189" t="s">
        <v>1023</v>
      </c>
      <c r="E189" t="s">
        <v>166</v>
      </c>
      <c r="F189" t="s">
        <v>512</v>
      </c>
      <c r="G189" t="s">
        <v>1037</v>
      </c>
      <c r="H189">
        <v>45</v>
      </c>
      <c r="I189">
        <v>40</v>
      </c>
      <c r="J189">
        <v>40</v>
      </c>
      <c r="K189">
        <v>50</v>
      </c>
      <c r="L189">
        <v>61</v>
      </c>
      <c r="M189">
        <v>34</v>
      </c>
      <c r="N189">
        <v>270</v>
      </c>
    </row>
    <row r="190" spans="1:14" x14ac:dyDescent="0.3">
      <c r="A190" t="s">
        <v>513</v>
      </c>
      <c r="B190" t="s">
        <v>514</v>
      </c>
      <c r="C190" t="s">
        <v>1023</v>
      </c>
      <c r="E190" t="s">
        <v>166</v>
      </c>
      <c r="F190" t="s">
        <v>512</v>
      </c>
      <c r="G190" t="s">
        <v>1037</v>
      </c>
      <c r="H190">
        <v>65</v>
      </c>
      <c r="I190">
        <v>60</v>
      </c>
      <c r="J190">
        <v>75</v>
      </c>
      <c r="K190">
        <v>110</v>
      </c>
      <c r="L190">
        <v>121</v>
      </c>
      <c r="M190">
        <v>64</v>
      </c>
      <c r="N190">
        <v>495</v>
      </c>
    </row>
    <row r="191" spans="1:14" x14ac:dyDescent="0.3">
      <c r="A191" t="s">
        <v>515</v>
      </c>
      <c r="B191" t="s">
        <v>516</v>
      </c>
      <c r="C191" t="s">
        <v>1010</v>
      </c>
      <c r="D191" t="s">
        <v>1023</v>
      </c>
      <c r="E191" t="s">
        <v>342</v>
      </c>
      <c r="F191" t="s">
        <v>43</v>
      </c>
      <c r="G191" t="s">
        <v>166</v>
      </c>
      <c r="H191">
        <v>40</v>
      </c>
      <c r="I191">
        <v>45</v>
      </c>
      <c r="J191">
        <v>40</v>
      </c>
      <c r="K191">
        <v>55</v>
      </c>
      <c r="L191">
        <v>40</v>
      </c>
      <c r="M191">
        <v>84</v>
      </c>
      <c r="N191">
        <v>304</v>
      </c>
    </row>
    <row r="192" spans="1:14" x14ac:dyDescent="0.3">
      <c r="A192" t="s">
        <v>517</v>
      </c>
      <c r="B192" t="s">
        <v>518</v>
      </c>
      <c r="C192" t="s">
        <v>1010</v>
      </c>
      <c r="D192" t="s">
        <v>1023</v>
      </c>
      <c r="E192" t="s">
        <v>342</v>
      </c>
      <c r="F192" t="s">
        <v>43</v>
      </c>
      <c r="G192" t="s">
        <v>166</v>
      </c>
      <c r="H192">
        <v>60</v>
      </c>
      <c r="I192">
        <v>55</v>
      </c>
      <c r="J192">
        <v>60</v>
      </c>
      <c r="K192">
        <v>95</v>
      </c>
      <c r="L192">
        <v>70</v>
      </c>
      <c r="M192">
        <v>124</v>
      </c>
      <c r="N192">
        <v>464</v>
      </c>
    </row>
    <row r="193" spans="1:14" x14ac:dyDescent="0.3">
      <c r="A193" t="s">
        <v>519</v>
      </c>
      <c r="B193" t="s">
        <v>520</v>
      </c>
      <c r="C193" t="s">
        <v>1007</v>
      </c>
      <c r="D193" t="s">
        <v>1015</v>
      </c>
      <c r="E193" t="s">
        <v>521</v>
      </c>
      <c r="F193" t="s">
        <v>1037</v>
      </c>
      <c r="G193" t="s">
        <v>1037</v>
      </c>
      <c r="H193">
        <v>44</v>
      </c>
      <c r="I193">
        <v>50</v>
      </c>
      <c r="J193">
        <v>91</v>
      </c>
      <c r="K193">
        <v>24</v>
      </c>
      <c r="L193">
        <v>86</v>
      </c>
      <c r="M193">
        <v>10</v>
      </c>
      <c r="N193">
        <v>305</v>
      </c>
    </row>
    <row r="194" spans="1:14" x14ac:dyDescent="0.3">
      <c r="A194" t="s">
        <v>522</v>
      </c>
      <c r="B194" t="s">
        <v>523</v>
      </c>
      <c r="C194" t="s">
        <v>1007</v>
      </c>
      <c r="D194" t="s">
        <v>1015</v>
      </c>
      <c r="E194" t="s">
        <v>521</v>
      </c>
      <c r="F194" t="s">
        <v>524</v>
      </c>
      <c r="G194" t="s">
        <v>1037</v>
      </c>
      <c r="H194">
        <v>74</v>
      </c>
      <c r="I194">
        <v>94</v>
      </c>
      <c r="J194">
        <v>131</v>
      </c>
      <c r="K194">
        <v>54</v>
      </c>
      <c r="L194">
        <v>116</v>
      </c>
      <c r="M194">
        <v>20</v>
      </c>
      <c r="N194">
        <v>489</v>
      </c>
    </row>
    <row r="195" spans="1:14" x14ac:dyDescent="0.3">
      <c r="A195" t="s">
        <v>525</v>
      </c>
      <c r="B195" t="s">
        <v>526</v>
      </c>
      <c r="C195" t="s">
        <v>1021</v>
      </c>
      <c r="D195" t="s">
        <v>1007</v>
      </c>
      <c r="E195" t="s">
        <v>97</v>
      </c>
      <c r="F195" t="s">
        <v>40</v>
      </c>
      <c r="G195" t="s">
        <v>61</v>
      </c>
      <c r="H195">
        <v>49</v>
      </c>
      <c r="I195">
        <v>66</v>
      </c>
      <c r="J195">
        <v>70</v>
      </c>
      <c r="K195">
        <v>44</v>
      </c>
      <c r="L195">
        <v>55</v>
      </c>
      <c r="M195">
        <v>51</v>
      </c>
      <c r="N195">
        <v>335</v>
      </c>
    </row>
    <row r="196" spans="1:14" x14ac:dyDescent="0.3">
      <c r="A196" t="s">
        <v>527</v>
      </c>
      <c r="B196" t="s">
        <v>528</v>
      </c>
      <c r="C196" t="s">
        <v>1021</v>
      </c>
      <c r="D196" t="s">
        <v>1007</v>
      </c>
      <c r="E196" t="s">
        <v>97</v>
      </c>
      <c r="F196" t="s">
        <v>40</v>
      </c>
      <c r="G196" t="s">
        <v>61</v>
      </c>
      <c r="H196">
        <v>65</v>
      </c>
      <c r="I196">
        <v>90</v>
      </c>
      <c r="J196">
        <v>122</v>
      </c>
      <c r="K196">
        <v>58</v>
      </c>
      <c r="L196">
        <v>75</v>
      </c>
      <c r="M196">
        <v>84</v>
      </c>
      <c r="N196">
        <v>494</v>
      </c>
    </row>
    <row r="197" spans="1:14" x14ac:dyDescent="0.3">
      <c r="A197" t="s">
        <v>529</v>
      </c>
      <c r="B197" t="s">
        <v>530</v>
      </c>
      <c r="C197" t="s">
        <v>1013</v>
      </c>
      <c r="E197" t="s">
        <v>203</v>
      </c>
      <c r="F197" t="s">
        <v>204</v>
      </c>
      <c r="G197" t="s">
        <v>1037</v>
      </c>
      <c r="H197">
        <v>20</v>
      </c>
      <c r="I197">
        <v>40</v>
      </c>
      <c r="J197">
        <v>15</v>
      </c>
      <c r="K197">
        <v>35</v>
      </c>
      <c r="L197">
        <v>35</v>
      </c>
      <c r="M197">
        <v>60</v>
      </c>
      <c r="N197">
        <v>205</v>
      </c>
    </row>
    <row r="198" spans="1:14" x14ac:dyDescent="0.3">
      <c r="A198" t="s">
        <v>531</v>
      </c>
      <c r="B198" t="s">
        <v>532</v>
      </c>
      <c r="C198" t="s">
        <v>1013</v>
      </c>
      <c r="E198" t="s">
        <v>203</v>
      </c>
      <c r="F198" t="s">
        <v>204</v>
      </c>
      <c r="G198" t="s">
        <v>1037</v>
      </c>
      <c r="H198">
        <v>35</v>
      </c>
      <c r="I198">
        <v>55</v>
      </c>
      <c r="J198">
        <v>40</v>
      </c>
      <c r="K198">
        <v>50</v>
      </c>
      <c r="L198">
        <v>50</v>
      </c>
      <c r="M198">
        <v>90</v>
      </c>
      <c r="N198">
        <v>320</v>
      </c>
    </row>
    <row r="199" spans="1:14" x14ac:dyDescent="0.3">
      <c r="A199" t="s">
        <v>533</v>
      </c>
      <c r="B199" t="s">
        <v>534</v>
      </c>
      <c r="C199" t="s">
        <v>1013</v>
      </c>
      <c r="E199" t="s">
        <v>203</v>
      </c>
      <c r="F199" t="s">
        <v>204</v>
      </c>
      <c r="G199" t="s">
        <v>1037</v>
      </c>
      <c r="H199">
        <v>60</v>
      </c>
      <c r="I199">
        <v>90</v>
      </c>
      <c r="J199">
        <v>55</v>
      </c>
      <c r="K199">
        <v>90</v>
      </c>
      <c r="L199">
        <v>80</v>
      </c>
      <c r="M199">
        <v>110</v>
      </c>
      <c r="N199">
        <v>485</v>
      </c>
    </row>
    <row r="200" spans="1:14" x14ac:dyDescent="0.3">
      <c r="A200" t="s">
        <v>535</v>
      </c>
      <c r="B200" t="s">
        <v>536</v>
      </c>
      <c r="C200" t="s">
        <v>1014</v>
      </c>
      <c r="E200" t="s">
        <v>44</v>
      </c>
      <c r="F200" t="s">
        <v>306</v>
      </c>
      <c r="G200" t="s">
        <v>524</v>
      </c>
      <c r="H200">
        <v>55</v>
      </c>
      <c r="I200">
        <v>55</v>
      </c>
      <c r="J200">
        <v>50</v>
      </c>
      <c r="K200">
        <v>45</v>
      </c>
      <c r="L200">
        <v>65</v>
      </c>
      <c r="M200">
        <v>55</v>
      </c>
      <c r="N200">
        <v>325</v>
      </c>
    </row>
    <row r="201" spans="1:14" x14ac:dyDescent="0.3">
      <c r="A201" t="s">
        <v>537</v>
      </c>
      <c r="B201" t="s">
        <v>538</v>
      </c>
      <c r="C201" t="s">
        <v>1009</v>
      </c>
      <c r="E201" t="s">
        <v>300</v>
      </c>
      <c r="F201" t="s">
        <v>193</v>
      </c>
      <c r="G201" t="s">
        <v>1037</v>
      </c>
      <c r="H201">
        <v>130</v>
      </c>
      <c r="I201">
        <v>65</v>
      </c>
      <c r="J201">
        <v>60</v>
      </c>
      <c r="K201">
        <v>110</v>
      </c>
      <c r="L201">
        <v>95</v>
      </c>
      <c r="M201">
        <v>65</v>
      </c>
      <c r="N201">
        <v>525</v>
      </c>
    </row>
    <row r="202" spans="1:14" x14ac:dyDescent="0.3">
      <c r="A202" t="s">
        <v>539</v>
      </c>
      <c r="B202" t="s">
        <v>540</v>
      </c>
      <c r="C202" t="s">
        <v>1013</v>
      </c>
      <c r="E202" t="s">
        <v>541</v>
      </c>
      <c r="F202" t="s">
        <v>98</v>
      </c>
      <c r="G202" t="s">
        <v>1037</v>
      </c>
      <c r="H202">
        <v>65</v>
      </c>
      <c r="I202">
        <v>65</v>
      </c>
      <c r="J202">
        <v>60</v>
      </c>
      <c r="K202">
        <v>110</v>
      </c>
      <c r="L202">
        <v>95</v>
      </c>
      <c r="M202">
        <v>130</v>
      </c>
      <c r="N202">
        <v>525</v>
      </c>
    </row>
    <row r="203" spans="1:14" x14ac:dyDescent="0.3">
      <c r="A203" t="s">
        <v>542</v>
      </c>
      <c r="B203" t="s">
        <v>543</v>
      </c>
      <c r="C203" t="s">
        <v>1008</v>
      </c>
      <c r="E203" t="s">
        <v>210</v>
      </c>
      <c r="F203" t="s">
        <v>104</v>
      </c>
      <c r="G203" t="s">
        <v>1037</v>
      </c>
      <c r="H203">
        <v>65</v>
      </c>
      <c r="I203">
        <v>130</v>
      </c>
      <c r="J203">
        <v>60</v>
      </c>
      <c r="K203">
        <v>95</v>
      </c>
      <c r="L203">
        <v>110</v>
      </c>
      <c r="M203">
        <v>65</v>
      </c>
      <c r="N203">
        <v>525</v>
      </c>
    </row>
    <row r="204" spans="1:14" x14ac:dyDescent="0.3">
      <c r="A204" t="s">
        <v>544</v>
      </c>
      <c r="B204" t="s">
        <v>545</v>
      </c>
      <c r="C204" t="s">
        <v>1011</v>
      </c>
      <c r="E204" t="s">
        <v>274</v>
      </c>
      <c r="F204" t="s">
        <v>279</v>
      </c>
      <c r="G204" t="s">
        <v>1037</v>
      </c>
      <c r="H204">
        <v>65</v>
      </c>
      <c r="I204">
        <v>65</v>
      </c>
      <c r="J204">
        <v>60</v>
      </c>
      <c r="K204">
        <v>130</v>
      </c>
      <c r="L204">
        <v>95</v>
      </c>
      <c r="M204">
        <v>110</v>
      </c>
      <c r="N204">
        <v>525</v>
      </c>
    </row>
    <row r="205" spans="1:14" x14ac:dyDescent="0.3">
      <c r="A205" t="s">
        <v>546</v>
      </c>
      <c r="B205" t="s">
        <v>547</v>
      </c>
      <c r="C205" t="s">
        <v>1016</v>
      </c>
      <c r="E205" t="s">
        <v>274</v>
      </c>
      <c r="F205" t="s">
        <v>243</v>
      </c>
      <c r="G205" t="s">
        <v>1037</v>
      </c>
      <c r="H205">
        <v>95</v>
      </c>
      <c r="I205">
        <v>65</v>
      </c>
      <c r="J205">
        <v>110</v>
      </c>
      <c r="K205">
        <v>60</v>
      </c>
      <c r="L205">
        <v>130</v>
      </c>
      <c r="M205">
        <v>65</v>
      </c>
      <c r="N205">
        <v>525</v>
      </c>
    </row>
    <row r="206" spans="1:14" x14ac:dyDescent="0.3">
      <c r="A206" t="s">
        <v>548</v>
      </c>
      <c r="B206" t="s">
        <v>549</v>
      </c>
      <c r="C206" t="s">
        <v>1007</v>
      </c>
      <c r="E206" t="s">
        <v>164</v>
      </c>
      <c r="F206" t="s">
        <v>124</v>
      </c>
      <c r="G206" t="s">
        <v>1037</v>
      </c>
      <c r="H206">
        <v>65</v>
      </c>
      <c r="I206">
        <v>110</v>
      </c>
      <c r="J206">
        <v>130</v>
      </c>
      <c r="K206">
        <v>60</v>
      </c>
      <c r="L206">
        <v>65</v>
      </c>
      <c r="M206">
        <v>95</v>
      </c>
      <c r="N206">
        <v>525</v>
      </c>
    </row>
    <row r="207" spans="1:14" x14ac:dyDescent="0.3">
      <c r="A207" t="s">
        <v>550</v>
      </c>
      <c r="B207" t="s">
        <v>551</v>
      </c>
      <c r="C207" t="s">
        <v>1020</v>
      </c>
      <c r="E207" t="s">
        <v>223</v>
      </c>
      <c r="F207" t="s">
        <v>222</v>
      </c>
      <c r="G207" t="s">
        <v>1037</v>
      </c>
      <c r="H207">
        <v>65</v>
      </c>
      <c r="I207">
        <v>60</v>
      </c>
      <c r="J207">
        <v>110</v>
      </c>
      <c r="K207">
        <v>130</v>
      </c>
      <c r="L207">
        <v>95</v>
      </c>
      <c r="M207">
        <v>65</v>
      </c>
      <c r="N207">
        <v>525</v>
      </c>
    </row>
    <row r="208" spans="1:14" x14ac:dyDescent="0.3">
      <c r="A208" t="s">
        <v>552</v>
      </c>
      <c r="B208" t="s">
        <v>553</v>
      </c>
      <c r="C208" t="s">
        <v>1023</v>
      </c>
      <c r="E208" t="s">
        <v>157</v>
      </c>
      <c r="F208" t="s">
        <v>554</v>
      </c>
      <c r="G208" t="s">
        <v>1037</v>
      </c>
      <c r="H208">
        <v>95</v>
      </c>
      <c r="I208">
        <v>65</v>
      </c>
      <c r="J208">
        <v>65</v>
      </c>
      <c r="K208">
        <v>110</v>
      </c>
      <c r="L208">
        <v>130</v>
      </c>
      <c r="M208">
        <v>60</v>
      </c>
      <c r="N208">
        <v>525</v>
      </c>
    </row>
    <row r="209" spans="1:14" x14ac:dyDescent="0.3">
      <c r="A209" t="s">
        <v>555</v>
      </c>
      <c r="B209" t="s">
        <v>556</v>
      </c>
      <c r="C209" t="s">
        <v>1007</v>
      </c>
      <c r="D209" t="s">
        <v>1024</v>
      </c>
      <c r="E209" t="s">
        <v>557</v>
      </c>
      <c r="F209" t="s">
        <v>78</v>
      </c>
      <c r="G209" t="s">
        <v>109</v>
      </c>
      <c r="H209">
        <v>40</v>
      </c>
      <c r="I209">
        <v>40</v>
      </c>
      <c r="J209">
        <v>80</v>
      </c>
      <c r="K209">
        <v>40</v>
      </c>
      <c r="L209">
        <v>40</v>
      </c>
      <c r="M209">
        <v>20</v>
      </c>
      <c r="N209">
        <v>260</v>
      </c>
    </row>
    <row r="210" spans="1:14" x14ac:dyDescent="0.3">
      <c r="A210" t="s">
        <v>558</v>
      </c>
      <c r="B210" t="s">
        <v>559</v>
      </c>
      <c r="C210" t="s">
        <v>1007</v>
      </c>
      <c r="D210" t="s">
        <v>1024</v>
      </c>
      <c r="E210" t="s">
        <v>557</v>
      </c>
      <c r="F210" t="s">
        <v>78</v>
      </c>
      <c r="G210" t="s">
        <v>240</v>
      </c>
      <c r="H210">
        <v>70</v>
      </c>
      <c r="I210">
        <v>110</v>
      </c>
      <c r="J210">
        <v>80</v>
      </c>
      <c r="K210">
        <v>95</v>
      </c>
      <c r="L210">
        <v>60</v>
      </c>
      <c r="M210">
        <v>70</v>
      </c>
      <c r="N210">
        <v>485</v>
      </c>
    </row>
    <row r="211" spans="1:14" x14ac:dyDescent="0.3">
      <c r="A211" t="s">
        <v>560</v>
      </c>
      <c r="B211" t="s">
        <v>561</v>
      </c>
      <c r="C211" t="s">
        <v>1007</v>
      </c>
      <c r="D211" t="s">
        <v>1024</v>
      </c>
      <c r="E211" t="s">
        <v>557</v>
      </c>
      <c r="F211" t="s">
        <v>78</v>
      </c>
      <c r="G211" t="s">
        <v>232</v>
      </c>
      <c r="H211">
        <v>110</v>
      </c>
      <c r="I211">
        <v>85</v>
      </c>
      <c r="J211">
        <v>80</v>
      </c>
      <c r="K211">
        <v>100</v>
      </c>
      <c r="L211">
        <v>80</v>
      </c>
      <c r="M211">
        <v>30</v>
      </c>
      <c r="N211">
        <v>485</v>
      </c>
    </row>
    <row r="212" spans="1:14" x14ac:dyDescent="0.3">
      <c r="A212" t="s">
        <v>562</v>
      </c>
      <c r="B212" t="s">
        <v>563</v>
      </c>
      <c r="C212" t="s">
        <v>1011</v>
      </c>
      <c r="E212" t="s">
        <v>62</v>
      </c>
      <c r="F212" t="s">
        <v>314</v>
      </c>
      <c r="G212" t="s">
        <v>117</v>
      </c>
      <c r="H212">
        <v>62</v>
      </c>
      <c r="I212">
        <v>48</v>
      </c>
      <c r="J212">
        <v>54</v>
      </c>
      <c r="K212">
        <v>63</v>
      </c>
      <c r="L212">
        <v>60</v>
      </c>
      <c r="M212">
        <v>68</v>
      </c>
      <c r="N212">
        <v>355</v>
      </c>
    </row>
    <row r="213" spans="1:14" x14ac:dyDescent="0.3">
      <c r="A213" t="s">
        <v>564</v>
      </c>
      <c r="B213" t="s">
        <v>565</v>
      </c>
      <c r="C213" t="s">
        <v>1011</v>
      </c>
      <c r="E213" t="s">
        <v>62</v>
      </c>
      <c r="F213" t="s">
        <v>314</v>
      </c>
      <c r="G213" t="s">
        <v>140</v>
      </c>
      <c r="H213">
        <v>74</v>
      </c>
      <c r="I213">
        <v>48</v>
      </c>
      <c r="J213">
        <v>76</v>
      </c>
      <c r="K213">
        <v>83</v>
      </c>
      <c r="L213">
        <v>81</v>
      </c>
      <c r="M213">
        <v>104</v>
      </c>
      <c r="N213">
        <v>466</v>
      </c>
    </row>
    <row r="214" spans="1:14" x14ac:dyDescent="0.3">
      <c r="A214" t="s">
        <v>564</v>
      </c>
      <c r="B214" t="s">
        <v>565</v>
      </c>
      <c r="C214" t="s">
        <v>1011</v>
      </c>
      <c r="E214" t="s">
        <v>62</v>
      </c>
      <c r="F214" t="s">
        <v>314</v>
      </c>
      <c r="G214" t="s">
        <v>140</v>
      </c>
      <c r="H214">
        <v>74</v>
      </c>
      <c r="I214">
        <v>48</v>
      </c>
      <c r="J214">
        <v>76</v>
      </c>
      <c r="K214">
        <v>83</v>
      </c>
      <c r="L214">
        <v>81</v>
      </c>
      <c r="M214">
        <v>104</v>
      </c>
      <c r="N214">
        <v>466</v>
      </c>
    </row>
    <row r="215" spans="1:14" x14ac:dyDescent="0.3">
      <c r="A215" t="s">
        <v>566</v>
      </c>
      <c r="B215" t="s">
        <v>567</v>
      </c>
      <c r="C215" t="s">
        <v>1023</v>
      </c>
      <c r="E215" t="s">
        <v>166</v>
      </c>
      <c r="F215" t="s">
        <v>91</v>
      </c>
      <c r="G215" t="s">
        <v>1037</v>
      </c>
      <c r="H215">
        <v>62</v>
      </c>
      <c r="I215">
        <v>48</v>
      </c>
      <c r="J215">
        <v>66</v>
      </c>
      <c r="K215">
        <v>59</v>
      </c>
      <c r="L215">
        <v>57</v>
      </c>
      <c r="M215">
        <v>49</v>
      </c>
      <c r="N215">
        <v>341</v>
      </c>
    </row>
    <row r="216" spans="1:14" x14ac:dyDescent="0.3">
      <c r="A216" t="s">
        <v>568</v>
      </c>
      <c r="B216" t="s">
        <v>569</v>
      </c>
      <c r="C216" t="s">
        <v>1023</v>
      </c>
      <c r="E216" t="s">
        <v>166</v>
      </c>
      <c r="F216" t="s">
        <v>91</v>
      </c>
      <c r="G216" t="s">
        <v>1037</v>
      </c>
      <c r="H216">
        <v>82</v>
      </c>
      <c r="I216">
        <v>80</v>
      </c>
      <c r="J216">
        <v>86</v>
      </c>
      <c r="K216">
        <v>85</v>
      </c>
      <c r="L216">
        <v>75</v>
      </c>
      <c r="M216">
        <v>72</v>
      </c>
      <c r="N216">
        <v>480</v>
      </c>
    </row>
    <row r="217" spans="1:14" x14ac:dyDescent="0.3">
      <c r="A217" t="s">
        <v>570</v>
      </c>
      <c r="B217" t="s">
        <v>571</v>
      </c>
      <c r="C217" t="s">
        <v>1023</v>
      </c>
      <c r="E217" t="s">
        <v>182</v>
      </c>
      <c r="F217" t="s">
        <v>512</v>
      </c>
      <c r="G217" t="s">
        <v>1037</v>
      </c>
      <c r="H217">
        <v>78</v>
      </c>
      <c r="I217">
        <v>52</v>
      </c>
      <c r="J217">
        <v>60</v>
      </c>
      <c r="K217">
        <v>63</v>
      </c>
      <c r="L217">
        <v>65</v>
      </c>
      <c r="M217">
        <v>23</v>
      </c>
      <c r="N217">
        <v>341</v>
      </c>
    </row>
    <row r="218" spans="1:14" x14ac:dyDescent="0.3">
      <c r="A218" t="s">
        <v>572</v>
      </c>
      <c r="B218" t="s">
        <v>573</v>
      </c>
      <c r="C218" t="s">
        <v>1023</v>
      </c>
      <c r="E218" t="s">
        <v>182</v>
      </c>
      <c r="F218" t="s">
        <v>512</v>
      </c>
      <c r="G218" t="s">
        <v>1037</v>
      </c>
      <c r="H218">
        <v>101</v>
      </c>
      <c r="I218">
        <v>72</v>
      </c>
      <c r="J218">
        <v>72</v>
      </c>
      <c r="K218">
        <v>99</v>
      </c>
      <c r="L218">
        <v>89</v>
      </c>
      <c r="M218">
        <v>29</v>
      </c>
      <c r="N218">
        <v>462</v>
      </c>
    </row>
    <row r="219" spans="1:14" x14ac:dyDescent="0.3">
      <c r="A219" t="s">
        <v>574</v>
      </c>
      <c r="B219" t="s">
        <v>575</v>
      </c>
      <c r="C219" t="s">
        <v>1009</v>
      </c>
      <c r="D219" t="s">
        <v>1010</v>
      </c>
      <c r="E219" t="s">
        <v>576</v>
      </c>
      <c r="F219" t="s">
        <v>300</v>
      </c>
      <c r="G219" t="s">
        <v>1037</v>
      </c>
      <c r="H219">
        <v>38</v>
      </c>
      <c r="I219">
        <v>40</v>
      </c>
      <c r="J219">
        <v>52</v>
      </c>
      <c r="K219">
        <v>40</v>
      </c>
      <c r="L219">
        <v>72</v>
      </c>
      <c r="M219">
        <v>27</v>
      </c>
      <c r="N219">
        <v>269</v>
      </c>
    </row>
    <row r="220" spans="1:14" x14ac:dyDescent="0.3">
      <c r="A220" t="s">
        <v>577</v>
      </c>
      <c r="B220" t="s">
        <v>578</v>
      </c>
      <c r="C220" t="s">
        <v>1009</v>
      </c>
      <c r="D220" t="s">
        <v>1010</v>
      </c>
      <c r="E220" t="s">
        <v>576</v>
      </c>
      <c r="F220" t="s">
        <v>300</v>
      </c>
      <c r="G220" t="s">
        <v>1037</v>
      </c>
      <c r="H220">
        <v>68</v>
      </c>
      <c r="I220">
        <v>70</v>
      </c>
      <c r="J220">
        <v>92</v>
      </c>
      <c r="K220">
        <v>50</v>
      </c>
      <c r="L220">
        <v>132</v>
      </c>
      <c r="M220">
        <v>42</v>
      </c>
      <c r="N220">
        <v>454</v>
      </c>
    </row>
    <row r="221" spans="1:14" x14ac:dyDescent="0.3">
      <c r="A221" t="s">
        <v>579</v>
      </c>
      <c r="B221" t="s">
        <v>580</v>
      </c>
      <c r="C221" t="s">
        <v>1011</v>
      </c>
      <c r="E221" t="s">
        <v>581</v>
      </c>
      <c r="F221" t="s">
        <v>35</v>
      </c>
      <c r="G221" t="s">
        <v>1037</v>
      </c>
      <c r="H221">
        <v>95</v>
      </c>
      <c r="I221">
        <v>23</v>
      </c>
      <c r="J221">
        <v>48</v>
      </c>
      <c r="K221">
        <v>23</v>
      </c>
      <c r="L221">
        <v>48</v>
      </c>
      <c r="M221">
        <v>23</v>
      </c>
      <c r="N221">
        <v>260</v>
      </c>
    </row>
    <row r="222" spans="1:14" x14ac:dyDescent="0.3">
      <c r="A222" t="s">
        <v>582</v>
      </c>
      <c r="B222" t="s">
        <v>583</v>
      </c>
      <c r="C222" t="s">
        <v>1011</v>
      </c>
      <c r="E222" t="s">
        <v>581</v>
      </c>
      <c r="F222" t="s">
        <v>35</v>
      </c>
      <c r="G222" t="s">
        <v>1037</v>
      </c>
      <c r="H222">
        <v>190</v>
      </c>
      <c r="I222">
        <v>33</v>
      </c>
      <c r="J222">
        <v>58</v>
      </c>
      <c r="K222">
        <v>33</v>
      </c>
      <c r="L222">
        <v>58</v>
      </c>
      <c r="M222">
        <v>33</v>
      </c>
      <c r="N222">
        <v>405</v>
      </c>
    </row>
    <row r="223" spans="1:14" x14ac:dyDescent="0.3">
      <c r="A223" t="s">
        <v>584</v>
      </c>
      <c r="B223" t="s">
        <v>585</v>
      </c>
      <c r="C223" t="s">
        <v>1022</v>
      </c>
      <c r="E223" t="s">
        <v>112</v>
      </c>
      <c r="F223" t="s">
        <v>329</v>
      </c>
      <c r="G223" t="s">
        <v>1037</v>
      </c>
      <c r="H223">
        <v>52</v>
      </c>
      <c r="I223">
        <v>95</v>
      </c>
      <c r="J223">
        <v>55</v>
      </c>
      <c r="K223">
        <v>58</v>
      </c>
      <c r="L223">
        <v>62</v>
      </c>
      <c r="M223">
        <v>55</v>
      </c>
      <c r="N223">
        <v>377</v>
      </c>
    </row>
    <row r="224" spans="1:14" x14ac:dyDescent="0.3">
      <c r="A224" t="s">
        <v>586</v>
      </c>
      <c r="B224" t="s">
        <v>587</v>
      </c>
      <c r="C224" t="s">
        <v>1022</v>
      </c>
      <c r="E224" t="s">
        <v>112</v>
      </c>
      <c r="F224" t="s">
        <v>329</v>
      </c>
      <c r="G224" t="s">
        <v>1037</v>
      </c>
      <c r="H224">
        <v>62</v>
      </c>
      <c r="I224">
        <v>135</v>
      </c>
      <c r="J224">
        <v>95</v>
      </c>
      <c r="K224">
        <v>68</v>
      </c>
      <c r="L224">
        <v>82</v>
      </c>
      <c r="M224">
        <v>65</v>
      </c>
      <c r="N224">
        <v>507</v>
      </c>
    </row>
    <row r="225" spans="1:14" x14ac:dyDescent="0.3">
      <c r="A225" t="s">
        <v>588</v>
      </c>
      <c r="B225" t="s">
        <v>589</v>
      </c>
      <c r="C225" t="s">
        <v>1009</v>
      </c>
      <c r="D225" t="s">
        <v>1013</v>
      </c>
      <c r="E225" t="s">
        <v>541</v>
      </c>
      <c r="F225" t="s">
        <v>590</v>
      </c>
      <c r="G225" t="s">
        <v>300</v>
      </c>
      <c r="H225">
        <v>75</v>
      </c>
      <c r="I225">
        <v>38</v>
      </c>
      <c r="J225">
        <v>38</v>
      </c>
      <c r="K225">
        <v>56</v>
      </c>
      <c r="L225">
        <v>56</v>
      </c>
      <c r="M225">
        <v>67</v>
      </c>
      <c r="N225">
        <v>330</v>
      </c>
    </row>
    <row r="226" spans="1:14" x14ac:dyDescent="0.3">
      <c r="A226" t="s">
        <v>591</v>
      </c>
      <c r="B226" t="s">
        <v>592</v>
      </c>
      <c r="C226" t="s">
        <v>1009</v>
      </c>
      <c r="D226" t="s">
        <v>1013</v>
      </c>
      <c r="E226" t="s">
        <v>541</v>
      </c>
      <c r="F226" t="s">
        <v>590</v>
      </c>
      <c r="G226" t="s">
        <v>300</v>
      </c>
      <c r="H226">
        <v>125</v>
      </c>
      <c r="I226">
        <v>58</v>
      </c>
      <c r="J226">
        <v>58</v>
      </c>
      <c r="K226">
        <v>76</v>
      </c>
      <c r="L226">
        <v>76</v>
      </c>
      <c r="M226">
        <v>67</v>
      </c>
      <c r="N226">
        <v>460</v>
      </c>
    </row>
    <row r="227" spans="1:14" x14ac:dyDescent="0.3">
      <c r="A227" t="s">
        <v>593</v>
      </c>
      <c r="B227" t="s">
        <v>594</v>
      </c>
      <c r="C227" t="s">
        <v>1019</v>
      </c>
      <c r="D227" t="s">
        <v>1022</v>
      </c>
      <c r="E227" t="s">
        <v>524</v>
      </c>
      <c r="F227" t="s">
        <v>595</v>
      </c>
      <c r="G227" t="s">
        <v>387</v>
      </c>
      <c r="H227">
        <v>48</v>
      </c>
      <c r="I227">
        <v>61</v>
      </c>
      <c r="J227">
        <v>40</v>
      </c>
      <c r="K227">
        <v>61</v>
      </c>
      <c r="L227">
        <v>40</v>
      </c>
      <c r="M227">
        <v>50</v>
      </c>
      <c r="N227">
        <v>300</v>
      </c>
    </row>
    <row r="228" spans="1:14" x14ac:dyDescent="0.3">
      <c r="A228" t="s">
        <v>596</v>
      </c>
      <c r="B228" t="s">
        <v>597</v>
      </c>
      <c r="C228" t="s">
        <v>1019</v>
      </c>
      <c r="D228" t="s">
        <v>1022</v>
      </c>
      <c r="E228" t="s">
        <v>524</v>
      </c>
      <c r="F228" t="s">
        <v>595</v>
      </c>
      <c r="G228" t="s">
        <v>387</v>
      </c>
      <c r="H228">
        <v>83</v>
      </c>
      <c r="I228">
        <v>106</v>
      </c>
      <c r="J228">
        <v>65</v>
      </c>
      <c r="K228">
        <v>86</v>
      </c>
      <c r="L228">
        <v>65</v>
      </c>
      <c r="M228">
        <v>85</v>
      </c>
      <c r="N228">
        <v>490</v>
      </c>
    </row>
    <row r="229" spans="1:14" x14ac:dyDescent="0.3">
      <c r="A229" t="s">
        <v>598</v>
      </c>
      <c r="B229" t="s">
        <v>599</v>
      </c>
      <c r="C229" t="s">
        <v>1016</v>
      </c>
      <c r="D229" t="s">
        <v>1022</v>
      </c>
      <c r="E229" t="s">
        <v>47</v>
      </c>
      <c r="F229" t="s">
        <v>410</v>
      </c>
      <c r="G229" t="s">
        <v>216</v>
      </c>
      <c r="H229">
        <v>50</v>
      </c>
      <c r="I229">
        <v>75</v>
      </c>
      <c r="J229">
        <v>70</v>
      </c>
      <c r="K229">
        <v>35</v>
      </c>
      <c r="L229">
        <v>70</v>
      </c>
      <c r="M229">
        <v>48</v>
      </c>
      <c r="N229">
        <v>348</v>
      </c>
    </row>
    <row r="230" spans="1:14" x14ac:dyDescent="0.3">
      <c r="A230" t="s">
        <v>600</v>
      </c>
      <c r="B230" t="s">
        <v>601</v>
      </c>
      <c r="C230" t="s">
        <v>1016</v>
      </c>
      <c r="D230" t="s">
        <v>1022</v>
      </c>
      <c r="E230" t="s">
        <v>47</v>
      </c>
      <c r="F230" t="s">
        <v>410</v>
      </c>
      <c r="G230" t="s">
        <v>216</v>
      </c>
      <c r="H230">
        <v>65</v>
      </c>
      <c r="I230">
        <v>90</v>
      </c>
      <c r="J230">
        <v>115</v>
      </c>
      <c r="K230">
        <v>45</v>
      </c>
      <c r="L230">
        <v>115</v>
      </c>
      <c r="M230">
        <v>58</v>
      </c>
      <c r="N230">
        <v>488</v>
      </c>
    </row>
    <row r="231" spans="1:14" x14ac:dyDescent="0.3">
      <c r="A231" t="s">
        <v>602</v>
      </c>
      <c r="B231" t="s">
        <v>603</v>
      </c>
      <c r="C231" t="s">
        <v>1018</v>
      </c>
      <c r="D231" t="s">
        <v>1015</v>
      </c>
      <c r="E231" t="s">
        <v>604</v>
      </c>
      <c r="F231" t="s">
        <v>1037</v>
      </c>
      <c r="G231" t="s">
        <v>1037</v>
      </c>
      <c r="H231">
        <v>109</v>
      </c>
      <c r="I231">
        <v>81</v>
      </c>
      <c r="J231">
        <v>99</v>
      </c>
      <c r="K231">
        <v>66</v>
      </c>
      <c r="L231">
        <v>84</v>
      </c>
      <c r="M231">
        <v>32</v>
      </c>
      <c r="N231">
        <v>471</v>
      </c>
    </row>
    <row r="232" spans="1:14" x14ac:dyDescent="0.3">
      <c r="A232" t="s">
        <v>605</v>
      </c>
      <c r="B232" t="s">
        <v>606</v>
      </c>
      <c r="C232" t="s">
        <v>1010</v>
      </c>
      <c r="D232" t="s">
        <v>1017</v>
      </c>
      <c r="E232" t="s">
        <v>261</v>
      </c>
      <c r="F232" t="s">
        <v>78</v>
      </c>
      <c r="G232" t="s">
        <v>607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>
        <v>505</v>
      </c>
    </row>
    <row r="233" spans="1:14" x14ac:dyDescent="0.3">
      <c r="A233" t="s">
        <v>608</v>
      </c>
      <c r="B233" t="s">
        <v>609</v>
      </c>
      <c r="C233" t="s">
        <v>1009</v>
      </c>
      <c r="D233" t="s">
        <v>1018</v>
      </c>
      <c r="E233" t="s">
        <v>165</v>
      </c>
      <c r="F233" t="s">
        <v>524</v>
      </c>
      <c r="G233" t="s">
        <v>193</v>
      </c>
      <c r="H233">
        <v>50</v>
      </c>
      <c r="I233">
        <v>48</v>
      </c>
      <c r="J233">
        <v>43</v>
      </c>
      <c r="K233">
        <v>46</v>
      </c>
      <c r="L233">
        <v>41</v>
      </c>
      <c r="M233">
        <v>60</v>
      </c>
      <c r="N233">
        <v>288</v>
      </c>
    </row>
    <row r="234" spans="1:14" x14ac:dyDescent="0.3">
      <c r="A234" t="s">
        <v>610</v>
      </c>
      <c r="B234" t="s">
        <v>611</v>
      </c>
      <c r="C234" t="s">
        <v>1009</v>
      </c>
      <c r="D234" t="s">
        <v>1018</v>
      </c>
      <c r="E234" t="s">
        <v>165</v>
      </c>
      <c r="F234" t="s">
        <v>524</v>
      </c>
      <c r="G234" t="s">
        <v>193</v>
      </c>
      <c r="H234">
        <v>110</v>
      </c>
      <c r="I234">
        <v>78</v>
      </c>
      <c r="J234">
        <v>73</v>
      </c>
      <c r="K234">
        <v>76</v>
      </c>
      <c r="L234">
        <v>71</v>
      </c>
      <c r="M234">
        <v>60</v>
      </c>
      <c r="N234">
        <v>468</v>
      </c>
    </row>
    <row r="235" spans="1:14" x14ac:dyDescent="0.3">
      <c r="A235" t="s">
        <v>612</v>
      </c>
      <c r="B235" t="s">
        <v>613</v>
      </c>
      <c r="C235" t="s">
        <v>1009</v>
      </c>
      <c r="E235" t="s">
        <v>441</v>
      </c>
      <c r="F235" t="s">
        <v>614</v>
      </c>
      <c r="G235" t="s">
        <v>461</v>
      </c>
      <c r="H235">
        <v>76</v>
      </c>
      <c r="I235">
        <v>48</v>
      </c>
      <c r="J235">
        <v>48</v>
      </c>
      <c r="K235">
        <v>57</v>
      </c>
      <c r="L235">
        <v>62</v>
      </c>
      <c r="M235">
        <v>34</v>
      </c>
      <c r="N235">
        <v>325</v>
      </c>
    </row>
    <row r="236" spans="1:14" x14ac:dyDescent="0.3">
      <c r="A236" t="s">
        <v>615</v>
      </c>
      <c r="B236" t="s">
        <v>616</v>
      </c>
      <c r="C236" t="s">
        <v>1009</v>
      </c>
      <c r="D236" t="s">
        <v>1018</v>
      </c>
      <c r="E236" t="s">
        <v>441</v>
      </c>
      <c r="F236" t="s">
        <v>614</v>
      </c>
      <c r="G236" t="s">
        <v>461</v>
      </c>
      <c r="H236">
        <v>111</v>
      </c>
      <c r="I236">
        <v>83</v>
      </c>
      <c r="J236">
        <v>68</v>
      </c>
      <c r="K236">
        <v>92</v>
      </c>
      <c r="L236">
        <v>82</v>
      </c>
      <c r="M236">
        <v>39</v>
      </c>
      <c r="N236">
        <v>475</v>
      </c>
    </row>
    <row r="237" spans="1:14" x14ac:dyDescent="0.3">
      <c r="A237" t="s">
        <v>617</v>
      </c>
      <c r="B237" t="s">
        <v>618</v>
      </c>
      <c r="C237" t="s">
        <v>1010</v>
      </c>
      <c r="D237" t="s">
        <v>1009</v>
      </c>
      <c r="E237" t="s">
        <v>619</v>
      </c>
      <c r="F237" t="s">
        <v>1037</v>
      </c>
      <c r="G237" t="s">
        <v>1037</v>
      </c>
      <c r="H237">
        <v>25</v>
      </c>
      <c r="I237">
        <v>35</v>
      </c>
      <c r="J237">
        <v>40</v>
      </c>
      <c r="K237">
        <v>20</v>
      </c>
      <c r="L237">
        <v>30</v>
      </c>
      <c r="M237">
        <v>80</v>
      </c>
      <c r="N237">
        <v>230</v>
      </c>
    </row>
    <row r="238" spans="1:14" x14ac:dyDescent="0.3">
      <c r="A238" t="s">
        <v>620</v>
      </c>
      <c r="B238" t="s">
        <v>621</v>
      </c>
      <c r="C238" t="s">
        <v>1010</v>
      </c>
      <c r="D238" t="s">
        <v>1009</v>
      </c>
      <c r="E238" t="s">
        <v>622</v>
      </c>
      <c r="F238" t="s">
        <v>1037</v>
      </c>
      <c r="G238" t="s">
        <v>1037</v>
      </c>
      <c r="H238">
        <v>75</v>
      </c>
      <c r="I238">
        <v>125</v>
      </c>
      <c r="J238">
        <v>140</v>
      </c>
      <c r="K238">
        <v>60</v>
      </c>
      <c r="L238">
        <v>90</v>
      </c>
      <c r="M238">
        <v>40</v>
      </c>
      <c r="N238">
        <v>530</v>
      </c>
    </row>
    <row r="239" spans="1:14" x14ac:dyDescent="0.3">
      <c r="A239" t="s">
        <v>623</v>
      </c>
      <c r="B239" t="s">
        <v>624</v>
      </c>
      <c r="C239" t="s">
        <v>1017</v>
      </c>
      <c r="D239" t="s">
        <v>1009</v>
      </c>
      <c r="E239" t="s">
        <v>503</v>
      </c>
      <c r="F239" t="s">
        <v>26</v>
      </c>
      <c r="G239" t="s">
        <v>126</v>
      </c>
      <c r="H239">
        <v>42</v>
      </c>
      <c r="I239">
        <v>52</v>
      </c>
      <c r="J239">
        <v>67</v>
      </c>
      <c r="K239">
        <v>39</v>
      </c>
      <c r="L239">
        <v>56</v>
      </c>
      <c r="M239">
        <v>50</v>
      </c>
      <c r="N239">
        <v>306</v>
      </c>
    </row>
    <row r="240" spans="1:14" x14ac:dyDescent="0.3">
      <c r="A240" t="s">
        <v>625</v>
      </c>
      <c r="B240" t="s">
        <v>626</v>
      </c>
      <c r="C240" t="s">
        <v>1017</v>
      </c>
      <c r="D240" t="s">
        <v>1009</v>
      </c>
      <c r="E240" t="s">
        <v>503</v>
      </c>
      <c r="F240" t="s">
        <v>26</v>
      </c>
      <c r="G240" t="s">
        <v>126</v>
      </c>
      <c r="H240">
        <v>72</v>
      </c>
      <c r="I240">
        <v>105</v>
      </c>
      <c r="J240">
        <v>115</v>
      </c>
      <c r="K240">
        <v>54</v>
      </c>
      <c r="L240">
        <v>86</v>
      </c>
      <c r="M240">
        <v>68</v>
      </c>
      <c r="N240">
        <v>500</v>
      </c>
    </row>
    <row r="241" spans="1:14" x14ac:dyDescent="0.3">
      <c r="A241" t="s">
        <v>627</v>
      </c>
      <c r="B241" t="s">
        <v>628</v>
      </c>
      <c r="C241" t="s">
        <v>1021</v>
      </c>
      <c r="E241" t="s">
        <v>224</v>
      </c>
      <c r="F241" t="s">
        <v>249</v>
      </c>
      <c r="G241" t="s">
        <v>1037</v>
      </c>
      <c r="H241">
        <v>60</v>
      </c>
      <c r="I241">
        <v>55</v>
      </c>
      <c r="J241">
        <v>100</v>
      </c>
      <c r="K241">
        <v>65</v>
      </c>
      <c r="L241">
        <v>100</v>
      </c>
      <c r="M241">
        <v>30</v>
      </c>
      <c r="N241">
        <v>410</v>
      </c>
    </row>
    <row r="242" spans="1:14" x14ac:dyDescent="0.3">
      <c r="A242" t="s">
        <v>629</v>
      </c>
      <c r="B242" t="s">
        <v>630</v>
      </c>
      <c r="C242" t="s">
        <v>1021</v>
      </c>
      <c r="E242" t="s">
        <v>224</v>
      </c>
      <c r="F242" t="s">
        <v>631</v>
      </c>
      <c r="G242" t="s">
        <v>1037</v>
      </c>
      <c r="H242">
        <v>60</v>
      </c>
      <c r="I242">
        <v>95</v>
      </c>
      <c r="J242">
        <v>50</v>
      </c>
      <c r="K242">
        <v>145</v>
      </c>
      <c r="L242">
        <v>130</v>
      </c>
      <c r="M242">
        <v>30</v>
      </c>
      <c r="N242">
        <v>510</v>
      </c>
    </row>
    <row r="243" spans="1:14" x14ac:dyDescent="0.3">
      <c r="A243" t="s">
        <v>632</v>
      </c>
      <c r="B243" t="s">
        <v>633</v>
      </c>
      <c r="C243" t="s">
        <v>1016</v>
      </c>
      <c r="D243" t="s">
        <v>1023</v>
      </c>
      <c r="E243" t="s">
        <v>140</v>
      </c>
      <c r="F243" t="s">
        <v>40</v>
      </c>
      <c r="G243" t="s">
        <v>126</v>
      </c>
      <c r="H243">
        <v>45</v>
      </c>
      <c r="I243">
        <v>45</v>
      </c>
      <c r="J243">
        <v>30</v>
      </c>
      <c r="K243">
        <v>55</v>
      </c>
      <c r="L243">
        <v>40</v>
      </c>
      <c r="M243">
        <v>50</v>
      </c>
      <c r="N243">
        <v>265</v>
      </c>
    </row>
    <row r="244" spans="1:14" x14ac:dyDescent="0.3">
      <c r="A244" t="s">
        <v>634</v>
      </c>
      <c r="B244" t="s">
        <v>635</v>
      </c>
      <c r="C244" t="s">
        <v>1016</v>
      </c>
      <c r="D244" t="s">
        <v>1023</v>
      </c>
      <c r="E244" t="s">
        <v>140</v>
      </c>
      <c r="F244" t="s">
        <v>40</v>
      </c>
      <c r="G244" t="s">
        <v>126</v>
      </c>
      <c r="H244">
        <v>65</v>
      </c>
      <c r="I244">
        <v>60</v>
      </c>
      <c r="J244">
        <v>45</v>
      </c>
      <c r="K244">
        <v>75</v>
      </c>
      <c r="L244">
        <v>55</v>
      </c>
      <c r="M244">
        <v>70</v>
      </c>
      <c r="N244">
        <v>370</v>
      </c>
    </row>
    <row r="245" spans="1:14" x14ac:dyDescent="0.3">
      <c r="A245" t="s">
        <v>636</v>
      </c>
      <c r="B245" t="s">
        <v>637</v>
      </c>
      <c r="C245" t="s">
        <v>1016</v>
      </c>
      <c r="D245" t="s">
        <v>1023</v>
      </c>
      <c r="E245" t="s">
        <v>140</v>
      </c>
      <c r="F245" t="s">
        <v>40</v>
      </c>
      <c r="G245" t="s">
        <v>126</v>
      </c>
      <c r="H245">
        <v>95</v>
      </c>
      <c r="I245">
        <v>120</v>
      </c>
      <c r="J245">
        <v>65</v>
      </c>
      <c r="K245">
        <v>95</v>
      </c>
      <c r="L245">
        <v>75</v>
      </c>
      <c r="M245">
        <v>60</v>
      </c>
      <c r="N245">
        <v>510</v>
      </c>
    </row>
    <row r="246" spans="1:14" x14ac:dyDescent="0.3">
      <c r="A246" t="s">
        <v>638</v>
      </c>
      <c r="B246" t="s">
        <v>639</v>
      </c>
      <c r="C246" t="s">
        <v>1011</v>
      </c>
      <c r="E246" t="s">
        <v>182</v>
      </c>
      <c r="F246" t="s">
        <v>524</v>
      </c>
      <c r="G246" t="s">
        <v>279</v>
      </c>
      <c r="H246">
        <v>42</v>
      </c>
      <c r="I246">
        <v>30</v>
      </c>
      <c r="J246">
        <v>45</v>
      </c>
      <c r="K246">
        <v>56</v>
      </c>
      <c r="L246">
        <v>53</v>
      </c>
      <c r="M246">
        <v>39</v>
      </c>
      <c r="N246">
        <v>265</v>
      </c>
    </row>
    <row r="247" spans="1:14" x14ac:dyDescent="0.3">
      <c r="A247" t="s">
        <v>640</v>
      </c>
      <c r="B247" t="s">
        <v>641</v>
      </c>
      <c r="C247" t="s">
        <v>1011</v>
      </c>
      <c r="E247" t="s">
        <v>182</v>
      </c>
      <c r="F247" t="s">
        <v>524</v>
      </c>
      <c r="G247" t="s">
        <v>279</v>
      </c>
      <c r="H247">
        <v>57</v>
      </c>
      <c r="I247">
        <v>40</v>
      </c>
      <c r="J247">
        <v>65</v>
      </c>
      <c r="K247">
        <v>86</v>
      </c>
      <c r="L247">
        <v>73</v>
      </c>
      <c r="M247">
        <v>49</v>
      </c>
      <c r="N247">
        <v>370</v>
      </c>
    </row>
    <row r="248" spans="1:14" x14ac:dyDescent="0.3">
      <c r="A248" t="s">
        <v>642</v>
      </c>
      <c r="B248" t="s">
        <v>643</v>
      </c>
      <c r="C248" t="s">
        <v>1011</v>
      </c>
      <c r="D248" t="s">
        <v>1023</v>
      </c>
      <c r="E248" t="s">
        <v>182</v>
      </c>
      <c r="F248" t="s">
        <v>524</v>
      </c>
      <c r="G248" t="s">
        <v>279</v>
      </c>
      <c r="H248">
        <v>57</v>
      </c>
      <c r="I248">
        <v>90</v>
      </c>
      <c r="J248">
        <v>95</v>
      </c>
      <c r="K248">
        <v>136</v>
      </c>
      <c r="L248">
        <v>103</v>
      </c>
      <c r="M248">
        <v>29</v>
      </c>
      <c r="N248">
        <v>510</v>
      </c>
    </row>
    <row r="249" spans="1:14" x14ac:dyDescent="0.3">
      <c r="A249" t="s">
        <v>644</v>
      </c>
      <c r="B249" t="s">
        <v>645</v>
      </c>
      <c r="C249" t="s">
        <v>1019</v>
      </c>
      <c r="D249" t="s">
        <v>1008</v>
      </c>
      <c r="E249" t="s">
        <v>646</v>
      </c>
      <c r="F249" t="s">
        <v>165</v>
      </c>
      <c r="G249" t="s">
        <v>1037</v>
      </c>
      <c r="H249">
        <v>48</v>
      </c>
      <c r="I249">
        <v>44</v>
      </c>
      <c r="J249">
        <v>40</v>
      </c>
      <c r="K249">
        <v>71</v>
      </c>
      <c r="L249">
        <v>40</v>
      </c>
      <c r="M249">
        <v>77</v>
      </c>
      <c r="N249">
        <v>320</v>
      </c>
    </row>
    <row r="250" spans="1:14" x14ac:dyDescent="0.3">
      <c r="A250" t="s">
        <v>647</v>
      </c>
      <c r="B250" t="s">
        <v>648</v>
      </c>
      <c r="C250" t="s">
        <v>1019</v>
      </c>
      <c r="D250" t="s">
        <v>1008</v>
      </c>
      <c r="E250" t="s">
        <v>646</v>
      </c>
      <c r="F250" t="s">
        <v>165</v>
      </c>
      <c r="G250" t="s">
        <v>1037</v>
      </c>
      <c r="H250">
        <v>68</v>
      </c>
      <c r="I250">
        <v>64</v>
      </c>
      <c r="J250">
        <v>60</v>
      </c>
      <c r="K250">
        <v>111</v>
      </c>
      <c r="L250">
        <v>60</v>
      </c>
      <c r="M250">
        <v>117</v>
      </c>
      <c r="N250">
        <v>480</v>
      </c>
    </row>
    <row r="251" spans="1:14" x14ac:dyDescent="0.3">
      <c r="A251" t="s">
        <v>649</v>
      </c>
      <c r="B251" t="s">
        <v>650</v>
      </c>
      <c r="C251" t="s">
        <v>1016</v>
      </c>
      <c r="D251" t="s">
        <v>1015</v>
      </c>
      <c r="E251" t="s">
        <v>105</v>
      </c>
      <c r="F251" t="s">
        <v>243</v>
      </c>
      <c r="G251" t="s">
        <v>73</v>
      </c>
      <c r="H251">
        <v>45</v>
      </c>
      <c r="I251">
        <v>85</v>
      </c>
      <c r="J251">
        <v>70</v>
      </c>
      <c r="K251">
        <v>40</v>
      </c>
      <c r="L251">
        <v>40</v>
      </c>
      <c r="M251">
        <v>60</v>
      </c>
      <c r="N251">
        <v>340</v>
      </c>
    </row>
    <row r="252" spans="1:14" x14ac:dyDescent="0.3">
      <c r="A252" t="s">
        <v>651</v>
      </c>
      <c r="B252" t="s">
        <v>652</v>
      </c>
      <c r="C252" t="s">
        <v>1016</v>
      </c>
      <c r="D252" t="s">
        <v>1015</v>
      </c>
      <c r="E252" t="s">
        <v>105</v>
      </c>
      <c r="F252" t="s">
        <v>243</v>
      </c>
      <c r="G252" t="s">
        <v>73</v>
      </c>
      <c r="H252">
        <v>65</v>
      </c>
      <c r="I252">
        <v>125</v>
      </c>
      <c r="J252">
        <v>100</v>
      </c>
      <c r="K252">
        <v>60</v>
      </c>
      <c r="L252">
        <v>70</v>
      </c>
      <c r="M252">
        <v>70</v>
      </c>
      <c r="N252">
        <v>490</v>
      </c>
    </row>
    <row r="253" spans="1:14" x14ac:dyDescent="0.3">
      <c r="A253" t="s">
        <v>653</v>
      </c>
      <c r="B253" t="s">
        <v>654</v>
      </c>
      <c r="C253" t="s">
        <v>1022</v>
      </c>
      <c r="E253" t="s">
        <v>104</v>
      </c>
      <c r="F253" t="s">
        <v>243</v>
      </c>
      <c r="G253" t="s">
        <v>328</v>
      </c>
      <c r="H253">
        <v>120</v>
      </c>
      <c r="I253">
        <v>100</v>
      </c>
      <c r="J253">
        <v>85</v>
      </c>
      <c r="K253">
        <v>30</v>
      </c>
      <c r="L253">
        <v>85</v>
      </c>
      <c r="M253">
        <v>45</v>
      </c>
      <c r="N253">
        <v>465</v>
      </c>
    </row>
    <row r="254" spans="1:14" x14ac:dyDescent="0.3">
      <c r="A254" t="s">
        <v>655</v>
      </c>
      <c r="B254" t="s">
        <v>656</v>
      </c>
      <c r="C254" t="s">
        <v>1022</v>
      </c>
      <c r="E254" t="s">
        <v>261</v>
      </c>
      <c r="F254" t="s">
        <v>243</v>
      </c>
      <c r="G254" t="s">
        <v>328</v>
      </c>
      <c r="H254">
        <v>75</v>
      </c>
      <c r="I254">
        <v>125</v>
      </c>
      <c r="J254">
        <v>75</v>
      </c>
      <c r="K254">
        <v>30</v>
      </c>
      <c r="L254">
        <v>75</v>
      </c>
      <c r="M254">
        <v>85</v>
      </c>
      <c r="N254">
        <v>465</v>
      </c>
    </row>
    <row r="255" spans="1:14" x14ac:dyDescent="0.3">
      <c r="A255" t="s">
        <v>657</v>
      </c>
      <c r="B255" t="s">
        <v>658</v>
      </c>
      <c r="C255" t="s">
        <v>1019</v>
      </c>
      <c r="E255" t="s">
        <v>58</v>
      </c>
      <c r="F255" t="s">
        <v>659</v>
      </c>
      <c r="G255" t="s">
        <v>176</v>
      </c>
      <c r="H255">
        <v>40</v>
      </c>
      <c r="I255">
        <v>65</v>
      </c>
      <c r="J255">
        <v>95</v>
      </c>
      <c r="K255">
        <v>60</v>
      </c>
      <c r="L255">
        <v>45</v>
      </c>
      <c r="M255">
        <v>35</v>
      </c>
      <c r="N255">
        <v>340</v>
      </c>
    </row>
    <row r="256" spans="1:14" x14ac:dyDescent="0.3">
      <c r="A256" t="s">
        <v>660</v>
      </c>
      <c r="B256" t="s">
        <v>661</v>
      </c>
      <c r="C256" t="s">
        <v>1019</v>
      </c>
      <c r="D256" t="s">
        <v>1023</v>
      </c>
      <c r="E256" t="s">
        <v>58</v>
      </c>
      <c r="F256" t="s">
        <v>659</v>
      </c>
      <c r="G256" t="s">
        <v>662</v>
      </c>
      <c r="H256">
        <v>65</v>
      </c>
      <c r="I256">
        <v>90</v>
      </c>
      <c r="J256">
        <v>120</v>
      </c>
      <c r="K256">
        <v>85</v>
      </c>
      <c r="L256">
        <v>70</v>
      </c>
      <c r="M256">
        <v>60</v>
      </c>
      <c r="N256">
        <v>490</v>
      </c>
    </row>
    <row r="257" spans="1:14" x14ac:dyDescent="0.3">
      <c r="A257" t="s">
        <v>663</v>
      </c>
      <c r="B257" t="s">
        <v>664</v>
      </c>
      <c r="C257" t="s">
        <v>1017</v>
      </c>
      <c r="E257" t="s">
        <v>261</v>
      </c>
      <c r="F257" t="s">
        <v>493</v>
      </c>
      <c r="G257" t="s">
        <v>146</v>
      </c>
      <c r="H257">
        <v>50</v>
      </c>
      <c r="I257">
        <v>80</v>
      </c>
      <c r="J257">
        <v>95</v>
      </c>
      <c r="K257">
        <v>10</v>
      </c>
      <c r="L257">
        <v>45</v>
      </c>
      <c r="M257">
        <v>10</v>
      </c>
      <c r="N257">
        <v>290</v>
      </c>
    </row>
    <row r="258" spans="1:14" x14ac:dyDescent="0.3">
      <c r="A258" t="s">
        <v>665</v>
      </c>
      <c r="B258" t="s">
        <v>666</v>
      </c>
      <c r="C258" t="s">
        <v>1017</v>
      </c>
      <c r="E258" t="s">
        <v>261</v>
      </c>
      <c r="F258" t="s">
        <v>493</v>
      </c>
      <c r="G258" t="s">
        <v>146</v>
      </c>
      <c r="H258">
        <v>70</v>
      </c>
      <c r="I258">
        <v>100</v>
      </c>
      <c r="J258">
        <v>115</v>
      </c>
      <c r="K258">
        <v>30</v>
      </c>
      <c r="L258">
        <v>65</v>
      </c>
      <c r="M258">
        <v>30</v>
      </c>
      <c r="N258">
        <v>410</v>
      </c>
    </row>
    <row r="259" spans="1:14" x14ac:dyDescent="0.3">
      <c r="A259" t="s">
        <v>667</v>
      </c>
      <c r="B259" t="s">
        <v>668</v>
      </c>
      <c r="C259" t="s">
        <v>1023</v>
      </c>
      <c r="E259" t="s">
        <v>157</v>
      </c>
      <c r="F259" t="s">
        <v>669</v>
      </c>
      <c r="G259" t="s">
        <v>670</v>
      </c>
      <c r="H259">
        <v>50</v>
      </c>
      <c r="I259">
        <v>25</v>
      </c>
      <c r="J259">
        <v>28</v>
      </c>
      <c r="K259">
        <v>45</v>
      </c>
      <c r="L259">
        <v>55</v>
      </c>
      <c r="M259">
        <v>15</v>
      </c>
      <c r="N259">
        <v>218</v>
      </c>
    </row>
    <row r="260" spans="1:14" x14ac:dyDescent="0.3">
      <c r="A260" t="s">
        <v>671</v>
      </c>
      <c r="B260" t="s">
        <v>672</v>
      </c>
      <c r="C260" t="s">
        <v>1023</v>
      </c>
      <c r="E260" t="s">
        <v>157</v>
      </c>
      <c r="F260" t="s">
        <v>669</v>
      </c>
      <c r="G260" t="s">
        <v>670</v>
      </c>
      <c r="H260">
        <v>70</v>
      </c>
      <c r="I260">
        <v>45</v>
      </c>
      <c r="J260">
        <v>48</v>
      </c>
      <c r="K260">
        <v>60</v>
      </c>
      <c r="L260">
        <v>65</v>
      </c>
      <c r="M260">
        <v>35</v>
      </c>
      <c r="N260">
        <v>323</v>
      </c>
    </row>
    <row r="261" spans="1:14" x14ac:dyDescent="0.3">
      <c r="A261" t="s">
        <v>673</v>
      </c>
      <c r="B261" t="s">
        <v>674</v>
      </c>
      <c r="C261" t="s">
        <v>1023</v>
      </c>
      <c r="E261" t="s">
        <v>157</v>
      </c>
      <c r="F261" t="s">
        <v>669</v>
      </c>
      <c r="G261" t="s">
        <v>301</v>
      </c>
      <c r="H261">
        <v>95</v>
      </c>
      <c r="I261">
        <v>70</v>
      </c>
      <c r="J261">
        <v>73</v>
      </c>
      <c r="K261">
        <v>95</v>
      </c>
      <c r="L261">
        <v>90</v>
      </c>
      <c r="M261">
        <v>60</v>
      </c>
      <c r="N261">
        <v>483</v>
      </c>
    </row>
    <row r="262" spans="1:14" x14ac:dyDescent="0.3">
      <c r="A262" t="s">
        <v>675</v>
      </c>
      <c r="B262" t="s">
        <v>676</v>
      </c>
      <c r="C262" t="s">
        <v>1023</v>
      </c>
      <c r="E262" t="s">
        <v>240</v>
      </c>
      <c r="F262" t="s">
        <v>677</v>
      </c>
      <c r="G262" t="s">
        <v>83</v>
      </c>
      <c r="H262">
        <v>35</v>
      </c>
      <c r="I262">
        <v>20</v>
      </c>
      <c r="J262">
        <v>65</v>
      </c>
      <c r="K262">
        <v>40</v>
      </c>
      <c r="L262">
        <v>65</v>
      </c>
      <c r="M262">
        <v>20</v>
      </c>
      <c r="N262">
        <v>245</v>
      </c>
    </row>
    <row r="263" spans="1:14" x14ac:dyDescent="0.3">
      <c r="A263" t="s">
        <v>678</v>
      </c>
      <c r="B263" t="s">
        <v>679</v>
      </c>
      <c r="C263" t="s">
        <v>1023</v>
      </c>
      <c r="D263" t="s">
        <v>1012</v>
      </c>
      <c r="E263" t="s">
        <v>240</v>
      </c>
      <c r="F263" t="s">
        <v>677</v>
      </c>
      <c r="G263" t="s">
        <v>83</v>
      </c>
      <c r="H263">
        <v>55</v>
      </c>
      <c r="I263">
        <v>40</v>
      </c>
      <c r="J263">
        <v>85</v>
      </c>
      <c r="K263">
        <v>80</v>
      </c>
      <c r="L263">
        <v>105</v>
      </c>
      <c r="M263">
        <v>40</v>
      </c>
      <c r="N263">
        <v>405</v>
      </c>
    </row>
    <row r="264" spans="1:14" x14ac:dyDescent="0.3">
      <c r="A264" t="s">
        <v>680</v>
      </c>
      <c r="B264" t="s">
        <v>681</v>
      </c>
      <c r="C264" t="s">
        <v>1023</v>
      </c>
      <c r="D264" t="s">
        <v>1012</v>
      </c>
      <c r="E264" t="s">
        <v>240</v>
      </c>
      <c r="F264" t="s">
        <v>677</v>
      </c>
      <c r="G264" t="s">
        <v>83</v>
      </c>
      <c r="H264">
        <v>85</v>
      </c>
      <c r="I264">
        <v>50</v>
      </c>
      <c r="J264">
        <v>95</v>
      </c>
      <c r="K264">
        <v>120</v>
      </c>
      <c r="L264">
        <v>115</v>
      </c>
      <c r="M264">
        <v>80</v>
      </c>
      <c r="N264">
        <v>545</v>
      </c>
    </row>
    <row r="265" spans="1:14" x14ac:dyDescent="0.3">
      <c r="A265" t="s">
        <v>682</v>
      </c>
      <c r="B265" t="s">
        <v>683</v>
      </c>
      <c r="C265" t="s">
        <v>1014</v>
      </c>
      <c r="E265" t="s">
        <v>97</v>
      </c>
      <c r="F265" t="s">
        <v>232</v>
      </c>
      <c r="G265" t="s">
        <v>78</v>
      </c>
      <c r="H265">
        <v>135</v>
      </c>
      <c r="I265">
        <v>85</v>
      </c>
      <c r="J265">
        <v>40</v>
      </c>
      <c r="K265">
        <v>40</v>
      </c>
      <c r="L265">
        <v>85</v>
      </c>
      <c r="M265">
        <v>5</v>
      </c>
      <c r="N265">
        <v>390</v>
      </c>
    </row>
    <row r="266" spans="1:14" x14ac:dyDescent="0.3">
      <c r="A266" t="s">
        <v>684</v>
      </c>
      <c r="B266" t="s">
        <v>685</v>
      </c>
      <c r="C266" t="s">
        <v>1014</v>
      </c>
      <c r="E266" t="s">
        <v>686</v>
      </c>
      <c r="F266" t="s">
        <v>232</v>
      </c>
      <c r="G266" t="s">
        <v>78</v>
      </c>
      <c r="H266">
        <v>160</v>
      </c>
      <c r="I266">
        <v>110</v>
      </c>
      <c r="J266">
        <v>65</v>
      </c>
      <c r="K266">
        <v>65</v>
      </c>
      <c r="L266">
        <v>110</v>
      </c>
      <c r="M266">
        <v>30</v>
      </c>
      <c r="N266">
        <v>540</v>
      </c>
    </row>
    <row r="267" spans="1:14" x14ac:dyDescent="0.3">
      <c r="A267" t="s">
        <v>687</v>
      </c>
      <c r="B267" t="s">
        <v>688</v>
      </c>
      <c r="C267" t="s">
        <v>1007</v>
      </c>
      <c r="D267" t="s">
        <v>1023</v>
      </c>
      <c r="E267" t="s">
        <v>140</v>
      </c>
      <c r="F267" t="s">
        <v>314</v>
      </c>
      <c r="G267" t="s">
        <v>124</v>
      </c>
      <c r="H267">
        <v>40</v>
      </c>
      <c r="I267">
        <v>27</v>
      </c>
      <c r="J267">
        <v>60</v>
      </c>
      <c r="K267">
        <v>37</v>
      </c>
      <c r="L267">
        <v>50</v>
      </c>
      <c r="M267">
        <v>66</v>
      </c>
      <c r="N267">
        <v>280</v>
      </c>
    </row>
    <row r="268" spans="1:14" x14ac:dyDescent="0.3">
      <c r="A268" t="s">
        <v>689</v>
      </c>
      <c r="B268" t="s">
        <v>690</v>
      </c>
      <c r="C268" t="s">
        <v>1007</v>
      </c>
      <c r="D268" t="s">
        <v>1023</v>
      </c>
      <c r="E268" t="s">
        <v>140</v>
      </c>
      <c r="F268" t="s">
        <v>314</v>
      </c>
      <c r="G268" t="s">
        <v>124</v>
      </c>
      <c r="H268">
        <v>60</v>
      </c>
      <c r="I268">
        <v>67</v>
      </c>
      <c r="J268">
        <v>85</v>
      </c>
      <c r="K268">
        <v>77</v>
      </c>
      <c r="L268">
        <v>75</v>
      </c>
      <c r="M268">
        <v>116</v>
      </c>
      <c r="N268">
        <v>480</v>
      </c>
    </row>
    <row r="269" spans="1:14" x14ac:dyDescent="0.3">
      <c r="A269" t="s">
        <v>691</v>
      </c>
      <c r="B269" t="s">
        <v>692</v>
      </c>
      <c r="C269" t="s">
        <v>1018</v>
      </c>
      <c r="D269" t="s">
        <v>1017</v>
      </c>
      <c r="E269" t="s">
        <v>204</v>
      </c>
      <c r="F269" t="s">
        <v>493</v>
      </c>
      <c r="G269" t="s">
        <v>103</v>
      </c>
      <c r="H269">
        <v>80</v>
      </c>
      <c r="I269">
        <v>85</v>
      </c>
      <c r="J269">
        <v>95</v>
      </c>
      <c r="K269">
        <v>30</v>
      </c>
      <c r="L269">
        <v>30</v>
      </c>
      <c r="M269">
        <v>25</v>
      </c>
      <c r="N269">
        <v>345</v>
      </c>
    </row>
    <row r="270" spans="1:14" x14ac:dyDescent="0.3">
      <c r="A270" t="s">
        <v>693</v>
      </c>
      <c r="B270" t="s">
        <v>694</v>
      </c>
      <c r="C270" t="s">
        <v>1018</v>
      </c>
      <c r="D270" t="s">
        <v>1017</v>
      </c>
      <c r="E270" t="s">
        <v>204</v>
      </c>
      <c r="F270" t="s">
        <v>493</v>
      </c>
      <c r="G270" t="s">
        <v>103</v>
      </c>
      <c r="H270">
        <v>105</v>
      </c>
      <c r="I270">
        <v>130</v>
      </c>
      <c r="J270">
        <v>120</v>
      </c>
      <c r="K270">
        <v>45</v>
      </c>
      <c r="L270">
        <v>45</v>
      </c>
      <c r="M270">
        <v>40</v>
      </c>
      <c r="N270">
        <v>485</v>
      </c>
    </row>
    <row r="271" spans="1:14" x14ac:dyDescent="0.3">
      <c r="A271" t="s">
        <v>695</v>
      </c>
      <c r="B271" t="s">
        <v>696</v>
      </c>
      <c r="C271" t="s">
        <v>1018</v>
      </c>
      <c r="D271" t="s">
        <v>1017</v>
      </c>
      <c r="E271" t="s">
        <v>204</v>
      </c>
      <c r="F271" t="s">
        <v>697</v>
      </c>
      <c r="G271" t="s">
        <v>103</v>
      </c>
      <c r="H271">
        <v>115</v>
      </c>
      <c r="I271">
        <v>140</v>
      </c>
      <c r="J271">
        <v>130</v>
      </c>
      <c r="K271">
        <v>55</v>
      </c>
      <c r="L271">
        <v>55</v>
      </c>
      <c r="M271">
        <v>40</v>
      </c>
      <c r="N271">
        <v>535</v>
      </c>
    </row>
    <row r="272" spans="1:14" x14ac:dyDescent="0.3">
      <c r="A272" t="s">
        <v>698</v>
      </c>
      <c r="B272" t="s">
        <v>699</v>
      </c>
      <c r="C272" t="s">
        <v>1011</v>
      </c>
      <c r="E272" t="s">
        <v>40</v>
      </c>
      <c r="F272" t="s">
        <v>149</v>
      </c>
      <c r="G272" t="s">
        <v>581</v>
      </c>
      <c r="H272">
        <v>45</v>
      </c>
      <c r="I272">
        <v>30</v>
      </c>
      <c r="J272">
        <v>50</v>
      </c>
      <c r="K272">
        <v>55</v>
      </c>
      <c r="L272">
        <v>65</v>
      </c>
      <c r="M272">
        <v>45</v>
      </c>
      <c r="N272">
        <v>290</v>
      </c>
    </row>
    <row r="273" spans="1:14" x14ac:dyDescent="0.3">
      <c r="A273" t="s">
        <v>700</v>
      </c>
      <c r="B273" t="s">
        <v>701</v>
      </c>
      <c r="C273" t="s">
        <v>1011</v>
      </c>
      <c r="E273" t="s">
        <v>40</v>
      </c>
      <c r="F273" t="s">
        <v>149</v>
      </c>
      <c r="G273" t="s">
        <v>581</v>
      </c>
      <c r="H273">
        <v>60</v>
      </c>
      <c r="I273">
        <v>45</v>
      </c>
      <c r="J273">
        <v>70</v>
      </c>
      <c r="K273">
        <v>75</v>
      </c>
      <c r="L273">
        <v>85</v>
      </c>
      <c r="M273">
        <v>55</v>
      </c>
      <c r="N273">
        <v>390</v>
      </c>
    </row>
    <row r="274" spans="1:14" x14ac:dyDescent="0.3">
      <c r="A274" t="s">
        <v>702</v>
      </c>
      <c r="B274" t="s">
        <v>703</v>
      </c>
      <c r="C274" t="s">
        <v>1011</v>
      </c>
      <c r="E274" t="s">
        <v>40</v>
      </c>
      <c r="F274" t="s">
        <v>149</v>
      </c>
      <c r="G274" t="s">
        <v>581</v>
      </c>
      <c r="H274">
        <v>70</v>
      </c>
      <c r="I274">
        <v>55</v>
      </c>
      <c r="J274">
        <v>95</v>
      </c>
      <c r="K274">
        <v>95</v>
      </c>
      <c r="L274">
        <v>110</v>
      </c>
      <c r="M274">
        <v>65</v>
      </c>
      <c r="N274">
        <v>490</v>
      </c>
    </row>
    <row r="275" spans="1:14" x14ac:dyDescent="0.3">
      <c r="A275" t="s">
        <v>704</v>
      </c>
      <c r="B275" t="s">
        <v>705</v>
      </c>
      <c r="C275" t="s">
        <v>1011</v>
      </c>
      <c r="E275" t="s">
        <v>423</v>
      </c>
      <c r="F275" t="s">
        <v>669</v>
      </c>
      <c r="G275" t="s">
        <v>369</v>
      </c>
      <c r="H275">
        <v>45</v>
      </c>
      <c r="I275">
        <v>30</v>
      </c>
      <c r="J275">
        <v>40</v>
      </c>
      <c r="K275">
        <v>105</v>
      </c>
      <c r="L275">
        <v>50</v>
      </c>
      <c r="M275">
        <v>20</v>
      </c>
      <c r="N275">
        <v>290</v>
      </c>
    </row>
    <row r="276" spans="1:14" x14ac:dyDescent="0.3">
      <c r="A276" t="s">
        <v>706</v>
      </c>
      <c r="B276" t="s">
        <v>707</v>
      </c>
      <c r="C276" t="s">
        <v>1011</v>
      </c>
      <c r="E276" t="s">
        <v>423</v>
      </c>
      <c r="F276" t="s">
        <v>669</v>
      </c>
      <c r="G276" t="s">
        <v>369</v>
      </c>
      <c r="H276">
        <v>65</v>
      </c>
      <c r="I276">
        <v>40</v>
      </c>
      <c r="J276">
        <v>50</v>
      </c>
      <c r="K276">
        <v>125</v>
      </c>
      <c r="L276">
        <v>60</v>
      </c>
      <c r="M276">
        <v>30</v>
      </c>
      <c r="N276">
        <v>370</v>
      </c>
    </row>
    <row r="277" spans="1:14" x14ac:dyDescent="0.3">
      <c r="A277" t="s">
        <v>708</v>
      </c>
      <c r="B277" t="s">
        <v>709</v>
      </c>
      <c r="C277" t="s">
        <v>1011</v>
      </c>
      <c r="E277" t="s">
        <v>423</v>
      </c>
      <c r="F277" t="s">
        <v>669</v>
      </c>
      <c r="G277" t="s">
        <v>369</v>
      </c>
      <c r="H277">
        <v>110</v>
      </c>
      <c r="I277">
        <v>65</v>
      </c>
      <c r="J277">
        <v>75</v>
      </c>
      <c r="K277">
        <v>125</v>
      </c>
      <c r="L277">
        <v>85</v>
      </c>
      <c r="M277">
        <v>30</v>
      </c>
      <c r="N277">
        <v>490</v>
      </c>
    </row>
    <row r="278" spans="1:14" x14ac:dyDescent="0.3">
      <c r="A278" t="s">
        <v>710</v>
      </c>
      <c r="B278" t="s">
        <v>711</v>
      </c>
      <c r="C278" t="s">
        <v>1010</v>
      </c>
      <c r="E278" t="s">
        <v>33</v>
      </c>
      <c r="F278" t="s">
        <v>47</v>
      </c>
      <c r="G278" t="s">
        <v>268</v>
      </c>
      <c r="H278">
        <v>50</v>
      </c>
      <c r="I278">
        <v>75</v>
      </c>
      <c r="J278">
        <v>45</v>
      </c>
      <c r="K278">
        <v>40</v>
      </c>
      <c r="L278">
        <v>45</v>
      </c>
      <c r="M278">
        <v>60</v>
      </c>
      <c r="N278">
        <v>315</v>
      </c>
    </row>
    <row r="279" spans="1:14" x14ac:dyDescent="0.3">
      <c r="A279" t="s">
        <v>712</v>
      </c>
      <c r="B279" t="s">
        <v>713</v>
      </c>
      <c r="C279" t="s">
        <v>1010</v>
      </c>
      <c r="D279" t="s">
        <v>1015</v>
      </c>
      <c r="E279" t="s">
        <v>33</v>
      </c>
      <c r="F279" t="s">
        <v>134</v>
      </c>
      <c r="G279" t="s">
        <v>423</v>
      </c>
      <c r="H279">
        <v>70</v>
      </c>
      <c r="I279">
        <v>135</v>
      </c>
      <c r="J279">
        <v>105</v>
      </c>
      <c r="K279">
        <v>60</v>
      </c>
      <c r="L279">
        <v>105</v>
      </c>
      <c r="M279">
        <v>20</v>
      </c>
      <c r="N279">
        <v>495</v>
      </c>
    </row>
    <row r="280" spans="1:14" x14ac:dyDescent="0.3">
      <c r="A280" t="s">
        <v>714</v>
      </c>
      <c r="B280" t="s">
        <v>715</v>
      </c>
      <c r="C280" t="s">
        <v>1010</v>
      </c>
      <c r="E280" t="s">
        <v>193</v>
      </c>
      <c r="F280" t="s">
        <v>134</v>
      </c>
      <c r="G280" t="s">
        <v>423</v>
      </c>
      <c r="H280">
        <v>50</v>
      </c>
      <c r="I280">
        <v>40</v>
      </c>
      <c r="J280">
        <v>85</v>
      </c>
      <c r="K280">
        <v>40</v>
      </c>
      <c r="L280">
        <v>65</v>
      </c>
      <c r="M280">
        <v>25</v>
      </c>
      <c r="N280">
        <v>305</v>
      </c>
    </row>
    <row r="281" spans="1:14" x14ac:dyDescent="0.3">
      <c r="A281" t="s">
        <v>716</v>
      </c>
      <c r="B281" t="s">
        <v>717</v>
      </c>
      <c r="C281" t="s">
        <v>1010</v>
      </c>
      <c r="E281" t="s">
        <v>193</v>
      </c>
      <c r="F281" t="s">
        <v>441</v>
      </c>
      <c r="G281" t="s">
        <v>91</v>
      </c>
      <c r="H281">
        <v>80</v>
      </c>
      <c r="I281">
        <v>70</v>
      </c>
      <c r="J281">
        <v>40</v>
      </c>
      <c r="K281">
        <v>100</v>
      </c>
      <c r="L281">
        <v>60</v>
      </c>
      <c r="M281">
        <v>145</v>
      </c>
      <c r="N281">
        <v>495</v>
      </c>
    </row>
    <row r="282" spans="1:14" x14ac:dyDescent="0.3">
      <c r="A282" t="s">
        <v>718</v>
      </c>
      <c r="B282" t="s">
        <v>719</v>
      </c>
      <c r="C282" t="s">
        <v>1011</v>
      </c>
      <c r="E282" t="s">
        <v>35</v>
      </c>
      <c r="F282" t="s">
        <v>274</v>
      </c>
      <c r="G282" t="s">
        <v>720</v>
      </c>
      <c r="H282">
        <v>55</v>
      </c>
      <c r="I282">
        <v>55</v>
      </c>
      <c r="J282">
        <v>55</v>
      </c>
      <c r="K282">
        <v>85</v>
      </c>
      <c r="L282">
        <v>55</v>
      </c>
      <c r="M282">
        <v>30</v>
      </c>
      <c r="N282">
        <v>335</v>
      </c>
    </row>
    <row r="283" spans="1:14" x14ac:dyDescent="0.3">
      <c r="A283" t="s">
        <v>721</v>
      </c>
      <c r="B283" t="s">
        <v>722</v>
      </c>
      <c r="C283" t="s">
        <v>1011</v>
      </c>
      <c r="E283" t="s">
        <v>35</v>
      </c>
      <c r="F283" t="s">
        <v>274</v>
      </c>
      <c r="G283" t="s">
        <v>720</v>
      </c>
      <c r="H283">
        <v>75</v>
      </c>
      <c r="I283">
        <v>75</v>
      </c>
      <c r="J283">
        <v>75</v>
      </c>
      <c r="K283">
        <v>125</v>
      </c>
      <c r="L283">
        <v>95</v>
      </c>
      <c r="M283">
        <v>40</v>
      </c>
      <c r="N283">
        <v>485</v>
      </c>
    </row>
    <row r="284" spans="1:14" x14ac:dyDescent="0.3">
      <c r="A284" t="s">
        <v>723</v>
      </c>
      <c r="B284" t="s">
        <v>724</v>
      </c>
      <c r="C284" t="s">
        <v>1020</v>
      </c>
      <c r="E284" t="s">
        <v>223</v>
      </c>
      <c r="F284" t="s">
        <v>725</v>
      </c>
      <c r="G284" t="s">
        <v>146</v>
      </c>
      <c r="H284">
        <v>55</v>
      </c>
      <c r="I284">
        <v>70</v>
      </c>
      <c r="J284">
        <v>40</v>
      </c>
      <c r="K284">
        <v>60</v>
      </c>
      <c r="L284">
        <v>40</v>
      </c>
      <c r="M284">
        <v>40</v>
      </c>
      <c r="N284">
        <v>305</v>
      </c>
    </row>
    <row r="285" spans="1:14" x14ac:dyDescent="0.3">
      <c r="A285" t="s">
        <v>726</v>
      </c>
      <c r="B285" t="s">
        <v>727</v>
      </c>
      <c r="C285" t="s">
        <v>1020</v>
      </c>
      <c r="E285" t="s">
        <v>223</v>
      </c>
      <c r="F285" t="s">
        <v>725</v>
      </c>
      <c r="G285" t="s">
        <v>115</v>
      </c>
      <c r="H285">
        <v>95</v>
      </c>
      <c r="I285">
        <v>130</v>
      </c>
      <c r="J285">
        <v>80</v>
      </c>
      <c r="K285">
        <v>70</v>
      </c>
      <c r="L285">
        <v>80</v>
      </c>
      <c r="M285">
        <v>50</v>
      </c>
      <c r="N285">
        <v>505</v>
      </c>
    </row>
    <row r="286" spans="1:14" x14ac:dyDescent="0.3">
      <c r="A286" t="s">
        <v>728</v>
      </c>
      <c r="B286" t="s">
        <v>729</v>
      </c>
      <c r="C286" t="s">
        <v>1014</v>
      </c>
      <c r="D286" t="s">
        <v>1012</v>
      </c>
      <c r="E286" t="s">
        <v>62</v>
      </c>
      <c r="F286" t="s">
        <v>294</v>
      </c>
      <c r="G286" t="s">
        <v>240</v>
      </c>
      <c r="H286">
        <v>70</v>
      </c>
      <c r="I286">
        <v>83</v>
      </c>
      <c r="J286">
        <v>50</v>
      </c>
      <c r="K286">
        <v>37</v>
      </c>
      <c r="L286">
        <v>50</v>
      </c>
      <c r="M286">
        <v>60</v>
      </c>
      <c r="N286">
        <v>350</v>
      </c>
    </row>
    <row r="287" spans="1:14" x14ac:dyDescent="0.3">
      <c r="A287" t="s">
        <v>730</v>
      </c>
      <c r="B287" t="s">
        <v>731</v>
      </c>
      <c r="C287" t="s">
        <v>1014</v>
      </c>
      <c r="D287" t="s">
        <v>1012</v>
      </c>
      <c r="E287" t="s">
        <v>62</v>
      </c>
      <c r="F287" t="s">
        <v>294</v>
      </c>
      <c r="G287" t="s">
        <v>105</v>
      </c>
      <c r="H287">
        <v>100</v>
      </c>
      <c r="I287">
        <v>123</v>
      </c>
      <c r="J287">
        <v>75</v>
      </c>
      <c r="K287">
        <v>57</v>
      </c>
      <c r="L287">
        <v>75</v>
      </c>
      <c r="M287">
        <v>80</v>
      </c>
      <c r="N287">
        <v>510</v>
      </c>
    </row>
    <row r="288" spans="1:14" x14ac:dyDescent="0.3">
      <c r="A288" t="s">
        <v>732</v>
      </c>
      <c r="B288" t="s">
        <v>733</v>
      </c>
      <c r="C288" t="s">
        <v>1016</v>
      </c>
      <c r="D288" t="s">
        <v>1012</v>
      </c>
      <c r="E288" t="s">
        <v>68</v>
      </c>
      <c r="F288" t="s">
        <v>423</v>
      </c>
      <c r="G288" t="s">
        <v>224</v>
      </c>
      <c r="H288">
        <v>70</v>
      </c>
      <c r="I288">
        <v>55</v>
      </c>
      <c r="J288">
        <v>75</v>
      </c>
      <c r="K288">
        <v>45</v>
      </c>
      <c r="L288">
        <v>65</v>
      </c>
      <c r="M288">
        <v>60</v>
      </c>
      <c r="N288">
        <v>370</v>
      </c>
    </row>
    <row r="289" spans="1:14" x14ac:dyDescent="0.3">
      <c r="A289" t="s">
        <v>734</v>
      </c>
      <c r="B289" t="s">
        <v>735</v>
      </c>
      <c r="C289" t="s">
        <v>1016</v>
      </c>
      <c r="D289" t="s">
        <v>1012</v>
      </c>
      <c r="E289" t="s">
        <v>68</v>
      </c>
      <c r="F289" t="s">
        <v>423</v>
      </c>
      <c r="G289" t="s">
        <v>224</v>
      </c>
      <c r="H289">
        <v>110</v>
      </c>
      <c r="I289">
        <v>65</v>
      </c>
      <c r="J289">
        <v>105</v>
      </c>
      <c r="K289">
        <v>55</v>
      </c>
      <c r="L289">
        <v>95</v>
      </c>
      <c r="M289">
        <v>80</v>
      </c>
      <c r="N289">
        <v>510</v>
      </c>
    </row>
    <row r="290" spans="1:14" x14ac:dyDescent="0.3">
      <c r="A290" t="s">
        <v>736</v>
      </c>
      <c r="B290" t="s">
        <v>737</v>
      </c>
      <c r="C290" t="s">
        <v>1019</v>
      </c>
      <c r="D290" t="s">
        <v>1010</v>
      </c>
      <c r="E290" t="s">
        <v>506</v>
      </c>
      <c r="F290" t="s">
        <v>26</v>
      </c>
      <c r="G290" t="s">
        <v>62</v>
      </c>
      <c r="H290">
        <v>40</v>
      </c>
      <c r="I290">
        <v>50</v>
      </c>
      <c r="J290">
        <v>90</v>
      </c>
      <c r="K290">
        <v>30</v>
      </c>
      <c r="L290">
        <v>55</v>
      </c>
      <c r="M290">
        <v>65</v>
      </c>
      <c r="N290">
        <v>330</v>
      </c>
    </row>
    <row r="291" spans="1:14" x14ac:dyDescent="0.3">
      <c r="A291" t="s">
        <v>738</v>
      </c>
      <c r="B291" t="s">
        <v>739</v>
      </c>
      <c r="C291" t="s">
        <v>1019</v>
      </c>
      <c r="D291" t="s">
        <v>1016</v>
      </c>
      <c r="E291" t="s">
        <v>506</v>
      </c>
      <c r="F291" t="s">
        <v>26</v>
      </c>
      <c r="G291" t="s">
        <v>62</v>
      </c>
      <c r="H291">
        <v>70</v>
      </c>
      <c r="I291">
        <v>90</v>
      </c>
      <c r="J291">
        <v>110</v>
      </c>
      <c r="K291">
        <v>60</v>
      </c>
      <c r="L291">
        <v>75</v>
      </c>
      <c r="M291">
        <v>95</v>
      </c>
      <c r="N291">
        <v>500</v>
      </c>
    </row>
    <row r="292" spans="1:14" x14ac:dyDescent="0.3">
      <c r="A292" t="s">
        <v>740</v>
      </c>
      <c r="B292" t="s">
        <v>741</v>
      </c>
      <c r="C292" t="s">
        <v>1021</v>
      </c>
      <c r="D292" t="s">
        <v>1008</v>
      </c>
      <c r="E292" t="s">
        <v>210</v>
      </c>
      <c r="F292" t="s">
        <v>447</v>
      </c>
      <c r="G292" t="s">
        <v>314</v>
      </c>
      <c r="H292">
        <v>50</v>
      </c>
      <c r="I292">
        <v>30</v>
      </c>
      <c r="J292">
        <v>55</v>
      </c>
      <c r="K292">
        <v>65</v>
      </c>
      <c r="L292">
        <v>55</v>
      </c>
      <c r="M292">
        <v>20</v>
      </c>
      <c r="N292">
        <v>275</v>
      </c>
    </row>
    <row r="293" spans="1:14" x14ac:dyDescent="0.3">
      <c r="A293" t="s">
        <v>742</v>
      </c>
      <c r="B293" t="s">
        <v>743</v>
      </c>
      <c r="C293" t="s">
        <v>1021</v>
      </c>
      <c r="D293" t="s">
        <v>1008</v>
      </c>
      <c r="E293" t="s">
        <v>210</v>
      </c>
      <c r="F293" t="s">
        <v>447</v>
      </c>
      <c r="G293" t="s">
        <v>314</v>
      </c>
      <c r="H293">
        <v>60</v>
      </c>
      <c r="I293">
        <v>40</v>
      </c>
      <c r="J293">
        <v>60</v>
      </c>
      <c r="K293">
        <v>95</v>
      </c>
      <c r="L293">
        <v>60</v>
      </c>
      <c r="M293">
        <v>55</v>
      </c>
      <c r="N293">
        <v>370</v>
      </c>
    </row>
    <row r="294" spans="1:14" x14ac:dyDescent="0.3">
      <c r="A294" t="s">
        <v>744</v>
      </c>
      <c r="B294" t="s">
        <v>745</v>
      </c>
      <c r="C294" t="s">
        <v>1021</v>
      </c>
      <c r="D294" t="s">
        <v>1008</v>
      </c>
      <c r="E294" t="s">
        <v>210</v>
      </c>
      <c r="F294" t="s">
        <v>447</v>
      </c>
      <c r="G294" t="s">
        <v>314</v>
      </c>
      <c r="H294">
        <v>60</v>
      </c>
      <c r="I294">
        <v>55</v>
      </c>
      <c r="J294">
        <v>90</v>
      </c>
      <c r="K294">
        <v>145</v>
      </c>
      <c r="L294">
        <v>90</v>
      </c>
      <c r="M294">
        <v>80</v>
      </c>
      <c r="N294">
        <v>520</v>
      </c>
    </row>
    <row r="295" spans="1:14" x14ac:dyDescent="0.3">
      <c r="A295" t="s">
        <v>746</v>
      </c>
      <c r="B295" t="s">
        <v>747</v>
      </c>
      <c r="C295" t="s">
        <v>1016</v>
      </c>
      <c r="D295" t="s">
        <v>1011</v>
      </c>
      <c r="E295" t="s">
        <v>607</v>
      </c>
      <c r="F295" t="s">
        <v>420</v>
      </c>
      <c r="G295" t="s">
        <v>314</v>
      </c>
      <c r="H295">
        <v>53</v>
      </c>
      <c r="I295">
        <v>54</v>
      </c>
      <c r="J295">
        <v>53</v>
      </c>
      <c r="K295">
        <v>37</v>
      </c>
      <c r="L295">
        <v>46</v>
      </c>
      <c r="M295">
        <v>45</v>
      </c>
      <c r="N295">
        <v>288</v>
      </c>
    </row>
    <row r="296" spans="1:14" x14ac:dyDescent="0.3">
      <c r="A296" t="s">
        <v>748</v>
      </c>
      <c r="B296" t="s">
        <v>749</v>
      </c>
      <c r="C296" t="s">
        <v>1016</v>
      </c>
      <c r="D296" t="s">
        <v>1011</v>
      </c>
      <c r="E296" t="s">
        <v>607</v>
      </c>
      <c r="F296" t="s">
        <v>420</v>
      </c>
      <c r="G296" t="s">
        <v>314</v>
      </c>
      <c r="H296">
        <v>86</v>
      </c>
      <c r="I296">
        <v>92</v>
      </c>
      <c r="J296">
        <v>88</v>
      </c>
      <c r="K296">
        <v>68</v>
      </c>
      <c r="L296">
        <v>75</v>
      </c>
      <c r="M296">
        <v>73</v>
      </c>
      <c r="N296">
        <v>482</v>
      </c>
    </row>
    <row r="297" spans="1:14" x14ac:dyDescent="0.3">
      <c r="A297" t="s">
        <v>750</v>
      </c>
      <c r="B297" t="s">
        <v>751</v>
      </c>
      <c r="C297" t="s">
        <v>1016</v>
      </c>
      <c r="D297" t="s">
        <v>1020</v>
      </c>
      <c r="E297" t="s">
        <v>243</v>
      </c>
      <c r="F297" t="s">
        <v>62</v>
      </c>
      <c r="G297" t="s">
        <v>126</v>
      </c>
      <c r="H297">
        <v>55</v>
      </c>
      <c r="I297">
        <v>95</v>
      </c>
      <c r="J297">
        <v>55</v>
      </c>
      <c r="K297">
        <v>35</v>
      </c>
      <c r="L297">
        <v>75</v>
      </c>
      <c r="M297">
        <v>115</v>
      </c>
      <c r="N297">
        <v>430</v>
      </c>
    </row>
    <row r="298" spans="1:14" x14ac:dyDescent="0.3">
      <c r="A298" t="s">
        <v>752</v>
      </c>
      <c r="B298" t="s">
        <v>753</v>
      </c>
      <c r="C298" t="s">
        <v>1016</v>
      </c>
      <c r="D298" t="s">
        <v>1020</v>
      </c>
      <c r="E298" t="s">
        <v>73</v>
      </c>
      <c r="F298" t="s">
        <v>126</v>
      </c>
      <c r="G298" t="s">
        <v>1037</v>
      </c>
      <c r="H298">
        <v>70</v>
      </c>
      <c r="I298">
        <v>120</v>
      </c>
      <c r="J298">
        <v>65</v>
      </c>
      <c r="K298">
        <v>45</v>
      </c>
      <c r="L298">
        <v>85</v>
      </c>
      <c r="M298">
        <v>125</v>
      </c>
      <c r="N298">
        <v>510</v>
      </c>
    </row>
    <row r="299" spans="1:14" x14ac:dyDescent="0.3">
      <c r="A299" t="s">
        <v>754</v>
      </c>
      <c r="B299" t="s">
        <v>755</v>
      </c>
      <c r="C299" t="s">
        <v>1016</v>
      </c>
      <c r="D299" t="s">
        <v>1021</v>
      </c>
      <c r="E299" t="s">
        <v>62</v>
      </c>
      <c r="F299" t="s">
        <v>756</v>
      </c>
      <c r="G299" t="s">
        <v>140</v>
      </c>
      <c r="H299">
        <v>50</v>
      </c>
      <c r="I299">
        <v>75</v>
      </c>
      <c r="J299">
        <v>75</v>
      </c>
      <c r="K299">
        <v>65</v>
      </c>
      <c r="L299">
        <v>65</v>
      </c>
      <c r="M299">
        <v>50</v>
      </c>
      <c r="N299">
        <v>380</v>
      </c>
    </row>
    <row r="300" spans="1:14" x14ac:dyDescent="0.3">
      <c r="A300" t="s">
        <v>757</v>
      </c>
      <c r="B300" t="s">
        <v>758</v>
      </c>
      <c r="C300" t="s">
        <v>1015</v>
      </c>
      <c r="D300" t="s">
        <v>1023</v>
      </c>
      <c r="E300" t="s">
        <v>293</v>
      </c>
      <c r="F300" t="s">
        <v>216</v>
      </c>
      <c r="G300" t="s">
        <v>294</v>
      </c>
      <c r="H300">
        <v>50</v>
      </c>
      <c r="I300">
        <v>85</v>
      </c>
      <c r="J300">
        <v>85</v>
      </c>
      <c r="K300">
        <v>55</v>
      </c>
      <c r="L300">
        <v>55</v>
      </c>
      <c r="M300">
        <v>50</v>
      </c>
      <c r="N300">
        <v>380</v>
      </c>
    </row>
    <row r="301" spans="1:14" x14ac:dyDescent="0.3">
      <c r="A301" t="s">
        <v>759</v>
      </c>
      <c r="B301" t="s">
        <v>760</v>
      </c>
      <c r="C301" t="s">
        <v>1007</v>
      </c>
      <c r="E301" t="s">
        <v>300</v>
      </c>
      <c r="F301" t="s">
        <v>124</v>
      </c>
      <c r="G301" t="s">
        <v>614</v>
      </c>
      <c r="H301">
        <v>75</v>
      </c>
      <c r="I301">
        <v>86</v>
      </c>
      <c r="J301">
        <v>67</v>
      </c>
      <c r="K301">
        <v>106</v>
      </c>
      <c r="L301">
        <v>67</v>
      </c>
      <c r="M301">
        <v>60</v>
      </c>
      <c r="N301">
        <v>461</v>
      </c>
    </row>
    <row r="302" spans="1:14" x14ac:dyDescent="0.3">
      <c r="A302" t="s">
        <v>761</v>
      </c>
      <c r="B302" t="s">
        <v>762</v>
      </c>
      <c r="C302" t="s">
        <v>1011</v>
      </c>
      <c r="D302" t="s">
        <v>1012</v>
      </c>
      <c r="E302" t="s">
        <v>763</v>
      </c>
      <c r="F302" t="s">
        <v>669</v>
      </c>
      <c r="G302" t="s">
        <v>50</v>
      </c>
      <c r="H302">
        <v>72</v>
      </c>
      <c r="I302">
        <v>58</v>
      </c>
      <c r="J302">
        <v>80</v>
      </c>
      <c r="K302">
        <v>103</v>
      </c>
      <c r="L302">
        <v>80</v>
      </c>
      <c r="M302">
        <v>97</v>
      </c>
      <c r="N302">
        <v>490</v>
      </c>
    </row>
    <row r="303" spans="1:14" x14ac:dyDescent="0.3">
      <c r="A303" t="s">
        <v>764</v>
      </c>
      <c r="B303" t="s">
        <v>765</v>
      </c>
      <c r="C303" t="s">
        <v>1022</v>
      </c>
      <c r="E303" t="s">
        <v>112</v>
      </c>
      <c r="F303" t="s">
        <v>243</v>
      </c>
      <c r="G303" t="s">
        <v>140</v>
      </c>
      <c r="H303">
        <v>40</v>
      </c>
      <c r="I303">
        <v>70</v>
      </c>
      <c r="J303">
        <v>40</v>
      </c>
      <c r="K303">
        <v>35</v>
      </c>
      <c r="L303">
        <v>40</v>
      </c>
      <c r="M303">
        <v>60</v>
      </c>
      <c r="N303">
        <v>285</v>
      </c>
    </row>
    <row r="304" spans="1:14" x14ac:dyDescent="0.3">
      <c r="A304" t="s">
        <v>766</v>
      </c>
      <c r="B304" t="s">
        <v>767</v>
      </c>
      <c r="C304" t="s">
        <v>1022</v>
      </c>
      <c r="D304" t="s">
        <v>1015</v>
      </c>
      <c r="E304" t="s">
        <v>112</v>
      </c>
      <c r="F304" t="s">
        <v>243</v>
      </c>
      <c r="G304" t="s">
        <v>217</v>
      </c>
      <c r="H304">
        <v>70</v>
      </c>
      <c r="I304">
        <v>110</v>
      </c>
      <c r="J304">
        <v>70</v>
      </c>
      <c r="K304">
        <v>115</v>
      </c>
      <c r="L304">
        <v>70</v>
      </c>
      <c r="M304">
        <v>90</v>
      </c>
      <c r="N304">
        <v>525</v>
      </c>
    </row>
    <row r="305" spans="1:14" x14ac:dyDescent="0.3">
      <c r="A305" t="s">
        <v>768</v>
      </c>
      <c r="B305" t="s">
        <v>769</v>
      </c>
      <c r="C305" t="s">
        <v>1008</v>
      </c>
      <c r="E305" t="s">
        <v>446</v>
      </c>
      <c r="F305" t="s">
        <v>211</v>
      </c>
      <c r="G305" t="s">
        <v>134</v>
      </c>
      <c r="H305">
        <v>70</v>
      </c>
      <c r="I305">
        <v>85</v>
      </c>
      <c r="J305">
        <v>140</v>
      </c>
      <c r="K305">
        <v>85</v>
      </c>
      <c r="L305">
        <v>70</v>
      </c>
      <c r="M305">
        <v>20</v>
      </c>
      <c r="N305">
        <v>470</v>
      </c>
    </row>
    <row r="306" spans="1:14" x14ac:dyDescent="0.3">
      <c r="A306" t="s">
        <v>770</v>
      </c>
      <c r="B306" t="s">
        <v>771</v>
      </c>
      <c r="C306" t="s">
        <v>1021</v>
      </c>
      <c r="D306" t="s">
        <v>1023</v>
      </c>
      <c r="E306" t="s">
        <v>772</v>
      </c>
      <c r="F306" t="s">
        <v>1037</v>
      </c>
      <c r="G306" t="s">
        <v>1037</v>
      </c>
      <c r="H306">
        <v>55</v>
      </c>
      <c r="I306">
        <v>90</v>
      </c>
      <c r="J306">
        <v>80</v>
      </c>
      <c r="K306">
        <v>50</v>
      </c>
      <c r="L306">
        <v>105</v>
      </c>
      <c r="M306">
        <v>96</v>
      </c>
      <c r="N306">
        <v>476</v>
      </c>
    </row>
    <row r="307" spans="1:14" x14ac:dyDescent="0.3">
      <c r="A307" t="s">
        <v>773</v>
      </c>
      <c r="B307" t="s">
        <v>774</v>
      </c>
      <c r="C307" t="s">
        <v>1015</v>
      </c>
      <c r="E307" t="s">
        <v>294</v>
      </c>
      <c r="F307" t="s">
        <v>348</v>
      </c>
      <c r="G307" t="s">
        <v>1037</v>
      </c>
      <c r="H307">
        <v>72</v>
      </c>
      <c r="I307">
        <v>80</v>
      </c>
      <c r="J307">
        <v>49</v>
      </c>
      <c r="K307">
        <v>40</v>
      </c>
      <c r="L307">
        <v>49</v>
      </c>
      <c r="M307">
        <v>40</v>
      </c>
      <c r="N307">
        <v>330</v>
      </c>
    </row>
    <row r="308" spans="1:14" x14ac:dyDescent="0.3">
      <c r="A308" t="s">
        <v>775</v>
      </c>
      <c r="B308" t="s">
        <v>776</v>
      </c>
      <c r="C308" t="s">
        <v>1015</v>
      </c>
      <c r="E308" t="s">
        <v>294</v>
      </c>
      <c r="F308" t="s">
        <v>348</v>
      </c>
      <c r="G308" t="s">
        <v>1037</v>
      </c>
      <c r="H308">
        <v>122</v>
      </c>
      <c r="I308">
        <v>130</v>
      </c>
      <c r="J308">
        <v>69</v>
      </c>
      <c r="K308">
        <v>80</v>
      </c>
      <c r="L308">
        <v>69</v>
      </c>
      <c r="M308">
        <v>30</v>
      </c>
      <c r="N308">
        <v>500</v>
      </c>
    </row>
    <row r="309" spans="1:14" x14ac:dyDescent="0.3">
      <c r="A309" t="s">
        <v>777</v>
      </c>
      <c r="B309" t="s">
        <v>778</v>
      </c>
      <c r="C309" t="s">
        <v>1009</v>
      </c>
      <c r="D309" t="s">
        <v>1019</v>
      </c>
      <c r="E309" t="s">
        <v>186</v>
      </c>
      <c r="F309" t="s">
        <v>115</v>
      </c>
      <c r="G309" t="s">
        <v>216</v>
      </c>
      <c r="H309">
        <v>65</v>
      </c>
      <c r="I309">
        <v>95</v>
      </c>
      <c r="J309">
        <v>85</v>
      </c>
      <c r="K309">
        <v>55</v>
      </c>
      <c r="L309">
        <v>55</v>
      </c>
      <c r="M309">
        <v>85</v>
      </c>
      <c r="N309">
        <v>440</v>
      </c>
    </row>
    <row r="310" spans="1:14" x14ac:dyDescent="0.3">
      <c r="A310" t="s">
        <v>779</v>
      </c>
      <c r="B310" t="s">
        <v>780</v>
      </c>
      <c r="C310" t="s">
        <v>1009</v>
      </c>
      <c r="D310" t="s">
        <v>1021</v>
      </c>
      <c r="E310" t="s">
        <v>300</v>
      </c>
      <c r="F310" t="s">
        <v>249</v>
      </c>
      <c r="G310" t="s">
        <v>299</v>
      </c>
      <c r="H310">
        <v>55</v>
      </c>
      <c r="I310">
        <v>40</v>
      </c>
      <c r="J310">
        <v>50</v>
      </c>
      <c r="K310">
        <v>65</v>
      </c>
      <c r="L310">
        <v>85</v>
      </c>
      <c r="M310">
        <v>40</v>
      </c>
      <c r="N310">
        <v>335</v>
      </c>
    </row>
    <row r="311" spans="1:14" x14ac:dyDescent="0.3">
      <c r="A311" t="s">
        <v>781</v>
      </c>
      <c r="B311" t="s">
        <v>782</v>
      </c>
      <c r="C311" t="s">
        <v>1009</v>
      </c>
      <c r="D311" t="s">
        <v>1021</v>
      </c>
      <c r="E311" t="s">
        <v>300</v>
      </c>
      <c r="F311" t="s">
        <v>249</v>
      </c>
      <c r="G311" t="s">
        <v>299</v>
      </c>
      <c r="H311">
        <v>100</v>
      </c>
      <c r="I311">
        <v>60</v>
      </c>
      <c r="J311">
        <v>70</v>
      </c>
      <c r="K311">
        <v>85</v>
      </c>
      <c r="L311">
        <v>105</v>
      </c>
      <c r="M311">
        <v>60</v>
      </c>
      <c r="N311">
        <v>480</v>
      </c>
    </row>
    <row r="312" spans="1:14" x14ac:dyDescent="0.3">
      <c r="A312" t="s">
        <v>783</v>
      </c>
      <c r="B312" t="s">
        <v>784</v>
      </c>
      <c r="C312" t="s">
        <v>1019</v>
      </c>
      <c r="D312" t="s">
        <v>1009</v>
      </c>
      <c r="E312" t="s">
        <v>785</v>
      </c>
      <c r="F312" t="s">
        <v>139</v>
      </c>
      <c r="G312" t="s">
        <v>369</v>
      </c>
      <c r="H312">
        <v>50</v>
      </c>
      <c r="I312">
        <v>53</v>
      </c>
      <c r="J312">
        <v>62</v>
      </c>
      <c r="K312">
        <v>43</v>
      </c>
      <c r="L312">
        <v>52</v>
      </c>
      <c r="M312">
        <v>45</v>
      </c>
      <c r="N312">
        <v>305</v>
      </c>
    </row>
    <row r="313" spans="1:14" x14ac:dyDescent="0.3">
      <c r="A313" t="s">
        <v>786</v>
      </c>
      <c r="B313" t="s">
        <v>787</v>
      </c>
      <c r="C313" t="s">
        <v>1019</v>
      </c>
      <c r="D313" t="s">
        <v>1009</v>
      </c>
      <c r="E313" t="s">
        <v>785</v>
      </c>
      <c r="F313" t="s">
        <v>139</v>
      </c>
      <c r="G313" t="s">
        <v>369</v>
      </c>
      <c r="H313">
        <v>50</v>
      </c>
      <c r="I313">
        <v>63</v>
      </c>
      <c r="J313">
        <v>152</v>
      </c>
      <c r="K313">
        <v>53</v>
      </c>
      <c r="L313">
        <v>142</v>
      </c>
      <c r="M313">
        <v>35</v>
      </c>
      <c r="N313">
        <v>495</v>
      </c>
    </row>
    <row r="314" spans="1:14" x14ac:dyDescent="0.3">
      <c r="A314" t="s">
        <v>788</v>
      </c>
      <c r="B314" t="s">
        <v>789</v>
      </c>
      <c r="C314" t="s">
        <v>1012</v>
      </c>
      <c r="D314" t="s">
        <v>1009</v>
      </c>
      <c r="E314" t="s">
        <v>790</v>
      </c>
      <c r="F314" t="s">
        <v>1037</v>
      </c>
      <c r="G314" t="s">
        <v>1037</v>
      </c>
      <c r="H314">
        <v>70</v>
      </c>
      <c r="I314">
        <v>85</v>
      </c>
      <c r="J314">
        <v>55</v>
      </c>
      <c r="K314">
        <v>85</v>
      </c>
      <c r="L314">
        <v>95</v>
      </c>
      <c r="M314">
        <v>85</v>
      </c>
      <c r="N314">
        <v>475</v>
      </c>
    </row>
    <row r="315" spans="1:14" x14ac:dyDescent="0.3">
      <c r="A315" t="s">
        <v>791</v>
      </c>
      <c r="B315" t="s">
        <v>792</v>
      </c>
      <c r="C315" t="s">
        <v>1013</v>
      </c>
      <c r="D315" t="s">
        <v>1019</v>
      </c>
      <c r="E315" t="s">
        <v>146</v>
      </c>
      <c r="F315" t="s">
        <v>203</v>
      </c>
      <c r="G315" t="s">
        <v>267</v>
      </c>
      <c r="H315">
        <v>40</v>
      </c>
      <c r="I315">
        <v>38</v>
      </c>
      <c r="J315">
        <v>35</v>
      </c>
      <c r="K315">
        <v>54</v>
      </c>
      <c r="L315">
        <v>35</v>
      </c>
      <c r="M315">
        <v>40</v>
      </c>
      <c r="N315">
        <v>242</v>
      </c>
    </row>
    <row r="316" spans="1:14" x14ac:dyDescent="0.3">
      <c r="A316" t="s">
        <v>793</v>
      </c>
      <c r="B316" t="s">
        <v>794</v>
      </c>
      <c r="C316" t="s">
        <v>1013</v>
      </c>
      <c r="D316" t="s">
        <v>1019</v>
      </c>
      <c r="E316" t="s">
        <v>795</v>
      </c>
      <c r="F316" t="s">
        <v>334</v>
      </c>
      <c r="G316" t="s">
        <v>158</v>
      </c>
      <c r="H316">
        <v>75</v>
      </c>
      <c r="I316">
        <v>98</v>
      </c>
      <c r="J316">
        <v>70</v>
      </c>
      <c r="K316">
        <v>114</v>
      </c>
      <c r="L316">
        <v>70</v>
      </c>
      <c r="M316">
        <v>75</v>
      </c>
      <c r="N316">
        <v>502</v>
      </c>
    </row>
    <row r="317" spans="1:14" x14ac:dyDescent="0.3">
      <c r="A317" t="s">
        <v>793</v>
      </c>
      <c r="B317" t="s">
        <v>794</v>
      </c>
      <c r="C317" t="s">
        <v>1013</v>
      </c>
      <c r="D317" t="s">
        <v>1019</v>
      </c>
      <c r="E317" t="s">
        <v>795</v>
      </c>
      <c r="F317" t="s">
        <v>334</v>
      </c>
      <c r="G317" t="s">
        <v>158</v>
      </c>
      <c r="H317">
        <v>75</v>
      </c>
      <c r="I317">
        <v>98</v>
      </c>
      <c r="J317">
        <v>70</v>
      </c>
      <c r="K317">
        <v>114</v>
      </c>
      <c r="L317">
        <v>70</v>
      </c>
      <c r="M317">
        <v>75</v>
      </c>
      <c r="N317">
        <v>502</v>
      </c>
    </row>
    <row r="318" spans="1:14" x14ac:dyDescent="0.3">
      <c r="A318" t="s">
        <v>796</v>
      </c>
      <c r="B318" t="s">
        <v>797</v>
      </c>
      <c r="C318" t="s">
        <v>1018</v>
      </c>
      <c r="E318" t="s">
        <v>798</v>
      </c>
      <c r="F318" t="s">
        <v>47</v>
      </c>
      <c r="G318" t="s">
        <v>459</v>
      </c>
      <c r="H318">
        <v>52</v>
      </c>
      <c r="I318">
        <v>57</v>
      </c>
      <c r="J318">
        <v>75</v>
      </c>
      <c r="K318">
        <v>35</v>
      </c>
      <c r="L318">
        <v>50</v>
      </c>
      <c r="M318">
        <v>46</v>
      </c>
      <c r="N318">
        <v>315</v>
      </c>
    </row>
    <row r="319" spans="1:14" x14ac:dyDescent="0.3">
      <c r="A319" t="s">
        <v>799</v>
      </c>
      <c r="B319" t="s">
        <v>800</v>
      </c>
      <c r="C319" t="s">
        <v>1018</v>
      </c>
      <c r="E319" t="s">
        <v>798</v>
      </c>
      <c r="F319" t="s">
        <v>47</v>
      </c>
      <c r="G319" t="s">
        <v>459</v>
      </c>
      <c r="H319">
        <v>72</v>
      </c>
      <c r="I319">
        <v>107</v>
      </c>
      <c r="J319">
        <v>125</v>
      </c>
      <c r="K319">
        <v>65</v>
      </c>
      <c r="L319">
        <v>70</v>
      </c>
      <c r="M319">
        <v>71</v>
      </c>
      <c r="N319">
        <v>510</v>
      </c>
    </row>
    <row r="320" spans="1:14" x14ac:dyDescent="0.3">
      <c r="A320" t="s">
        <v>801</v>
      </c>
      <c r="B320" t="s">
        <v>802</v>
      </c>
      <c r="C320" t="s">
        <v>1018</v>
      </c>
      <c r="E320" t="s">
        <v>475</v>
      </c>
      <c r="F320" t="s">
        <v>461</v>
      </c>
      <c r="G320" t="s">
        <v>1037</v>
      </c>
      <c r="H320">
        <v>68</v>
      </c>
      <c r="I320">
        <v>72</v>
      </c>
      <c r="J320">
        <v>78</v>
      </c>
      <c r="K320">
        <v>38</v>
      </c>
      <c r="L320">
        <v>42</v>
      </c>
      <c r="M320">
        <v>32</v>
      </c>
      <c r="N320">
        <v>330</v>
      </c>
    </row>
    <row r="321" spans="1:14" x14ac:dyDescent="0.3">
      <c r="A321" t="s">
        <v>803</v>
      </c>
      <c r="B321" t="s">
        <v>804</v>
      </c>
      <c r="C321" t="s">
        <v>1018</v>
      </c>
      <c r="E321" t="s">
        <v>475</v>
      </c>
      <c r="F321" t="s">
        <v>461</v>
      </c>
      <c r="G321" t="s">
        <v>1037</v>
      </c>
      <c r="H321">
        <v>108</v>
      </c>
      <c r="I321">
        <v>112</v>
      </c>
      <c r="J321">
        <v>118</v>
      </c>
      <c r="K321">
        <v>68</v>
      </c>
      <c r="L321">
        <v>72</v>
      </c>
      <c r="M321">
        <v>47</v>
      </c>
      <c r="N321">
        <v>525</v>
      </c>
    </row>
    <row r="322" spans="1:14" x14ac:dyDescent="0.3">
      <c r="A322" t="s">
        <v>805</v>
      </c>
      <c r="B322" t="s">
        <v>806</v>
      </c>
      <c r="C322" t="s">
        <v>1010</v>
      </c>
      <c r="D322" t="s">
        <v>1015</v>
      </c>
      <c r="E322" t="s">
        <v>33</v>
      </c>
      <c r="F322" t="s">
        <v>240</v>
      </c>
      <c r="G322" t="s">
        <v>807</v>
      </c>
      <c r="H322">
        <v>58</v>
      </c>
      <c r="I322">
        <v>109</v>
      </c>
      <c r="J322">
        <v>112</v>
      </c>
      <c r="K322">
        <v>48</v>
      </c>
      <c r="L322">
        <v>48</v>
      </c>
      <c r="M322">
        <v>109</v>
      </c>
      <c r="N322">
        <v>484</v>
      </c>
    </row>
    <row r="323" spans="1:14" x14ac:dyDescent="0.3">
      <c r="A323" t="s">
        <v>808</v>
      </c>
      <c r="B323" t="s">
        <v>809</v>
      </c>
      <c r="C323" t="s">
        <v>1008</v>
      </c>
      <c r="E323" t="s">
        <v>78</v>
      </c>
      <c r="F323" t="s">
        <v>210</v>
      </c>
      <c r="G323" t="s">
        <v>446</v>
      </c>
      <c r="H323">
        <v>85</v>
      </c>
      <c r="I323">
        <v>97</v>
      </c>
      <c r="J323">
        <v>66</v>
      </c>
      <c r="K323">
        <v>105</v>
      </c>
      <c r="L323">
        <v>66</v>
      </c>
      <c r="M323">
        <v>65</v>
      </c>
      <c r="N323">
        <v>484</v>
      </c>
    </row>
    <row r="324" spans="1:14" x14ac:dyDescent="0.3">
      <c r="A324" t="s">
        <v>810</v>
      </c>
      <c r="B324" t="s">
        <v>811</v>
      </c>
      <c r="C324" t="s">
        <v>1013</v>
      </c>
      <c r="D324" t="s">
        <v>1014</v>
      </c>
      <c r="E324" t="s">
        <v>595</v>
      </c>
      <c r="F324" t="s">
        <v>459</v>
      </c>
      <c r="G324" t="s">
        <v>812</v>
      </c>
      <c r="H324">
        <v>44</v>
      </c>
      <c r="I324">
        <v>38</v>
      </c>
      <c r="J324">
        <v>33</v>
      </c>
      <c r="K324">
        <v>61</v>
      </c>
      <c r="L324">
        <v>43</v>
      </c>
      <c r="M324">
        <v>70</v>
      </c>
      <c r="N324">
        <v>289</v>
      </c>
    </row>
    <row r="325" spans="1:14" x14ac:dyDescent="0.3">
      <c r="A325" t="s">
        <v>813</v>
      </c>
      <c r="B325" t="s">
        <v>814</v>
      </c>
      <c r="C325" t="s">
        <v>1013</v>
      </c>
      <c r="D325" t="s">
        <v>1014</v>
      </c>
      <c r="E325" t="s">
        <v>595</v>
      </c>
      <c r="F325" t="s">
        <v>459</v>
      </c>
      <c r="G325" t="s">
        <v>812</v>
      </c>
      <c r="H325">
        <v>62</v>
      </c>
      <c r="I325">
        <v>55</v>
      </c>
      <c r="J325">
        <v>52</v>
      </c>
      <c r="K325">
        <v>109</v>
      </c>
      <c r="L325">
        <v>94</v>
      </c>
      <c r="M325">
        <v>109</v>
      </c>
      <c r="N325">
        <v>481</v>
      </c>
    </row>
    <row r="326" spans="1:14" x14ac:dyDescent="0.3">
      <c r="A326" t="s">
        <v>815</v>
      </c>
      <c r="B326" t="s">
        <v>816</v>
      </c>
      <c r="C326" t="s">
        <v>1022</v>
      </c>
      <c r="D326" t="s">
        <v>1012</v>
      </c>
      <c r="E326" t="s">
        <v>139</v>
      </c>
      <c r="F326" t="s">
        <v>91</v>
      </c>
      <c r="G326" t="s">
        <v>328</v>
      </c>
      <c r="H326">
        <v>78</v>
      </c>
      <c r="I326">
        <v>92</v>
      </c>
      <c r="J326">
        <v>75</v>
      </c>
      <c r="K326">
        <v>74</v>
      </c>
      <c r="L326">
        <v>63</v>
      </c>
      <c r="M326">
        <v>118</v>
      </c>
      <c r="N326">
        <v>500</v>
      </c>
    </row>
    <row r="327" spans="1:14" x14ac:dyDescent="0.3">
      <c r="A327" t="s">
        <v>817</v>
      </c>
      <c r="B327" t="s">
        <v>818</v>
      </c>
      <c r="C327" t="s">
        <v>1018</v>
      </c>
      <c r="E327" t="s">
        <v>293</v>
      </c>
      <c r="F327" t="s">
        <v>460</v>
      </c>
      <c r="G327" t="s">
        <v>294</v>
      </c>
      <c r="H327">
        <v>45</v>
      </c>
      <c r="I327">
        <v>100</v>
      </c>
      <c r="J327">
        <v>45</v>
      </c>
      <c r="K327">
        <v>45</v>
      </c>
      <c r="L327">
        <v>45</v>
      </c>
      <c r="M327">
        <v>10</v>
      </c>
      <c r="N327">
        <v>290</v>
      </c>
    </row>
    <row r="328" spans="1:14" x14ac:dyDescent="0.3">
      <c r="A328" t="s">
        <v>819</v>
      </c>
      <c r="B328" t="s">
        <v>820</v>
      </c>
      <c r="C328" t="s">
        <v>1018</v>
      </c>
      <c r="D328" t="s">
        <v>1024</v>
      </c>
      <c r="E328" t="s">
        <v>58</v>
      </c>
      <c r="F328" t="s">
        <v>1037</v>
      </c>
      <c r="G328" t="s">
        <v>1037</v>
      </c>
      <c r="H328">
        <v>50</v>
      </c>
      <c r="I328">
        <v>70</v>
      </c>
      <c r="J328">
        <v>50</v>
      </c>
      <c r="K328">
        <v>50</v>
      </c>
      <c r="L328">
        <v>50</v>
      </c>
      <c r="M328">
        <v>70</v>
      </c>
      <c r="N328">
        <v>340</v>
      </c>
    </row>
    <row r="329" spans="1:14" x14ac:dyDescent="0.3">
      <c r="A329" t="s">
        <v>821</v>
      </c>
      <c r="B329" t="s">
        <v>822</v>
      </c>
      <c r="C329" t="s">
        <v>1018</v>
      </c>
      <c r="D329" t="s">
        <v>1024</v>
      </c>
      <c r="E329" t="s">
        <v>58</v>
      </c>
      <c r="F329" t="s">
        <v>1037</v>
      </c>
      <c r="G329" t="s">
        <v>1037</v>
      </c>
      <c r="H329">
        <v>80</v>
      </c>
      <c r="I329">
        <v>100</v>
      </c>
      <c r="J329">
        <v>80</v>
      </c>
      <c r="K329">
        <v>80</v>
      </c>
      <c r="L329">
        <v>80</v>
      </c>
      <c r="M329">
        <v>100</v>
      </c>
      <c r="N329">
        <v>520</v>
      </c>
    </row>
    <row r="330" spans="1:14" x14ac:dyDescent="0.3">
      <c r="A330" t="s">
        <v>823</v>
      </c>
      <c r="B330" t="s">
        <v>824</v>
      </c>
      <c r="C330" t="s">
        <v>1024</v>
      </c>
      <c r="E330" t="s">
        <v>84</v>
      </c>
      <c r="F330" t="s">
        <v>328</v>
      </c>
      <c r="G330" t="s">
        <v>67</v>
      </c>
      <c r="H330">
        <v>46</v>
      </c>
      <c r="I330">
        <v>87</v>
      </c>
      <c r="J330">
        <v>60</v>
      </c>
      <c r="K330">
        <v>30</v>
      </c>
      <c r="L330">
        <v>40</v>
      </c>
      <c r="M330">
        <v>57</v>
      </c>
      <c r="N330">
        <v>320</v>
      </c>
    </row>
    <row r="331" spans="1:14" x14ac:dyDescent="0.3">
      <c r="A331" t="s">
        <v>825</v>
      </c>
      <c r="B331" t="s">
        <v>826</v>
      </c>
      <c r="C331" t="s">
        <v>1024</v>
      </c>
      <c r="E331" t="s">
        <v>84</v>
      </c>
      <c r="F331" t="s">
        <v>328</v>
      </c>
      <c r="G331" t="s">
        <v>67</v>
      </c>
      <c r="H331">
        <v>66</v>
      </c>
      <c r="I331">
        <v>117</v>
      </c>
      <c r="J331">
        <v>70</v>
      </c>
      <c r="K331">
        <v>40</v>
      </c>
      <c r="L331">
        <v>50</v>
      </c>
      <c r="M331">
        <v>67</v>
      </c>
      <c r="N331">
        <v>410</v>
      </c>
    </row>
    <row r="332" spans="1:14" x14ac:dyDescent="0.3">
      <c r="A332" t="s">
        <v>827</v>
      </c>
      <c r="B332" t="s">
        <v>828</v>
      </c>
      <c r="C332" t="s">
        <v>1024</v>
      </c>
      <c r="E332" t="s">
        <v>84</v>
      </c>
      <c r="F332" t="s">
        <v>328</v>
      </c>
      <c r="G332" t="s">
        <v>67</v>
      </c>
      <c r="H332">
        <v>76</v>
      </c>
      <c r="I332">
        <v>147</v>
      </c>
      <c r="J332">
        <v>90</v>
      </c>
      <c r="K332">
        <v>60</v>
      </c>
      <c r="L332">
        <v>70</v>
      </c>
      <c r="M332">
        <v>97</v>
      </c>
      <c r="N332">
        <v>540</v>
      </c>
    </row>
    <row r="333" spans="1:14" x14ac:dyDescent="0.3">
      <c r="A333" t="s">
        <v>829</v>
      </c>
      <c r="B333" t="s">
        <v>830</v>
      </c>
      <c r="C333" t="s">
        <v>1018</v>
      </c>
      <c r="D333" t="s">
        <v>1021</v>
      </c>
      <c r="E333" t="s">
        <v>831</v>
      </c>
      <c r="F333" t="s">
        <v>1037</v>
      </c>
      <c r="G333" t="s">
        <v>1037</v>
      </c>
      <c r="H333">
        <v>38</v>
      </c>
      <c r="I333">
        <v>55</v>
      </c>
      <c r="J333">
        <v>85</v>
      </c>
      <c r="K333">
        <v>30</v>
      </c>
      <c r="L333">
        <v>65</v>
      </c>
      <c r="M333">
        <v>30</v>
      </c>
      <c r="N333">
        <v>303</v>
      </c>
    </row>
    <row r="334" spans="1:14" x14ac:dyDescent="0.3">
      <c r="A334" t="s">
        <v>829</v>
      </c>
      <c r="B334" t="s">
        <v>830</v>
      </c>
      <c r="C334" t="s">
        <v>1021</v>
      </c>
      <c r="E334" t="s">
        <v>831</v>
      </c>
      <c r="F334" t="s">
        <v>1037</v>
      </c>
      <c r="G334" t="s">
        <v>1037</v>
      </c>
      <c r="H334">
        <v>38</v>
      </c>
      <c r="I334">
        <v>55</v>
      </c>
      <c r="J334">
        <v>85</v>
      </c>
      <c r="K334">
        <v>30</v>
      </c>
      <c r="L334">
        <v>65</v>
      </c>
      <c r="M334">
        <v>30</v>
      </c>
      <c r="N334">
        <v>303</v>
      </c>
    </row>
    <row r="335" spans="1:14" x14ac:dyDescent="0.3">
      <c r="A335" t="s">
        <v>832</v>
      </c>
      <c r="B335" t="s">
        <v>833</v>
      </c>
      <c r="C335" t="s">
        <v>1018</v>
      </c>
      <c r="D335" t="s">
        <v>1021</v>
      </c>
      <c r="E335" t="s">
        <v>831</v>
      </c>
      <c r="F335" t="s">
        <v>1037</v>
      </c>
      <c r="G335" t="s">
        <v>1037</v>
      </c>
      <c r="H335">
        <v>58</v>
      </c>
      <c r="I335">
        <v>95</v>
      </c>
      <c r="J335">
        <v>145</v>
      </c>
      <c r="K335">
        <v>50</v>
      </c>
      <c r="L335">
        <v>105</v>
      </c>
      <c r="M335">
        <v>30</v>
      </c>
      <c r="N335">
        <v>483</v>
      </c>
    </row>
    <row r="336" spans="1:14" x14ac:dyDescent="0.3">
      <c r="A336" t="s">
        <v>834</v>
      </c>
      <c r="B336" t="s">
        <v>835</v>
      </c>
      <c r="C336" t="s">
        <v>1021</v>
      </c>
      <c r="E336" t="s">
        <v>836</v>
      </c>
      <c r="F336" t="s">
        <v>1037</v>
      </c>
      <c r="G336" t="s">
        <v>1037</v>
      </c>
      <c r="H336">
        <v>58</v>
      </c>
      <c r="I336">
        <v>50</v>
      </c>
      <c r="J336">
        <v>145</v>
      </c>
      <c r="K336">
        <v>95</v>
      </c>
      <c r="L336">
        <v>105</v>
      </c>
      <c r="M336">
        <v>30</v>
      </c>
      <c r="N336">
        <v>483</v>
      </c>
    </row>
    <row r="337" spans="1:14" x14ac:dyDescent="0.3">
      <c r="A337" t="s">
        <v>837</v>
      </c>
      <c r="B337" t="s">
        <v>838</v>
      </c>
      <c r="C337" t="s">
        <v>1015</v>
      </c>
      <c r="D337" t="s">
        <v>1021</v>
      </c>
      <c r="E337" t="s">
        <v>268</v>
      </c>
      <c r="F337" t="s">
        <v>1037</v>
      </c>
      <c r="G337" t="s">
        <v>1037</v>
      </c>
      <c r="H337">
        <v>45</v>
      </c>
      <c r="I337">
        <v>80</v>
      </c>
      <c r="J337">
        <v>100</v>
      </c>
      <c r="K337">
        <v>35</v>
      </c>
      <c r="L337">
        <v>37</v>
      </c>
      <c r="M337">
        <v>28</v>
      </c>
      <c r="N337">
        <v>325</v>
      </c>
    </row>
    <row r="338" spans="1:14" x14ac:dyDescent="0.3">
      <c r="A338" t="s">
        <v>839</v>
      </c>
      <c r="B338" t="s">
        <v>840</v>
      </c>
      <c r="C338" t="s">
        <v>1015</v>
      </c>
      <c r="D338" t="s">
        <v>1021</v>
      </c>
      <c r="E338" t="s">
        <v>268</v>
      </c>
      <c r="F338" t="s">
        <v>1037</v>
      </c>
      <c r="G338" t="s">
        <v>1037</v>
      </c>
      <c r="H338">
        <v>59</v>
      </c>
      <c r="I338">
        <v>110</v>
      </c>
      <c r="J338">
        <v>150</v>
      </c>
      <c r="K338">
        <v>45</v>
      </c>
      <c r="L338">
        <v>49</v>
      </c>
      <c r="M338">
        <v>35</v>
      </c>
      <c r="N338">
        <v>448</v>
      </c>
    </row>
    <row r="339" spans="1:14" x14ac:dyDescent="0.3">
      <c r="A339" t="s">
        <v>841</v>
      </c>
      <c r="B339" t="s">
        <v>842</v>
      </c>
      <c r="C339" t="s">
        <v>1015</v>
      </c>
      <c r="D339" t="s">
        <v>1021</v>
      </c>
      <c r="E339" t="s">
        <v>843</v>
      </c>
      <c r="F339" t="s">
        <v>1037</v>
      </c>
      <c r="G339" t="s">
        <v>1037</v>
      </c>
      <c r="H339">
        <v>60</v>
      </c>
      <c r="I339">
        <v>50</v>
      </c>
      <c r="J339">
        <v>140</v>
      </c>
      <c r="K339">
        <v>50</v>
      </c>
      <c r="L339">
        <v>140</v>
      </c>
      <c r="M339">
        <v>60</v>
      </c>
      <c r="N339">
        <v>500</v>
      </c>
    </row>
    <row r="340" spans="1:14" x14ac:dyDescent="0.3">
      <c r="A340" t="s">
        <v>844</v>
      </c>
      <c r="B340" t="s">
        <v>845</v>
      </c>
      <c r="C340" t="s">
        <v>1011</v>
      </c>
      <c r="E340" t="s">
        <v>44</v>
      </c>
      <c r="F340" t="s">
        <v>846</v>
      </c>
      <c r="G340" t="s">
        <v>524</v>
      </c>
      <c r="H340">
        <v>50</v>
      </c>
      <c r="I340">
        <v>85</v>
      </c>
      <c r="J340">
        <v>55</v>
      </c>
      <c r="K340">
        <v>65</v>
      </c>
      <c r="L340">
        <v>65</v>
      </c>
      <c r="M340">
        <v>90</v>
      </c>
      <c r="N340">
        <v>410</v>
      </c>
    </row>
    <row r="341" spans="1:14" x14ac:dyDescent="0.3">
      <c r="A341" t="s">
        <v>847</v>
      </c>
      <c r="B341" t="s">
        <v>848</v>
      </c>
      <c r="C341" t="s">
        <v>1011</v>
      </c>
      <c r="D341" t="s">
        <v>1023</v>
      </c>
      <c r="E341" t="s">
        <v>44</v>
      </c>
      <c r="F341" t="s">
        <v>846</v>
      </c>
      <c r="G341" t="s">
        <v>524</v>
      </c>
      <c r="H341">
        <v>65</v>
      </c>
      <c r="I341">
        <v>100</v>
      </c>
      <c r="J341">
        <v>70</v>
      </c>
      <c r="K341">
        <v>80</v>
      </c>
      <c r="L341">
        <v>80</v>
      </c>
      <c r="M341">
        <v>105</v>
      </c>
      <c r="N341">
        <v>500</v>
      </c>
    </row>
    <row r="342" spans="1:14" x14ac:dyDescent="0.3">
      <c r="A342" t="s">
        <v>849</v>
      </c>
      <c r="B342" t="s">
        <v>850</v>
      </c>
      <c r="C342" t="s">
        <v>1021</v>
      </c>
      <c r="E342" t="s">
        <v>224</v>
      </c>
      <c r="F342" t="s">
        <v>249</v>
      </c>
      <c r="G342" t="s">
        <v>1037</v>
      </c>
      <c r="H342">
        <v>40</v>
      </c>
      <c r="I342">
        <v>45</v>
      </c>
      <c r="J342">
        <v>45</v>
      </c>
      <c r="K342">
        <v>74</v>
      </c>
      <c r="L342">
        <v>54</v>
      </c>
      <c r="M342">
        <v>50</v>
      </c>
      <c r="N342">
        <v>308</v>
      </c>
    </row>
    <row r="343" spans="1:14" x14ac:dyDescent="0.3">
      <c r="A343" t="s">
        <v>851</v>
      </c>
      <c r="B343" t="s">
        <v>852</v>
      </c>
      <c r="C343" t="s">
        <v>1021</v>
      </c>
      <c r="E343" t="s">
        <v>224</v>
      </c>
      <c r="F343" t="s">
        <v>249</v>
      </c>
      <c r="G343" t="s">
        <v>1037</v>
      </c>
      <c r="H343">
        <v>60</v>
      </c>
      <c r="I343">
        <v>65</v>
      </c>
      <c r="J343">
        <v>65</v>
      </c>
      <c r="K343">
        <v>134</v>
      </c>
      <c r="L343">
        <v>114</v>
      </c>
      <c r="M343">
        <v>70</v>
      </c>
      <c r="N343">
        <v>508</v>
      </c>
    </row>
    <row r="344" spans="1:14" x14ac:dyDescent="0.3">
      <c r="A344" t="s">
        <v>853</v>
      </c>
      <c r="B344" t="s">
        <v>1035</v>
      </c>
      <c r="C344" t="s">
        <v>1011</v>
      </c>
      <c r="D344" t="s">
        <v>1014</v>
      </c>
      <c r="E344" t="s">
        <v>243</v>
      </c>
      <c r="F344" t="s">
        <v>274</v>
      </c>
      <c r="G344" t="s">
        <v>854</v>
      </c>
      <c r="H344">
        <v>60</v>
      </c>
      <c r="I344">
        <v>65</v>
      </c>
      <c r="J344">
        <v>55</v>
      </c>
      <c r="K344">
        <v>105</v>
      </c>
      <c r="L344">
        <v>95</v>
      </c>
      <c r="M344">
        <v>95</v>
      </c>
      <c r="N344">
        <v>475</v>
      </c>
    </row>
    <row r="345" spans="1:14" x14ac:dyDescent="0.3">
      <c r="A345" t="s">
        <v>853</v>
      </c>
      <c r="B345" t="s">
        <v>1036</v>
      </c>
      <c r="C345" t="s">
        <v>1011</v>
      </c>
      <c r="D345" t="s">
        <v>1014</v>
      </c>
      <c r="E345" t="s">
        <v>243</v>
      </c>
      <c r="F345" t="s">
        <v>274</v>
      </c>
      <c r="G345" t="s">
        <v>854</v>
      </c>
      <c r="H345">
        <v>70</v>
      </c>
      <c r="I345">
        <v>55</v>
      </c>
      <c r="J345">
        <v>65</v>
      </c>
      <c r="K345">
        <v>95</v>
      </c>
      <c r="L345">
        <v>105</v>
      </c>
      <c r="M345">
        <v>85</v>
      </c>
      <c r="N345">
        <v>475</v>
      </c>
    </row>
    <row r="346" spans="1:14" x14ac:dyDescent="0.3">
      <c r="A346" t="s">
        <v>855</v>
      </c>
      <c r="B346" t="s">
        <v>856</v>
      </c>
      <c r="C346" t="s">
        <v>1021</v>
      </c>
      <c r="D346" t="s">
        <v>1007</v>
      </c>
      <c r="E346" t="s">
        <v>185</v>
      </c>
      <c r="F346" t="s">
        <v>40</v>
      </c>
      <c r="G346" t="s">
        <v>857</v>
      </c>
      <c r="H346">
        <v>43</v>
      </c>
      <c r="I346">
        <v>70</v>
      </c>
      <c r="J346">
        <v>48</v>
      </c>
      <c r="K346">
        <v>50</v>
      </c>
      <c r="L346">
        <v>60</v>
      </c>
      <c r="M346">
        <v>38</v>
      </c>
      <c r="N346">
        <v>309</v>
      </c>
    </row>
    <row r="347" spans="1:14" x14ac:dyDescent="0.3">
      <c r="A347" t="s">
        <v>858</v>
      </c>
      <c r="B347" t="s">
        <v>859</v>
      </c>
      <c r="C347" t="s">
        <v>1021</v>
      </c>
      <c r="D347" t="s">
        <v>1007</v>
      </c>
      <c r="E347" t="s">
        <v>185</v>
      </c>
      <c r="F347" t="s">
        <v>40</v>
      </c>
      <c r="G347" t="s">
        <v>857</v>
      </c>
      <c r="H347">
        <v>85</v>
      </c>
      <c r="I347">
        <v>110</v>
      </c>
      <c r="J347">
        <v>76</v>
      </c>
      <c r="K347">
        <v>65</v>
      </c>
      <c r="L347">
        <v>82</v>
      </c>
      <c r="M347">
        <v>56</v>
      </c>
      <c r="N347">
        <v>474</v>
      </c>
    </row>
    <row r="348" spans="1:14" x14ac:dyDescent="0.3">
      <c r="A348" t="s">
        <v>860</v>
      </c>
      <c r="B348" t="s">
        <v>861</v>
      </c>
      <c r="C348" t="s">
        <v>1007</v>
      </c>
      <c r="D348" t="s">
        <v>1023</v>
      </c>
      <c r="E348" t="s">
        <v>590</v>
      </c>
      <c r="F348" t="s">
        <v>179</v>
      </c>
      <c r="G348" t="s">
        <v>116</v>
      </c>
      <c r="H348">
        <v>40</v>
      </c>
      <c r="I348">
        <v>35</v>
      </c>
      <c r="J348">
        <v>55</v>
      </c>
      <c r="K348">
        <v>65</v>
      </c>
      <c r="L348">
        <v>75</v>
      </c>
      <c r="M348">
        <v>15</v>
      </c>
      <c r="N348">
        <v>285</v>
      </c>
    </row>
    <row r="349" spans="1:14" x14ac:dyDescent="0.3">
      <c r="A349" t="s">
        <v>862</v>
      </c>
      <c r="B349" t="s">
        <v>863</v>
      </c>
      <c r="C349" t="s">
        <v>1007</v>
      </c>
      <c r="D349" t="s">
        <v>1023</v>
      </c>
      <c r="E349" t="s">
        <v>590</v>
      </c>
      <c r="F349" t="s">
        <v>179</v>
      </c>
      <c r="G349" t="s">
        <v>116</v>
      </c>
      <c r="H349">
        <v>60</v>
      </c>
      <c r="I349">
        <v>45</v>
      </c>
      <c r="J349">
        <v>80</v>
      </c>
      <c r="K349">
        <v>90</v>
      </c>
      <c r="L349">
        <v>100</v>
      </c>
      <c r="M349">
        <v>30</v>
      </c>
      <c r="N349">
        <v>405</v>
      </c>
    </row>
    <row r="350" spans="1:14" x14ac:dyDescent="0.3">
      <c r="A350" t="s">
        <v>864</v>
      </c>
      <c r="B350" t="s">
        <v>865</v>
      </c>
      <c r="C350" t="s">
        <v>1014</v>
      </c>
      <c r="D350" t="s">
        <v>1011</v>
      </c>
      <c r="E350" t="s">
        <v>243</v>
      </c>
      <c r="F350" t="s">
        <v>35</v>
      </c>
      <c r="G350" t="s">
        <v>866</v>
      </c>
      <c r="H350">
        <v>90</v>
      </c>
      <c r="I350">
        <v>60</v>
      </c>
      <c r="J350">
        <v>80</v>
      </c>
      <c r="K350">
        <v>90</v>
      </c>
      <c r="L350">
        <v>110</v>
      </c>
      <c r="M350">
        <v>60</v>
      </c>
      <c r="N350">
        <v>490</v>
      </c>
    </row>
    <row r="351" spans="1:14" x14ac:dyDescent="0.3">
      <c r="A351" t="s">
        <v>867</v>
      </c>
      <c r="B351" t="s">
        <v>868</v>
      </c>
      <c r="C351" t="s">
        <v>1022</v>
      </c>
      <c r="E351" t="s">
        <v>869</v>
      </c>
      <c r="F351" t="s">
        <v>105</v>
      </c>
      <c r="G351" t="s">
        <v>1037</v>
      </c>
      <c r="H351">
        <v>100</v>
      </c>
      <c r="I351">
        <v>120</v>
      </c>
      <c r="J351">
        <v>90</v>
      </c>
      <c r="K351">
        <v>40</v>
      </c>
      <c r="L351">
        <v>60</v>
      </c>
      <c r="M351">
        <v>80</v>
      </c>
      <c r="N351">
        <v>490</v>
      </c>
    </row>
    <row r="352" spans="1:14" x14ac:dyDescent="0.3">
      <c r="A352" t="s">
        <v>870</v>
      </c>
      <c r="B352" t="s">
        <v>871</v>
      </c>
      <c r="C352" t="s">
        <v>1013</v>
      </c>
      <c r="D352" t="s">
        <v>1016</v>
      </c>
      <c r="E352" t="s">
        <v>872</v>
      </c>
      <c r="F352" t="s">
        <v>1037</v>
      </c>
      <c r="G352" t="s">
        <v>1037</v>
      </c>
      <c r="H352">
        <v>58</v>
      </c>
      <c r="I352">
        <v>95</v>
      </c>
      <c r="J352">
        <v>58</v>
      </c>
      <c r="K352">
        <v>70</v>
      </c>
      <c r="L352">
        <v>58</v>
      </c>
      <c r="M352">
        <v>97</v>
      </c>
      <c r="N352">
        <v>436</v>
      </c>
    </row>
    <row r="353" spans="1:14" x14ac:dyDescent="0.3">
      <c r="A353" t="s">
        <v>873</v>
      </c>
      <c r="B353" t="s">
        <v>874</v>
      </c>
      <c r="C353" t="s">
        <v>1022</v>
      </c>
      <c r="E353" t="s">
        <v>506</v>
      </c>
      <c r="F353" t="s">
        <v>105</v>
      </c>
      <c r="G353" t="s">
        <v>1037</v>
      </c>
      <c r="H353">
        <v>65</v>
      </c>
      <c r="I353">
        <v>100</v>
      </c>
      <c r="J353">
        <v>100</v>
      </c>
      <c r="K353">
        <v>70</v>
      </c>
      <c r="L353">
        <v>60</v>
      </c>
      <c r="M353">
        <v>75</v>
      </c>
      <c r="N353">
        <v>470</v>
      </c>
    </row>
    <row r="354" spans="1:14" x14ac:dyDescent="0.3">
      <c r="A354" t="s">
        <v>875</v>
      </c>
      <c r="B354" t="s">
        <v>876</v>
      </c>
      <c r="C354" t="s">
        <v>1014</v>
      </c>
      <c r="D354" t="s">
        <v>1024</v>
      </c>
      <c r="E354" t="s">
        <v>877</v>
      </c>
      <c r="F354" t="s">
        <v>878</v>
      </c>
      <c r="G354" t="s">
        <v>879</v>
      </c>
      <c r="H354">
        <v>78</v>
      </c>
      <c r="I354">
        <v>60</v>
      </c>
      <c r="J354">
        <v>85</v>
      </c>
      <c r="K354">
        <v>135</v>
      </c>
      <c r="L354">
        <v>91</v>
      </c>
      <c r="M354">
        <v>36</v>
      </c>
      <c r="N354">
        <v>485</v>
      </c>
    </row>
    <row r="355" spans="1:14" x14ac:dyDescent="0.3">
      <c r="A355" t="s">
        <v>880</v>
      </c>
      <c r="B355" t="s">
        <v>881</v>
      </c>
      <c r="C355" t="s">
        <v>1008</v>
      </c>
      <c r="D355" t="s">
        <v>1024</v>
      </c>
      <c r="E355" t="s">
        <v>134</v>
      </c>
      <c r="F355" t="s">
        <v>1037</v>
      </c>
      <c r="G355" t="s">
        <v>1037</v>
      </c>
      <c r="H355">
        <v>60</v>
      </c>
      <c r="I355">
        <v>78</v>
      </c>
      <c r="J355">
        <v>135</v>
      </c>
      <c r="K355">
        <v>91</v>
      </c>
      <c r="L355">
        <v>85</v>
      </c>
      <c r="M355">
        <v>36</v>
      </c>
      <c r="N355">
        <v>485</v>
      </c>
    </row>
    <row r="356" spans="1:14" x14ac:dyDescent="0.3">
      <c r="A356" t="s">
        <v>882</v>
      </c>
      <c r="B356" t="s">
        <v>883</v>
      </c>
      <c r="C356" t="s">
        <v>1013</v>
      </c>
      <c r="D356" t="s">
        <v>1015</v>
      </c>
      <c r="E356" t="s">
        <v>521</v>
      </c>
      <c r="F356" t="s">
        <v>204</v>
      </c>
      <c r="G356" t="s">
        <v>261</v>
      </c>
      <c r="H356">
        <v>65</v>
      </c>
      <c r="I356">
        <v>98</v>
      </c>
      <c r="J356">
        <v>63</v>
      </c>
      <c r="K356">
        <v>40</v>
      </c>
      <c r="L356">
        <v>73</v>
      </c>
      <c r="M356">
        <v>96</v>
      </c>
      <c r="N356">
        <v>435</v>
      </c>
    </row>
    <row r="357" spans="1:14" x14ac:dyDescent="0.3">
      <c r="A357" t="s">
        <v>884</v>
      </c>
      <c r="B357" t="s">
        <v>885</v>
      </c>
      <c r="C357" t="s">
        <v>1020</v>
      </c>
      <c r="D357" t="s">
        <v>1010</v>
      </c>
      <c r="E357" t="s">
        <v>43</v>
      </c>
      <c r="F357" t="s">
        <v>886</v>
      </c>
      <c r="G357" t="s">
        <v>1037</v>
      </c>
      <c r="H357">
        <v>30</v>
      </c>
      <c r="I357">
        <v>25</v>
      </c>
      <c r="J357">
        <v>35</v>
      </c>
      <c r="K357">
        <v>45</v>
      </c>
      <c r="L357">
        <v>30</v>
      </c>
      <c r="M357">
        <v>20</v>
      </c>
      <c r="N357">
        <v>185</v>
      </c>
    </row>
    <row r="358" spans="1:14" x14ac:dyDescent="0.3">
      <c r="A358" t="s">
        <v>887</v>
      </c>
      <c r="B358" t="s">
        <v>888</v>
      </c>
      <c r="C358" t="s">
        <v>1020</v>
      </c>
      <c r="D358" t="s">
        <v>1010</v>
      </c>
      <c r="E358" t="s">
        <v>43</v>
      </c>
      <c r="F358" t="s">
        <v>886</v>
      </c>
      <c r="G358" t="s">
        <v>1037</v>
      </c>
      <c r="H358">
        <v>70</v>
      </c>
      <c r="I358">
        <v>65</v>
      </c>
      <c r="J358">
        <v>60</v>
      </c>
      <c r="K358">
        <v>125</v>
      </c>
      <c r="L358">
        <v>90</v>
      </c>
      <c r="M358">
        <v>65</v>
      </c>
      <c r="N358">
        <v>475</v>
      </c>
    </row>
    <row r="359" spans="1:14" x14ac:dyDescent="0.3">
      <c r="A359" t="s">
        <v>889</v>
      </c>
      <c r="B359" t="s">
        <v>890</v>
      </c>
      <c r="C359" t="s">
        <v>1022</v>
      </c>
      <c r="E359" t="s">
        <v>139</v>
      </c>
      <c r="F359" t="s">
        <v>158</v>
      </c>
      <c r="G359" t="s">
        <v>1037</v>
      </c>
      <c r="H359">
        <v>50</v>
      </c>
      <c r="I359">
        <v>68</v>
      </c>
      <c r="J359">
        <v>60</v>
      </c>
      <c r="K359">
        <v>50</v>
      </c>
      <c r="L359">
        <v>50</v>
      </c>
      <c r="M359">
        <v>32</v>
      </c>
      <c r="N359">
        <v>310</v>
      </c>
    </row>
    <row r="360" spans="1:14" x14ac:dyDescent="0.3">
      <c r="A360" t="s">
        <v>891</v>
      </c>
      <c r="B360" t="s">
        <v>892</v>
      </c>
      <c r="C360" t="s">
        <v>1022</v>
      </c>
      <c r="E360" t="s">
        <v>139</v>
      </c>
      <c r="F360" t="s">
        <v>158</v>
      </c>
      <c r="G360" t="s">
        <v>1037</v>
      </c>
      <c r="H360">
        <v>80</v>
      </c>
      <c r="I360">
        <v>118</v>
      </c>
      <c r="J360">
        <v>90</v>
      </c>
      <c r="K360">
        <v>70</v>
      </c>
      <c r="L360">
        <v>80</v>
      </c>
      <c r="M360">
        <v>42</v>
      </c>
      <c r="N360">
        <v>480</v>
      </c>
    </row>
    <row r="361" spans="1:14" x14ac:dyDescent="0.3">
      <c r="A361" t="s">
        <v>893</v>
      </c>
      <c r="B361" t="s">
        <v>894</v>
      </c>
      <c r="C361" t="s">
        <v>1013</v>
      </c>
      <c r="E361" t="s">
        <v>204</v>
      </c>
      <c r="F361" t="s">
        <v>895</v>
      </c>
      <c r="G361" t="s">
        <v>1037</v>
      </c>
      <c r="H361">
        <v>48</v>
      </c>
      <c r="I361">
        <v>101</v>
      </c>
      <c r="J361">
        <v>95</v>
      </c>
      <c r="K361">
        <v>91</v>
      </c>
      <c r="L361">
        <v>85</v>
      </c>
      <c r="M361">
        <v>15</v>
      </c>
      <c r="N361">
        <v>435</v>
      </c>
    </row>
    <row r="362" spans="1:14" x14ac:dyDescent="0.3">
      <c r="A362" t="s">
        <v>896</v>
      </c>
      <c r="B362" t="s">
        <v>897</v>
      </c>
      <c r="C362" t="s">
        <v>1009</v>
      </c>
      <c r="D362" t="s">
        <v>1012</v>
      </c>
      <c r="E362" t="s">
        <v>115</v>
      </c>
      <c r="F362" t="s">
        <v>300</v>
      </c>
      <c r="G362" t="s">
        <v>413</v>
      </c>
      <c r="H362">
        <v>45</v>
      </c>
      <c r="I362">
        <v>20</v>
      </c>
      <c r="J362">
        <v>50</v>
      </c>
      <c r="K362">
        <v>60</v>
      </c>
      <c r="L362">
        <v>120</v>
      </c>
      <c r="M362">
        <v>50</v>
      </c>
      <c r="N362">
        <v>345</v>
      </c>
    </row>
    <row r="363" spans="1:14" x14ac:dyDescent="0.3">
      <c r="A363" t="s">
        <v>898</v>
      </c>
      <c r="B363" t="s">
        <v>899</v>
      </c>
      <c r="C363" t="s">
        <v>1009</v>
      </c>
      <c r="D363" t="s">
        <v>1012</v>
      </c>
      <c r="E363" t="s">
        <v>115</v>
      </c>
      <c r="F363" t="s">
        <v>300</v>
      </c>
      <c r="G363" t="s">
        <v>413</v>
      </c>
      <c r="H363">
        <v>85</v>
      </c>
      <c r="I363">
        <v>40</v>
      </c>
      <c r="J363">
        <v>70</v>
      </c>
      <c r="K363">
        <v>80</v>
      </c>
      <c r="L363">
        <v>140</v>
      </c>
      <c r="M363">
        <v>70</v>
      </c>
      <c r="N363">
        <v>485</v>
      </c>
    </row>
    <row r="364" spans="1:14" x14ac:dyDescent="0.3">
      <c r="A364" t="s">
        <v>900</v>
      </c>
      <c r="B364" t="s">
        <v>901</v>
      </c>
      <c r="C364" t="s">
        <v>1009</v>
      </c>
      <c r="E364" t="s">
        <v>413</v>
      </c>
      <c r="F364" t="s">
        <v>165</v>
      </c>
      <c r="G364" t="s">
        <v>73</v>
      </c>
      <c r="H364">
        <v>130</v>
      </c>
      <c r="I364">
        <v>70</v>
      </c>
      <c r="J364">
        <v>35</v>
      </c>
      <c r="K364">
        <v>70</v>
      </c>
      <c r="L364">
        <v>35</v>
      </c>
      <c r="M364">
        <v>60</v>
      </c>
      <c r="N364">
        <v>400</v>
      </c>
    </row>
    <row r="365" spans="1:14" x14ac:dyDescent="0.3">
      <c r="A365" t="s">
        <v>902</v>
      </c>
      <c r="B365" t="s">
        <v>903</v>
      </c>
      <c r="C365" t="s">
        <v>1009</v>
      </c>
      <c r="E365" t="s">
        <v>413</v>
      </c>
      <c r="F365" t="s">
        <v>165</v>
      </c>
      <c r="G365" t="s">
        <v>73</v>
      </c>
      <c r="H365">
        <v>170</v>
      </c>
      <c r="I365">
        <v>90</v>
      </c>
      <c r="J365">
        <v>45</v>
      </c>
      <c r="K365">
        <v>90</v>
      </c>
      <c r="L365">
        <v>45</v>
      </c>
      <c r="M365">
        <v>60</v>
      </c>
      <c r="N365">
        <v>500</v>
      </c>
    </row>
    <row r="366" spans="1:14" x14ac:dyDescent="0.3">
      <c r="A366" t="s">
        <v>904</v>
      </c>
      <c r="B366" t="s">
        <v>905</v>
      </c>
      <c r="C366" t="s">
        <v>1020</v>
      </c>
      <c r="E366" t="s">
        <v>117</v>
      </c>
      <c r="F366" t="s">
        <v>222</v>
      </c>
      <c r="G366" t="s">
        <v>261</v>
      </c>
      <c r="H366">
        <v>55</v>
      </c>
      <c r="I366">
        <v>69</v>
      </c>
      <c r="J366">
        <v>85</v>
      </c>
      <c r="K366">
        <v>32</v>
      </c>
      <c r="L366">
        <v>35</v>
      </c>
      <c r="M366">
        <v>28</v>
      </c>
      <c r="N366">
        <v>304</v>
      </c>
    </row>
    <row r="367" spans="1:14" x14ac:dyDescent="0.3">
      <c r="A367" t="s">
        <v>906</v>
      </c>
      <c r="B367" t="s">
        <v>907</v>
      </c>
      <c r="C367" t="s">
        <v>1020</v>
      </c>
      <c r="E367" t="s">
        <v>117</v>
      </c>
      <c r="F367" t="s">
        <v>222</v>
      </c>
      <c r="G367" t="s">
        <v>261</v>
      </c>
      <c r="H367">
        <v>95</v>
      </c>
      <c r="I367">
        <v>117</v>
      </c>
      <c r="J367">
        <v>184</v>
      </c>
      <c r="K367">
        <v>44</v>
      </c>
      <c r="L367">
        <v>46</v>
      </c>
      <c r="M367">
        <v>28</v>
      </c>
      <c r="N367">
        <v>514</v>
      </c>
    </row>
    <row r="368" spans="1:14" x14ac:dyDescent="0.3">
      <c r="A368" t="s">
        <v>908</v>
      </c>
      <c r="B368" t="s">
        <v>909</v>
      </c>
      <c r="C368" t="s">
        <v>1021</v>
      </c>
      <c r="D368" t="s">
        <v>1007</v>
      </c>
      <c r="E368" t="s">
        <v>910</v>
      </c>
      <c r="F368" t="s">
        <v>1037</v>
      </c>
      <c r="G368" t="s">
        <v>1037</v>
      </c>
      <c r="H368">
        <v>70</v>
      </c>
      <c r="I368">
        <v>131</v>
      </c>
      <c r="J368">
        <v>100</v>
      </c>
      <c r="K368">
        <v>86</v>
      </c>
      <c r="L368">
        <v>90</v>
      </c>
      <c r="M368">
        <v>40</v>
      </c>
      <c r="N368">
        <v>517</v>
      </c>
    </row>
    <row r="369" spans="1:14" x14ac:dyDescent="0.3">
      <c r="A369" t="s">
        <v>911</v>
      </c>
      <c r="B369" t="s">
        <v>912</v>
      </c>
      <c r="C369" t="s">
        <v>1009</v>
      </c>
      <c r="D369" t="s">
        <v>1020</v>
      </c>
      <c r="E369" t="s">
        <v>300</v>
      </c>
      <c r="F369" t="s">
        <v>134</v>
      </c>
      <c r="G369" t="s">
        <v>193</v>
      </c>
      <c r="H369">
        <v>130</v>
      </c>
      <c r="I369">
        <v>85</v>
      </c>
      <c r="J369">
        <v>80</v>
      </c>
      <c r="K369">
        <v>85</v>
      </c>
      <c r="L369">
        <v>95</v>
      </c>
      <c r="M369">
        <v>60</v>
      </c>
      <c r="N369">
        <v>535</v>
      </c>
    </row>
    <row r="370" spans="1:14" x14ac:dyDescent="0.3">
      <c r="A370" t="s">
        <v>913</v>
      </c>
      <c r="B370" t="s">
        <v>914</v>
      </c>
      <c r="C370" t="s">
        <v>1017</v>
      </c>
      <c r="D370" t="s">
        <v>1011</v>
      </c>
      <c r="E370" t="s">
        <v>58</v>
      </c>
      <c r="F370" t="s">
        <v>1037</v>
      </c>
      <c r="G370" t="s">
        <v>1037</v>
      </c>
      <c r="H370">
        <v>90</v>
      </c>
      <c r="I370">
        <v>55</v>
      </c>
      <c r="J370">
        <v>65</v>
      </c>
      <c r="K370">
        <v>95</v>
      </c>
      <c r="L370">
        <v>85</v>
      </c>
      <c r="M370">
        <v>70</v>
      </c>
      <c r="N370">
        <v>460</v>
      </c>
    </row>
    <row r="371" spans="1:14" x14ac:dyDescent="0.3">
      <c r="A371" t="s">
        <v>915</v>
      </c>
      <c r="B371" t="s">
        <v>916</v>
      </c>
      <c r="C371" t="s">
        <v>1017</v>
      </c>
      <c r="D371" t="s">
        <v>1011</v>
      </c>
      <c r="E371" t="s">
        <v>58</v>
      </c>
      <c r="F371" t="s">
        <v>1037</v>
      </c>
      <c r="G371" t="s">
        <v>1037</v>
      </c>
      <c r="H371">
        <v>90</v>
      </c>
      <c r="I371">
        <v>95</v>
      </c>
      <c r="J371">
        <v>85</v>
      </c>
      <c r="K371">
        <v>55</v>
      </c>
      <c r="L371">
        <v>65</v>
      </c>
      <c r="M371">
        <v>70</v>
      </c>
      <c r="N371">
        <v>460</v>
      </c>
    </row>
    <row r="372" spans="1:14" x14ac:dyDescent="0.3">
      <c r="A372" t="s">
        <v>917</v>
      </c>
      <c r="B372" t="s">
        <v>918</v>
      </c>
      <c r="C372" t="s">
        <v>1011</v>
      </c>
      <c r="D372" t="s">
        <v>1023</v>
      </c>
      <c r="E372" t="s">
        <v>288</v>
      </c>
      <c r="F372" t="s">
        <v>919</v>
      </c>
      <c r="G372" t="s">
        <v>158</v>
      </c>
      <c r="H372">
        <v>20</v>
      </c>
      <c r="I372">
        <v>25</v>
      </c>
      <c r="J372">
        <v>45</v>
      </c>
      <c r="K372">
        <v>70</v>
      </c>
      <c r="L372">
        <v>90</v>
      </c>
      <c r="M372">
        <v>60</v>
      </c>
      <c r="N372">
        <v>310</v>
      </c>
    </row>
    <row r="373" spans="1:14" x14ac:dyDescent="0.3">
      <c r="A373" t="s">
        <v>920</v>
      </c>
      <c r="B373" t="s">
        <v>921</v>
      </c>
      <c r="C373" t="s">
        <v>1020</v>
      </c>
      <c r="D373" t="s">
        <v>1011</v>
      </c>
      <c r="E373" t="s">
        <v>239</v>
      </c>
      <c r="F373" t="s">
        <v>922</v>
      </c>
      <c r="G373" t="s">
        <v>222</v>
      </c>
      <c r="H373">
        <v>50</v>
      </c>
      <c r="I373">
        <v>65</v>
      </c>
      <c r="J373">
        <v>65</v>
      </c>
      <c r="K373">
        <v>90</v>
      </c>
      <c r="L373">
        <v>90</v>
      </c>
      <c r="M373">
        <v>100</v>
      </c>
      <c r="N373">
        <v>460</v>
      </c>
    </row>
    <row r="374" spans="1:14" x14ac:dyDescent="0.3">
      <c r="A374" t="s">
        <v>920</v>
      </c>
      <c r="B374" t="s">
        <v>921</v>
      </c>
      <c r="C374" t="s">
        <v>1011</v>
      </c>
      <c r="D374" t="s">
        <v>1023</v>
      </c>
      <c r="E374" t="s">
        <v>239</v>
      </c>
      <c r="F374" t="s">
        <v>922</v>
      </c>
      <c r="G374" t="s">
        <v>222</v>
      </c>
      <c r="H374">
        <v>50</v>
      </c>
      <c r="I374">
        <v>65</v>
      </c>
      <c r="J374">
        <v>65</v>
      </c>
      <c r="K374">
        <v>90</v>
      </c>
      <c r="L374">
        <v>90</v>
      </c>
      <c r="M374">
        <v>100</v>
      </c>
      <c r="N374">
        <v>460</v>
      </c>
    </row>
    <row r="375" spans="1:14" x14ac:dyDescent="0.3">
      <c r="A375" t="s">
        <v>923</v>
      </c>
      <c r="B375" t="s">
        <v>924</v>
      </c>
      <c r="C375" t="s">
        <v>1020</v>
      </c>
      <c r="D375" t="s">
        <v>1011</v>
      </c>
      <c r="E375" t="s">
        <v>925</v>
      </c>
      <c r="F375" t="s">
        <v>922</v>
      </c>
      <c r="G375" t="s">
        <v>222</v>
      </c>
      <c r="H375">
        <v>80</v>
      </c>
      <c r="I375">
        <v>85</v>
      </c>
      <c r="J375">
        <v>75</v>
      </c>
      <c r="K375">
        <v>110</v>
      </c>
      <c r="L375">
        <v>100</v>
      </c>
      <c r="M375">
        <v>70</v>
      </c>
      <c r="N375">
        <v>520</v>
      </c>
    </row>
    <row r="376" spans="1:14" x14ac:dyDescent="0.3">
      <c r="A376" t="s">
        <v>926</v>
      </c>
      <c r="B376" t="s">
        <v>927</v>
      </c>
      <c r="C376" t="s">
        <v>1020</v>
      </c>
      <c r="E376" t="s">
        <v>240</v>
      </c>
      <c r="F376" t="s">
        <v>243</v>
      </c>
      <c r="G376" t="s">
        <v>1037</v>
      </c>
      <c r="H376">
        <v>70</v>
      </c>
      <c r="I376">
        <v>90</v>
      </c>
      <c r="J376">
        <v>45</v>
      </c>
      <c r="K376">
        <v>15</v>
      </c>
      <c r="L376">
        <v>45</v>
      </c>
      <c r="M376">
        <v>50</v>
      </c>
      <c r="N376">
        <v>315</v>
      </c>
    </row>
    <row r="377" spans="1:14" x14ac:dyDescent="0.3">
      <c r="A377" t="s">
        <v>928</v>
      </c>
      <c r="B377" t="s">
        <v>929</v>
      </c>
      <c r="C377" t="s">
        <v>1020</v>
      </c>
      <c r="E377" t="s">
        <v>930</v>
      </c>
      <c r="F377" t="s">
        <v>931</v>
      </c>
      <c r="G377" t="s">
        <v>1037</v>
      </c>
      <c r="H377">
        <v>105</v>
      </c>
      <c r="I377">
        <v>140</v>
      </c>
      <c r="J377">
        <v>55</v>
      </c>
      <c r="K377">
        <v>30</v>
      </c>
      <c r="L377">
        <v>55</v>
      </c>
      <c r="M377">
        <v>95</v>
      </c>
      <c r="N377">
        <v>480</v>
      </c>
    </row>
    <row r="378" spans="1:14" x14ac:dyDescent="0.3">
      <c r="A378" t="s">
        <v>928</v>
      </c>
      <c r="B378" t="s">
        <v>1032</v>
      </c>
      <c r="C378" t="s">
        <v>1020</v>
      </c>
      <c r="D378" t="s">
        <v>1008</v>
      </c>
      <c r="E378" t="s">
        <v>930</v>
      </c>
      <c r="F378" t="s">
        <v>931</v>
      </c>
      <c r="G378" t="s">
        <v>1037</v>
      </c>
      <c r="H378">
        <v>105</v>
      </c>
      <c r="I378">
        <v>160</v>
      </c>
      <c r="J378">
        <v>55</v>
      </c>
      <c r="K378">
        <v>30</v>
      </c>
      <c r="L378">
        <v>55</v>
      </c>
      <c r="M378">
        <v>135</v>
      </c>
      <c r="N378">
        <v>540</v>
      </c>
    </row>
    <row r="379" spans="1:14" x14ac:dyDescent="0.3">
      <c r="A379" t="s">
        <v>932</v>
      </c>
      <c r="B379" t="s">
        <v>933</v>
      </c>
      <c r="C379" t="s">
        <v>1017</v>
      </c>
      <c r="E379" t="s">
        <v>934</v>
      </c>
      <c r="F379" t="s">
        <v>1037</v>
      </c>
      <c r="G379" t="s">
        <v>1037</v>
      </c>
      <c r="H379">
        <v>100</v>
      </c>
      <c r="I379">
        <v>125</v>
      </c>
      <c r="J379">
        <v>135</v>
      </c>
      <c r="K379">
        <v>20</v>
      </c>
      <c r="L379">
        <v>20</v>
      </c>
      <c r="M379">
        <v>70</v>
      </c>
      <c r="N379">
        <v>470</v>
      </c>
    </row>
    <row r="380" spans="1:14" x14ac:dyDescent="0.3">
      <c r="A380" t="s">
        <v>935</v>
      </c>
      <c r="B380" t="s">
        <v>936</v>
      </c>
      <c r="C380" t="s">
        <v>1020</v>
      </c>
      <c r="E380" t="s">
        <v>937</v>
      </c>
      <c r="F380" t="s">
        <v>1037</v>
      </c>
      <c r="G380" t="s">
        <v>1037</v>
      </c>
      <c r="H380">
        <v>75</v>
      </c>
      <c r="I380">
        <v>80</v>
      </c>
      <c r="J380">
        <v>110</v>
      </c>
      <c r="K380">
        <v>65</v>
      </c>
      <c r="L380">
        <v>90</v>
      </c>
      <c r="M380">
        <v>50</v>
      </c>
      <c r="N380">
        <v>470</v>
      </c>
    </row>
    <row r="381" spans="1:14" x14ac:dyDescent="0.3">
      <c r="A381" t="s">
        <v>935</v>
      </c>
      <c r="B381" t="s">
        <v>1034</v>
      </c>
      <c r="C381" t="s">
        <v>1020</v>
      </c>
      <c r="E381" t="s">
        <v>937</v>
      </c>
      <c r="F381" t="s">
        <v>1037</v>
      </c>
      <c r="G381" t="s">
        <v>1037</v>
      </c>
      <c r="H381">
        <v>75</v>
      </c>
      <c r="I381">
        <v>80</v>
      </c>
      <c r="J381">
        <v>70</v>
      </c>
      <c r="K381">
        <v>65</v>
      </c>
      <c r="L381">
        <v>50</v>
      </c>
      <c r="M381">
        <v>130</v>
      </c>
      <c r="N381">
        <v>470</v>
      </c>
    </row>
    <row r="382" spans="1:14" x14ac:dyDescent="0.3">
      <c r="A382" t="s">
        <v>938</v>
      </c>
      <c r="B382" t="s">
        <v>939</v>
      </c>
      <c r="C382" t="s">
        <v>1015</v>
      </c>
      <c r="D382" t="s">
        <v>1024</v>
      </c>
      <c r="E382" t="s">
        <v>940</v>
      </c>
      <c r="F382" t="s">
        <v>348</v>
      </c>
      <c r="G382" t="s">
        <v>941</v>
      </c>
      <c r="H382">
        <v>70</v>
      </c>
      <c r="I382">
        <v>95</v>
      </c>
      <c r="J382">
        <v>115</v>
      </c>
      <c r="K382">
        <v>120</v>
      </c>
      <c r="L382">
        <v>50</v>
      </c>
      <c r="M382">
        <v>85</v>
      </c>
      <c r="N382">
        <v>535</v>
      </c>
    </row>
    <row r="383" spans="1:14" x14ac:dyDescent="0.3">
      <c r="A383" t="s">
        <v>942</v>
      </c>
      <c r="B383" t="s">
        <v>943</v>
      </c>
      <c r="C383" t="s">
        <v>1013</v>
      </c>
      <c r="D383" t="s">
        <v>1021</v>
      </c>
      <c r="E383" t="s">
        <v>58</v>
      </c>
      <c r="F383" t="s">
        <v>1037</v>
      </c>
      <c r="G383" t="s">
        <v>1037</v>
      </c>
      <c r="H383">
        <v>50</v>
      </c>
      <c r="I383">
        <v>50</v>
      </c>
      <c r="J383">
        <v>77</v>
      </c>
      <c r="K383">
        <v>95</v>
      </c>
      <c r="L383">
        <v>77</v>
      </c>
      <c r="M383">
        <v>91</v>
      </c>
      <c r="N383">
        <v>440</v>
      </c>
    </row>
    <row r="384" spans="1:14" x14ac:dyDescent="0.3">
      <c r="A384" t="s">
        <v>942</v>
      </c>
      <c r="B384" t="s">
        <v>943</v>
      </c>
      <c r="C384" t="s">
        <v>1013</v>
      </c>
      <c r="D384" t="s">
        <v>1008</v>
      </c>
      <c r="E384" t="s">
        <v>58</v>
      </c>
      <c r="F384" t="s">
        <v>1037</v>
      </c>
      <c r="G384" t="s">
        <v>1037</v>
      </c>
      <c r="H384">
        <v>50</v>
      </c>
      <c r="I384">
        <v>50</v>
      </c>
      <c r="J384">
        <v>77</v>
      </c>
      <c r="K384">
        <v>95</v>
      </c>
      <c r="L384">
        <v>77</v>
      </c>
      <c r="M384">
        <v>91</v>
      </c>
      <c r="N384">
        <v>440</v>
      </c>
    </row>
    <row r="385" spans="1:14" x14ac:dyDescent="0.3">
      <c r="A385" t="s">
        <v>942</v>
      </c>
      <c r="B385" t="s">
        <v>943</v>
      </c>
      <c r="C385" t="s">
        <v>1013</v>
      </c>
      <c r="D385" t="s">
        <v>1009</v>
      </c>
      <c r="E385" t="s">
        <v>58</v>
      </c>
      <c r="F385" t="s">
        <v>1037</v>
      </c>
      <c r="G385" t="s">
        <v>1037</v>
      </c>
      <c r="H385">
        <v>50</v>
      </c>
      <c r="I385">
        <v>50</v>
      </c>
      <c r="J385">
        <v>77</v>
      </c>
      <c r="K385">
        <v>95</v>
      </c>
      <c r="L385">
        <v>77</v>
      </c>
      <c r="M385">
        <v>91</v>
      </c>
      <c r="N385">
        <v>440</v>
      </c>
    </row>
    <row r="386" spans="1:14" x14ac:dyDescent="0.3">
      <c r="A386" t="s">
        <v>942</v>
      </c>
      <c r="B386" t="s">
        <v>943</v>
      </c>
      <c r="C386" t="s">
        <v>1013</v>
      </c>
      <c r="D386" t="s">
        <v>1020</v>
      </c>
      <c r="E386" t="s">
        <v>58</v>
      </c>
      <c r="F386" t="s">
        <v>1037</v>
      </c>
      <c r="G386" t="s">
        <v>1037</v>
      </c>
      <c r="H386">
        <v>50</v>
      </c>
      <c r="I386">
        <v>50</v>
      </c>
      <c r="J386">
        <v>77</v>
      </c>
      <c r="K386">
        <v>95</v>
      </c>
      <c r="L386">
        <v>77</v>
      </c>
      <c r="M386">
        <v>91</v>
      </c>
      <c r="N386">
        <v>440</v>
      </c>
    </row>
    <row r="387" spans="1:14" x14ac:dyDescent="0.3">
      <c r="A387" t="s">
        <v>942</v>
      </c>
      <c r="B387" t="s">
        <v>943</v>
      </c>
      <c r="C387" t="s">
        <v>1013</v>
      </c>
      <c r="D387" t="s">
        <v>1012</v>
      </c>
      <c r="E387" t="s">
        <v>58</v>
      </c>
      <c r="F387" t="s">
        <v>1037</v>
      </c>
      <c r="G387" t="s">
        <v>1037</v>
      </c>
      <c r="H387">
        <v>50</v>
      </c>
      <c r="I387">
        <v>50</v>
      </c>
      <c r="J387">
        <v>77</v>
      </c>
      <c r="K387">
        <v>95</v>
      </c>
      <c r="L387">
        <v>77</v>
      </c>
      <c r="M387">
        <v>91</v>
      </c>
      <c r="N387">
        <v>440</v>
      </c>
    </row>
    <row r="388" spans="1:14" x14ac:dyDescent="0.3">
      <c r="A388" t="s">
        <v>942</v>
      </c>
      <c r="B388" t="s">
        <v>943</v>
      </c>
      <c r="C388" t="s">
        <v>1013</v>
      </c>
      <c r="D388" t="s">
        <v>1007</v>
      </c>
      <c r="E388" t="s">
        <v>58</v>
      </c>
      <c r="F388" t="s">
        <v>1037</v>
      </c>
      <c r="G388" t="s">
        <v>1037</v>
      </c>
      <c r="H388">
        <v>50</v>
      </c>
      <c r="I388">
        <v>50</v>
      </c>
      <c r="J388">
        <v>77</v>
      </c>
      <c r="K388">
        <v>95</v>
      </c>
      <c r="L388">
        <v>77</v>
      </c>
      <c r="M388">
        <v>91</v>
      </c>
      <c r="N388">
        <v>440</v>
      </c>
    </row>
    <row r="389" spans="1:14" x14ac:dyDescent="0.3">
      <c r="A389" t="s">
        <v>944</v>
      </c>
      <c r="B389" t="s">
        <v>945</v>
      </c>
      <c r="C389" t="s">
        <v>1014</v>
      </c>
      <c r="E389" t="s">
        <v>139</v>
      </c>
      <c r="F389" t="s">
        <v>946</v>
      </c>
      <c r="G389" t="s">
        <v>1037</v>
      </c>
      <c r="H389">
        <v>48</v>
      </c>
      <c r="I389">
        <v>48</v>
      </c>
      <c r="J389">
        <v>48</v>
      </c>
      <c r="K389">
        <v>48</v>
      </c>
      <c r="L389">
        <v>48</v>
      </c>
      <c r="M389">
        <v>48</v>
      </c>
      <c r="N389">
        <v>288</v>
      </c>
    </row>
    <row r="390" spans="1:14" x14ac:dyDescent="0.3">
      <c r="A390" t="s">
        <v>947</v>
      </c>
      <c r="B390" t="s">
        <v>948</v>
      </c>
      <c r="C390" t="s">
        <v>1013</v>
      </c>
      <c r="D390" t="s">
        <v>1024</v>
      </c>
      <c r="E390" t="s">
        <v>541</v>
      </c>
      <c r="F390" t="s">
        <v>240</v>
      </c>
      <c r="G390" t="s">
        <v>466</v>
      </c>
      <c r="H390">
        <v>90</v>
      </c>
      <c r="I390">
        <v>100</v>
      </c>
      <c r="J390">
        <v>90</v>
      </c>
      <c r="K390">
        <v>80</v>
      </c>
      <c r="L390">
        <v>70</v>
      </c>
      <c r="M390">
        <v>75</v>
      </c>
      <c r="N390">
        <v>505</v>
      </c>
    </row>
    <row r="391" spans="1:14" x14ac:dyDescent="0.3">
      <c r="A391" t="s">
        <v>949</v>
      </c>
      <c r="B391" t="s">
        <v>950</v>
      </c>
      <c r="C391" t="s">
        <v>1013</v>
      </c>
      <c r="D391" t="s">
        <v>1020</v>
      </c>
      <c r="E391" t="s">
        <v>541</v>
      </c>
      <c r="F391" t="s">
        <v>203</v>
      </c>
      <c r="G391" t="s">
        <v>725</v>
      </c>
      <c r="H391">
        <v>90</v>
      </c>
      <c r="I391">
        <v>100</v>
      </c>
      <c r="J391">
        <v>90</v>
      </c>
      <c r="K391">
        <v>90</v>
      </c>
      <c r="L391">
        <v>80</v>
      </c>
      <c r="M391">
        <v>55</v>
      </c>
      <c r="N391">
        <v>505</v>
      </c>
    </row>
    <row r="392" spans="1:14" x14ac:dyDescent="0.3">
      <c r="A392" t="s">
        <v>951</v>
      </c>
      <c r="B392" t="s">
        <v>952</v>
      </c>
      <c r="C392" t="s">
        <v>1009</v>
      </c>
      <c r="D392" t="s">
        <v>1024</v>
      </c>
      <c r="E392" t="s">
        <v>300</v>
      </c>
      <c r="F392" t="s">
        <v>133</v>
      </c>
      <c r="G392" t="s">
        <v>466</v>
      </c>
      <c r="H392">
        <v>90</v>
      </c>
      <c r="I392">
        <v>90</v>
      </c>
      <c r="J392">
        <v>100</v>
      </c>
      <c r="K392">
        <v>70</v>
      </c>
      <c r="L392">
        <v>80</v>
      </c>
      <c r="M392">
        <v>75</v>
      </c>
      <c r="N392">
        <v>505</v>
      </c>
    </row>
    <row r="393" spans="1:14" x14ac:dyDescent="0.3">
      <c r="A393" t="s">
        <v>953</v>
      </c>
      <c r="B393" t="s">
        <v>954</v>
      </c>
      <c r="C393" t="s">
        <v>1009</v>
      </c>
      <c r="D393" t="s">
        <v>1020</v>
      </c>
      <c r="E393" t="s">
        <v>300</v>
      </c>
      <c r="F393" t="s">
        <v>222</v>
      </c>
      <c r="G393" t="s">
        <v>725</v>
      </c>
      <c r="H393">
        <v>90</v>
      </c>
      <c r="I393">
        <v>90</v>
      </c>
      <c r="J393">
        <v>100</v>
      </c>
      <c r="K393">
        <v>80</v>
      </c>
      <c r="L393">
        <v>90</v>
      </c>
      <c r="M393">
        <v>55</v>
      </c>
      <c r="N393">
        <v>505</v>
      </c>
    </row>
    <row r="394" spans="1:14" x14ac:dyDescent="0.3">
      <c r="A394" t="s">
        <v>955</v>
      </c>
      <c r="B394" t="s">
        <v>956</v>
      </c>
      <c r="C394" t="s">
        <v>1008</v>
      </c>
      <c r="E394" t="s">
        <v>17</v>
      </c>
      <c r="F394" t="s">
        <v>812</v>
      </c>
      <c r="G394" t="s">
        <v>1037</v>
      </c>
      <c r="H394">
        <v>39</v>
      </c>
      <c r="I394">
        <v>52</v>
      </c>
      <c r="J394">
        <v>43</v>
      </c>
      <c r="K394">
        <v>60</v>
      </c>
      <c r="L394">
        <v>50</v>
      </c>
      <c r="M394">
        <v>65</v>
      </c>
      <c r="N394">
        <v>309</v>
      </c>
    </row>
    <row r="395" spans="1:14" x14ac:dyDescent="0.3">
      <c r="A395" t="s">
        <v>957</v>
      </c>
      <c r="B395" t="s">
        <v>958</v>
      </c>
      <c r="C395" t="s">
        <v>1008</v>
      </c>
      <c r="E395" t="s">
        <v>17</v>
      </c>
      <c r="F395" t="s">
        <v>812</v>
      </c>
      <c r="G395" t="s">
        <v>1037</v>
      </c>
      <c r="H395">
        <v>58</v>
      </c>
      <c r="I395">
        <v>64</v>
      </c>
      <c r="J395">
        <v>58</v>
      </c>
      <c r="K395">
        <v>80</v>
      </c>
      <c r="L395">
        <v>65</v>
      </c>
      <c r="M395">
        <v>80</v>
      </c>
      <c r="N395">
        <v>405</v>
      </c>
    </row>
    <row r="396" spans="1:14" x14ac:dyDescent="0.3">
      <c r="A396" t="s">
        <v>959</v>
      </c>
      <c r="B396" t="s">
        <v>960</v>
      </c>
      <c r="C396" t="s">
        <v>1008</v>
      </c>
      <c r="D396" t="s">
        <v>1012</v>
      </c>
      <c r="E396" t="s">
        <v>17</v>
      </c>
      <c r="F396" t="s">
        <v>812</v>
      </c>
      <c r="G396" t="s">
        <v>1037</v>
      </c>
      <c r="H396">
        <v>78</v>
      </c>
      <c r="I396">
        <v>84</v>
      </c>
      <c r="J396">
        <v>78</v>
      </c>
      <c r="K396">
        <v>109</v>
      </c>
      <c r="L396">
        <v>85</v>
      </c>
      <c r="M396">
        <v>100</v>
      </c>
      <c r="N396">
        <v>534</v>
      </c>
    </row>
    <row r="397" spans="1:14" x14ac:dyDescent="0.3">
      <c r="A397" t="s">
        <v>961</v>
      </c>
      <c r="B397" t="s">
        <v>962</v>
      </c>
      <c r="C397" t="s">
        <v>1014</v>
      </c>
      <c r="E397" t="s">
        <v>506</v>
      </c>
      <c r="F397" t="s">
        <v>1037</v>
      </c>
      <c r="G397" t="s">
        <v>1037</v>
      </c>
      <c r="H397">
        <v>95</v>
      </c>
      <c r="I397">
        <v>95</v>
      </c>
      <c r="J397">
        <v>95</v>
      </c>
      <c r="K397">
        <v>95</v>
      </c>
      <c r="L397">
        <v>95</v>
      </c>
      <c r="M397">
        <v>59</v>
      </c>
      <c r="N397">
        <v>534</v>
      </c>
    </row>
    <row r="398" spans="1:14" x14ac:dyDescent="0.3">
      <c r="A398" t="s">
        <v>963</v>
      </c>
      <c r="B398" t="s">
        <v>964</v>
      </c>
      <c r="C398" t="s">
        <v>1014</v>
      </c>
      <c r="E398" t="s">
        <v>965</v>
      </c>
      <c r="F398" t="s">
        <v>1037</v>
      </c>
      <c r="G398" t="s">
        <v>1037</v>
      </c>
      <c r="H398">
        <v>95</v>
      </c>
      <c r="I398">
        <v>95</v>
      </c>
      <c r="J398">
        <v>95</v>
      </c>
      <c r="K398">
        <v>95</v>
      </c>
      <c r="L398">
        <v>95</v>
      </c>
      <c r="M398">
        <v>95</v>
      </c>
      <c r="N398">
        <v>570</v>
      </c>
    </row>
    <row r="399" spans="1:14" x14ac:dyDescent="0.3">
      <c r="A399" t="s">
        <v>966</v>
      </c>
      <c r="B399" t="s">
        <v>967</v>
      </c>
      <c r="C399" t="s">
        <v>1017</v>
      </c>
      <c r="D399" t="s">
        <v>1018</v>
      </c>
      <c r="E399" t="s">
        <v>104</v>
      </c>
      <c r="F399" t="s">
        <v>459</v>
      </c>
      <c r="G399" t="s">
        <v>1037</v>
      </c>
      <c r="H399">
        <v>50</v>
      </c>
      <c r="I399">
        <v>64</v>
      </c>
      <c r="J399">
        <v>50</v>
      </c>
      <c r="K399">
        <v>45</v>
      </c>
      <c r="L399">
        <v>50</v>
      </c>
      <c r="M399">
        <v>41</v>
      </c>
      <c r="N399">
        <v>300</v>
      </c>
    </row>
    <row r="400" spans="1:14" x14ac:dyDescent="0.3">
      <c r="A400" t="s">
        <v>968</v>
      </c>
      <c r="B400" t="s">
        <v>969</v>
      </c>
      <c r="C400" t="s">
        <v>1017</v>
      </c>
      <c r="D400" t="s">
        <v>1018</v>
      </c>
      <c r="E400" t="s">
        <v>47</v>
      </c>
      <c r="F400" t="s">
        <v>1037</v>
      </c>
      <c r="G400" t="s">
        <v>1037</v>
      </c>
      <c r="H400">
        <v>70</v>
      </c>
      <c r="I400">
        <v>84</v>
      </c>
      <c r="J400">
        <v>70</v>
      </c>
      <c r="K400">
        <v>65</v>
      </c>
      <c r="L400">
        <v>70</v>
      </c>
      <c r="M400">
        <v>51</v>
      </c>
      <c r="N400">
        <v>410</v>
      </c>
    </row>
    <row r="401" spans="1:14" x14ac:dyDescent="0.3">
      <c r="A401" t="s">
        <v>970</v>
      </c>
      <c r="B401" t="s">
        <v>971</v>
      </c>
      <c r="C401" t="s">
        <v>1017</v>
      </c>
      <c r="D401" t="s">
        <v>1016</v>
      </c>
      <c r="E401" t="s">
        <v>475</v>
      </c>
      <c r="F401" t="s">
        <v>67</v>
      </c>
      <c r="G401" t="s">
        <v>1037</v>
      </c>
      <c r="H401">
        <v>100</v>
      </c>
      <c r="I401">
        <v>134</v>
      </c>
      <c r="J401">
        <v>110</v>
      </c>
      <c r="K401">
        <v>95</v>
      </c>
      <c r="L401">
        <v>100</v>
      </c>
      <c r="M401">
        <v>61</v>
      </c>
      <c r="N401">
        <v>600</v>
      </c>
    </row>
    <row r="402" spans="1:14" x14ac:dyDescent="0.3">
      <c r="A402" t="s">
        <v>972</v>
      </c>
      <c r="B402" t="s">
        <v>973</v>
      </c>
      <c r="C402" t="s">
        <v>1016</v>
      </c>
      <c r="D402" t="s">
        <v>1024</v>
      </c>
      <c r="E402" t="s">
        <v>240</v>
      </c>
      <c r="F402" t="s">
        <v>1037</v>
      </c>
      <c r="G402" t="s">
        <v>1037</v>
      </c>
      <c r="H402">
        <v>52</v>
      </c>
      <c r="I402">
        <v>65</v>
      </c>
      <c r="J402">
        <v>50</v>
      </c>
      <c r="K402">
        <v>45</v>
      </c>
      <c r="L402">
        <v>50</v>
      </c>
      <c r="M402">
        <v>38</v>
      </c>
      <c r="N402">
        <v>300</v>
      </c>
    </row>
    <row r="403" spans="1:14" x14ac:dyDescent="0.3">
      <c r="A403" t="s">
        <v>974</v>
      </c>
      <c r="B403" t="s">
        <v>975</v>
      </c>
      <c r="C403" t="s">
        <v>1016</v>
      </c>
      <c r="D403" t="s">
        <v>1024</v>
      </c>
      <c r="E403" t="s">
        <v>240</v>
      </c>
      <c r="F403" t="s">
        <v>1037</v>
      </c>
      <c r="G403" t="s">
        <v>1037</v>
      </c>
      <c r="H403">
        <v>72</v>
      </c>
      <c r="I403">
        <v>85</v>
      </c>
      <c r="J403">
        <v>70</v>
      </c>
      <c r="K403">
        <v>65</v>
      </c>
      <c r="L403">
        <v>70</v>
      </c>
      <c r="M403">
        <v>58</v>
      </c>
      <c r="N403">
        <v>420</v>
      </c>
    </row>
    <row r="404" spans="1:14" x14ac:dyDescent="0.3">
      <c r="A404" t="s">
        <v>976</v>
      </c>
      <c r="B404" t="s">
        <v>977</v>
      </c>
      <c r="C404" t="s">
        <v>1016</v>
      </c>
      <c r="D404" t="s">
        <v>1024</v>
      </c>
      <c r="E404" t="s">
        <v>58</v>
      </c>
      <c r="F404" t="s">
        <v>1037</v>
      </c>
      <c r="G404" t="s">
        <v>1037</v>
      </c>
      <c r="H404">
        <v>92</v>
      </c>
      <c r="I404">
        <v>105</v>
      </c>
      <c r="J404">
        <v>90</v>
      </c>
      <c r="K404">
        <v>125</v>
      </c>
      <c r="L404">
        <v>90</v>
      </c>
      <c r="M404">
        <v>98</v>
      </c>
      <c r="N404">
        <v>600</v>
      </c>
    </row>
    <row r="405" spans="1:14" x14ac:dyDescent="0.3">
      <c r="A405" t="s">
        <v>978</v>
      </c>
      <c r="B405" t="s">
        <v>979</v>
      </c>
      <c r="C405" t="s">
        <v>1024</v>
      </c>
      <c r="E405" t="s">
        <v>878</v>
      </c>
      <c r="F405" t="s">
        <v>193</v>
      </c>
      <c r="G405" t="s">
        <v>980</v>
      </c>
      <c r="H405">
        <v>45</v>
      </c>
      <c r="I405">
        <v>50</v>
      </c>
      <c r="J405">
        <v>35</v>
      </c>
      <c r="K405">
        <v>55</v>
      </c>
      <c r="L405">
        <v>75</v>
      </c>
      <c r="M405">
        <v>40</v>
      </c>
      <c r="N405">
        <v>300</v>
      </c>
    </row>
    <row r="406" spans="1:14" x14ac:dyDescent="0.3">
      <c r="A406" t="s">
        <v>981</v>
      </c>
      <c r="B406" t="s">
        <v>982</v>
      </c>
      <c r="C406" t="s">
        <v>1024</v>
      </c>
      <c r="E406" t="s">
        <v>878</v>
      </c>
      <c r="F406" t="s">
        <v>193</v>
      </c>
      <c r="G406" t="s">
        <v>980</v>
      </c>
      <c r="H406">
        <v>68</v>
      </c>
      <c r="I406">
        <v>75</v>
      </c>
      <c r="J406">
        <v>53</v>
      </c>
      <c r="K406">
        <v>83</v>
      </c>
      <c r="L406">
        <v>113</v>
      </c>
      <c r="M406">
        <v>60</v>
      </c>
      <c r="N406">
        <v>452</v>
      </c>
    </row>
    <row r="407" spans="1:14" x14ac:dyDescent="0.3">
      <c r="A407" t="s">
        <v>983</v>
      </c>
      <c r="B407" t="s">
        <v>984</v>
      </c>
      <c r="C407" t="s">
        <v>1024</v>
      </c>
      <c r="E407" t="s">
        <v>878</v>
      </c>
      <c r="F407" t="s">
        <v>193</v>
      </c>
      <c r="G407" t="s">
        <v>980</v>
      </c>
      <c r="H407">
        <v>90</v>
      </c>
      <c r="I407">
        <v>100</v>
      </c>
      <c r="J407">
        <v>70</v>
      </c>
      <c r="K407">
        <v>110</v>
      </c>
      <c r="L407">
        <v>150</v>
      </c>
      <c r="M407">
        <v>80</v>
      </c>
      <c r="N407">
        <v>600</v>
      </c>
    </row>
    <row r="408" spans="1:14" x14ac:dyDescent="0.3">
      <c r="A408" t="s">
        <v>985</v>
      </c>
      <c r="B408" t="s">
        <v>986</v>
      </c>
      <c r="C408" t="s">
        <v>1024</v>
      </c>
      <c r="E408" t="s">
        <v>109</v>
      </c>
      <c r="F408" t="s">
        <v>288</v>
      </c>
      <c r="G408" t="s">
        <v>423</v>
      </c>
      <c r="H408">
        <v>45</v>
      </c>
      <c r="I408">
        <v>55</v>
      </c>
      <c r="J408">
        <v>65</v>
      </c>
      <c r="K408">
        <v>45</v>
      </c>
      <c r="L408">
        <v>45</v>
      </c>
      <c r="M408">
        <v>45</v>
      </c>
      <c r="N408">
        <v>300</v>
      </c>
    </row>
    <row r="409" spans="1:14" x14ac:dyDescent="0.3">
      <c r="A409" t="s">
        <v>987</v>
      </c>
      <c r="B409" t="s">
        <v>988</v>
      </c>
      <c r="C409" t="s">
        <v>1024</v>
      </c>
      <c r="D409" t="s">
        <v>1022</v>
      </c>
      <c r="E409" t="s">
        <v>109</v>
      </c>
      <c r="F409" t="s">
        <v>288</v>
      </c>
      <c r="G409" t="s">
        <v>423</v>
      </c>
      <c r="H409">
        <v>55</v>
      </c>
      <c r="I409">
        <v>75</v>
      </c>
      <c r="J409">
        <v>90</v>
      </c>
      <c r="K409">
        <v>65</v>
      </c>
      <c r="L409">
        <v>70</v>
      </c>
      <c r="M409">
        <v>65</v>
      </c>
      <c r="N409">
        <v>420</v>
      </c>
    </row>
    <row r="410" spans="1:14" x14ac:dyDescent="0.3">
      <c r="A410" t="s">
        <v>989</v>
      </c>
      <c r="B410" t="s">
        <v>990</v>
      </c>
      <c r="C410" t="s">
        <v>1024</v>
      </c>
      <c r="D410" t="s">
        <v>1022</v>
      </c>
      <c r="E410" t="s">
        <v>109</v>
      </c>
      <c r="F410" t="s">
        <v>288</v>
      </c>
      <c r="G410" t="s">
        <v>423</v>
      </c>
      <c r="H410">
        <v>75</v>
      </c>
      <c r="I410">
        <v>110</v>
      </c>
      <c r="J410">
        <v>125</v>
      </c>
      <c r="K410">
        <v>100</v>
      </c>
      <c r="L410">
        <v>105</v>
      </c>
      <c r="M410">
        <v>85</v>
      </c>
      <c r="N410">
        <v>600</v>
      </c>
    </row>
    <row r="411" spans="1:14" x14ac:dyDescent="0.3">
      <c r="A411" t="s">
        <v>991</v>
      </c>
      <c r="B411" t="s">
        <v>992</v>
      </c>
      <c r="C411" t="s">
        <v>1024</v>
      </c>
      <c r="D411" t="s">
        <v>1021</v>
      </c>
      <c r="E411" t="s">
        <v>335</v>
      </c>
      <c r="F411" t="s">
        <v>314</v>
      </c>
      <c r="G411" t="s">
        <v>249</v>
      </c>
      <c r="H411">
        <v>28</v>
      </c>
      <c r="I411">
        <v>60</v>
      </c>
      <c r="J411">
        <v>30</v>
      </c>
      <c r="K411">
        <v>40</v>
      </c>
      <c r="L411">
        <v>30</v>
      </c>
      <c r="M411">
        <v>82</v>
      </c>
      <c r="N411">
        <v>270</v>
      </c>
    </row>
    <row r="412" spans="1:14" x14ac:dyDescent="0.3">
      <c r="A412" t="s">
        <v>993</v>
      </c>
      <c r="B412" t="s">
        <v>994</v>
      </c>
      <c r="C412" t="s">
        <v>1024</v>
      </c>
      <c r="D412" t="s">
        <v>1021</v>
      </c>
      <c r="E412" t="s">
        <v>335</v>
      </c>
      <c r="F412" t="s">
        <v>314</v>
      </c>
      <c r="G412" t="s">
        <v>249</v>
      </c>
      <c r="H412">
        <v>68</v>
      </c>
      <c r="I412">
        <v>80</v>
      </c>
      <c r="J412">
        <v>50</v>
      </c>
      <c r="K412">
        <v>60</v>
      </c>
      <c r="L412">
        <v>50</v>
      </c>
      <c r="M412">
        <v>102</v>
      </c>
      <c r="N412">
        <v>410</v>
      </c>
    </row>
    <row r="413" spans="1:14" x14ac:dyDescent="0.3">
      <c r="A413" t="s">
        <v>995</v>
      </c>
      <c r="B413" t="s">
        <v>996</v>
      </c>
      <c r="C413" t="s">
        <v>1024</v>
      </c>
      <c r="D413" t="s">
        <v>1021</v>
      </c>
      <c r="E413" t="s">
        <v>335</v>
      </c>
      <c r="F413" t="s">
        <v>314</v>
      </c>
      <c r="G413" t="s">
        <v>249</v>
      </c>
      <c r="H413">
        <v>88</v>
      </c>
      <c r="I413">
        <v>120</v>
      </c>
      <c r="J413">
        <v>75</v>
      </c>
      <c r="K413">
        <v>100</v>
      </c>
      <c r="L413">
        <v>75</v>
      </c>
      <c r="M413">
        <v>142</v>
      </c>
      <c r="N413">
        <v>600</v>
      </c>
    </row>
    <row r="414" spans="1:14" x14ac:dyDescent="0.3">
      <c r="A414" t="s">
        <v>997</v>
      </c>
      <c r="B414" t="s">
        <v>998</v>
      </c>
      <c r="C414" t="s">
        <v>1023</v>
      </c>
      <c r="E414" t="s">
        <v>999</v>
      </c>
      <c r="F414" t="s">
        <v>1037</v>
      </c>
      <c r="G414" t="s">
        <v>1037</v>
      </c>
      <c r="H414">
        <v>92</v>
      </c>
      <c r="I414">
        <v>130</v>
      </c>
      <c r="J414">
        <v>115</v>
      </c>
      <c r="K414">
        <v>80</v>
      </c>
      <c r="L414">
        <v>115</v>
      </c>
      <c r="M414">
        <v>138</v>
      </c>
      <c r="N414">
        <v>670</v>
      </c>
    </row>
    <row r="415" spans="1:14" x14ac:dyDescent="0.3">
      <c r="A415" t="s">
        <v>997</v>
      </c>
      <c r="B415" t="s">
        <v>1031</v>
      </c>
      <c r="C415" t="s">
        <v>1023</v>
      </c>
      <c r="D415" t="s">
        <v>1015</v>
      </c>
      <c r="E415" t="s">
        <v>999</v>
      </c>
      <c r="F415" t="s">
        <v>1037</v>
      </c>
      <c r="G415" t="s">
        <v>1037</v>
      </c>
      <c r="H415">
        <v>92</v>
      </c>
      <c r="I415">
        <v>170</v>
      </c>
      <c r="J415">
        <v>115</v>
      </c>
      <c r="K415">
        <v>80</v>
      </c>
      <c r="L415">
        <v>115</v>
      </c>
      <c r="M415">
        <v>148</v>
      </c>
      <c r="N415">
        <v>720</v>
      </c>
    </row>
    <row r="416" spans="1:14" x14ac:dyDescent="0.3">
      <c r="A416" t="s">
        <v>1000</v>
      </c>
      <c r="B416" t="s">
        <v>1001</v>
      </c>
      <c r="C416" t="s">
        <v>1022</v>
      </c>
      <c r="E416" t="s">
        <v>1002</v>
      </c>
      <c r="F416" t="s">
        <v>1037</v>
      </c>
      <c r="G416" t="s">
        <v>1037</v>
      </c>
      <c r="H416">
        <v>92</v>
      </c>
      <c r="I416">
        <v>130</v>
      </c>
      <c r="J416">
        <v>115</v>
      </c>
      <c r="K416">
        <v>80</v>
      </c>
      <c r="L416">
        <v>115</v>
      </c>
      <c r="M416">
        <v>138</v>
      </c>
      <c r="N416">
        <v>670</v>
      </c>
    </row>
    <row r="417" spans="1:14" x14ac:dyDescent="0.3">
      <c r="A417" t="s">
        <v>1000</v>
      </c>
      <c r="B417" t="s">
        <v>1030</v>
      </c>
      <c r="C417" t="s">
        <v>1022</v>
      </c>
      <c r="D417" t="s">
        <v>1015</v>
      </c>
      <c r="E417" t="s">
        <v>1002</v>
      </c>
      <c r="F417" t="s">
        <v>1037</v>
      </c>
      <c r="G417" t="s">
        <v>1037</v>
      </c>
      <c r="H417">
        <v>92</v>
      </c>
      <c r="I417">
        <v>130</v>
      </c>
      <c r="J417">
        <v>145</v>
      </c>
      <c r="K417">
        <v>80</v>
      </c>
      <c r="L417">
        <v>145</v>
      </c>
      <c r="M417">
        <v>128</v>
      </c>
      <c r="N417">
        <v>720</v>
      </c>
    </row>
    <row r="418" spans="1:14" x14ac:dyDescent="0.3">
      <c r="A418" t="s">
        <v>1003</v>
      </c>
      <c r="B418" t="s">
        <v>1004</v>
      </c>
      <c r="C418" t="s">
        <v>1019</v>
      </c>
      <c r="D418" t="s">
        <v>1024</v>
      </c>
      <c r="E418" t="s">
        <v>73</v>
      </c>
      <c r="F418" t="s">
        <v>1037</v>
      </c>
      <c r="G418" t="s">
        <v>1037</v>
      </c>
      <c r="H418">
        <v>140</v>
      </c>
      <c r="I418">
        <v>85</v>
      </c>
      <c r="J418">
        <v>95</v>
      </c>
      <c r="K418">
        <v>145</v>
      </c>
      <c r="L418">
        <v>95</v>
      </c>
      <c r="M418">
        <v>130</v>
      </c>
      <c r="N41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2019-12-03T23:43:08Z</dcterms:modified>
</cp:coreProperties>
</file>