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uses0-my.sharepoint.com/personal/arnozal_us_es/Documents/06 - Investigación/05 - Proyectos de Investigación/08 - COCOON/Estimador de estado/pv_2_3/copv_2_3/state_estimator/"/>
    </mc:Choice>
  </mc:AlternateContent>
  <xr:revisionPtr revIDLastSave="1" documentId="11_1A1A3F4055FB6C06E647BA8B507506A0BF87A7EE" xr6:coauthVersionLast="47" xr6:coauthVersionMax="47" xr10:uidLastSave="{E555E0FC-7D33-435D-8FBD-ED6C97E00243}"/>
  <bookViews>
    <workbookView xWindow="-120" yWindow="-120" windowWidth="29040" windowHeight="15840" activeTab="3" xr2:uid="{00000000-000D-0000-FFFF-FFFF00000000}"/>
  </bookViews>
  <sheets>
    <sheet name="soluciones" sheetId="1" r:id="rId1"/>
    <sheet name="desviaciones" sheetId="2" r:id="rId2"/>
    <sheet name="ataque" sheetId="3" r:id="rId3"/>
    <sheet name="Q" sheetId="4" r:id="rId4"/>
    <sheet name="gráficas" sheetId="5" r:id="rId5"/>
    <sheet name="Errores ángulos" sheetId="6" r:id="rId6"/>
    <sheet name="Errores tensiones" sheetId="7" r:id="rId7"/>
    <sheet name="std medidas" sheetId="8" r:id="rId8"/>
    <sheet name="std WLS - Huber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6" i="5" l="1"/>
  <c r="H36" i="5"/>
  <c r="J36" i="5" s="1"/>
  <c r="G36" i="5"/>
  <c r="I35" i="5"/>
  <c r="J35" i="5" s="1"/>
  <c r="H35" i="5"/>
  <c r="G35" i="5"/>
  <c r="I34" i="5"/>
  <c r="H34" i="5"/>
  <c r="J34" i="5" s="1"/>
  <c r="G34" i="5"/>
  <c r="J33" i="5"/>
  <c r="I33" i="5"/>
  <c r="H33" i="5"/>
  <c r="G33" i="5"/>
  <c r="I32" i="5"/>
  <c r="J32" i="5" s="1"/>
  <c r="H32" i="5"/>
  <c r="G32" i="5"/>
  <c r="I31" i="5"/>
  <c r="H31" i="5"/>
  <c r="J31" i="5" s="1"/>
  <c r="G31" i="5"/>
  <c r="J30" i="5"/>
  <c r="I30" i="5"/>
  <c r="H30" i="5"/>
  <c r="G30" i="5"/>
  <c r="D30" i="5"/>
  <c r="C30" i="5"/>
  <c r="B30" i="5"/>
  <c r="I29" i="5"/>
  <c r="H29" i="5"/>
  <c r="J29" i="5" s="1"/>
  <c r="G29" i="5"/>
  <c r="D29" i="5"/>
  <c r="C29" i="5"/>
  <c r="B29" i="5"/>
  <c r="I28" i="5"/>
  <c r="J28" i="5" s="1"/>
  <c r="H28" i="5"/>
  <c r="G28" i="5"/>
  <c r="D28" i="5"/>
  <c r="C28" i="5"/>
  <c r="B28" i="5"/>
  <c r="I27" i="5"/>
  <c r="J27" i="5" s="1"/>
  <c r="H27" i="5"/>
  <c r="G27" i="5"/>
  <c r="D27" i="5"/>
  <c r="C27" i="5"/>
  <c r="B27" i="5"/>
  <c r="I26" i="5"/>
  <c r="J26" i="5" s="1"/>
  <c r="H26" i="5"/>
  <c r="G26" i="5"/>
  <c r="D26" i="5"/>
  <c r="C26" i="5"/>
  <c r="B26" i="5"/>
  <c r="I25" i="5"/>
  <c r="J25" i="5" s="1"/>
  <c r="H25" i="5"/>
  <c r="G25" i="5"/>
  <c r="D25" i="5"/>
  <c r="C25" i="5"/>
  <c r="B25" i="5"/>
  <c r="I24" i="5"/>
  <c r="H24" i="5"/>
  <c r="J24" i="5" s="1"/>
  <c r="G24" i="5"/>
  <c r="D24" i="5"/>
  <c r="C24" i="5"/>
  <c r="B24" i="5"/>
  <c r="I23" i="5"/>
  <c r="H23" i="5"/>
  <c r="J23" i="5" s="1"/>
  <c r="G23" i="5"/>
  <c r="D23" i="5"/>
  <c r="C23" i="5"/>
  <c r="B23" i="5"/>
  <c r="I22" i="5"/>
  <c r="H22" i="5"/>
  <c r="J22" i="5" s="1"/>
  <c r="G22" i="5"/>
  <c r="D22" i="5"/>
  <c r="C22" i="5"/>
  <c r="B22" i="5"/>
  <c r="J21" i="5"/>
  <c r="I21" i="5"/>
  <c r="H21" i="5"/>
  <c r="G21" i="5"/>
  <c r="D21" i="5"/>
  <c r="C21" i="5"/>
  <c r="B21" i="5"/>
  <c r="J20" i="5"/>
  <c r="I20" i="5"/>
  <c r="H20" i="5"/>
  <c r="G20" i="5"/>
  <c r="D20" i="5"/>
  <c r="C20" i="5"/>
  <c r="B20" i="5"/>
  <c r="I19" i="5"/>
  <c r="H19" i="5"/>
  <c r="J19" i="5" s="1"/>
  <c r="G19" i="5"/>
  <c r="D19" i="5"/>
  <c r="C19" i="5"/>
  <c r="B19" i="5"/>
  <c r="J18" i="5"/>
  <c r="I18" i="5"/>
  <c r="H18" i="5"/>
  <c r="G18" i="5"/>
  <c r="D18" i="5"/>
  <c r="C18" i="5"/>
  <c r="B18" i="5"/>
  <c r="I17" i="5"/>
  <c r="H17" i="5"/>
  <c r="J17" i="5" s="1"/>
  <c r="G17" i="5"/>
  <c r="D17" i="5"/>
  <c r="C17" i="5"/>
  <c r="B17" i="5"/>
  <c r="I16" i="5"/>
  <c r="J16" i="5" s="1"/>
  <c r="H16" i="5"/>
  <c r="G16" i="5"/>
  <c r="D16" i="5"/>
  <c r="C16" i="5"/>
  <c r="B16" i="5"/>
  <c r="I15" i="5"/>
  <c r="J15" i="5" s="1"/>
  <c r="H15" i="5"/>
  <c r="G15" i="5"/>
  <c r="D15" i="5"/>
  <c r="C15" i="5"/>
  <c r="B15" i="5"/>
  <c r="I14" i="5"/>
  <c r="J14" i="5" s="1"/>
  <c r="H14" i="5"/>
  <c r="G14" i="5"/>
  <c r="D14" i="5"/>
  <c r="C14" i="5"/>
  <c r="B14" i="5"/>
  <c r="I13" i="5"/>
  <c r="J13" i="5" s="1"/>
  <c r="H13" i="5"/>
  <c r="G13" i="5"/>
  <c r="D13" i="5"/>
  <c r="C13" i="5"/>
  <c r="B13" i="5"/>
  <c r="I12" i="5"/>
  <c r="H12" i="5"/>
  <c r="J12" i="5" s="1"/>
  <c r="G12" i="5"/>
  <c r="D12" i="5"/>
  <c r="C12" i="5"/>
  <c r="B12" i="5"/>
  <c r="I11" i="5"/>
  <c r="H11" i="5"/>
  <c r="J11" i="5" s="1"/>
  <c r="G11" i="5"/>
  <c r="D11" i="5"/>
  <c r="C11" i="5"/>
  <c r="B11" i="5"/>
  <c r="I10" i="5"/>
  <c r="H10" i="5"/>
  <c r="J10" i="5" s="1"/>
  <c r="G10" i="5"/>
  <c r="D10" i="5"/>
  <c r="C10" i="5"/>
  <c r="B10" i="5"/>
  <c r="J9" i="5"/>
  <c r="I9" i="5"/>
  <c r="H9" i="5"/>
  <c r="G9" i="5"/>
  <c r="D9" i="5"/>
  <c r="C9" i="5"/>
  <c r="B9" i="5"/>
  <c r="I8" i="5"/>
  <c r="H8" i="5"/>
  <c r="J8" i="5" s="1"/>
  <c r="G8" i="5"/>
  <c r="D8" i="5"/>
  <c r="C8" i="5"/>
  <c r="B8" i="5"/>
  <c r="I7" i="5"/>
  <c r="H7" i="5"/>
  <c r="J7" i="5" s="1"/>
  <c r="G7" i="5"/>
  <c r="D7" i="5"/>
  <c r="C7" i="5"/>
  <c r="B7" i="5"/>
  <c r="J6" i="5"/>
  <c r="I6" i="5"/>
  <c r="H6" i="5"/>
  <c r="G6" i="5"/>
  <c r="D6" i="5"/>
  <c r="C6" i="5"/>
  <c r="B6" i="5"/>
  <c r="I5" i="5"/>
  <c r="H5" i="5"/>
  <c r="J5" i="5" s="1"/>
  <c r="G5" i="5"/>
  <c r="D5" i="5"/>
  <c r="C5" i="5"/>
  <c r="B5" i="5"/>
  <c r="I4" i="5"/>
  <c r="J4" i="5" s="1"/>
  <c r="H4" i="5"/>
  <c r="G4" i="5"/>
  <c r="D4" i="5"/>
  <c r="C4" i="5"/>
  <c r="B4" i="5"/>
  <c r="I3" i="5"/>
  <c r="J3" i="5" s="1"/>
  <c r="H3" i="5"/>
  <c r="G3" i="5"/>
  <c r="D3" i="5"/>
  <c r="C3" i="5"/>
  <c r="B3" i="5"/>
  <c r="I2" i="5"/>
  <c r="J2" i="5" s="1"/>
  <c r="H2" i="5"/>
  <c r="G2" i="5"/>
  <c r="D2" i="5"/>
  <c r="C2" i="5"/>
  <c r="B2" i="5"/>
</calcChain>
</file>

<file path=xl/sharedStrings.xml><?xml version="1.0" encoding="utf-8"?>
<sst xmlns="http://schemas.openxmlformats.org/spreadsheetml/2006/main" count="146" uniqueCount="61">
  <si>
    <t>Sin ruido</t>
  </si>
  <si>
    <t>WLS</t>
  </si>
  <si>
    <t>Huber</t>
  </si>
  <si>
    <t>ang_POIMV</t>
  </si>
  <si>
    <t>ang_POI</t>
  </si>
  <si>
    <t>ang_GRID</t>
  </si>
  <si>
    <t>ang_LV0101</t>
  </si>
  <si>
    <t>ang_MV0101</t>
  </si>
  <si>
    <t>ang_LV0102</t>
  </si>
  <si>
    <t>ang_MV0102</t>
  </si>
  <si>
    <t>ang_LV0103</t>
  </si>
  <si>
    <t>ang_MV0103</t>
  </si>
  <si>
    <t>ang_LV0201</t>
  </si>
  <si>
    <t>ang_MV0201</t>
  </si>
  <si>
    <t>ang_LV0202</t>
  </si>
  <si>
    <t>ang_MV0202</t>
  </si>
  <si>
    <t>ang_LV0203</t>
  </si>
  <si>
    <t>ang_MV0203</t>
  </si>
  <si>
    <t>U_POI</t>
  </si>
  <si>
    <t>U_GRID</t>
  </si>
  <si>
    <t>U_LV0101</t>
  </si>
  <si>
    <t>U_MV0101</t>
  </si>
  <si>
    <t>U_LV0102</t>
  </si>
  <si>
    <t>U_MV0102</t>
  </si>
  <si>
    <t>U_LV0103</t>
  </si>
  <si>
    <t>U_MV0103</t>
  </si>
  <si>
    <t>U_LV0201</t>
  </si>
  <si>
    <t>U_MV0201</t>
  </si>
  <si>
    <t>U_LV0202</t>
  </si>
  <si>
    <t>U_MV0202</t>
  </si>
  <si>
    <t>U_LV0203</t>
  </si>
  <si>
    <t>U_MV0203</t>
  </si>
  <si>
    <t>P_LV0101</t>
  </si>
  <si>
    <t>Q_LV0101</t>
  </si>
  <si>
    <t>I_LV0101_MV0101</t>
  </si>
  <si>
    <t>P_LV0102</t>
  </si>
  <si>
    <t>Q_LV0102</t>
  </si>
  <si>
    <t>I_LV0102_MV0102</t>
  </si>
  <si>
    <t>P_LV0103</t>
  </si>
  <si>
    <t>Q_LV0103</t>
  </si>
  <si>
    <t>I_LV0103_MV0103</t>
  </si>
  <si>
    <t>P_LV0201</t>
  </si>
  <si>
    <t>Q_LV0201</t>
  </si>
  <si>
    <t>I_LV0201_MV0201</t>
  </si>
  <si>
    <t>P_LV0202</t>
  </si>
  <si>
    <t>Q_LV0202</t>
  </si>
  <si>
    <t>I_LV0202_MV0202</t>
  </si>
  <si>
    <t>P_LV0203</t>
  </si>
  <si>
    <t>Q_LV0203</t>
  </si>
  <si>
    <t>I_LV0203_MV0203</t>
  </si>
  <si>
    <t>P_MV0101_POIMV</t>
  </si>
  <si>
    <t>Q_MV0101_POIMV</t>
  </si>
  <si>
    <t>U_POIMV</t>
  </si>
  <si>
    <t>I_MV0101_POIMV</t>
  </si>
  <si>
    <t>P_MV0201_POIMV</t>
  </si>
  <si>
    <t>Q_MV0201_POIMV</t>
  </si>
  <si>
    <t>I_MV0201_POIMV</t>
  </si>
  <si>
    <t>P_POIMV_POI</t>
  </si>
  <si>
    <t>Q_POIMV_POI</t>
  </si>
  <si>
    <t>I_POIMV_POI</t>
  </si>
  <si>
    <t>WLS-Huber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</si>
</sst>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Ángulos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WLS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gráficas!$B$2:$B$17</c:f>
              <c:strCache>
                <c:ptCount val="16"/>
                <c:pt idx="0">
                  <c:v>ang_POIMV</c:v>
                </c:pt>
                <c:pt idx="1">
                  <c:v>ang_POI</c:v>
                </c:pt>
                <c:pt idx="2">
                  <c:v>ang_GRID</c:v>
                </c:pt>
                <c:pt idx="3">
                  <c:v>ang_LV0101</c:v>
                </c:pt>
                <c:pt idx="4">
                  <c:v>ang_MV0101</c:v>
                </c:pt>
                <c:pt idx="5">
                  <c:v>ang_LV0102</c:v>
                </c:pt>
                <c:pt idx="6">
                  <c:v>ang_MV0102</c:v>
                </c:pt>
                <c:pt idx="7">
                  <c:v>ang_LV0103</c:v>
                </c:pt>
                <c:pt idx="8">
                  <c:v>ang_MV0103</c:v>
                </c:pt>
                <c:pt idx="9">
                  <c:v>ang_LV0201</c:v>
                </c:pt>
                <c:pt idx="10">
                  <c:v>ang_MV0201</c:v>
                </c:pt>
                <c:pt idx="11">
                  <c:v>ang_LV0202</c:v>
                </c:pt>
                <c:pt idx="12">
                  <c:v>ang_MV0202</c:v>
                </c:pt>
                <c:pt idx="13">
                  <c:v>ang_LV0203</c:v>
                </c:pt>
                <c:pt idx="14">
                  <c:v>ang_MV0203</c:v>
                </c:pt>
                <c:pt idx="15">
                  <c:v>U_POI</c:v>
                </c:pt>
              </c:strCache>
            </c:strRef>
          </c:cat>
          <c:val>
            <c:numRef>
              <c:f>gráficas!$C$2:$C$17</c:f>
              <c:numCache>
                <c:formatCode>General</c:formatCode>
                <c:ptCount val="16"/>
                <c:pt idx="0">
                  <c:v>3.8944413688950241E-4</c:v>
                </c:pt>
                <c:pt idx="1">
                  <c:v>3.9683623659315936E-4</c:v>
                </c:pt>
                <c:pt idx="2">
                  <c:v>1.4218672830975526E-3</c:v>
                </c:pt>
                <c:pt idx="3">
                  <c:v>1.493253427387991E-5</c:v>
                </c:pt>
                <c:pt idx="4">
                  <c:v>1.4541050431589458E-3</c:v>
                </c:pt>
                <c:pt idx="5">
                  <c:v>4.1873860382722746E-5</c:v>
                </c:pt>
                <c:pt idx="6">
                  <c:v>6.7515910743264768E-4</c:v>
                </c:pt>
                <c:pt idx="7">
                  <c:v>6.6419311087895097E-5</c:v>
                </c:pt>
                <c:pt idx="8">
                  <c:v>1.3020124115867768E-3</c:v>
                </c:pt>
                <c:pt idx="9">
                  <c:v>1.9481695427476034E-5</c:v>
                </c:pt>
                <c:pt idx="10">
                  <c:v>1.2349726018799079E-3</c:v>
                </c:pt>
                <c:pt idx="11">
                  <c:v>2.8172025501188103E-5</c:v>
                </c:pt>
                <c:pt idx="12">
                  <c:v>1.3209509245262416E-3</c:v>
                </c:pt>
                <c:pt idx="13">
                  <c:v>3.2462166456663152E-5</c:v>
                </c:pt>
                <c:pt idx="14">
                  <c:v>1.8966775901659627E-2</c:v>
                </c:pt>
                <c:pt idx="15">
                  <c:v>1.8726616917037364E-2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C0-4FF9-8EB7-8D8F0F132657}"/>
            </c:ext>
          </c:extLst>
        </c:ser>
        <c:ser>
          <c:idx val="1"/>
          <c:order val="1"/>
          <c:tx>
            <c:v>Huber</c:v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gráficas!$B$2:$B$17</c:f>
              <c:strCache>
                <c:ptCount val="16"/>
                <c:pt idx="0">
                  <c:v>ang_POIMV</c:v>
                </c:pt>
                <c:pt idx="1">
                  <c:v>ang_POI</c:v>
                </c:pt>
                <c:pt idx="2">
                  <c:v>ang_GRID</c:v>
                </c:pt>
                <c:pt idx="3">
                  <c:v>ang_LV0101</c:v>
                </c:pt>
                <c:pt idx="4">
                  <c:v>ang_MV0101</c:v>
                </c:pt>
                <c:pt idx="5">
                  <c:v>ang_LV0102</c:v>
                </c:pt>
                <c:pt idx="6">
                  <c:v>ang_MV0102</c:v>
                </c:pt>
                <c:pt idx="7">
                  <c:v>ang_LV0103</c:v>
                </c:pt>
                <c:pt idx="8">
                  <c:v>ang_MV0103</c:v>
                </c:pt>
                <c:pt idx="9">
                  <c:v>ang_LV0201</c:v>
                </c:pt>
                <c:pt idx="10">
                  <c:v>ang_MV0201</c:v>
                </c:pt>
                <c:pt idx="11">
                  <c:v>ang_LV0202</c:v>
                </c:pt>
                <c:pt idx="12">
                  <c:v>ang_MV0202</c:v>
                </c:pt>
                <c:pt idx="13">
                  <c:v>ang_LV0203</c:v>
                </c:pt>
                <c:pt idx="14">
                  <c:v>ang_MV0203</c:v>
                </c:pt>
                <c:pt idx="15">
                  <c:v>U_POI</c:v>
                </c:pt>
              </c:strCache>
            </c:strRef>
          </c:cat>
          <c:val>
            <c:numRef>
              <c:f>gráficas!$D$2:$D$17</c:f>
              <c:numCache>
                <c:formatCode>General</c:formatCode>
                <c:ptCount val="16"/>
                <c:pt idx="0">
                  <c:v>2.6379688301811366E-5</c:v>
                </c:pt>
                <c:pt idx="1">
                  <c:v>2.6861784880038986E-5</c:v>
                </c:pt>
                <c:pt idx="2">
                  <c:v>1.3022056832536627E-4</c:v>
                </c:pt>
                <c:pt idx="3">
                  <c:v>1.6633355309241178E-6</c:v>
                </c:pt>
                <c:pt idx="4">
                  <c:v>1.7998906109843726E-4</c:v>
                </c:pt>
                <c:pt idx="5">
                  <c:v>4.5285950972110463E-6</c:v>
                </c:pt>
                <c:pt idx="6">
                  <c:v>1.3520025626802962E-4</c:v>
                </c:pt>
                <c:pt idx="7">
                  <c:v>7.2606023925100415E-6</c:v>
                </c:pt>
                <c:pt idx="8">
                  <c:v>1.285558739407347E-4</c:v>
                </c:pt>
                <c:pt idx="9">
                  <c:v>2.2728562267379428E-6</c:v>
                </c:pt>
                <c:pt idx="10">
                  <c:v>1.031029730610214E-4</c:v>
                </c:pt>
                <c:pt idx="11">
                  <c:v>3.4558395590261141E-6</c:v>
                </c:pt>
                <c:pt idx="12">
                  <c:v>1.2282782960897076E-4</c:v>
                </c:pt>
                <c:pt idx="13">
                  <c:v>3.9800826137793149E-6</c:v>
                </c:pt>
                <c:pt idx="14">
                  <c:v>1.838931676568567E-3</c:v>
                </c:pt>
                <c:pt idx="15">
                  <c:v>1.7968240815934289E-3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C0-4FF9-8EB7-8D8F0F132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1892624"/>
        <c:axId val="1371895504"/>
      </c:barChart>
      <c:catAx>
        <c:axId val="137189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71895504"/>
        <c:crosses val="autoZero"/>
        <c:auto val="1"/>
        <c:lblAlgn val="ctr"/>
        <c:lblOffset val="100"/>
        <c:noMultiLvlLbl val="0"/>
      </c:catAx>
      <c:valAx>
        <c:axId val="137189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7189262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Tensiones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WLS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gráficas!$B$18:$B$32</c:f>
              <c:strCache>
                <c:ptCount val="13"/>
                <c:pt idx="0">
                  <c:v>U_GRID</c:v>
                </c:pt>
                <c:pt idx="1">
                  <c:v>U_LV0101</c:v>
                </c:pt>
                <c:pt idx="2">
                  <c:v>U_MV0101</c:v>
                </c:pt>
                <c:pt idx="3">
                  <c:v>U_LV0102</c:v>
                </c:pt>
                <c:pt idx="4">
                  <c:v>U_MV0102</c:v>
                </c:pt>
                <c:pt idx="5">
                  <c:v>U_LV0103</c:v>
                </c:pt>
                <c:pt idx="6">
                  <c:v>U_MV0103</c:v>
                </c:pt>
                <c:pt idx="7">
                  <c:v>U_LV0201</c:v>
                </c:pt>
                <c:pt idx="8">
                  <c:v>U_MV0201</c:v>
                </c:pt>
                <c:pt idx="9">
                  <c:v>U_LV0202</c:v>
                </c:pt>
                <c:pt idx="10">
                  <c:v>U_MV0202</c:v>
                </c:pt>
                <c:pt idx="11">
                  <c:v>U_LV0203</c:v>
                </c:pt>
                <c:pt idx="12">
                  <c:v>U_MV0203</c:v>
                </c:pt>
              </c:strCache>
            </c:strRef>
          </c:cat>
          <c:val>
            <c:numRef>
              <c:f>gráficas!$C$18:$C$32</c:f>
              <c:numCache>
                <c:formatCode>General</c:formatCode>
                <c:ptCount val="15"/>
                <c:pt idx="0">
                  <c:v>1.8721739211035926E-2</c:v>
                </c:pt>
                <c:pt idx="1">
                  <c:v>1.784975843403358E-2</c:v>
                </c:pt>
                <c:pt idx="2">
                  <c:v>1.8978686527293953E-2</c:v>
                </c:pt>
                <c:pt idx="3">
                  <c:v>1.7739305131339145E-2</c:v>
                </c:pt>
                <c:pt idx="4">
                  <c:v>1.9008813765121757E-2</c:v>
                </c:pt>
                <c:pt idx="5">
                  <c:v>2.5850775641210744E-2</c:v>
                </c:pt>
                <c:pt idx="6">
                  <c:v>1.9046360236979587E-2</c:v>
                </c:pt>
                <c:pt idx="7">
                  <c:v>1.8299706771926161E-2</c:v>
                </c:pt>
                <c:pt idx="8">
                  <c:v>1.8951309546311856E-2</c:v>
                </c:pt>
                <c:pt idx="9">
                  <c:v>1.840780928543384E-2</c:v>
                </c:pt>
                <c:pt idx="10">
                  <c:v>1.8944597056271939E-2</c:v>
                </c:pt>
                <c:pt idx="11">
                  <c:v>1.829154063289995E-2</c:v>
                </c:pt>
                <c:pt idx="12">
                  <c:v>1.8940962423997787E-2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06-457B-9F41-AA105401D2EA}"/>
            </c:ext>
          </c:extLst>
        </c:ser>
        <c:ser>
          <c:idx val="1"/>
          <c:order val="1"/>
          <c:tx>
            <c:v>Huber</c:v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gráficas!$B$18:$B$32</c:f>
              <c:strCache>
                <c:ptCount val="13"/>
                <c:pt idx="0">
                  <c:v>U_GRID</c:v>
                </c:pt>
                <c:pt idx="1">
                  <c:v>U_LV0101</c:v>
                </c:pt>
                <c:pt idx="2">
                  <c:v>U_MV0101</c:v>
                </c:pt>
                <c:pt idx="3">
                  <c:v>U_LV0102</c:v>
                </c:pt>
                <c:pt idx="4">
                  <c:v>U_MV0102</c:v>
                </c:pt>
                <c:pt idx="5">
                  <c:v>U_LV0103</c:v>
                </c:pt>
                <c:pt idx="6">
                  <c:v>U_MV0103</c:v>
                </c:pt>
                <c:pt idx="7">
                  <c:v>U_LV0201</c:v>
                </c:pt>
                <c:pt idx="8">
                  <c:v>U_MV0201</c:v>
                </c:pt>
                <c:pt idx="9">
                  <c:v>U_LV0202</c:v>
                </c:pt>
                <c:pt idx="10">
                  <c:v>U_MV0202</c:v>
                </c:pt>
                <c:pt idx="11">
                  <c:v>U_LV0203</c:v>
                </c:pt>
                <c:pt idx="12">
                  <c:v>U_MV0203</c:v>
                </c:pt>
              </c:strCache>
            </c:strRef>
          </c:cat>
          <c:val>
            <c:numRef>
              <c:f>gráficas!$D$18:$D$32</c:f>
              <c:numCache>
                <c:formatCode>General</c:formatCode>
                <c:ptCount val="15"/>
                <c:pt idx="0">
                  <c:v>1.7959808864098648E-3</c:v>
                </c:pt>
                <c:pt idx="1">
                  <c:v>1.7855213041086948E-3</c:v>
                </c:pt>
                <c:pt idx="2">
                  <c:v>1.8404895885971717E-3</c:v>
                </c:pt>
                <c:pt idx="3">
                  <c:v>1.6560036792774291E-3</c:v>
                </c:pt>
                <c:pt idx="4">
                  <c:v>1.8439347739001022E-3</c:v>
                </c:pt>
                <c:pt idx="5">
                  <c:v>2.6621787867456836E-3</c:v>
                </c:pt>
                <c:pt idx="6">
                  <c:v>1.8485250398569963E-3</c:v>
                </c:pt>
                <c:pt idx="7">
                  <c:v>1.7523190101316199E-3</c:v>
                </c:pt>
                <c:pt idx="8">
                  <c:v>1.838188585036149E-3</c:v>
                </c:pt>
                <c:pt idx="9">
                  <c:v>1.8634446064469401E-3</c:v>
                </c:pt>
                <c:pt idx="10">
                  <c:v>1.8381415453302408E-3</c:v>
                </c:pt>
                <c:pt idx="11">
                  <c:v>1.8093372407219643E-3</c:v>
                </c:pt>
                <c:pt idx="12">
                  <c:v>1.8379741983844955E-3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06-457B-9F41-AA105401D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296512"/>
        <c:axId val="164296992"/>
      </c:barChart>
      <c:catAx>
        <c:axId val="16429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296992"/>
        <c:crosses val="autoZero"/>
        <c:auto val="1"/>
        <c:lblAlgn val="ctr"/>
        <c:lblOffset val="100"/>
        <c:noMultiLvlLbl val="0"/>
      </c:catAx>
      <c:valAx>
        <c:axId val="16429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29651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Desviaciones típicas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WLS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gráficas!$G$2:$G$36</c:f>
              <c:strCache>
                <c:ptCount val="35"/>
                <c:pt idx="0">
                  <c:v>P_LV0101</c:v>
                </c:pt>
                <c:pt idx="1">
                  <c:v>Q_LV0101</c:v>
                </c:pt>
                <c:pt idx="2">
                  <c:v>U_LV0101</c:v>
                </c:pt>
                <c:pt idx="3">
                  <c:v>I_LV0101_MV0101</c:v>
                </c:pt>
                <c:pt idx="4">
                  <c:v>P_LV0102</c:v>
                </c:pt>
                <c:pt idx="5">
                  <c:v>Q_LV0102</c:v>
                </c:pt>
                <c:pt idx="6">
                  <c:v>U_LV0102</c:v>
                </c:pt>
                <c:pt idx="7">
                  <c:v>I_LV0102_MV0102</c:v>
                </c:pt>
                <c:pt idx="8">
                  <c:v>P_LV0103</c:v>
                </c:pt>
                <c:pt idx="9">
                  <c:v>Q_LV0103</c:v>
                </c:pt>
                <c:pt idx="10">
                  <c:v>U_LV0103</c:v>
                </c:pt>
                <c:pt idx="11">
                  <c:v>I_LV0103_MV0103</c:v>
                </c:pt>
                <c:pt idx="12">
                  <c:v>P_LV0201</c:v>
                </c:pt>
                <c:pt idx="13">
                  <c:v>Q_LV0201</c:v>
                </c:pt>
                <c:pt idx="14">
                  <c:v>U_LV0201</c:v>
                </c:pt>
                <c:pt idx="15">
                  <c:v>I_LV0201_MV0201</c:v>
                </c:pt>
                <c:pt idx="16">
                  <c:v>P_LV0202</c:v>
                </c:pt>
                <c:pt idx="17">
                  <c:v>Q_LV0202</c:v>
                </c:pt>
                <c:pt idx="18">
                  <c:v>U_LV0202</c:v>
                </c:pt>
                <c:pt idx="19">
                  <c:v>I_LV0202_MV0202</c:v>
                </c:pt>
                <c:pt idx="20">
                  <c:v>P_LV0203</c:v>
                </c:pt>
                <c:pt idx="21">
                  <c:v>Q_LV0203</c:v>
                </c:pt>
                <c:pt idx="22">
                  <c:v>U_LV0203</c:v>
                </c:pt>
                <c:pt idx="23">
                  <c:v>I_LV0203_MV0203</c:v>
                </c:pt>
                <c:pt idx="24">
                  <c:v>P_MV0101_POIMV</c:v>
                </c:pt>
                <c:pt idx="25">
                  <c:v>Q_MV0101_POIMV</c:v>
                </c:pt>
                <c:pt idx="26">
                  <c:v>U_POIMV</c:v>
                </c:pt>
                <c:pt idx="27">
                  <c:v>I_MV0101_POIMV</c:v>
                </c:pt>
                <c:pt idx="28">
                  <c:v>P_MV0201_POIMV</c:v>
                </c:pt>
                <c:pt idx="29">
                  <c:v>Q_MV0201_POIMV</c:v>
                </c:pt>
                <c:pt idx="30">
                  <c:v>I_MV0201_POIMV</c:v>
                </c:pt>
                <c:pt idx="31">
                  <c:v>P_POIMV_POI</c:v>
                </c:pt>
                <c:pt idx="32">
                  <c:v>Q_POIMV_POI</c:v>
                </c:pt>
                <c:pt idx="33">
                  <c:v>U_POI</c:v>
                </c:pt>
                <c:pt idx="34">
                  <c:v>I_POIMV_POI</c:v>
                </c:pt>
              </c:strCache>
            </c:strRef>
          </c:cat>
          <c:val>
            <c:numRef>
              <c:f>gráficas!$H$2:$H$36</c:f>
              <c:numCache>
                <c:formatCode>General</c:formatCode>
                <c:ptCount val="35"/>
                <c:pt idx="0">
                  <c:v>1.8039876414883819E-4</c:v>
                </c:pt>
                <c:pt idx="1">
                  <c:v>2.9832105807384531E-4</c:v>
                </c:pt>
                <c:pt idx="2">
                  <c:v>2.447010589349507E-3</c:v>
                </c:pt>
                <c:pt idx="3">
                  <c:v>1.997519520683923E-5</c:v>
                </c:pt>
                <c:pt idx="4">
                  <c:v>1.76149042263003E-4</c:v>
                </c:pt>
                <c:pt idx="5">
                  <c:v>3.5622604332146638E-4</c:v>
                </c:pt>
                <c:pt idx="6">
                  <c:v>2.4500195865607478E-3</c:v>
                </c:pt>
                <c:pt idx="7">
                  <c:v>1.947445442862896E-5</c:v>
                </c:pt>
                <c:pt idx="8">
                  <c:v>2.037818740123006E-4</c:v>
                </c:pt>
                <c:pt idx="9">
                  <c:v>2.9942797400170519E-4</c:v>
                </c:pt>
                <c:pt idx="10">
                  <c:v>2.4500253512051849E-3</c:v>
                </c:pt>
                <c:pt idx="11">
                  <c:v>2.4769057408205139E-5</c:v>
                </c:pt>
                <c:pt idx="12">
                  <c:v>1.8303079045164E-4</c:v>
                </c:pt>
                <c:pt idx="13">
                  <c:v>2.943046215477421E-4</c:v>
                </c:pt>
                <c:pt idx="14">
                  <c:v>2.4480371255797889E-3</c:v>
                </c:pt>
                <c:pt idx="15">
                  <c:v>2.1464803870162201E-5</c:v>
                </c:pt>
                <c:pt idx="16">
                  <c:v>1.8100089697566381E-4</c:v>
                </c:pt>
                <c:pt idx="17">
                  <c:v>3.1882082718976058E-4</c:v>
                </c:pt>
                <c:pt idx="18">
                  <c:v>2.4500415213954659E-3</c:v>
                </c:pt>
                <c:pt idx="19">
                  <c:v>2.0986792776804478E-5</c:v>
                </c:pt>
                <c:pt idx="20">
                  <c:v>1.827459926506713E-4</c:v>
                </c:pt>
                <c:pt idx="21">
                  <c:v>3.2135737700487592E-4</c:v>
                </c:pt>
                <c:pt idx="22">
                  <c:v>2.4511073731164658E-3</c:v>
                </c:pt>
                <c:pt idx="23">
                  <c:v>2.355307439796242E-5</c:v>
                </c:pt>
                <c:pt idx="24">
                  <c:v>7.9666765226588012E-4</c:v>
                </c:pt>
                <c:pt idx="25">
                  <c:v>1.249663455150456E-3</c:v>
                </c:pt>
                <c:pt idx="26">
                  <c:v>2.4849095785445569E-3</c:v>
                </c:pt>
                <c:pt idx="27">
                  <c:v>4.5491982976614829E-4</c:v>
                </c:pt>
                <c:pt idx="28">
                  <c:v>7.8771710878976437E-4</c:v>
                </c:pt>
                <c:pt idx="29">
                  <c:v>1.217556218067313E-3</c:v>
                </c:pt>
                <c:pt idx="30">
                  <c:v>4.7006056060535002E-4</c:v>
                </c:pt>
                <c:pt idx="31">
                  <c:v>1.635523057957475E-3</c:v>
                </c:pt>
                <c:pt idx="32">
                  <c:v>2.5697988915649021E-3</c:v>
                </c:pt>
                <c:pt idx="33">
                  <c:v>2.4845297713974091E-3</c:v>
                </c:pt>
                <c:pt idx="34">
                  <c:v>1.9988914655488248E-3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26-4666-9AF7-8C454F4AAB99}"/>
            </c:ext>
          </c:extLst>
        </c:ser>
        <c:ser>
          <c:idx val="1"/>
          <c:order val="1"/>
          <c:tx>
            <c:v>Huber</c:v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gráficas!$G$2:$G$36</c:f>
              <c:strCache>
                <c:ptCount val="35"/>
                <c:pt idx="0">
                  <c:v>P_LV0101</c:v>
                </c:pt>
                <c:pt idx="1">
                  <c:v>Q_LV0101</c:v>
                </c:pt>
                <c:pt idx="2">
                  <c:v>U_LV0101</c:v>
                </c:pt>
                <c:pt idx="3">
                  <c:v>I_LV0101_MV0101</c:v>
                </c:pt>
                <c:pt idx="4">
                  <c:v>P_LV0102</c:v>
                </c:pt>
                <c:pt idx="5">
                  <c:v>Q_LV0102</c:v>
                </c:pt>
                <c:pt idx="6">
                  <c:v>U_LV0102</c:v>
                </c:pt>
                <c:pt idx="7">
                  <c:v>I_LV0102_MV0102</c:v>
                </c:pt>
                <c:pt idx="8">
                  <c:v>P_LV0103</c:v>
                </c:pt>
                <c:pt idx="9">
                  <c:v>Q_LV0103</c:v>
                </c:pt>
                <c:pt idx="10">
                  <c:v>U_LV0103</c:v>
                </c:pt>
                <c:pt idx="11">
                  <c:v>I_LV0103_MV0103</c:v>
                </c:pt>
                <c:pt idx="12">
                  <c:v>P_LV0201</c:v>
                </c:pt>
                <c:pt idx="13">
                  <c:v>Q_LV0201</c:v>
                </c:pt>
                <c:pt idx="14">
                  <c:v>U_LV0201</c:v>
                </c:pt>
                <c:pt idx="15">
                  <c:v>I_LV0201_MV0201</c:v>
                </c:pt>
                <c:pt idx="16">
                  <c:v>P_LV0202</c:v>
                </c:pt>
                <c:pt idx="17">
                  <c:v>Q_LV0202</c:v>
                </c:pt>
                <c:pt idx="18">
                  <c:v>U_LV0202</c:v>
                </c:pt>
                <c:pt idx="19">
                  <c:v>I_LV0202_MV0202</c:v>
                </c:pt>
                <c:pt idx="20">
                  <c:v>P_LV0203</c:v>
                </c:pt>
                <c:pt idx="21">
                  <c:v>Q_LV0203</c:v>
                </c:pt>
                <c:pt idx="22">
                  <c:v>U_LV0203</c:v>
                </c:pt>
                <c:pt idx="23">
                  <c:v>I_LV0203_MV0203</c:v>
                </c:pt>
                <c:pt idx="24">
                  <c:v>P_MV0101_POIMV</c:v>
                </c:pt>
                <c:pt idx="25">
                  <c:v>Q_MV0101_POIMV</c:v>
                </c:pt>
                <c:pt idx="26">
                  <c:v>U_POIMV</c:v>
                </c:pt>
                <c:pt idx="27">
                  <c:v>I_MV0101_POIMV</c:v>
                </c:pt>
                <c:pt idx="28">
                  <c:v>P_MV0201_POIMV</c:v>
                </c:pt>
                <c:pt idx="29">
                  <c:v>Q_MV0201_POIMV</c:v>
                </c:pt>
                <c:pt idx="30">
                  <c:v>I_MV0201_POIMV</c:v>
                </c:pt>
                <c:pt idx="31">
                  <c:v>P_POIMV_POI</c:v>
                </c:pt>
                <c:pt idx="32">
                  <c:v>Q_POIMV_POI</c:v>
                </c:pt>
                <c:pt idx="33">
                  <c:v>U_POI</c:v>
                </c:pt>
                <c:pt idx="34">
                  <c:v>I_POIMV_POI</c:v>
                </c:pt>
              </c:strCache>
            </c:strRef>
          </c:cat>
          <c:val>
            <c:numRef>
              <c:f>gráficas!$I$2:$I$36</c:f>
              <c:numCache>
                <c:formatCode>General</c:formatCode>
                <c:ptCount val="35"/>
                <c:pt idx="0">
                  <c:v>1.8254085327282839E-4</c:v>
                </c:pt>
                <c:pt idx="1">
                  <c:v>2.9832316893649302E-4</c:v>
                </c:pt>
                <c:pt idx="2">
                  <c:v>2.4481720471964219E-3</c:v>
                </c:pt>
                <c:pt idx="3">
                  <c:v>2.0669828930403639E-5</c:v>
                </c:pt>
                <c:pt idx="4">
                  <c:v>1.7764813789192531E-4</c:v>
                </c:pt>
                <c:pt idx="5">
                  <c:v>3.5384938517275789E-4</c:v>
                </c:pt>
                <c:pt idx="6">
                  <c:v>2.4511766871467091E-3</c:v>
                </c:pt>
                <c:pt idx="7">
                  <c:v>2.025861908874899E-5</c:v>
                </c:pt>
                <c:pt idx="8">
                  <c:v>2.6031237556266328E-4</c:v>
                </c:pt>
                <c:pt idx="9">
                  <c:v>4.0405056453095891E-4</c:v>
                </c:pt>
                <c:pt idx="10">
                  <c:v>2.4532395348058011E-3</c:v>
                </c:pt>
                <c:pt idx="11">
                  <c:v>2.665405964727913E-5</c:v>
                </c:pt>
                <c:pt idx="12">
                  <c:v>1.8540878025539621E-4</c:v>
                </c:pt>
                <c:pt idx="13">
                  <c:v>2.9327657162192007E-4</c:v>
                </c:pt>
                <c:pt idx="14">
                  <c:v>2.4493113643763139E-3</c:v>
                </c:pt>
                <c:pt idx="15">
                  <c:v>2.14518621311848E-5</c:v>
                </c:pt>
                <c:pt idx="16">
                  <c:v>1.8331395502991149E-4</c:v>
                </c:pt>
                <c:pt idx="17">
                  <c:v>3.1745397229449799E-4</c:v>
                </c:pt>
                <c:pt idx="18">
                  <c:v>2.4513139365085371E-3</c:v>
                </c:pt>
                <c:pt idx="19">
                  <c:v>2.097831631309905E-5</c:v>
                </c:pt>
                <c:pt idx="20">
                  <c:v>1.8521971285543931E-4</c:v>
                </c:pt>
                <c:pt idx="21">
                  <c:v>3.1998175863167679E-4</c:v>
                </c:pt>
                <c:pt idx="22">
                  <c:v>2.4523691136684139E-3</c:v>
                </c:pt>
                <c:pt idx="23">
                  <c:v>2.3556997074884001E-5</c:v>
                </c:pt>
                <c:pt idx="24">
                  <c:v>8.1641514831322045E-4</c:v>
                </c:pt>
                <c:pt idx="25">
                  <c:v>1.259024763692161E-3</c:v>
                </c:pt>
                <c:pt idx="26">
                  <c:v>2.4862662442298568E-3</c:v>
                </c:pt>
                <c:pt idx="27">
                  <c:v>4.6284880628665129E-4</c:v>
                </c:pt>
                <c:pt idx="28">
                  <c:v>7.8944974336229946E-4</c:v>
                </c:pt>
                <c:pt idx="29">
                  <c:v>1.2202543061319981E-3</c:v>
                </c:pt>
                <c:pt idx="30">
                  <c:v>4.7025036536916159E-4</c:v>
                </c:pt>
                <c:pt idx="31">
                  <c:v>1.652053091194645E-3</c:v>
                </c:pt>
                <c:pt idx="32">
                  <c:v>2.5696636075072661E-3</c:v>
                </c:pt>
                <c:pt idx="33">
                  <c:v>2.4858203398683441E-3</c:v>
                </c:pt>
                <c:pt idx="34">
                  <c:v>2.0064042143637258E-3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26-4666-9AF7-8C454F4AA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625664"/>
        <c:axId val="132625184"/>
      </c:barChart>
      <c:catAx>
        <c:axId val="13262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625184"/>
        <c:crosses val="autoZero"/>
        <c:auto val="1"/>
        <c:lblAlgn val="ctr"/>
        <c:lblOffset val="100"/>
        <c:noMultiLvlLbl val="0"/>
      </c:catAx>
      <c:valAx>
        <c:axId val="13262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62566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std WLS - Huber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WLS-Huber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gráficas!$G$2:$G$36</c:f>
              <c:strCache>
                <c:ptCount val="35"/>
                <c:pt idx="0">
                  <c:v>P_LV0101</c:v>
                </c:pt>
                <c:pt idx="1">
                  <c:v>Q_LV0101</c:v>
                </c:pt>
                <c:pt idx="2">
                  <c:v>U_LV0101</c:v>
                </c:pt>
                <c:pt idx="3">
                  <c:v>I_LV0101_MV0101</c:v>
                </c:pt>
                <c:pt idx="4">
                  <c:v>P_LV0102</c:v>
                </c:pt>
                <c:pt idx="5">
                  <c:v>Q_LV0102</c:v>
                </c:pt>
                <c:pt idx="6">
                  <c:v>U_LV0102</c:v>
                </c:pt>
                <c:pt idx="7">
                  <c:v>I_LV0102_MV0102</c:v>
                </c:pt>
                <c:pt idx="8">
                  <c:v>P_LV0103</c:v>
                </c:pt>
                <c:pt idx="9">
                  <c:v>Q_LV0103</c:v>
                </c:pt>
                <c:pt idx="10">
                  <c:v>U_LV0103</c:v>
                </c:pt>
                <c:pt idx="11">
                  <c:v>I_LV0103_MV0103</c:v>
                </c:pt>
                <c:pt idx="12">
                  <c:v>P_LV0201</c:v>
                </c:pt>
                <c:pt idx="13">
                  <c:v>Q_LV0201</c:v>
                </c:pt>
                <c:pt idx="14">
                  <c:v>U_LV0201</c:v>
                </c:pt>
                <c:pt idx="15">
                  <c:v>I_LV0201_MV0201</c:v>
                </c:pt>
                <c:pt idx="16">
                  <c:v>P_LV0202</c:v>
                </c:pt>
                <c:pt idx="17">
                  <c:v>Q_LV0202</c:v>
                </c:pt>
                <c:pt idx="18">
                  <c:v>U_LV0202</c:v>
                </c:pt>
                <c:pt idx="19">
                  <c:v>I_LV0202_MV0202</c:v>
                </c:pt>
                <c:pt idx="20">
                  <c:v>P_LV0203</c:v>
                </c:pt>
                <c:pt idx="21">
                  <c:v>Q_LV0203</c:v>
                </c:pt>
                <c:pt idx="22">
                  <c:v>U_LV0203</c:v>
                </c:pt>
                <c:pt idx="23">
                  <c:v>I_LV0203_MV0203</c:v>
                </c:pt>
                <c:pt idx="24">
                  <c:v>P_MV0101_POIMV</c:v>
                </c:pt>
                <c:pt idx="25">
                  <c:v>Q_MV0101_POIMV</c:v>
                </c:pt>
                <c:pt idx="26">
                  <c:v>U_POIMV</c:v>
                </c:pt>
                <c:pt idx="27">
                  <c:v>I_MV0101_POIMV</c:v>
                </c:pt>
                <c:pt idx="28">
                  <c:v>P_MV0201_POIMV</c:v>
                </c:pt>
                <c:pt idx="29">
                  <c:v>Q_MV0201_POIMV</c:v>
                </c:pt>
                <c:pt idx="30">
                  <c:v>I_MV0201_POIMV</c:v>
                </c:pt>
                <c:pt idx="31">
                  <c:v>P_POIMV_POI</c:v>
                </c:pt>
                <c:pt idx="32">
                  <c:v>Q_POIMV_POI</c:v>
                </c:pt>
                <c:pt idx="33">
                  <c:v>U_POI</c:v>
                </c:pt>
                <c:pt idx="34">
                  <c:v>I_POIMV_POI</c:v>
                </c:pt>
              </c:strCache>
            </c:strRef>
          </c:cat>
          <c:val>
            <c:numRef>
              <c:f>gráficas!$J$2:$J$36</c:f>
              <c:numCache>
                <c:formatCode>General</c:formatCode>
                <c:ptCount val="35"/>
                <c:pt idx="0">
                  <c:v>-2.1420891239902051E-6</c:v>
                </c:pt>
                <c:pt idx="1">
                  <c:v>-2.1108626477067856E-9</c:v>
                </c:pt>
                <c:pt idx="2">
                  <c:v>-1.1614578469148519E-6</c:v>
                </c:pt>
                <c:pt idx="3">
                  <c:v>-6.946337235644091E-7</c:v>
                </c:pt>
                <c:pt idx="4">
                  <c:v>-1.4990956289223092E-6</c:v>
                </c:pt>
                <c:pt idx="5">
                  <c:v>2.376658148708498E-6</c:v>
                </c:pt>
                <c:pt idx="6">
                  <c:v>-1.1571005859613293E-6</c:v>
                </c:pt>
                <c:pt idx="7">
                  <c:v>-7.8416466012002983E-7</c:v>
                </c:pt>
                <c:pt idx="8">
                  <c:v>-5.6530501550362686E-5</c:v>
                </c:pt>
                <c:pt idx="9">
                  <c:v>-1.0462259052925371E-4</c:v>
                </c:pt>
                <c:pt idx="10">
                  <c:v>-3.2141836006161287E-6</c:v>
                </c:pt>
                <c:pt idx="11">
                  <c:v>-1.8850022390739908E-6</c:v>
                </c:pt>
                <c:pt idx="12">
                  <c:v>-2.3779898037562042E-6</c:v>
                </c:pt>
                <c:pt idx="13">
                  <c:v>1.0280499258220259E-6</c:v>
                </c:pt>
                <c:pt idx="14">
                  <c:v>-1.2742387965249818E-6</c:v>
                </c:pt>
                <c:pt idx="15">
                  <c:v>1.294173897740139E-8</c:v>
                </c:pt>
                <c:pt idx="16">
                  <c:v>-2.313058054247678E-6</c:v>
                </c:pt>
                <c:pt idx="17">
                  <c:v>1.3668548952625861E-6</c:v>
                </c:pt>
                <c:pt idx="18">
                  <c:v>-1.272415113071166E-6</c:v>
                </c:pt>
                <c:pt idx="19">
                  <c:v>8.4764637054283759E-9</c:v>
                </c:pt>
                <c:pt idx="20">
                  <c:v>-2.4737202047680172E-6</c:v>
                </c:pt>
                <c:pt idx="21">
                  <c:v>1.3756183731991286E-6</c:v>
                </c:pt>
                <c:pt idx="22">
                  <c:v>-1.2617405519481199E-6</c:v>
                </c:pt>
                <c:pt idx="23">
                  <c:v>-3.9226769215809166E-9</c:v>
                </c:pt>
                <c:pt idx="24">
                  <c:v>-1.9747496047340329E-5</c:v>
                </c:pt>
                <c:pt idx="25">
                  <c:v>-9.3613085417050372E-6</c:v>
                </c:pt>
                <c:pt idx="26">
                  <c:v>-1.3566656852999522E-6</c:v>
                </c:pt>
                <c:pt idx="27">
                  <c:v>-7.9289765205030056E-6</c:v>
                </c:pt>
                <c:pt idx="28">
                  <c:v>-1.7326345725350925E-6</c:v>
                </c:pt>
                <c:pt idx="29">
                  <c:v>-2.6980880646850815E-6</c:v>
                </c:pt>
                <c:pt idx="30">
                  <c:v>-1.8980476381157433E-7</c:v>
                </c:pt>
                <c:pt idx="31">
                  <c:v>-1.6530033237170021E-5</c:v>
                </c:pt>
                <c:pt idx="32">
                  <c:v>1.3528405763598567E-7</c:v>
                </c:pt>
                <c:pt idx="33">
                  <c:v>-1.290568470934967E-6</c:v>
                </c:pt>
                <c:pt idx="34">
                  <c:v>-7.5127488149010282E-6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0-472D-A712-55F41323A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9696495"/>
        <c:axId val="1129697455"/>
      </c:barChart>
      <c:catAx>
        <c:axId val="112969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29697455"/>
        <c:crosses val="autoZero"/>
        <c:auto val="1"/>
        <c:lblAlgn val="ctr"/>
        <c:lblOffset val="100"/>
        <c:noMultiLvlLbl val="0"/>
      </c:catAx>
      <c:valAx>
        <c:axId val="112969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29696495"/>
        <c:crosses val="autoZero"/>
        <c:crossBetween val="between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11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11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11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782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workbookViewId="0"/>
  </sheetViews>
  <sheetFormatPr baseColWidth="10" defaultColWidth="9.140625"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 t="s">
        <v>3</v>
      </c>
      <c r="B2">
        <v>-2.6128127543310582E-2</v>
      </c>
      <c r="C2">
        <v>-2.5738683406421079E-2</v>
      </c>
      <c r="D2">
        <v>-2.610174785500877E-2</v>
      </c>
    </row>
    <row r="3" spans="1:4" x14ac:dyDescent="0.25">
      <c r="A3" s="1" t="s">
        <v>4</v>
      </c>
      <c r="B3">
        <v>-2.6642439471403299E-2</v>
      </c>
      <c r="C3">
        <v>-2.6245603234810139E-2</v>
      </c>
      <c r="D3">
        <v>-2.661557768652326E-2</v>
      </c>
    </row>
    <row r="4" spans="1:4" x14ac:dyDescent="0.25">
      <c r="A4" s="1" t="s">
        <v>5</v>
      </c>
      <c r="B4">
        <v>5.453572637878381E-2</v>
      </c>
      <c r="C4">
        <v>5.3113859095686257E-2</v>
      </c>
      <c r="D4">
        <v>5.4405505810458443E-2</v>
      </c>
    </row>
    <row r="5" spans="1:4" x14ac:dyDescent="0.25">
      <c r="A5" s="1" t="s">
        <v>6</v>
      </c>
      <c r="B5">
        <v>4.3929178422076072E-4</v>
      </c>
      <c r="C5">
        <v>4.2435924994688081E-4</v>
      </c>
      <c r="D5">
        <v>4.3762844868983661E-4</v>
      </c>
    </row>
    <row r="6" spans="1:4" x14ac:dyDescent="0.25">
      <c r="A6" s="1" t="s">
        <v>7</v>
      </c>
      <c r="B6">
        <v>4.8875900719519777E-2</v>
      </c>
      <c r="C6">
        <v>4.7421795676360831E-2</v>
      </c>
      <c r="D6">
        <v>4.869591165842134E-2</v>
      </c>
    </row>
    <row r="7" spans="1:4" x14ac:dyDescent="0.25">
      <c r="A7" s="1" t="s">
        <v>8</v>
      </c>
      <c r="B7">
        <v>1.019029770892193E-3</v>
      </c>
      <c r="C7">
        <v>9.7715591050947029E-4</v>
      </c>
      <c r="D7">
        <v>1.014501175794982E-3</v>
      </c>
    </row>
    <row r="8" spans="1:4" x14ac:dyDescent="0.25">
      <c r="A8" s="1" t="s">
        <v>9</v>
      </c>
      <c r="B8">
        <v>5.7026358819207333E-2</v>
      </c>
      <c r="C8">
        <v>5.7701517926639981E-2</v>
      </c>
      <c r="D8">
        <v>5.7161559075475363E-2</v>
      </c>
    </row>
    <row r="9" spans="1:4" x14ac:dyDescent="0.25">
      <c r="A9" s="1" t="s">
        <v>10</v>
      </c>
      <c r="B9">
        <v>1.3236926062270621E-3</v>
      </c>
      <c r="C9">
        <v>1.257273295139167E-3</v>
      </c>
      <c r="D9">
        <v>1.316432003834552E-3</v>
      </c>
    </row>
    <row r="10" spans="1:4" x14ac:dyDescent="0.25">
      <c r="A10" s="1" t="s">
        <v>11</v>
      </c>
      <c r="B10">
        <v>5.7008904137683267E-2</v>
      </c>
      <c r="C10">
        <v>5.570689172609649E-2</v>
      </c>
      <c r="D10">
        <v>5.6880348263742532E-2</v>
      </c>
    </row>
    <row r="11" spans="1:4" x14ac:dyDescent="0.25">
      <c r="A11" s="1" t="s">
        <v>12</v>
      </c>
      <c r="B11">
        <v>1.349812698982244E-3</v>
      </c>
      <c r="C11">
        <v>1.3303310035547679E-3</v>
      </c>
      <c r="D11">
        <v>1.347539842755506E-3</v>
      </c>
    </row>
    <row r="12" spans="1:4" x14ac:dyDescent="0.25">
      <c r="A12" s="1" t="s">
        <v>13</v>
      </c>
      <c r="B12">
        <v>5.4030854776044829E-2</v>
      </c>
      <c r="C12">
        <v>5.2795882174164921E-2</v>
      </c>
      <c r="D12">
        <v>5.3927751802983807E-2</v>
      </c>
    </row>
    <row r="13" spans="1:4" x14ac:dyDescent="0.25">
      <c r="A13" s="1" t="s">
        <v>14</v>
      </c>
      <c r="B13">
        <v>1.944750663044155E-3</v>
      </c>
      <c r="C13">
        <v>1.9165786375429669E-3</v>
      </c>
      <c r="D13">
        <v>1.9412948234851289E-3</v>
      </c>
    </row>
    <row r="14" spans="1:4" x14ac:dyDescent="0.25">
      <c r="A14" s="1" t="s">
        <v>15</v>
      </c>
      <c r="B14">
        <v>5.7816032476709391E-2</v>
      </c>
      <c r="C14">
        <v>5.6495081552183149E-2</v>
      </c>
      <c r="D14">
        <v>5.769320464710042E-2</v>
      </c>
    </row>
    <row r="15" spans="1:4" x14ac:dyDescent="0.25">
      <c r="A15" s="1" t="s">
        <v>16</v>
      </c>
      <c r="B15">
        <v>2.2488136432850222E-3</v>
      </c>
      <c r="C15">
        <v>2.216351476828359E-3</v>
      </c>
      <c r="D15">
        <v>2.2448335606712428E-3</v>
      </c>
    </row>
    <row r="16" spans="1:4" x14ac:dyDescent="0.25">
      <c r="A16" s="1" t="s">
        <v>17</v>
      </c>
      <c r="B16">
        <v>0.9843133371029984</v>
      </c>
      <c r="C16">
        <v>1.003280113004658</v>
      </c>
      <c r="D16">
        <v>0.98615226877956697</v>
      </c>
    </row>
    <row r="17" spans="1:4" x14ac:dyDescent="0.25">
      <c r="A17" s="1" t="s">
        <v>18</v>
      </c>
      <c r="B17">
        <v>0.99967590405553264</v>
      </c>
      <c r="C17">
        <v>1.01840252097257</v>
      </c>
      <c r="D17">
        <v>1.0014727281371261</v>
      </c>
    </row>
    <row r="18" spans="1:4" x14ac:dyDescent="0.25">
      <c r="A18" s="1" t="s">
        <v>19</v>
      </c>
      <c r="B18">
        <v>0.99999000697029206</v>
      </c>
      <c r="C18">
        <v>1.018711746181328</v>
      </c>
      <c r="D18">
        <v>1.0017859878567019</v>
      </c>
    </row>
    <row r="19" spans="1:4" x14ac:dyDescent="0.25">
      <c r="A19" s="1" t="s">
        <v>20</v>
      </c>
      <c r="B19">
        <v>0.96856436388022982</v>
      </c>
      <c r="C19">
        <v>0.9864141223142634</v>
      </c>
      <c r="D19">
        <v>0.97034988518433851</v>
      </c>
    </row>
    <row r="20" spans="1:4" x14ac:dyDescent="0.25">
      <c r="A20" s="1" t="s">
        <v>21</v>
      </c>
      <c r="B20">
        <v>0.98452052091522513</v>
      </c>
      <c r="C20">
        <v>1.0034992074425191</v>
      </c>
      <c r="D20">
        <v>0.9863610105038223</v>
      </c>
    </row>
    <row r="21" spans="1:4" x14ac:dyDescent="0.25">
      <c r="A21" s="1" t="s">
        <v>22</v>
      </c>
      <c r="B21">
        <v>0.96790559579086288</v>
      </c>
      <c r="C21">
        <v>0.98564490092220203</v>
      </c>
      <c r="D21">
        <v>0.96956159947014031</v>
      </c>
    </row>
    <row r="22" spans="1:4" x14ac:dyDescent="0.25">
      <c r="A22" s="1" t="s">
        <v>23</v>
      </c>
      <c r="B22">
        <v>0.98479004778067913</v>
      </c>
      <c r="C22">
        <v>1.0037988615458009</v>
      </c>
      <c r="D22">
        <v>0.98663398255457924</v>
      </c>
    </row>
    <row r="23" spans="1:4" x14ac:dyDescent="0.25">
      <c r="A23" s="1" t="s">
        <v>24</v>
      </c>
      <c r="B23">
        <v>0.96923641733321864</v>
      </c>
      <c r="C23">
        <v>0.99508719297442938</v>
      </c>
      <c r="D23">
        <v>0.97189859611996432</v>
      </c>
    </row>
    <row r="24" spans="1:4" x14ac:dyDescent="0.25">
      <c r="A24" s="1" t="s">
        <v>25</v>
      </c>
      <c r="B24">
        <v>0.98494246383000539</v>
      </c>
      <c r="C24">
        <v>1.003988824066985</v>
      </c>
      <c r="D24">
        <v>0.98679098886986238</v>
      </c>
    </row>
    <row r="25" spans="1:4" x14ac:dyDescent="0.25">
      <c r="A25" s="1" t="s">
        <v>26</v>
      </c>
      <c r="B25">
        <v>0.96925893354717185</v>
      </c>
      <c r="C25">
        <v>0.98755864031909801</v>
      </c>
      <c r="D25">
        <v>0.97101125255730347</v>
      </c>
    </row>
    <row r="26" spans="1:4" x14ac:dyDescent="0.25">
      <c r="A26" s="1" t="s">
        <v>27</v>
      </c>
      <c r="B26">
        <v>0.98497330067468325</v>
      </c>
      <c r="C26">
        <v>1.0039246102209951</v>
      </c>
      <c r="D26">
        <v>0.9868114892597194</v>
      </c>
    </row>
    <row r="27" spans="1:4" x14ac:dyDescent="0.25">
      <c r="A27" s="1" t="s">
        <v>28</v>
      </c>
      <c r="B27">
        <v>0.96903172442007068</v>
      </c>
      <c r="C27">
        <v>0.98743953370550452</v>
      </c>
      <c r="D27">
        <v>0.97089516902651762</v>
      </c>
    </row>
    <row r="28" spans="1:4" x14ac:dyDescent="0.25">
      <c r="A28" s="1" t="s">
        <v>29</v>
      </c>
      <c r="B28">
        <v>0.98526158564837607</v>
      </c>
      <c r="C28">
        <v>1.004206182704648</v>
      </c>
      <c r="D28">
        <v>0.98709972719370631</v>
      </c>
    </row>
    <row r="29" spans="1:4" x14ac:dyDescent="0.25">
      <c r="A29" s="1" t="s">
        <v>30</v>
      </c>
      <c r="B29">
        <v>0.969701349607068</v>
      </c>
      <c r="C29">
        <v>0.98799289023996795</v>
      </c>
      <c r="D29">
        <v>0.97151068684778996</v>
      </c>
    </row>
    <row r="30" spans="1:4" x14ac:dyDescent="0.25">
      <c r="A30" s="1" t="s">
        <v>31</v>
      </c>
      <c r="B30">
        <v>0.98541356444868722</v>
      </c>
      <c r="C30">
        <v>1.004354526872685</v>
      </c>
      <c r="D30">
        <v>0.98725153864707171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6"/>
  <sheetViews>
    <sheetView workbookViewId="0"/>
  </sheetViews>
  <sheetFormatPr baseColWidth="10" defaultColWidth="9.140625" defaultRowHeight="15" x14ac:dyDescent="0.25"/>
  <sheetData>
    <row r="1" spans="1:3" x14ac:dyDescent="0.25">
      <c r="B1" s="1" t="s">
        <v>1</v>
      </c>
      <c r="C1" s="1" t="s">
        <v>2</v>
      </c>
    </row>
    <row r="2" spans="1:3" x14ac:dyDescent="0.25">
      <c r="A2" s="1" t="s">
        <v>32</v>
      </c>
      <c r="B2">
        <v>1.8039876414883819E-4</v>
      </c>
      <c r="C2">
        <v>1.8254085327282839E-4</v>
      </c>
    </row>
    <row r="3" spans="1:3" x14ac:dyDescent="0.25">
      <c r="A3" s="1" t="s">
        <v>33</v>
      </c>
      <c r="B3">
        <v>2.9832105807384531E-4</v>
      </c>
      <c r="C3">
        <v>2.9832316893649302E-4</v>
      </c>
    </row>
    <row r="4" spans="1:3" x14ac:dyDescent="0.25">
      <c r="A4" s="1" t="s">
        <v>20</v>
      </c>
      <c r="B4">
        <v>2.447010589349507E-3</v>
      </c>
      <c r="C4">
        <v>2.4481720471964219E-3</v>
      </c>
    </row>
    <row r="5" spans="1:3" x14ac:dyDescent="0.25">
      <c r="A5" s="1" t="s">
        <v>34</v>
      </c>
      <c r="B5">
        <v>1.997519520683923E-5</v>
      </c>
      <c r="C5">
        <v>2.0669828930403639E-5</v>
      </c>
    </row>
    <row r="6" spans="1:3" x14ac:dyDescent="0.25">
      <c r="A6" s="1" t="s">
        <v>35</v>
      </c>
      <c r="B6">
        <v>1.76149042263003E-4</v>
      </c>
      <c r="C6">
        <v>1.7764813789192531E-4</v>
      </c>
    </row>
    <row r="7" spans="1:3" x14ac:dyDescent="0.25">
      <c r="A7" s="1" t="s">
        <v>36</v>
      </c>
      <c r="B7">
        <v>3.5622604332146638E-4</v>
      </c>
      <c r="C7">
        <v>3.5384938517275789E-4</v>
      </c>
    </row>
    <row r="8" spans="1:3" x14ac:dyDescent="0.25">
      <c r="A8" s="1" t="s">
        <v>22</v>
      </c>
      <c r="B8">
        <v>2.4500195865607478E-3</v>
      </c>
      <c r="C8">
        <v>2.4511766871467091E-3</v>
      </c>
    </row>
    <row r="9" spans="1:3" x14ac:dyDescent="0.25">
      <c r="A9" s="1" t="s">
        <v>37</v>
      </c>
      <c r="B9">
        <v>1.947445442862896E-5</v>
      </c>
      <c r="C9">
        <v>2.025861908874899E-5</v>
      </c>
    </row>
    <row r="10" spans="1:3" x14ac:dyDescent="0.25">
      <c r="A10" s="1" t="s">
        <v>38</v>
      </c>
      <c r="B10">
        <v>2.037818740123006E-4</v>
      </c>
      <c r="C10">
        <v>2.6031237556266328E-4</v>
      </c>
    </row>
    <row r="11" spans="1:3" x14ac:dyDescent="0.25">
      <c r="A11" s="1" t="s">
        <v>39</v>
      </c>
      <c r="B11">
        <v>2.9942797400170519E-4</v>
      </c>
      <c r="C11">
        <v>4.0405056453095891E-4</v>
      </c>
    </row>
    <row r="12" spans="1:3" x14ac:dyDescent="0.25">
      <c r="A12" s="1" t="s">
        <v>24</v>
      </c>
      <c r="B12">
        <v>2.4500253512051849E-3</v>
      </c>
      <c r="C12">
        <v>2.4532395348058011E-3</v>
      </c>
    </row>
    <row r="13" spans="1:3" x14ac:dyDescent="0.25">
      <c r="A13" s="1" t="s">
        <v>40</v>
      </c>
      <c r="B13">
        <v>2.4769057408205139E-5</v>
      </c>
      <c r="C13">
        <v>2.665405964727913E-5</v>
      </c>
    </row>
    <row r="14" spans="1:3" x14ac:dyDescent="0.25">
      <c r="A14" s="1" t="s">
        <v>41</v>
      </c>
      <c r="B14">
        <v>1.8303079045164E-4</v>
      </c>
      <c r="C14">
        <v>1.8540878025539621E-4</v>
      </c>
    </row>
    <row r="15" spans="1:3" x14ac:dyDescent="0.25">
      <c r="A15" s="1" t="s">
        <v>42</v>
      </c>
      <c r="B15">
        <v>2.943046215477421E-4</v>
      </c>
      <c r="C15">
        <v>2.9327657162192007E-4</v>
      </c>
    </row>
    <row r="16" spans="1:3" x14ac:dyDescent="0.25">
      <c r="A16" s="1" t="s">
        <v>26</v>
      </c>
      <c r="B16">
        <v>2.4480371255797889E-3</v>
      </c>
      <c r="C16">
        <v>2.4493113643763139E-3</v>
      </c>
    </row>
    <row r="17" spans="1:3" x14ac:dyDescent="0.25">
      <c r="A17" s="1" t="s">
        <v>43</v>
      </c>
      <c r="B17">
        <v>2.1464803870162201E-5</v>
      </c>
      <c r="C17">
        <v>2.14518621311848E-5</v>
      </c>
    </row>
    <row r="18" spans="1:3" x14ac:dyDescent="0.25">
      <c r="A18" s="1" t="s">
        <v>44</v>
      </c>
      <c r="B18">
        <v>1.8100089697566381E-4</v>
      </c>
      <c r="C18">
        <v>1.8331395502991149E-4</v>
      </c>
    </row>
    <row r="19" spans="1:3" x14ac:dyDescent="0.25">
      <c r="A19" s="1" t="s">
        <v>45</v>
      </c>
      <c r="B19">
        <v>3.1882082718976058E-4</v>
      </c>
      <c r="C19">
        <v>3.1745397229449799E-4</v>
      </c>
    </row>
    <row r="20" spans="1:3" x14ac:dyDescent="0.25">
      <c r="A20" s="1" t="s">
        <v>28</v>
      </c>
      <c r="B20">
        <v>2.4500415213954659E-3</v>
      </c>
      <c r="C20">
        <v>2.4513139365085371E-3</v>
      </c>
    </row>
    <row r="21" spans="1:3" x14ac:dyDescent="0.25">
      <c r="A21" s="1" t="s">
        <v>46</v>
      </c>
      <c r="B21">
        <v>2.0986792776804478E-5</v>
      </c>
      <c r="C21">
        <v>2.097831631309905E-5</v>
      </c>
    </row>
    <row r="22" spans="1:3" x14ac:dyDescent="0.25">
      <c r="A22" s="1" t="s">
        <v>47</v>
      </c>
      <c r="B22">
        <v>1.827459926506713E-4</v>
      </c>
      <c r="C22">
        <v>1.8521971285543931E-4</v>
      </c>
    </row>
    <row r="23" spans="1:3" x14ac:dyDescent="0.25">
      <c r="A23" s="1" t="s">
        <v>48</v>
      </c>
      <c r="B23">
        <v>3.2135737700487592E-4</v>
      </c>
      <c r="C23">
        <v>3.1998175863167679E-4</v>
      </c>
    </row>
    <row r="24" spans="1:3" x14ac:dyDescent="0.25">
      <c r="A24" s="1" t="s">
        <v>30</v>
      </c>
      <c r="B24">
        <v>2.4511073731164658E-3</v>
      </c>
      <c r="C24">
        <v>2.4523691136684139E-3</v>
      </c>
    </row>
    <row r="25" spans="1:3" x14ac:dyDescent="0.25">
      <c r="A25" s="1" t="s">
        <v>49</v>
      </c>
      <c r="B25">
        <v>2.355307439796242E-5</v>
      </c>
      <c r="C25">
        <v>2.3556997074884001E-5</v>
      </c>
    </row>
    <row r="26" spans="1:3" x14ac:dyDescent="0.25">
      <c r="A26" s="1" t="s">
        <v>50</v>
      </c>
      <c r="B26">
        <v>7.9666765226588012E-4</v>
      </c>
      <c r="C26">
        <v>8.1641514831322045E-4</v>
      </c>
    </row>
    <row r="27" spans="1:3" x14ac:dyDescent="0.25">
      <c r="A27" s="1" t="s">
        <v>51</v>
      </c>
      <c r="B27">
        <v>1.249663455150456E-3</v>
      </c>
      <c r="C27">
        <v>1.259024763692161E-3</v>
      </c>
    </row>
    <row r="28" spans="1:3" x14ac:dyDescent="0.25">
      <c r="A28" s="1" t="s">
        <v>52</v>
      </c>
      <c r="B28">
        <v>2.4849095785445569E-3</v>
      </c>
      <c r="C28">
        <v>2.4862662442298568E-3</v>
      </c>
    </row>
    <row r="29" spans="1:3" x14ac:dyDescent="0.25">
      <c r="A29" s="1" t="s">
        <v>53</v>
      </c>
      <c r="B29">
        <v>4.5491982976614829E-4</v>
      </c>
      <c r="C29">
        <v>4.6284880628665129E-4</v>
      </c>
    </row>
    <row r="30" spans="1:3" x14ac:dyDescent="0.25">
      <c r="A30" s="1" t="s">
        <v>54</v>
      </c>
      <c r="B30">
        <v>7.8771710878976437E-4</v>
      </c>
      <c r="C30">
        <v>7.8944974336229946E-4</v>
      </c>
    </row>
    <row r="31" spans="1:3" x14ac:dyDescent="0.25">
      <c r="A31" s="1" t="s">
        <v>55</v>
      </c>
      <c r="B31">
        <v>1.217556218067313E-3</v>
      </c>
      <c r="C31">
        <v>1.2202543061319981E-3</v>
      </c>
    </row>
    <row r="32" spans="1:3" x14ac:dyDescent="0.25">
      <c r="A32" s="1" t="s">
        <v>56</v>
      </c>
      <c r="B32">
        <v>4.7006056060535002E-4</v>
      </c>
      <c r="C32">
        <v>4.7025036536916159E-4</v>
      </c>
    </row>
    <row r="33" spans="1:3" x14ac:dyDescent="0.25">
      <c r="A33" s="1" t="s">
        <v>57</v>
      </c>
      <c r="B33">
        <v>1.635523057957475E-3</v>
      </c>
      <c r="C33">
        <v>1.652053091194645E-3</v>
      </c>
    </row>
    <row r="34" spans="1:3" x14ac:dyDescent="0.25">
      <c r="A34" s="1" t="s">
        <v>58</v>
      </c>
      <c r="B34">
        <v>2.5697988915649021E-3</v>
      </c>
      <c r="C34">
        <v>2.5696636075072661E-3</v>
      </c>
    </row>
    <row r="35" spans="1:3" x14ac:dyDescent="0.25">
      <c r="A35" s="1" t="s">
        <v>18</v>
      </c>
      <c r="B35">
        <v>2.4845297713974091E-3</v>
      </c>
      <c r="C35">
        <v>2.4858203398683441E-3</v>
      </c>
    </row>
    <row r="36" spans="1:3" x14ac:dyDescent="0.25">
      <c r="A36" s="1" t="s">
        <v>59</v>
      </c>
      <c r="B36">
        <v>1.9988914655488248E-3</v>
      </c>
      <c r="C36">
        <v>2.0064042143637258E-3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6"/>
  <sheetViews>
    <sheetView workbookViewId="0"/>
  </sheetViews>
  <sheetFormatPr baseColWidth="10" defaultColWidth="9.140625" defaultRowHeight="15" x14ac:dyDescent="0.25"/>
  <sheetData>
    <row r="1" spans="1:3" x14ac:dyDescent="0.25">
      <c r="B1" s="1" t="s">
        <v>1</v>
      </c>
      <c r="C1" s="1" t="s">
        <v>2</v>
      </c>
    </row>
    <row r="2" spans="1:3" x14ac:dyDescent="0.25">
      <c r="A2" s="1" t="s">
        <v>32</v>
      </c>
      <c r="C2">
        <v>1</v>
      </c>
    </row>
    <row r="3" spans="1:3" x14ac:dyDescent="0.25">
      <c r="A3" s="1" t="s">
        <v>33</v>
      </c>
      <c r="C3">
        <v>1</v>
      </c>
    </row>
    <row r="4" spans="1:3" x14ac:dyDescent="0.25">
      <c r="A4" s="1" t="s">
        <v>20</v>
      </c>
      <c r="C4">
        <v>1</v>
      </c>
    </row>
    <row r="5" spans="1:3" x14ac:dyDescent="0.25">
      <c r="A5" s="1" t="s">
        <v>34</v>
      </c>
      <c r="C5">
        <v>1</v>
      </c>
    </row>
    <row r="6" spans="1:3" x14ac:dyDescent="0.25">
      <c r="A6" s="1" t="s">
        <v>35</v>
      </c>
      <c r="C6">
        <v>1</v>
      </c>
    </row>
    <row r="7" spans="1:3" x14ac:dyDescent="0.25">
      <c r="A7" s="1" t="s">
        <v>36</v>
      </c>
      <c r="C7">
        <v>1</v>
      </c>
    </row>
    <row r="8" spans="1:3" x14ac:dyDescent="0.25">
      <c r="A8" s="1" t="s">
        <v>22</v>
      </c>
      <c r="C8">
        <v>1</v>
      </c>
    </row>
    <row r="9" spans="1:3" x14ac:dyDescent="0.25">
      <c r="A9" s="1" t="s">
        <v>37</v>
      </c>
      <c r="C9">
        <v>1</v>
      </c>
    </row>
    <row r="10" spans="1:3" x14ac:dyDescent="0.25">
      <c r="A10" s="1" t="s">
        <v>38</v>
      </c>
      <c r="C10">
        <v>5.4725479326909243E-2</v>
      </c>
    </row>
    <row r="11" spans="1:3" x14ac:dyDescent="0.25">
      <c r="A11" s="1" t="s">
        <v>39</v>
      </c>
      <c r="C11">
        <v>1</v>
      </c>
    </row>
    <row r="12" spans="1:3" x14ac:dyDescent="0.25">
      <c r="A12" s="1" t="s">
        <v>24</v>
      </c>
      <c r="C12">
        <v>1</v>
      </c>
    </row>
    <row r="13" spans="1:3" x14ac:dyDescent="0.25">
      <c r="A13" s="1" t="s">
        <v>40</v>
      </c>
      <c r="C13">
        <v>1</v>
      </c>
    </row>
    <row r="14" spans="1:3" x14ac:dyDescent="0.25">
      <c r="A14" s="1" t="s">
        <v>41</v>
      </c>
      <c r="C14">
        <v>1</v>
      </c>
    </row>
    <row r="15" spans="1:3" x14ac:dyDescent="0.25">
      <c r="A15" s="1" t="s">
        <v>42</v>
      </c>
      <c r="C15">
        <v>1</v>
      </c>
    </row>
    <row r="16" spans="1:3" x14ac:dyDescent="0.25">
      <c r="A16" s="1" t="s">
        <v>26</v>
      </c>
      <c r="C16">
        <v>1</v>
      </c>
    </row>
    <row r="17" spans="1:3" x14ac:dyDescent="0.25">
      <c r="A17" s="1" t="s">
        <v>43</v>
      </c>
      <c r="C17">
        <v>1</v>
      </c>
    </row>
    <row r="18" spans="1:3" x14ac:dyDescent="0.25">
      <c r="A18" s="1" t="s">
        <v>44</v>
      </c>
      <c r="C18">
        <v>1</v>
      </c>
    </row>
    <row r="19" spans="1:3" x14ac:dyDescent="0.25">
      <c r="A19" s="1" t="s">
        <v>45</v>
      </c>
      <c r="C19">
        <v>1</v>
      </c>
    </row>
    <row r="20" spans="1:3" x14ac:dyDescent="0.25">
      <c r="A20" s="1" t="s">
        <v>28</v>
      </c>
      <c r="C20">
        <v>1</v>
      </c>
    </row>
    <row r="21" spans="1:3" x14ac:dyDescent="0.25">
      <c r="A21" s="1" t="s">
        <v>46</v>
      </c>
      <c r="C21">
        <v>1</v>
      </c>
    </row>
    <row r="22" spans="1:3" x14ac:dyDescent="0.25">
      <c r="A22" s="1" t="s">
        <v>47</v>
      </c>
      <c r="C22">
        <v>1</v>
      </c>
    </row>
    <row r="23" spans="1:3" x14ac:dyDescent="0.25">
      <c r="A23" s="1" t="s">
        <v>48</v>
      </c>
      <c r="C23">
        <v>1</v>
      </c>
    </row>
    <row r="24" spans="1:3" x14ac:dyDescent="0.25">
      <c r="A24" s="1" t="s">
        <v>30</v>
      </c>
      <c r="C24">
        <v>1</v>
      </c>
    </row>
    <row r="25" spans="1:3" x14ac:dyDescent="0.25">
      <c r="A25" s="1" t="s">
        <v>49</v>
      </c>
      <c r="C25">
        <v>1</v>
      </c>
    </row>
    <row r="26" spans="1:3" x14ac:dyDescent="0.25">
      <c r="A26" s="1" t="s">
        <v>50</v>
      </c>
      <c r="C26">
        <v>1</v>
      </c>
    </row>
    <row r="27" spans="1:3" x14ac:dyDescent="0.25">
      <c r="A27" s="1" t="s">
        <v>51</v>
      </c>
      <c r="C27">
        <v>1</v>
      </c>
    </row>
    <row r="28" spans="1:3" x14ac:dyDescent="0.25">
      <c r="A28" s="1" t="s">
        <v>52</v>
      </c>
      <c r="C28">
        <v>1</v>
      </c>
    </row>
    <row r="29" spans="1:3" x14ac:dyDescent="0.25">
      <c r="A29" s="1" t="s">
        <v>53</v>
      </c>
      <c r="C29">
        <v>1</v>
      </c>
    </row>
    <row r="30" spans="1:3" x14ac:dyDescent="0.25">
      <c r="A30" s="1" t="s">
        <v>54</v>
      </c>
      <c r="C30">
        <v>1</v>
      </c>
    </row>
    <row r="31" spans="1:3" x14ac:dyDescent="0.25">
      <c r="A31" s="1" t="s">
        <v>55</v>
      </c>
      <c r="C31">
        <v>1</v>
      </c>
    </row>
    <row r="32" spans="1:3" x14ac:dyDescent="0.25">
      <c r="A32" s="1" t="s">
        <v>56</v>
      </c>
      <c r="C32">
        <v>1</v>
      </c>
    </row>
    <row r="33" spans="1:3" x14ac:dyDescent="0.25">
      <c r="A33" s="1" t="s">
        <v>57</v>
      </c>
      <c r="C33">
        <v>1</v>
      </c>
    </row>
    <row r="34" spans="1:3" x14ac:dyDescent="0.25">
      <c r="A34" s="1" t="s">
        <v>58</v>
      </c>
      <c r="C34">
        <v>1</v>
      </c>
    </row>
    <row r="35" spans="1:3" x14ac:dyDescent="0.25">
      <c r="A35" s="1" t="s">
        <v>18</v>
      </c>
      <c r="C35">
        <v>1</v>
      </c>
    </row>
    <row r="36" spans="1:3" x14ac:dyDescent="0.25">
      <c r="A36" s="1" t="s">
        <v>59</v>
      </c>
      <c r="C36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6"/>
  <sheetViews>
    <sheetView tabSelected="1" workbookViewId="0">
      <selection activeCell="E11" sqref="E11"/>
    </sheetView>
  </sheetViews>
  <sheetFormatPr baseColWidth="10" defaultColWidth="9.140625" defaultRowHeight="15" x14ac:dyDescent="0.25"/>
  <cols>
    <col min="1" max="1" width="18" bestFit="1" customWidth="1"/>
  </cols>
  <sheetData>
    <row r="1" spans="1:1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</row>
    <row r="2" spans="1:10" x14ac:dyDescent="0.25">
      <c r="A2" s="1" t="s">
        <v>32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</row>
    <row r="3" spans="1:10" x14ac:dyDescent="0.25">
      <c r="A3" s="1" t="s">
        <v>33</v>
      </c>
      <c r="B3">
        <v>1</v>
      </c>
      <c r="C3">
        <v>1</v>
      </c>
      <c r="D3">
        <v>1</v>
      </c>
      <c r="E3">
        <v>0.5246361473484229</v>
      </c>
      <c r="F3">
        <v>1</v>
      </c>
      <c r="G3">
        <v>1</v>
      </c>
      <c r="H3">
        <v>1</v>
      </c>
      <c r="I3">
        <v>1</v>
      </c>
      <c r="J3">
        <v>1</v>
      </c>
    </row>
    <row r="4" spans="1:10" x14ac:dyDescent="0.25">
      <c r="A4" s="1" t="s">
        <v>20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</row>
    <row r="5" spans="1:10" x14ac:dyDescent="0.25">
      <c r="A5" s="1" t="s">
        <v>34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</row>
    <row r="6" spans="1:10" x14ac:dyDescent="0.25">
      <c r="A6" s="1" t="s">
        <v>35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</row>
    <row r="7" spans="1:10" x14ac:dyDescent="0.25">
      <c r="A7" s="1" t="s">
        <v>36</v>
      </c>
      <c r="B7">
        <v>1</v>
      </c>
      <c r="C7">
        <v>1</v>
      </c>
      <c r="D7">
        <v>1</v>
      </c>
      <c r="E7">
        <v>0.56318198429499389</v>
      </c>
      <c r="F7">
        <v>1</v>
      </c>
      <c r="G7">
        <v>1</v>
      </c>
      <c r="H7">
        <v>1</v>
      </c>
      <c r="I7">
        <v>1</v>
      </c>
      <c r="J7">
        <v>1</v>
      </c>
    </row>
    <row r="8" spans="1:10" x14ac:dyDescent="0.25">
      <c r="A8" s="1" t="s">
        <v>22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</row>
    <row r="9" spans="1:10" x14ac:dyDescent="0.25">
      <c r="A9" s="1" t="s">
        <v>37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</row>
    <row r="10" spans="1:10" x14ac:dyDescent="0.25">
      <c r="A10" s="1" t="s">
        <v>38</v>
      </c>
      <c r="B10">
        <v>1</v>
      </c>
      <c r="C10">
        <v>1</v>
      </c>
      <c r="D10">
        <v>1</v>
      </c>
      <c r="E10">
        <v>9.3024390834389722E-2</v>
      </c>
      <c r="F10">
        <v>6.6156539106581105E-2</v>
      </c>
      <c r="G10">
        <v>5.846533540753604E-2</v>
      </c>
      <c r="H10">
        <v>5.5974655155312809E-2</v>
      </c>
      <c r="I10">
        <v>5.4972001627350733E-2</v>
      </c>
      <c r="J10">
        <v>5.4725479326909243E-2</v>
      </c>
    </row>
    <row r="11" spans="1:10" x14ac:dyDescent="0.25">
      <c r="A11" s="1" t="s">
        <v>39</v>
      </c>
      <c r="B11">
        <v>1</v>
      </c>
      <c r="C11">
        <v>1</v>
      </c>
      <c r="D11">
        <v>1</v>
      </c>
      <c r="E11">
        <v>0.16395314064715341</v>
      </c>
      <c r="F11">
        <v>0.29330365222903548</v>
      </c>
      <c r="G11">
        <v>0.55270775025355379</v>
      </c>
      <c r="H11">
        <v>0.87640627392699733</v>
      </c>
      <c r="I11">
        <v>1</v>
      </c>
      <c r="J11">
        <v>1</v>
      </c>
    </row>
    <row r="12" spans="1:10" x14ac:dyDescent="0.25">
      <c r="A12" s="1" t="s">
        <v>24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</row>
    <row r="13" spans="1:10" x14ac:dyDescent="0.25">
      <c r="A13" s="1" t="s">
        <v>40</v>
      </c>
      <c r="B13">
        <v>1</v>
      </c>
      <c r="C13">
        <v>1</v>
      </c>
      <c r="D13">
        <v>1</v>
      </c>
      <c r="E13">
        <v>0.31063159865816692</v>
      </c>
      <c r="F13">
        <v>0.56590110831802665</v>
      </c>
      <c r="G13">
        <v>1</v>
      </c>
      <c r="H13">
        <v>1</v>
      </c>
      <c r="I13">
        <v>1</v>
      </c>
      <c r="J13">
        <v>1</v>
      </c>
    </row>
    <row r="14" spans="1:10" x14ac:dyDescent="0.25">
      <c r="A14" s="1" t="s">
        <v>41</v>
      </c>
      <c r="B14">
        <v>1</v>
      </c>
      <c r="C14">
        <v>1</v>
      </c>
      <c r="D14">
        <v>1</v>
      </c>
      <c r="E14">
        <v>0.87141097360061182</v>
      </c>
      <c r="F14">
        <v>1</v>
      </c>
      <c r="G14">
        <v>1</v>
      </c>
      <c r="H14">
        <v>1</v>
      </c>
      <c r="I14">
        <v>1</v>
      </c>
      <c r="J14">
        <v>1</v>
      </c>
    </row>
    <row r="15" spans="1:10" x14ac:dyDescent="0.25">
      <c r="A15" s="1" t="s">
        <v>42</v>
      </c>
      <c r="B15">
        <v>1</v>
      </c>
      <c r="C15">
        <v>1</v>
      </c>
      <c r="D15">
        <v>1</v>
      </c>
      <c r="E15">
        <v>0.77501683371456065</v>
      </c>
      <c r="F15">
        <v>1</v>
      </c>
      <c r="G15">
        <v>1</v>
      </c>
      <c r="H15">
        <v>1</v>
      </c>
      <c r="I15">
        <v>1</v>
      </c>
      <c r="J15">
        <v>1</v>
      </c>
    </row>
    <row r="16" spans="1:10" x14ac:dyDescent="0.25">
      <c r="A16" s="1" t="s">
        <v>26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</row>
    <row r="17" spans="1:10" x14ac:dyDescent="0.25">
      <c r="A17" s="1" t="s">
        <v>43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</row>
    <row r="18" spans="1:10" x14ac:dyDescent="0.25">
      <c r="A18" s="1" t="s">
        <v>44</v>
      </c>
      <c r="B18">
        <v>1</v>
      </c>
      <c r="C18">
        <v>1</v>
      </c>
      <c r="D18">
        <v>1</v>
      </c>
      <c r="E18">
        <v>0.94586010932930886</v>
      </c>
      <c r="F18">
        <v>1</v>
      </c>
      <c r="G18">
        <v>1</v>
      </c>
      <c r="H18">
        <v>1</v>
      </c>
      <c r="I18">
        <v>1</v>
      </c>
      <c r="J18">
        <v>1</v>
      </c>
    </row>
    <row r="19" spans="1:10" x14ac:dyDescent="0.25">
      <c r="A19" s="1" t="s">
        <v>45</v>
      </c>
      <c r="B19">
        <v>1</v>
      </c>
      <c r="C19">
        <v>1</v>
      </c>
      <c r="D19">
        <v>1</v>
      </c>
      <c r="E19">
        <v>0.77138899556052876</v>
      </c>
      <c r="F19">
        <v>1</v>
      </c>
      <c r="G19">
        <v>1</v>
      </c>
      <c r="H19">
        <v>1</v>
      </c>
      <c r="I19">
        <v>1</v>
      </c>
      <c r="J19">
        <v>1</v>
      </c>
    </row>
    <row r="20" spans="1:10" x14ac:dyDescent="0.25">
      <c r="A20" s="1" t="s">
        <v>28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</row>
    <row r="21" spans="1:10" x14ac:dyDescent="0.25">
      <c r="A21" s="1" t="s">
        <v>46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</row>
    <row r="22" spans="1:10" x14ac:dyDescent="0.25">
      <c r="A22" s="1" t="s">
        <v>47</v>
      </c>
      <c r="B22">
        <v>1</v>
      </c>
      <c r="C22">
        <v>1</v>
      </c>
      <c r="D22">
        <v>1</v>
      </c>
      <c r="E22">
        <v>0.97670423457394673</v>
      </c>
      <c r="F22">
        <v>1</v>
      </c>
      <c r="G22">
        <v>1</v>
      </c>
      <c r="H22">
        <v>1</v>
      </c>
      <c r="I22">
        <v>1</v>
      </c>
      <c r="J22">
        <v>1</v>
      </c>
    </row>
    <row r="23" spans="1:10" x14ac:dyDescent="0.25">
      <c r="A23" s="1" t="s">
        <v>48</v>
      </c>
      <c r="B23">
        <v>1</v>
      </c>
      <c r="C23">
        <v>1</v>
      </c>
      <c r="D23">
        <v>1</v>
      </c>
      <c r="E23">
        <v>0.81224410494765087</v>
      </c>
      <c r="F23">
        <v>1</v>
      </c>
      <c r="G23">
        <v>1</v>
      </c>
      <c r="H23">
        <v>1</v>
      </c>
      <c r="I23">
        <v>1</v>
      </c>
      <c r="J23">
        <v>1</v>
      </c>
    </row>
    <row r="24" spans="1:10" x14ac:dyDescent="0.25">
      <c r="A24" s="1" t="s">
        <v>30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</row>
    <row r="25" spans="1:10" x14ac:dyDescent="0.25">
      <c r="A25" s="1" t="s">
        <v>49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</row>
    <row r="26" spans="1:10" x14ac:dyDescent="0.25">
      <c r="A26" s="1" t="s">
        <v>50</v>
      </c>
      <c r="B26">
        <v>1</v>
      </c>
      <c r="C26">
        <v>1</v>
      </c>
      <c r="D26">
        <v>1</v>
      </c>
      <c r="E26">
        <v>0.35019534282240489</v>
      </c>
      <c r="F26">
        <v>0.8365746753289931</v>
      </c>
      <c r="G26">
        <v>1</v>
      </c>
      <c r="H26">
        <v>1</v>
      </c>
      <c r="I26">
        <v>1</v>
      </c>
      <c r="J26">
        <v>1</v>
      </c>
    </row>
    <row r="27" spans="1:10" x14ac:dyDescent="0.25">
      <c r="A27" s="1" t="s">
        <v>51</v>
      </c>
      <c r="B27">
        <v>1</v>
      </c>
      <c r="C27">
        <v>1</v>
      </c>
      <c r="D27">
        <v>1</v>
      </c>
      <c r="E27">
        <v>0.98537312251672493</v>
      </c>
      <c r="F27">
        <v>1</v>
      </c>
      <c r="G27">
        <v>1</v>
      </c>
      <c r="H27">
        <v>1</v>
      </c>
      <c r="I27">
        <v>1</v>
      </c>
      <c r="J27">
        <v>1</v>
      </c>
    </row>
    <row r="28" spans="1:10" x14ac:dyDescent="0.25">
      <c r="A28" s="1" t="s">
        <v>52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</row>
    <row r="29" spans="1:10" x14ac:dyDescent="0.25">
      <c r="A29" s="1" t="s">
        <v>53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</row>
    <row r="30" spans="1:10" x14ac:dyDescent="0.25">
      <c r="A30" s="1" t="s">
        <v>54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</row>
    <row r="31" spans="1:10" x14ac:dyDescent="0.25">
      <c r="A31" s="1" t="s">
        <v>55</v>
      </c>
      <c r="B31">
        <v>1</v>
      </c>
      <c r="C31">
        <v>1</v>
      </c>
      <c r="D31">
        <v>1</v>
      </c>
      <c r="E31">
        <v>0.86515029263112886</v>
      </c>
      <c r="F31">
        <v>1</v>
      </c>
      <c r="G31">
        <v>1</v>
      </c>
      <c r="H31">
        <v>1</v>
      </c>
      <c r="I31">
        <v>1</v>
      </c>
      <c r="J31">
        <v>1</v>
      </c>
    </row>
    <row r="32" spans="1:10" x14ac:dyDescent="0.25">
      <c r="A32" s="1" t="s">
        <v>56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</row>
    <row r="33" spans="1:10" x14ac:dyDescent="0.25">
      <c r="A33" s="1" t="s">
        <v>57</v>
      </c>
      <c r="B33">
        <v>1</v>
      </c>
      <c r="C33">
        <v>1</v>
      </c>
      <c r="D33">
        <v>1</v>
      </c>
      <c r="E33">
        <v>0.50119794914664506</v>
      </c>
      <c r="F33">
        <v>1</v>
      </c>
      <c r="G33">
        <v>1</v>
      </c>
      <c r="H33">
        <v>1</v>
      </c>
      <c r="I33">
        <v>1</v>
      </c>
      <c r="J33">
        <v>1</v>
      </c>
    </row>
    <row r="34" spans="1:10" x14ac:dyDescent="0.25">
      <c r="A34" s="1" t="s">
        <v>58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</row>
    <row r="35" spans="1:10" x14ac:dyDescent="0.25">
      <c r="A35" s="1" t="s">
        <v>18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</row>
    <row r="36" spans="1:10" x14ac:dyDescent="0.25">
      <c r="A36" s="1" t="s">
        <v>59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6"/>
  <sheetViews>
    <sheetView workbookViewId="0">
      <selection activeCell="M8" sqref="M8"/>
    </sheetView>
  </sheetViews>
  <sheetFormatPr baseColWidth="10" defaultRowHeight="15" x14ac:dyDescent="0.25"/>
  <cols>
    <col min="3" max="3" width="12" bestFit="1" customWidth="1"/>
    <col min="7" max="7" width="17.7109375" bestFit="1" customWidth="1"/>
    <col min="10" max="10" width="12.7109375" bestFit="1" customWidth="1"/>
  </cols>
  <sheetData>
    <row r="1" spans="1:10" x14ac:dyDescent="0.25">
      <c r="C1" t="s">
        <v>1</v>
      </c>
      <c r="D1" t="s">
        <v>2</v>
      </c>
      <c r="H1" t="s">
        <v>1</v>
      </c>
      <c r="I1" t="s">
        <v>2</v>
      </c>
      <c r="J1" t="s">
        <v>60</v>
      </c>
    </row>
    <row r="2" spans="1:10" x14ac:dyDescent="0.25">
      <c r="A2">
        <v>1</v>
      </c>
      <c r="B2" t="str">
        <f>soluciones!A2</f>
        <v>ang_POIMV</v>
      </c>
      <c r="C2">
        <f>ABS(soluciones!B2-soluciones!C2)</f>
        <v>3.8944413688950241E-4</v>
      </c>
      <c r="D2">
        <f>ABS(soluciones!B2-soluciones!D2)</f>
        <v>2.6379688301811366E-5</v>
      </c>
      <c r="F2">
        <v>1</v>
      </c>
      <c r="G2" t="str">
        <f>desviaciones!A2</f>
        <v>P_LV0101</v>
      </c>
      <c r="H2">
        <f>desviaciones!B2</f>
        <v>1.8039876414883819E-4</v>
      </c>
      <c r="I2">
        <f>desviaciones!C2</f>
        <v>1.8254085327282839E-4</v>
      </c>
      <c r="J2">
        <f t="shared" ref="J2:J36" si="0">++H2-I2</f>
        <v>-2.1420891239902051E-6</v>
      </c>
    </row>
    <row r="3" spans="1:10" x14ac:dyDescent="0.25">
      <c r="A3">
        <v>2</v>
      </c>
      <c r="B3" t="str">
        <f>soluciones!A3</f>
        <v>ang_POI</v>
      </c>
      <c r="C3">
        <f>ABS(soluciones!B3-soluciones!C3)</f>
        <v>3.9683623659315936E-4</v>
      </c>
      <c r="D3">
        <f>ABS(soluciones!B3-soluciones!D3)</f>
        <v>2.6861784880038986E-5</v>
      </c>
      <c r="F3">
        <v>2</v>
      </c>
      <c r="G3" t="str">
        <f>desviaciones!A3</f>
        <v>Q_LV0101</v>
      </c>
      <c r="H3">
        <f>desviaciones!B3</f>
        <v>2.9832105807384531E-4</v>
      </c>
      <c r="I3">
        <f>desviaciones!C3</f>
        <v>2.9832316893649302E-4</v>
      </c>
      <c r="J3">
        <f t="shared" si="0"/>
        <v>-2.1108626477067856E-9</v>
      </c>
    </row>
    <row r="4" spans="1:10" x14ac:dyDescent="0.25">
      <c r="A4">
        <v>3</v>
      </c>
      <c r="B4" t="str">
        <f>soluciones!A4</f>
        <v>ang_GRID</v>
      </c>
      <c r="C4">
        <f>ABS(soluciones!B4-soluciones!C4)</f>
        <v>1.4218672830975526E-3</v>
      </c>
      <c r="D4">
        <f>ABS(soluciones!B4-soluciones!D4)</f>
        <v>1.3022056832536627E-4</v>
      </c>
      <c r="F4">
        <v>3</v>
      </c>
      <c r="G4" t="str">
        <f>desviaciones!A4</f>
        <v>U_LV0101</v>
      </c>
      <c r="H4">
        <f>desviaciones!B4</f>
        <v>2.447010589349507E-3</v>
      </c>
      <c r="I4">
        <f>desviaciones!C4</f>
        <v>2.4481720471964219E-3</v>
      </c>
      <c r="J4">
        <f t="shared" si="0"/>
        <v>-1.1614578469148519E-6</v>
      </c>
    </row>
    <row r="5" spans="1:10" x14ac:dyDescent="0.25">
      <c r="A5">
        <v>4</v>
      </c>
      <c r="B5" t="str">
        <f>soluciones!A5</f>
        <v>ang_LV0101</v>
      </c>
      <c r="C5">
        <f>ABS(soluciones!B5-soluciones!C5)</f>
        <v>1.493253427387991E-5</v>
      </c>
      <c r="D5">
        <f>ABS(soluciones!B5-soluciones!D5)</f>
        <v>1.6633355309241178E-6</v>
      </c>
      <c r="F5">
        <v>4</v>
      </c>
      <c r="G5" t="str">
        <f>desviaciones!A5</f>
        <v>I_LV0101_MV0101</v>
      </c>
      <c r="H5">
        <f>desviaciones!B5</f>
        <v>1.997519520683923E-5</v>
      </c>
      <c r="I5">
        <f>desviaciones!C5</f>
        <v>2.0669828930403639E-5</v>
      </c>
      <c r="J5">
        <f t="shared" si="0"/>
        <v>-6.946337235644091E-7</v>
      </c>
    </row>
    <row r="6" spans="1:10" x14ac:dyDescent="0.25">
      <c r="A6">
        <v>5</v>
      </c>
      <c r="B6" t="str">
        <f>soluciones!A6</f>
        <v>ang_MV0101</v>
      </c>
      <c r="C6">
        <f>ABS(soluciones!B6-soluciones!C6)</f>
        <v>1.4541050431589458E-3</v>
      </c>
      <c r="D6">
        <f>ABS(soluciones!B6-soluciones!D6)</f>
        <v>1.7998906109843726E-4</v>
      </c>
      <c r="F6">
        <v>5</v>
      </c>
      <c r="G6" t="str">
        <f>desviaciones!A6</f>
        <v>P_LV0102</v>
      </c>
      <c r="H6">
        <f>desviaciones!B6</f>
        <v>1.76149042263003E-4</v>
      </c>
      <c r="I6">
        <f>desviaciones!C6</f>
        <v>1.7764813789192531E-4</v>
      </c>
      <c r="J6">
        <f t="shared" si="0"/>
        <v>-1.4990956289223092E-6</v>
      </c>
    </row>
    <row r="7" spans="1:10" x14ac:dyDescent="0.25">
      <c r="A7">
        <v>6</v>
      </c>
      <c r="B7" t="str">
        <f>soluciones!A7</f>
        <v>ang_LV0102</v>
      </c>
      <c r="C7">
        <f>ABS(soluciones!B7-soluciones!C7)</f>
        <v>4.1873860382722746E-5</v>
      </c>
      <c r="D7">
        <f>ABS(soluciones!B7-soluciones!D7)</f>
        <v>4.5285950972110463E-6</v>
      </c>
      <c r="F7">
        <v>6</v>
      </c>
      <c r="G7" t="str">
        <f>desviaciones!A7</f>
        <v>Q_LV0102</v>
      </c>
      <c r="H7">
        <f>desviaciones!B7</f>
        <v>3.5622604332146638E-4</v>
      </c>
      <c r="I7">
        <f>desviaciones!C7</f>
        <v>3.5384938517275789E-4</v>
      </c>
      <c r="J7">
        <f t="shared" si="0"/>
        <v>2.376658148708498E-6</v>
      </c>
    </row>
    <row r="8" spans="1:10" x14ac:dyDescent="0.25">
      <c r="A8">
        <v>7</v>
      </c>
      <c r="B8" t="str">
        <f>soluciones!A8</f>
        <v>ang_MV0102</v>
      </c>
      <c r="C8">
        <f>ABS(soluciones!B8-soluciones!C8)</f>
        <v>6.7515910743264768E-4</v>
      </c>
      <c r="D8">
        <f>ABS(soluciones!B8-soluciones!D8)</f>
        <v>1.3520025626802962E-4</v>
      </c>
      <c r="F8">
        <v>7</v>
      </c>
      <c r="G8" t="str">
        <f>desviaciones!A8</f>
        <v>U_LV0102</v>
      </c>
      <c r="H8">
        <f>desviaciones!B8</f>
        <v>2.4500195865607478E-3</v>
      </c>
      <c r="I8">
        <f>desviaciones!C8</f>
        <v>2.4511766871467091E-3</v>
      </c>
      <c r="J8">
        <f t="shared" si="0"/>
        <v>-1.1571005859613293E-6</v>
      </c>
    </row>
    <row r="9" spans="1:10" x14ac:dyDescent="0.25">
      <c r="A9">
        <v>8</v>
      </c>
      <c r="B9" t="str">
        <f>soluciones!A9</f>
        <v>ang_LV0103</v>
      </c>
      <c r="C9">
        <f>ABS(soluciones!B9-soluciones!C9)</f>
        <v>6.6419311087895097E-5</v>
      </c>
      <c r="D9">
        <f>ABS(soluciones!B9-soluciones!D9)</f>
        <v>7.2606023925100415E-6</v>
      </c>
      <c r="F9">
        <v>8</v>
      </c>
      <c r="G9" t="str">
        <f>desviaciones!A9</f>
        <v>I_LV0102_MV0102</v>
      </c>
      <c r="H9">
        <f>desviaciones!B9</f>
        <v>1.947445442862896E-5</v>
      </c>
      <c r="I9">
        <f>desviaciones!C9</f>
        <v>2.025861908874899E-5</v>
      </c>
      <c r="J9">
        <f t="shared" si="0"/>
        <v>-7.8416466012002983E-7</v>
      </c>
    </row>
    <row r="10" spans="1:10" x14ac:dyDescent="0.25">
      <c r="A10">
        <v>9</v>
      </c>
      <c r="B10" t="str">
        <f>soluciones!A10</f>
        <v>ang_MV0103</v>
      </c>
      <c r="C10">
        <f>ABS(soluciones!B10-soluciones!C10)</f>
        <v>1.3020124115867768E-3</v>
      </c>
      <c r="D10">
        <f>ABS(soluciones!B10-soluciones!D10)</f>
        <v>1.285558739407347E-4</v>
      </c>
      <c r="F10">
        <v>9</v>
      </c>
      <c r="G10" t="str">
        <f>desviaciones!A10</f>
        <v>P_LV0103</v>
      </c>
      <c r="H10">
        <f>desviaciones!B10</f>
        <v>2.037818740123006E-4</v>
      </c>
      <c r="I10">
        <f>desviaciones!C10</f>
        <v>2.6031237556266328E-4</v>
      </c>
      <c r="J10">
        <f t="shared" si="0"/>
        <v>-5.6530501550362686E-5</v>
      </c>
    </row>
    <row r="11" spans="1:10" x14ac:dyDescent="0.25">
      <c r="A11">
        <v>10</v>
      </c>
      <c r="B11" t="str">
        <f>soluciones!A11</f>
        <v>ang_LV0201</v>
      </c>
      <c r="C11">
        <f>ABS(soluciones!B11-soluciones!C11)</f>
        <v>1.9481695427476034E-5</v>
      </c>
      <c r="D11">
        <f>ABS(soluciones!B11-soluciones!D11)</f>
        <v>2.2728562267379428E-6</v>
      </c>
      <c r="F11">
        <v>10</v>
      </c>
      <c r="G11" t="str">
        <f>desviaciones!A11</f>
        <v>Q_LV0103</v>
      </c>
      <c r="H11">
        <f>desviaciones!B11</f>
        <v>2.9942797400170519E-4</v>
      </c>
      <c r="I11">
        <f>desviaciones!C11</f>
        <v>4.0405056453095891E-4</v>
      </c>
      <c r="J11">
        <f t="shared" si="0"/>
        <v>-1.0462259052925371E-4</v>
      </c>
    </row>
    <row r="12" spans="1:10" x14ac:dyDescent="0.25">
      <c r="A12">
        <v>11</v>
      </c>
      <c r="B12" t="str">
        <f>soluciones!A12</f>
        <v>ang_MV0201</v>
      </c>
      <c r="C12">
        <f>ABS(soluciones!B12-soluciones!C12)</f>
        <v>1.2349726018799079E-3</v>
      </c>
      <c r="D12">
        <f>ABS(soluciones!B12-soluciones!D12)</f>
        <v>1.031029730610214E-4</v>
      </c>
      <c r="F12">
        <v>11</v>
      </c>
      <c r="G12" t="str">
        <f>desviaciones!A12</f>
        <v>U_LV0103</v>
      </c>
      <c r="H12">
        <f>desviaciones!B12</f>
        <v>2.4500253512051849E-3</v>
      </c>
      <c r="I12">
        <f>desviaciones!C12</f>
        <v>2.4532395348058011E-3</v>
      </c>
      <c r="J12">
        <f t="shared" si="0"/>
        <v>-3.2141836006161287E-6</v>
      </c>
    </row>
    <row r="13" spans="1:10" x14ac:dyDescent="0.25">
      <c r="A13">
        <v>12</v>
      </c>
      <c r="B13" t="str">
        <f>soluciones!A13</f>
        <v>ang_LV0202</v>
      </c>
      <c r="C13">
        <f>ABS(soluciones!B13-soluciones!C13)</f>
        <v>2.8172025501188103E-5</v>
      </c>
      <c r="D13">
        <f>ABS(soluciones!B13-soluciones!D13)</f>
        <v>3.4558395590261141E-6</v>
      </c>
      <c r="F13">
        <v>12</v>
      </c>
      <c r="G13" t="str">
        <f>desviaciones!A13</f>
        <v>I_LV0103_MV0103</v>
      </c>
      <c r="H13">
        <f>desviaciones!B13</f>
        <v>2.4769057408205139E-5</v>
      </c>
      <c r="I13">
        <f>desviaciones!C13</f>
        <v>2.665405964727913E-5</v>
      </c>
      <c r="J13">
        <f t="shared" si="0"/>
        <v>-1.8850022390739908E-6</v>
      </c>
    </row>
    <row r="14" spans="1:10" x14ac:dyDescent="0.25">
      <c r="A14">
        <v>13</v>
      </c>
      <c r="B14" t="str">
        <f>soluciones!A14</f>
        <v>ang_MV0202</v>
      </c>
      <c r="C14">
        <f>ABS(soluciones!B14-soluciones!C14)</f>
        <v>1.3209509245262416E-3</v>
      </c>
      <c r="D14">
        <f>ABS(soluciones!B14-soluciones!D14)</f>
        <v>1.2282782960897076E-4</v>
      </c>
      <c r="F14">
        <v>13</v>
      </c>
      <c r="G14" t="str">
        <f>desviaciones!A14</f>
        <v>P_LV0201</v>
      </c>
      <c r="H14">
        <f>desviaciones!B14</f>
        <v>1.8303079045164E-4</v>
      </c>
      <c r="I14">
        <f>desviaciones!C14</f>
        <v>1.8540878025539621E-4</v>
      </c>
      <c r="J14">
        <f t="shared" si="0"/>
        <v>-2.3779898037562042E-6</v>
      </c>
    </row>
    <row r="15" spans="1:10" x14ac:dyDescent="0.25">
      <c r="A15">
        <v>14</v>
      </c>
      <c r="B15" t="str">
        <f>soluciones!A15</f>
        <v>ang_LV0203</v>
      </c>
      <c r="C15">
        <f>ABS(soluciones!B15-soluciones!C15)</f>
        <v>3.2462166456663152E-5</v>
      </c>
      <c r="D15">
        <f>ABS(soluciones!B15-soluciones!D15)</f>
        <v>3.9800826137793149E-6</v>
      </c>
      <c r="F15">
        <v>14</v>
      </c>
      <c r="G15" t="str">
        <f>desviaciones!A15</f>
        <v>Q_LV0201</v>
      </c>
      <c r="H15">
        <f>desviaciones!B15</f>
        <v>2.943046215477421E-4</v>
      </c>
      <c r="I15">
        <f>desviaciones!C15</f>
        <v>2.9327657162192007E-4</v>
      </c>
      <c r="J15">
        <f t="shared" si="0"/>
        <v>1.0280499258220259E-6</v>
      </c>
    </row>
    <row r="16" spans="1:10" x14ac:dyDescent="0.25">
      <c r="A16">
        <v>15</v>
      </c>
      <c r="B16" t="str">
        <f>soluciones!A16</f>
        <v>ang_MV0203</v>
      </c>
      <c r="C16">
        <f>ABS(soluciones!B16-soluciones!C16)</f>
        <v>1.8966775901659627E-2</v>
      </c>
      <c r="D16">
        <f>ABS(soluciones!B16-soluciones!D16)</f>
        <v>1.838931676568567E-3</v>
      </c>
      <c r="F16">
        <v>15</v>
      </c>
      <c r="G16" t="str">
        <f>desviaciones!A16</f>
        <v>U_LV0201</v>
      </c>
      <c r="H16">
        <f>desviaciones!B16</f>
        <v>2.4480371255797889E-3</v>
      </c>
      <c r="I16">
        <f>desviaciones!C16</f>
        <v>2.4493113643763139E-3</v>
      </c>
      <c r="J16">
        <f t="shared" si="0"/>
        <v>-1.2742387965249818E-6</v>
      </c>
    </row>
    <row r="17" spans="1:10" x14ac:dyDescent="0.25">
      <c r="A17">
        <v>16</v>
      </c>
      <c r="B17" t="str">
        <f>soluciones!A17</f>
        <v>U_POI</v>
      </c>
      <c r="C17">
        <f>ABS(soluciones!B17-soluciones!C17)</f>
        <v>1.8726616917037364E-2</v>
      </c>
      <c r="D17">
        <f>ABS(soluciones!B17-soluciones!D17)</f>
        <v>1.7968240815934289E-3</v>
      </c>
      <c r="F17">
        <v>16</v>
      </c>
      <c r="G17" t="str">
        <f>desviaciones!A17</f>
        <v>I_LV0201_MV0201</v>
      </c>
      <c r="H17">
        <f>desviaciones!B17</f>
        <v>2.1464803870162201E-5</v>
      </c>
      <c r="I17">
        <f>desviaciones!C17</f>
        <v>2.14518621311848E-5</v>
      </c>
      <c r="J17">
        <f t="shared" si="0"/>
        <v>1.294173897740139E-8</v>
      </c>
    </row>
    <row r="18" spans="1:10" x14ac:dyDescent="0.25">
      <c r="A18">
        <v>1</v>
      </c>
      <c r="B18" t="str">
        <f>soluciones!A18</f>
        <v>U_GRID</v>
      </c>
      <c r="C18">
        <f>ABS(soluciones!B18-soluciones!C18)</f>
        <v>1.8721739211035926E-2</v>
      </c>
      <c r="D18">
        <f>ABS(soluciones!B18-soluciones!D18)</f>
        <v>1.7959808864098648E-3</v>
      </c>
      <c r="F18">
        <v>17</v>
      </c>
      <c r="G18" t="str">
        <f>desviaciones!A18</f>
        <v>P_LV0202</v>
      </c>
      <c r="H18">
        <f>desviaciones!B18</f>
        <v>1.8100089697566381E-4</v>
      </c>
      <c r="I18">
        <f>desviaciones!C18</f>
        <v>1.8331395502991149E-4</v>
      </c>
      <c r="J18">
        <f t="shared" si="0"/>
        <v>-2.313058054247678E-6</v>
      </c>
    </row>
    <row r="19" spans="1:10" x14ac:dyDescent="0.25">
      <c r="A19">
        <v>2</v>
      </c>
      <c r="B19" t="str">
        <f>soluciones!A19</f>
        <v>U_LV0101</v>
      </c>
      <c r="C19">
        <f>ABS(soluciones!B19-soluciones!C19)</f>
        <v>1.784975843403358E-2</v>
      </c>
      <c r="D19">
        <f>ABS(soluciones!B19-soluciones!D19)</f>
        <v>1.7855213041086948E-3</v>
      </c>
      <c r="F19">
        <v>18</v>
      </c>
      <c r="G19" t="str">
        <f>desviaciones!A19</f>
        <v>Q_LV0202</v>
      </c>
      <c r="H19">
        <f>desviaciones!B19</f>
        <v>3.1882082718976058E-4</v>
      </c>
      <c r="I19">
        <f>desviaciones!C19</f>
        <v>3.1745397229449799E-4</v>
      </c>
      <c r="J19">
        <f t="shared" si="0"/>
        <v>1.3668548952625861E-6</v>
      </c>
    </row>
    <row r="20" spans="1:10" x14ac:dyDescent="0.25">
      <c r="A20">
        <v>3</v>
      </c>
      <c r="B20" t="str">
        <f>soluciones!A20</f>
        <v>U_MV0101</v>
      </c>
      <c r="C20">
        <f>ABS(soluciones!B20-soluciones!C20)</f>
        <v>1.8978686527293953E-2</v>
      </c>
      <c r="D20">
        <f>ABS(soluciones!B20-soluciones!D20)</f>
        <v>1.8404895885971717E-3</v>
      </c>
      <c r="F20">
        <v>19</v>
      </c>
      <c r="G20" t="str">
        <f>desviaciones!A20</f>
        <v>U_LV0202</v>
      </c>
      <c r="H20">
        <f>desviaciones!B20</f>
        <v>2.4500415213954659E-3</v>
      </c>
      <c r="I20">
        <f>desviaciones!C20</f>
        <v>2.4513139365085371E-3</v>
      </c>
      <c r="J20">
        <f t="shared" si="0"/>
        <v>-1.272415113071166E-6</v>
      </c>
    </row>
    <row r="21" spans="1:10" x14ac:dyDescent="0.25">
      <c r="A21">
        <v>4</v>
      </c>
      <c r="B21" t="str">
        <f>soluciones!A21</f>
        <v>U_LV0102</v>
      </c>
      <c r="C21">
        <f>ABS(soluciones!B21-soluciones!C21)</f>
        <v>1.7739305131339145E-2</v>
      </c>
      <c r="D21">
        <f>ABS(soluciones!B21-soluciones!D21)</f>
        <v>1.6560036792774291E-3</v>
      </c>
      <c r="F21">
        <v>20</v>
      </c>
      <c r="G21" t="str">
        <f>desviaciones!A21</f>
        <v>I_LV0202_MV0202</v>
      </c>
      <c r="H21">
        <f>desviaciones!B21</f>
        <v>2.0986792776804478E-5</v>
      </c>
      <c r="I21">
        <f>desviaciones!C21</f>
        <v>2.097831631309905E-5</v>
      </c>
      <c r="J21">
        <f t="shared" si="0"/>
        <v>8.4764637054283759E-9</v>
      </c>
    </row>
    <row r="22" spans="1:10" x14ac:dyDescent="0.25">
      <c r="A22">
        <v>5</v>
      </c>
      <c r="B22" t="str">
        <f>soluciones!A22</f>
        <v>U_MV0102</v>
      </c>
      <c r="C22">
        <f>ABS(soluciones!B22-soluciones!C22)</f>
        <v>1.9008813765121757E-2</v>
      </c>
      <c r="D22">
        <f>ABS(soluciones!B22-soluciones!D22)</f>
        <v>1.8439347739001022E-3</v>
      </c>
      <c r="F22">
        <v>21</v>
      </c>
      <c r="G22" t="str">
        <f>desviaciones!A22</f>
        <v>P_LV0203</v>
      </c>
      <c r="H22">
        <f>desviaciones!B22</f>
        <v>1.827459926506713E-4</v>
      </c>
      <c r="I22">
        <f>desviaciones!C22</f>
        <v>1.8521971285543931E-4</v>
      </c>
      <c r="J22">
        <f t="shared" si="0"/>
        <v>-2.4737202047680172E-6</v>
      </c>
    </row>
    <row r="23" spans="1:10" x14ac:dyDescent="0.25">
      <c r="A23">
        <v>6</v>
      </c>
      <c r="B23" t="str">
        <f>soluciones!A23</f>
        <v>U_LV0103</v>
      </c>
      <c r="C23">
        <f>ABS(soluciones!B23-soluciones!C23)</f>
        <v>2.5850775641210744E-2</v>
      </c>
      <c r="D23">
        <f>ABS(soluciones!B23-soluciones!D23)</f>
        <v>2.6621787867456836E-3</v>
      </c>
      <c r="F23">
        <v>22</v>
      </c>
      <c r="G23" t="str">
        <f>desviaciones!A23</f>
        <v>Q_LV0203</v>
      </c>
      <c r="H23">
        <f>desviaciones!B23</f>
        <v>3.2135737700487592E-4</v>
      </c>
      <c r="I23">
        <f>desviaciones!C23</f>
        <v>3.1998175863167679E-4</v>
      </c>
      <c r="J23">
        <f t="shared" si="0"/>
        <v>1.3756183731991286E-6</v>
      </c>
    </row>
    <row r="24" spans="1:10" x14ac:dyDescent="0.25">
      <c r="A24">
        <v>7</v>
      </c>
      <c r="B24" t="str">
        <f>soluciones!A24</f>
        <v>U_MV0103</v>
      </c>
      <c r="C24">
        <f>ABS(soluciones!B24-soluciones!C24)</f>
        <v>1.9046360236979587E-2</v>
      </c>
      <c r="D24">
        <f>ABS(soluciones!B24-soluciones!D24)</f>
        <v>1.8485250398569963E-3</v>
      </c>
      <c r="F24">
        <v>23</v>
      </c>
      <c r="G24" t="str">
        <f>desviaciones!A24</f>
        <v>U_LV0203</v>
      </c>
      <c r="H24">
        <f>desviaciones!B24</f>
        <v>2.4511073731164658E-3</v>
      </c>
      <c r="I24">
        <f>desviaciones!C24</f>
        <v>2.4523691136684139E-3</v>
      </c>
      <c r="J24">
        <f t="shared" si="0"/>
        <v>-1.2617405519481199E-6</v>
      </c>
    </row>
    <row r="25" spans="1:10" x14ac:dyDescent="0.25">
      <c r="A25">
        <v>8</v>
      </c>
      <c r="B25" t="str">
        <f>soluciones!A25</f>
        <v>U_LV0201</v>
      </c>
      <c r="C25">
        <f>ABS(soluciones!B25-soluciones!C25)</f>
        <v>1.8299706771926161E-2</v>
      </c>
      <c r="D25">
        <f>ABS(soluciones!B25-soluciones!D25)</f>
        <v>1.7523190101316199E-3</v>
      </c>
      <c r="F25">
        <v>24</v>
      </c>
      <c r="G25" t="str">
        <f>desviaciones!A25</f>
        <v>I_LV0203_MV0203</v>
      </c>
      <c r="H25">
        <f>desviaciones!B25</f>
        <v>2.355307439796242E-5</v>
      </c>
      <c r="I25">
        <f>desviaciones!C25</f>
        <v>2.3556997074884001E-5</v>
      </c>
      <c r="J25">
        <f t="shared" si="0"/>
        <v>-3.9226769215809166E-9</v>
      </c>
    </row>
    <row r="26" spans="1:10" x14ac:dyDescent="0.25">
      <c r="A26">
        <v>9</v>
      </c>
      <c r="B26" t="str">
        <f>soluciones!A26</f>
        <v>U_MV0201</v>
      </c>
      <c r="C26">
        <f>ABS(soluciones!B26-soluciones!C26)</f>
        <v>1.8951309546311856E-2</v>
      </c>
      <c r="D26">
        <f>ABS(soluciones!B26-soluciones!D26)</f>
        <v>1.838188585036149E-3</v>
      </c>
      <c r="F26">
        <v>25</v>
      </c>
      <c r="G26" t="str">
        <f>desviaciones!A26</f>
        <v>P_MV0101_POIMV</v>
      </c>
      <c r="H26">
        <f>desviaciones!B26</f>
        <v>7.9666765226588012E-4</v>
      </c>
      <c r="I26">
        <f>desviaciones!C26</f>
        <v>8.1641514831322045E-4</v>
      </c>
      <c r="J26">
        <f t="shared" si="0"/>
        <v>-1.9747496047340329E-5</v>
      </c>
    </row>
    <row r="27" spans="1:10" x14ac:dyDescent="0.25">
      <c r="A27">
        <v>10</v>
      </c>
      <c r="B27" t="str">
        <f>soluciones!A27</f>
        <v>U_LV0202</v>
      </c>
      <c r="C27">
        <f>ABS(soluciones!B27-soluciones!C27)</f>
        <v>1.840780928543384E-2</v>
      </c>
      <c r="D27">
        <f>ABS(soluciones!B27-soluciones!D27)</f>
        <v>1.8634446064469401E-3</v>
      </c>
      <c r="F27">
        <v>26</v>
      </c>
      <c r="G27" t="str">
        <f>desviaciones!A27</f>
        <v>Q_MV0101_POIMV</v>
      </c>
      <c r="H27">
        <f>desviaciones!B27</f>
        <v>1.249663455150456E-3</v>
      </c>
      <c r="I27">
        <f>desviaciones!C27</f>
        <v>1.259024763692161E-3</v>
      </c>
      <c r="J27">
        <f t="shared" si="0"/>
        <v>-9.3613085417050372E-6</v>
      </c>
    </row>
    <row r="28" spans="1:10" x14ac:dyDescent="0.25">
      <c r="A28">
        <v>11</v>
      </c>
      <c r="B28" t="str">
        <f>soluciones!A28</f>
        <v>U_MV0202</v>
      </c>
      <c r="C28">
        <f>ABS(soluciones!B28-soluciones!C28)</f>
        <v>1.8944597056271939E-2</v>
      </c>
      <c r="D28">
        <f>ABS(soluciones!B28-soluciones!D28)</f>
        <v>1.8381415453302408E-3</v>
      </c>
      <c r="F28">
        <v>27</v>
      </c>
      <c r="G28" t="str">
        <f>desviaciones!A28</f>
        <v>U_POIMV</v>
      </c>
      <c r="H28">
        <f>desviaciones!B28</f>
        <v>2.4849095785445569E-3</v>
      </c>
      <c r="I28">
        <f>desviaciones!C28</f>
        <v>2.4862662442298568E-3</v>
      </c>
      <c r="J28">
        <f t="shared" si="0"/>
        <v>-1.3566656852999522E-6</v>
      </c>
    </row>
    <row r="29" spans="1:10" x14ac:dyDescent="0.25">
      <c r="A29">
        <v>12</v>
      </c>
      <c r="B29" t="str">
        <f>soluciones!A29</f>
        <v>U_LV0203</v>
      </c>
      <c r="C29">
        <f>ABS(soluciones!B29-soluciones!C29)</f>
        <v>1.829154063289995E-2</v>
      </c>
      <c r="D29">
        <f>ABS(soluciones!B29-soluciones!D29)</f>
        <v>1.8093372407219643E-3</v>
      </c>
      <c r="F29">
        <v>28</v>
      </c>
      <c r="G29" t="str">
        <f>desviaciones!A29</f>
        <v>I_MV0101_POIMV</v>
      </c>
      <c r="H29">
        <f>desviaciones!B29</f>
        <v>4.5491982976614829E-4</v>
      </c>
      <c r="I29">
        <f>desviaciones!C29</f>
        <v>4.6284880628665129E-4</v>
      </c>
      <c r="J29">
        <f t="shared" si="0"/>
        <v>-7.9289765205030056E-6</v>
      </c>
    </row>
    <row r="30" spans="1:10" x14ac:dyDescent="0.25">
      <c r="A30">
        <v>13</v>
      </c>
      <c r="B30" t="str">
        <f>soluciones!A30</f>
        <v>U_MV0203</v>
      </c>
      <c r="C30">
        <f>ABS(soluciones!B30-soluciones!C30)</f>
        <v>1.8940962423997787E-2</v>
      </c>
      <c r="D30">
        <f>ABS(soluciones!B30-soluciones!D30)</f>
        <v>1.8379741983844955E-3</v>
      </c>
      <c r="F30">
        <v>29</v>
      </c>
      <c r="G30" t="str">
        <f>desviaciones!A30</f>
        <v>P_MV0201_POIMV</v>
      </c>
      <c r="H30">
        <f>desviaciones!B30</f>
        <v>7.8771710878976437E-4</v>
      </c>
      <c r="I30">
        <f>desviaciones!C30</f>
        <v>7.8944974336229946E-4</v>
      </c>
      <c r="J30">
        <f t="shared" si="0"/>
        <v>-1.7326345725350925E-6</v>
      </c>
    </row>
    <row r="31" spans="1:10" x14ac:dyDescent="0.25">
      <c r="F31">
        <v>30</v>
      </c>
      <c r="G31" t="str">
        <f>desviaciones!A31</f>
        <v>Q_MV0201_POIMV</v>
      </c>
      <c r="H31">
        <f>desviaciones!B31</f>
        <v>1.217556218067313E-3</v>
      </c>
      <c r="I31">
        <f>desviaciones!C31</f>
        <v>1.2202543061319981E-3</v>
      </c>
      <c r="J31">
        <f t="shared" si="0"/>
        <v>-2.6980880646850815E-6</v>
      </c>
    </row>
    <row r="32" spans="1:10" x14ac:dyDescent="0.25">
      <c r="F32">
        <v>31</v>
      </c>
      <c r="G32" t="str">
        <f>desviaciones!A32</f>
        <v>I_MV0201_POIMV</v>
      </c>
      <c r="H32">
        <f>desviaciones!B32</f>
        <v>4.7006056060535002E-4</v>
      </c>
      <c r="I32">
        <f>desviaciones!C32</f>
        <v>4.7025036536916159E-4</v>
      </c>
      <c r="J32">
        <f t="shared" si="0"/>
        <v>-1.8980476381157433E-7</v>
      </c>
    </row>
    <row r="33" spans="6:10" x14ac:dyDescent="0.25">
      <c r="F33">
        <v>32</v>
      </c>
      <c r="G33" t="str">
        <f>desviaciones!A33</f>
        <v>P_POIMV_POI</v>
      </c>
      <c r="H33">
        <f>desviaciones!B33</f>
        <v>1.635523057957475E-3</v>
      </c>
      <c r="I33">
        <f>desviaciones!C33</f>
        <v>1.652053091194645E-3</v>
      </c>
      <c r="J33">
        <f t="shared" si="0"/>
        <v>-1.6530033237170021E-5</v>
      </c>
    </row>
    <row r="34" spans="6:10" x14ac:dyDescent="0.25">
      <c r="F34">
        <v>33</v>
      </c>
      <c r="G34" t="str">
        <f>desviaciones!A34</f>
        <v>Q_POIMV_POI</v>
      </c>
      <c r="H34">
        <f>desviaciones!B34</f>
        <v>2.5697988915649021E-3</v>
      </c>
      <c r="I34">
        <f>desviaciones!C34</f>
        <v>2.5696636075072661E-3</v>
      </c>
      <c r="J34">
        <f t="shared" si="0"/>
        <v>1.3528405763598567E-7</v>
      </c>
    </row>
    <row r="35" spans="6:10" x14ac:dyDescent="0.25">
      <c r="F35">
        <v>34</v>
      </c>
      <c r="G35" t="str">
        <f>desviaciones!A35</f>
        <v>U_POI</v>
      </c>
      <c r="H35">
        <f>desviaciones!B35</f>
        <v>2.4845297713974091E-3</v>
      </c>
      <c r="I35">
        <f>desviaciones!C35</f>
        <v>2.4858203398683441E-3</v>
      </c>
      <c r="J35">
        <f t="shared" si="0"/>
        <v>-1.290568470934967E-6</v>
      </c>
    </row>
    <row r="36" spans="6:10" x14ac:dyDescent="0.25">
      <c r="F36">
        <v>35</v>
      </c>
      <c r="G36" t="str">
        <f>desviaciones!A36</f>
        <v>I_POIMV_POI</v>
      </c>
      <c r="H36">
        <f>desviaciones!B36</f>
        <v>1.9988914655488248E-3</v>
      </c>
      <c r="I36">
        <f>desviaciones!C36</f>
        <v>2.0064042143637258E-3</v>
      </c>
      <c r="J36">
        <f t="shared" si="0"/>
        <v>-7.5127488149010282E-6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Gráficos</vt:lpstr>
      </vt:variant>
      <vt:variant>
        <vt:i4>4</vt:i4>
      </vt:variant>
    </vt:vector>
  </HeadingPairs>
  <TitlesOfParts>
    <vt:vector size="9" baseType="lpstr">
      <vt:lpstr>soluciones</vt:lpstr>
      <vt:lpstr>desviaciones</vt:lpstr>
      <vt:lpstr>ataque</vt:lpstr>
      <vt:lpstr>Q</vt:lpstr>
      <vt:lpstr>gráficas</vt:lpstr>
      <vt:lpstr>Errores ángulos</vt:lpstr>
      <vt:lpstr>Errores tensiones</vt:lpstr>
      <vt:lpstr>std medidas</vt:lpstr>
      <vt:lpstr>std WLS - Huber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ALVARO RODRIGUEZ DEL NOZAL</cp:lastModifiedBy>
  <dcterms:created xsi:type="dcterms:W3CDTF">2024-12-17T14:57:33Z</dcterms:created>
  <dcterms:modified xsi:type="dcterms:W3CDTF">2025-01-27T10:27:45Z</dcterms:modified>
</cp:coreProperties>
</file>