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ses0-my.sharepoint.com/personal/arnozal_us_es/Documents/06 - Investigación/05 - Proyectos de Investigación/08 - COCOON/Estimador de estado/pv_2_3/copv_2_3_b/state_estimator/"/>
    </mc:Choice>
  </mc:AlternateContent>
  <xr:revisionPtr revIDLastSave="58" documentId="11_3BC7AA044BB25762A4F5435440804D1EC9A0895B" xr6:coauthVersionLast="47" xr6:coauthVersionMax="47" xr10:uidLastSave="{F0791EE2-0A6B-46A2-A43E-80B4DC747572}"/>
  <bookViews>
    <workbookView xWindow="-120" yWindow="-120" windowWidth="29040" windowHeight="15840" activeTab="2" xr2:uid="{00000000-000D-0000-FFFF-FFFF00000000}"/>
  </bookViews>
  <sheets>
    <sheet name="soluciones" sheetId="1" r:id="rId1"/>
    <sheet name="desviaciones" sheetId="2" r:id="rId2"/>
    <sheet name="gráficas" sheetId="3" r:id="rId3"/>
    <sheet name="Errores ángulos" sheetId="4" r:id="rId4"/>
    <sheet name="Errores tensiones" sheetId="5" r:id="rId5"/>
    <sheet name="std medida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H2" i="3"/>
  <c r="I2" i="3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G13" i="3"/>
  <c r="H13" i="3"/>
  <c r="I13" i="3"/>
  <c r="G14" i="3"/>
  <c r="H14" i="3"/>
  <c r="I14" i="3"/>
  <c r="G15" i="3"/>
  <c r="H15" i="3"/>
  <c r="I15" i="3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G26" i="3"/>
  <c r="H26" i="3"/>
  <c r="I26" i="3"/>
  <c r="G27" i="3"/>
  <c r="H27" i="3"/>
  <c r="I27" i="3"/>
  <c r="G28" i="3"/>
  <c r="H28" i="3"/>
  <c r="I28" i="3"/>
  <c r="G29" i="3"/>
  <c r="H29" i="3"/>
  <c r="I29" i="3"/>
  <c r="G30" i="3"/>
  <c r="H30" i="3"/>
  <c r="I30" i="3"/>
  <c r="G31" i="3"/>
  <c r="H31" i="3"/>
  <c r="I31" i="3"/>
  <c r="G32" i="3"/>
  <c r="H32" i="3"/>
  <c r="I32" i="3"/>
  <c r="G33" i="3"/>
  <c r="H33" i="3"/>
  <c r="I33" i="3"/>
  <c r="G34" i="3"/>
  <c r="H34" i="3"/>
  <c r="I34" i="3"/>
  <c r="G35" i="3"/>
  <c r="H35" i="3"/>
  <c r="I35" i="3"/>
  <c r="G36" i="3"/>
  <c r="H36" i="3"/>
  <c r="I3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2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</calcChain>
</file>

<file path=xl/sharedStrings.xml><?xml version="1.0" encoding="utf-8"?>
<sst xmlns="http://schemas.openxmlformats.org/spreadsheetml/2006/main" count="75" uniqueCount="60">
  <si>
    <t>Sin ruido</t>
  </si>
  <si>
    <t>WLS</t>
  </si>
  <si>
    <t>Huber</t>
  </si>
  <si>
    <t>ang_POIMV</t>
  </si>
  <si>
    <t>ang_POI</t>
  </si>
  <si>
    <t>ang_GRID</t>
  </si>
  <si>
    <t>ang_BESS</t>
  </si>
  <si>
    <t>ang_LV0101</t>
  </si>
  <si>
    <t>ang_MV0101</t>
  </si>
  <si>
    <t>ang_LV0102</t>
  </si>
  <si>
    <t>ang_MV0102</t>
  </si>
  <si>
    <t>ang_LV0103</t>
  </si>
  <si>
    <t>ang_MV0103</t>
  </si>
  <si>
    <t>ang_LV0201</t>
  </si>
  <si>
    <t>ang_MV0201</t>
  </si>
  <si>
    <t>ang_LV0202</t>
  </si>
  <si>
    <t>ang_MV0202</t>
  </si>
  <si>
    <t>ang_LV0203</t>
  </si>
  <si>
    <t>ang_MV0203</t>
  </si>
  <si>
    <t>U_POI</t>
  </si>
  <si>
    <t>U_GRID</t>
  </si>
  <si>
    <t>U_BESS</t>
  </si>
  <si>
    <t>U_LV0101</t>
  </si>
  <si>
    <t>U_MV0101</t>
  </si>
  <si>
    <t>U_LV0102</t>
  </si>
  <si>
    <t>U_MV0102</t>
  </si>
  <si>
    <t>U_LV0103</t>
  </si>
  <si>
    <t>U_MV0103</t>
  </si>
  <si>
    <t>U_LV0201</t>
  </si>
  <si>
    <t>U_MV0201</t>
  </si>
  <si>
    <t>U_LV0202</t>
  </si>
  <si>
    <t>U_MV0202</t>
  </si>
  <si>
    <t>U_LV0203</t>
  </si>
  <si>
    <t>U_MV0203</t>
  </si>
  <si>
    <t>P_LV0101</t>
  </si>
  <si>
    <t>Q_LV0101</t>
  </si>
  <si>
    <t>I_LV0101_MV0101</t>
  </si>
  <si>
    <t>P_LV0102</t>
  </si>
  <si>
    <t>Q_LV0102</t>
  </si>
  <si>
    <t>I_LV0102_MV0102</t>
  </si>
  <si>
    <t>P_LV0103</t>
  </si>
  <si>
    <t>Q_LV0103</t>
  </si>
  <si>
    <t>I_LV0103_MV0103</t>
  </si>
  <si>
    <t>P_LV0201</t>
  </si>
  <si>
    <t>Q_LV0201</t>
  </si>
  <si>
    <t>I_LV0201_MV0201</t>
  </si>
  <si>
    <t>P_LV0202</t>
  </si>
  <si>
    <t>Q_LV0202</t>
  </si>
  <si>
    <t>I_LV0202_MV0202</t>
  </si>
  <si>
    <t>P_LV0203</t>
  </si>
  <si>
    <t>Q_LV0203</t>
  </si>
  <si>
    <t>I_LV0203_MV0203</t>
  </si>
  <si>
    <t>P_LV0203_MV0203</t>
  </si>
  <si>
    <t>Q_LV0203_MV0203</t>
  </si>
  <si>
    <t>U_POIMV</t>
  </si>
  <si>
    <t>P_LV0103_MV0103</t>
  </si>
  <si>
    <t>Q_LV0103_MV0103</t>
  </si>
  <si>
    <t>P_BESS_POIMV</t>
  </si>
  <si>
    <t>Q_BESS_POIMV</t>
  </si>
  <si>
    <t>I_BESS_POIMV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</si>
</sst>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gráficas!$B$2:$B$17</c:f>
              <c:strCache>
                <c:ptCount val="16"/>
                <c:pt idx="0">
                  <c:v>ang_POIMV</c:v>
                </c:pt>
                <c:pt idx="1">
                  <c:v>ang_POI</c:v>
                </c:pt>
                <c:pt idx="2">
                  <c:v>ang_GRID</c:v>
                </c:pt>
                <c:pt idx="3">
                  <c:v>ang_BESS</c:v>
                </c:pt>
                <c:pt idx="4">
                  <c:v>ang_LV0101</c:v>
                </c:pt>
                <c:pt idx="5">
                  <c:v>ang_MV0101</c:v>
                </c:pt>
                <c:pt idx="6">
                  <c:v>ang_LV0102</c:v>
                </c:pt>
                <c:pt idx="7">
                  <c:v>ang_MV0102</c:v>
                </c:pt>
                <c:pt idx="8">
                  <c:v>ang_LV0103</c:v>
                </c:pt>
                <c:pt idx="9">
                  <c:v>ang_MV0103</c:v>
                </c:pt>
                <c:pt idx="10">
                  <c:v>ang_LV0201</c:v>
                </c:pt>
                <c:pt idx="11">
                  <c:v>ang_MV0201</c:v>
                </c:pt>
                <c:pt idx="12">
                  <c:v>ang_LV0202</c:v>
                </c:pt>
                <c:pt idx="13">
                  <c:v>ang_MV0202</c:v>
                </c:pt>
                <c:pt idx="14">
                  <c:v>ang_LV0203</c:v>
                </c:pt>
                <c:pt idx="15">
                  <c:v>ang_MV0203</c:v>
                </c:pt>
              </c:strCache>
            </c:strRef>
          </c:cat>
          <c:val>
            <c:numRef>
              <c:f>gráficas!$C$2:$C$17</c:f>
              <c:numCache>
                <c:formatCode>General</c:formatCode>
                <c:ptCount val="16"/>
                <c:pt idx="0">
                  <c:v>1.6831109059776972E-6</c:v>
                </c:pt>
                <c:pt idx="1">
                  <c:v>1.7215399382916607E-6</c:v>
                </c:pt>
                <c:pt idx="2">
                  <c:v>2.2725226504480359E-15</c:v>
                </c:pt>
                <c:pt idx="3">
                  <c:v>8.6126682580650593E-6</c:v>
                </c:pt>
                <c:pt idx="4">
                  <c:v>8.9061037156223932E-8</c:v>
                </c:pt>
                <c:pt idx="5">
                  <c:v>3.3486363196590097E-5</c:v>
                </c:pt>
                <c:pt idx="6">
                  <c:v>5.9021616091031737E-8</c:v>
                </c:pt>
                <c:pt idx="7">
                  <c:v>1.1327438071521978E-5</c:v>
                </c:pt>
                <c:pt idx="8">
                  <c:v>7.4775006949105369E-8</c:v>
                </c:pt>
                <c:pt idx="9">
                  <c:v>3.1834657794188592E-6</c:v>
                </c:pt>
                <c:pt idx="10">
                  <c:v>4.8372139002683147E-7</c:v>
                </c:pt>
                <c:pt idx="11">
                  <c:v>1.8066166843411224E-5</c:v>
                </c:pt>
                <c:pt idx="12">
                  <c:v>8.8716083276700608E-7</c:v>
                </c:pt>
                <c:pt idx="13">
                  <c:v>5.1672217899548234E-6</c:v>
                </c:pt>
                <c:pt idx="14">
                  <c:v>1.0202308709668893E-6</c:v>
                </c:pt>
                <c:pt idx="15">
                  <c:v>5.5315933695454511E-5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1-4B71-B48A-765CBB6BF366}"/>
            </c:ext>
          </c:extLst>
        </c:ser>
        <c:ser>
          <c:idx val="1"/>
          <c:order val="1"/>
          <c:tx>
            <c:v>Huber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gráficas!$B$2:$B$17</c:f>
              <c:strCache>
                <c:ptCount val="16"/>
                <c:pt idx="0">
                  <c:v>ang_POIMV</c:v>
                </c:pt>
                <c:pt idx="1">
                  <c:v>ang_POI</c:v>
                </c:pt>
                <c:pt idx="2">
                  <c:v>ang_GRID</c:v>
                </c:pt>
                <c:pt idx="3">
                  <c:v>ang_BESS</c:v>
                </c:pt>
                <c:pt idx="4">
                  <c:v>ang_LV0101</c:v>
                </c:pt>
                <c:pt idx="5">
                  <c:v>ang_MV0101</c:v>
                </c:pt>
                <c:pt idx="6">
                  <c:v>ang_LV0102</c:v>
                </c:pt>
                <c:pt idx="7">
                  <c:v>ang_MV0102</c:v>
                </c:pt>
                <c:pt idx="8">
                  <c:v>ang_LV0103</c:v>
                </c:pt>
                <c:pt idx="9">
                  <c:v>ang_MV0103</c:v>
                </c:pt>
                <c:pt idx="10">
                  <c:v>ang_LV0201</c:v>
                </c:pt>
                <c:pt idx="11">
                  <c:v>ang_MV0201</c:v>
                </c:pt>
                <c:pt idx="12">
                  <c:v>ang_LV0202</c:v>
                </c:pt>
                <c:pt idx="13">
                  <c:v>ang_MV0202</c:v>
                </c:pt>
                <c:pt idx="14">
                  <c:v>ang_LV0203</c:v>
                </c:pt>
                <c:pt idx="15">
                  <c:v>ang_MV0203</c:v>
                </c:pt>
              </c:strCache>
            </c:strRef>
          </c:cat>
          <c:val>
            <c:numRef>
              <c:f>gráficas!$D$2:$D$17</c:f>
              <c:numCache>
                <c:formatCode>General</c:formatCode>
                <c:ptCount val="16"/>
                <c:pt idx="0">
                  <c:v>6.4386726848394277E-4</c:v>
                </c:pt>
                <c:pt idx="1">
                  <c:v>6.562078119843294E-4</c:v>
                </c:pt>
                <c:pt idx="2">
                  <c:v>7.4587614903756377E-15</c:v>
                </c:pt>
                <c:pt idx="3">
                  <c:v>6.721542454042051E-4</c:v>
                </c:pt>
                <c:pt idx="4">
                  <c:v>1.95589390332454E-5</c:v>
                </c:pt>
                <c:pt idx="5">
                  <c:v>2.0084342024859897E-3</c:v>
                </c:pt>
                <c:pt idx="6">
                  <c:v>2.773471187058436E-5</c:v>
                </c:pt>
                <c:pt idx="7">
                  <c:v>2.1663133223960365E-3</c:v>
                </c:pt>
                <c:pt idx="8">
                  <c:v>3.1748940113358968E-5</c:v>
                </c:pt>
                <c:pt idx="9">
                  <c:v>1.8975869208458021E-3</c:v>
                </c:pt>
                <c:pt idx="10">
                  <c:v>2.8999407510625977E-5</c:v>
                </c:pt>
                <c:pt idx="11">
                  <c:v>1.8075637021526675E-3</c:v>
                </c:pt>
                <c:pt idx="12">
                  <c:v>4.1852474381527975E-5</c:v>
                </c:pt>
                <c:pt idx="13">
                  <c:v>1.9292235739979957E-3</c:v>
                </c:pt>
                <c:pt idx="14">
                  <c:v>4.8236391597978982E-5</c:v>
                </c:pt>
                <c:pt idx="15">
                  <c:v>2.8036131866266967E-2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1-4B71-B48A-765CBB6BF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892624"/>
        <c:axId val="1371895504"/>
      </c:barChart>
      <c:catAx>
        <c:axId val="13718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1895504"/>
        <c:crosses val="autoZero"/>
        <c:auto val="1"/>
        <c:lblAlgn val="ctr"/>
        <c:lblOffset val="100"/>
        <c:noMultiLvlLbl val="0"/>
      </c:catAx>
      <c:valAx>
        <c:axId val="13718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718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gráficas!$B$18:$B$32</c:f>
              <c:strCache>
                <c:ptCount val="15"/>
                <c:pt idx="0">
                  <c:v>U_POI</c:v>
                </c:pt>
                <c:pt idx="1">
                  <c:v>U_GRID</c:v>
                </c:pt>
                <c:pt idx="2">
                  <c:v>U_BESS</c:v>
                </c:pt>
                <c:pt idx="3">
                  <c:v>U_LV0101</c:v>
                </c:pt>
                <c:pt idx="4">
                  <c:v>U_MV0101</c:v>
                </c:pt>
                <c:pt idx="5">
                  <c:v>U_LV0102</c:v>
                </c:pt>
                <c:pt idx="6">
                  <c:v>U_MV0102</c:v>
                </c:pt>
                <c:pt idx="7">
                  <c:v>U_LV0103</c:v>
                </c:pt>
                <c:pt idx="8">
                  <c:v>U_MV0103</c:v>
                </c:pt>
                <c:pt idx="9">
                  <c:v>U_LV0201</c:v>
                </c:pt>
                <c:pt idx="10">
                  <c:v>U_MV0201</c:v>
                </c:pt>
                <c:pt idx="11">
                  <c:v>U_LV0202</c:v>
                </c:pt>
                <c:pt idx="12">
                  <c:v>U_MV0202</c:v>
                </c:pt>
                <c:pt idx="13">
                  <c:v>U_LV0203</c:v>
                </c:pt>
                <c:pt idx="14">
                  <c:v>U_MV0203</c:v>
                </c:pt>
              </c:strCache>
            </c:strRef>
          </c:cat>
          <c:val>
            <c:numRef>
              <c:f>gráficas!$C$18:$C$32</c:f>
              <c:numCache>
                <c:formatCode>General</c:formatCode>
                <c:ptCount val="15"/>
                <c:pt idx="0">
                  <c:v>4.6064596859851648E-5</c:v>
                </c:pt>
                <c:pt idx="1">
                  <c:v>4.5880839278478192E-5</c:v>
                </c:pt>
                <c:pt idx="2">
                  <c:v>5.5315933695454511E-5</c:v>
                </c:pt>
                <c:pt idx="3">
                  <c:v>1.1586941771912773E-4</c:v>
                </c:pt>
                <c:pt idx="4">
                  <c:v>5.5271338538442905E-5</c:v>
                </c:pt>
                <c:pt idx="5">
                  <c:v>6.364215827114883E-6</c:v>
                </c:pt>
                <c:pt idx="6">
                  <c:v>5.4866974119827105E-5</c:v>
                </c:pt>
                <c:pt idx="7">
                  <c:v>4.549036611056767E-5</c:v>
                </c:pt>
                <c:pt idx="8">
                  <c:v>5.4794994856166568E-5</c:v>
                </c:pt>
                <c:pt idx="9">
                  <c:v>3.2243863036129916E-5</c:v>
                </c:pt>
                <c:pt idx="10">
                  <c:v>5.6187009984887126E-5</c:v>
                </c:pt>
                <c:pt idx="11">
                  <c:v>1.4419730778003625E-4</c:v>
                </c:pt>
                <c:pt idx="12">
                  <c:v>5.6871448696815818E-5</c:v>
                </c:pt>
                <c:pt idx="13">
                  <c:v>9.6344213372678844E-5</c:v>
                </c:pt>
                <c:pt idx="14">
                  <c:v>5.7082970667754473E-5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A55-A09A-B31C38715B16}"/>
            </c:ext>
          </c:extLst>
        </c:ser>
        <c:ser>
          <c:idx val="1"/>
          <c:order val="1"/>
          <c:tx>
            <c:v>Huber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gráficas!$B$18:$B$32</c:f>
              <c:strCache>
                <c:ptCount val="15"/>
                <c:pt idx="0">
                  <c:v>U_POI</c:v>
                </c:pt>
                <c:pt idx="1">
                  <c:v>U_GRID</c:v>
                </c:pt>
                <c:pt idx="2">
                  <c:v>U_BESS</c:v>
                </c:pt>
                <c:pt idx="3">
                  <c:v>U_LV0101</c:v>
                </c:pt>
                <c:pt idx="4">
                  <c:v>U_MV0101</c:v>
                </c:pt>
                <c:pt idx="5">
                  <c:v>U_LV0102</c:v>
                </c:pt>
                <c:pt idx="6">
                  <c:v>U_MV0102</c:v>
                </c:pt>
                <c:pt idx="7">
                  <c:v>U_LV0103</c:v>
                </c:pt>
                <c:pt idx="8">
                  <c:v>U_MV0103</c:v>
                </c:pt>
                <c:pt idx="9">
                  <c:v>U_LV0201</c:v>
                </c:pt>
                <c:pt idx="10">
                  <c:v>U_MV0201</c:v>
                </c:pt>
                <c:pt idx="11">
                  <c:v>U_LV0202</c:v>
                </c:pt>
                <c:pt idx="12">
                  <c:v>U_MV0202</c:v>
                </c:pt>
                <c:pt idx="13">
                  <c:v>U_LV0203</c:v>
                </c:pt>
                <c:pt idx="14">
                  <c:v>U_MV0203</c:v>
                </c:pt>
              </c:strCache>
            </c:strRef>
          </c:cat>
          <c:val>
            <c:numRef>
              <c:f>gráficas!$D$18:$D$32</c:f>
              <c:numCache>
                <c:formatCode>General</c:formatCode>
                <c:ptCount val="15"/>
                <c:pt idx="0">
                  <c:v>2.7809750383231746E-2</c:v>
                </c:pt>
                <c:pt idx="1">
                  <c:v>2.7805074990068457E-2</c:v>
                </c:pt>
                <c:pt idx="2">
                  <c:v>2.8036131866357228E-2</c:v>
                </c:pt>
                <c:pt idx="3">
                  <c:v>3.6331794893446734E-2</c:v>
                </c:pt>
                <c:pt idx="4">
                  <c:v>2.8049184126531901E-2</c:v>
                </c:pt>
                <c:pt idx="5">
                  <c:v>2.6409081986802585E-2</c:v>
                </c:pt>
                <c:pt idx="6">
                  <c:v>2.8029503451452831E-2</c:v>
                </c:pt>
                <c:pt idx="7">
                  <c:v>2.6197866410282322E-2</c:v>
                </c:pt>
                <c:pt idx="8">
                  <c:v>2.8019349086263912E-2</c:v>
                </c:pt>
                <c:pt idx="9">
                  <c:v>2.7110949041015742E-2</c:v>
                </c:pt>
                <c:pt idx="10">
                  <c:v>2.8014065141871769E-2</c:v>
                </c:pt>
                <c:pt idx="11">
                  <c:v>2.7220012775663105E-2</c:v>
                </c:pt>
                <c:pt idx="12">
                  <c:v>2.8004366204494202E-2</c:v>
                </c:pt>
                <c:pt idx="13">
                  <c:v>2.7073020885657662E-2</c:v>
                </c:pt>
                <c:pt idx="14">
                  <c:v>2.7999168959012111E-2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A55-A09A-B31C38715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96512"/>
        <c:axId val="164296992"/>
      </c:barChart>
      <c:catAx>
        <c:axId val="16429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96992"/>
        <c:crosses val="autoZero"/>
        <c:auto val="1"/>
        <c:lblAlgn val="ctr"/>
        <c:lblOffset val="100"/>
        <c:noMultiLvlLbl val="0"/>
      </c:catAx>
      <c:valAx>
        <c:axId val="16429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429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Desviaciones típicas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WLS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gráficas!$G$2:$G$36</c:f>
              <c:strCache>
                <c:ptCount val="35"/>
                <c:pt idx="0">
                  <c:v>P_LV0101</c:v>
                </c:pt>
                <c:pt idx="1">
                  <c:v>Q_LV0101</c:v>
                </c:pt>
                <c:pt idx="2">
                  <c:v>U_LV0101</c:v>
                </c:pt>
                <c:pt idx="3">
                  <c:v>I_LV0101_MV0101</c:v>
                </c:pt>
                <c:pt idx="4">
                  <c:v>P_LV0102</c:v>
                </c:pt>
                <c:pt idx="5">
                  <c:v>Q_LV0102</c:v>
                </c:pt>
                <c:pt idx="6">
                  <c:v>U_LV0102</c:v>
                </c:pt>
                <c:pt idx="7">
                  <c:v>I_LV0102_MV0102</c:v>
                </c:pt>
                <c:pt idx="8">
                  <c:v>P_LV0103</c:v>
                </c:pt>
                <c:pt idx="9">
                  <c:v>Q_LV0103</c:v>
                </c:pt>
                <c:pt idx="10">
                  <c:v>U_LV0103</c:v>
                </c:pt>
                <c:pt idx="11">
                  <c:v>I_LV0103_MV0103</c:v>
                </c:pt>
                <c:pt idx="12">
                  <c:v>P_LV0201</c:v>
                </c:pt>
                <c:pt idx="13">
                  <c:v>Q_LV0201</c:v>
                </c:pt>
                <c:pt idx="14">
                  <c:v>U_LV0201</c:v>
                </c:pt>
                <c:pt idx="15">
                  <c:v>I_LV0201_MV0201</c:v>
                </c:pt>
                <c:pt idx="16">
                  <c:v>P_LV0202</c:v>
                </c:pt>
                <c:pt idx="17">
                  <c:v>Q_LV0202</c:v>
                </c:pt>
                <c:pt idx="18">
                  <c:v>U_LV0202</c:v>
                </c:pt>
                <c:pt idx="19">
                  <c:v>I_LV0202_MV0202</c:v>
                </c:pt>
                <c:pt idx="20">
                  <c:v>P_LV0203</c:v>
                </c:pt>
                <c:pt idx="21">
                  <c:v>Q_LV0203</c:v>
                </c:pt>
                <c:pt idx="22">
                  <c:v>U_LV0203</c:v>
                </c:pt>
                <c:pt idx="23">
                  <c:v>I_LV0203_MV0203</c:v>
                </c:pt>
                <c:pt idx="24">
                  <c:v>P_LV0203_MV0203</c:v>
                </c:pt>
                <c:pt idx="25">
                  <c:v>Q_LV0203_MV0203</c:v>
                </c:pt>
                <c:pt idx="26">
                  <c:v>U_POIMV</c:v>
                </c:pt>
                <c:pt idx="27">
                  <c:v>I_LV0203_MV0203</c:v>
                </c:pt>
                <c:pt idx="28">
                  <c:v>P_LV0103_MV0103</c:v>
                </c:pt>
                <c:pt idx="29">
                  <c:v>Q_LV0103_MV0103</c:v>
                </c:pt>
                <c:pt idx="30">
                  <c:v>I_LV0103_MV0103</c:v>
                </c:pt>
                <c:pt idx="31">
                  <c:v>P_BESS_POIMV</c:v>
                </c:pt>
                <c:pt idx="32">
                  <c:v>Q_BESS_POIMV</c:v>
                </c:pt>
                <c:pt idx="33">
                  <c:v>U_POI</c:v>
                </c:pt>
                <c:pt idx="34">
                  <c:v>I_BESS_POIMV</c:v>
                </c:pt>
              </c:strCache>
            </c:strRef>
          </c:cat>
          <c:val>
            <c:numRef>
              <c:f>gráficas!$H$2:$H$36</c:f>
              <c:numCache>
                <c:formatCode>General</c:formatCode>
                <c:ptCount val="35"/>
                <c:pt idx="0">
                  <c:v>0</c:v>
                </c:pt>
                <c:pt idx="1">
                  <c:v>1.6984939450252989E-4</c:v>
                </c:pt>
                <c:pt idx="2">
                  <c:v>2.4430771308122262E-3</c:v>
                </c:pt>
                <c:pt idx="3">
                  <c:v>1.7740054324732172E-5</c:v>
                </c:pt>
                <c:pt idx="4">
                  <c:v>1.778419022999736E-4</c:v>
                </c:pt>
                <c:pt idx="5">
                  <c:v>3.431715771598971E-4</c:v>
                </c:pt>
                <c:pt idx="6">
                  <c:v>2.4483047408080799E-3</c:v>
                </c:pt>
                <c:pt idx="7">
                  <c:v>2.022500296349791E-5</c:v>
                </c:pt>
                <c:pt idx="8">
                  <c:v>1.8459390566137089E-4</c:v>
                </c:pt>
                <c:pt idx="9">
                  <c:v>3.2513557351119041E-4</c:v>
                </c:pt>
                <c:pt idx="10">
                  <c:v>2.4484316126683271E-3</c:v>
                </c:pt>
                <c:pt idx="11">
                  <c:v>2.37871421155977E-5</c:v>
                </c:pt>
                <c:pt idx="12">
                  <c:v>1.835558961571923E-4</c:v>
                </c:pt>
                <c:pt idx="13">
                  <c:v>2.8852252123826521E-4</c:v>
                </c:pt>
                <c:pt idx="14">
                  <c:v>2.4461898084094979E-3</c:v>
                </c:pt>
                <c:pt idx="15">
                  <c:v>2.1336101792063721E-5</c:v>
                </c:pt>
                <c:pt idx="16">
                  <c:v>1.8198113058112871E-4</c:v>
                </c:pt>
                <c:pt idx="17">
                  <c:v>3.1308408463708791E-4</c:v>
                </c:pt>
                <c:pt idx="18">
                  <c:v>2.4481976231512151E-3</c:v>
                </c:pt>
                <c:pt idx="19">
                  <c:v>2.08875924434925E-5</c:v>
                </c:pt>
                <c:pt idx="20">
                  <c:v>1.836225883988532E-4</c:v>
                </c:pt>
                <c:pt idx="21">
                  <c:v>3.151287358552511E-4</c:v>
                </c:pt>
                <c:pt idx="22">
                  <c:v>2.4492769881879249E-3</c:v>
                </c:pt>
                <c:pt idx="23">
                  <c:v>2.3446438011197989E-5</c:v>
                </c:pt>
                <c:pt idx="24">
                  <c:v>7.7130933392913421E-4</c:v>
                </c:pt>
                <c:pt idx="25">
                  <c:v>1.248418397087769E-3</c:v>
                </c:pt>
                <c:pt idx="26">
                  <c:v>2.4829634599809339E-3</c:v>
                </c:pt>
                <c:pt idx="27">
                  <c:v>4.631974335563186E-4</c:v>
                </c:pt>
                <c:pt idx="28">
                  <c:v>7.8573198564476168E-4</c:v>
                </c:pt>
                <c:pt idx="29">
                  <c:v>1.210450902053198E-3</c:v>
                </c:pt>
                <c:pt idx="30">
                  <c:v>4.6984675852201278E-4</c:v>
                </c:pt>
                <c:pt idx="31">
                  <c:v>1.6159001163578821E-3</c:v>
                </c:pt>
                <c:pt idx="32">
                  <c:v>2.569616057545381E-3</c:v>
                </c:pt>
                <c:pt idx="33">
                  <c:v>2.4826248099721741E-3</c:v>
                </c:pt>
                <c:pt idx="34">
                  <c:v>2.006539378727142E-3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677-A5D4-0EA3F59CE8CE}"/>
            </c:ext>
          </c:extLst>
        </c:ser>
        <c:ser>
          <c:idx val="1"/>
          <c:order val="1"/>
          <c:tx>
            <c:v>Huber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gráficas!$G$2:$G$36</c:f>
              <c:strCache>
                <c:ptCount val="35"/>
                <c:pt idx="0">
                  <c:v>P_LV0101</c:v>
                </c:pt>
                <c:pt idx="1">
                  <c:v>Q_LV0101</c:v>
                </c:pt>
                <c:pt idx="2">
                  <c:v>U_LV0101</c:v>
                </c:pt>
                <c:pt idx="3">
                  <c:v>I_LV0101_MV0101</c:v>
                </c:pt>
                <c:pt idx="4">
                  <c:v>P_LV0102</c:v>
                </c:pt>
                <c:pt idx="5">
                  <c:v>Q_LV0102</c:v>
                </c:pt>
                <c:pt idx="6">
                  <c:v>U_LV0102</c:v>
                </c:pt>
                <c:pt idx="7">
                  <c:v>I_LV0102_MV0102</c:v>
                </c:pt>
                <c:pt idx="8">
                  <c:v>P_LV0103</c:v>
                </c:pt>
                <c:pt idx="9">
                  <c:v>Q_LV0103</c:v>
                </c:pt>
                <c:pt idx="10">
                  <c:v>U_LV0103</c:v>
                </c:pt>
                <c:pt idx="11">
                  <c:v>I_LV0103_MV0103</c:v>
                </c:pt>
                <c:pt idx="12">
                  <c:v>P_LV0201</c:v>
                </c:pt>
                <c:pt idx="13">
                  <c:v>Q_LV0201</c:v>
                </c:pt>
                <c:pt idx="14">
                  <c:v>U_LV0201</c:v>
                </c:pt>
                <c:pt idx="15">
                  <c:v>I_LV0201_MV0201</c:v>
                </c:pt>
                <c:pt idx="16">
                  <c:v>P_LV0202</c:v>
                </c:pt>
                <c:pt idx="17">
                  <c:v>Q_LV0202</c:v>
                </c:pt>
                <c:pt idx="18">
                  <c:v>U_LV0202</c:v>
                </c:pt>
                <c:pt idx="19">
                  <c:v>I_LV0202_MV0202</c:v>
                </c:pt>
                <c:pt idx="20">
                  <c:v>P_LV0203</c:v>
                </c:pt>
                <c:pt idx="21">
                  <c:v>Q_LV0203</c:v>
                </c:pt>
                <c:pt idx="22">
                  <c:v>U_LV0203</c:v>
                </c:pt>
                <c:pt idx="23">
                  <c:v>I_LV0203_MV0203</c:v>
                </c:pt>
                <c:pt idx="24">
                  <c:v>P_LV0203_MV0203</c:v>
                </c:pt>
                <c:pt idx="25">
                  <c:v>Q_LV0203_MV0203</c:v>
                </c:pt>
                <c:pt idx="26">
                  <c:v>U_POIMV</c:v>
                </c:pt>
                <c:pt idx="27">
                  <c:v>I_LV0203_MV0203</c:v>
                </c:pt>
                <c:pt idx="28">
                  <c:v>P_LV0103_MV0103</c:v>
                </c:pt>
                <c:pt idx="29">
                  <c:v>Q_LV0103_MV0103</c:v>
                </c:pt>
                <c:pt idx="30">
                  <c:v>I_LV0103_MV0103</c:v>
                </c:pt>
                <c:pt idx="31">
                  <c:v>P_BESS_POIMV</c:v>
                </c:pt>
                <c:pt idx="32">
                  <c:v>Q_BESS_POIMV</c:v>
                </c:pt>
                <c:pt idx="33">
                  <c:v>U_POI</c:v>
                </c:pt>
                <c:pt idx="34">
                  <c:v>I_BESS_POIMV</c:v>
                </c:pt>
              </c:strCache>
            </c:strRef>
          </c:cat>
          <c:val>
            <c:numRef>
              <c:f>gráficas!$I$2:$I$36</c:f>
              <c:numCache>
                <c:formatCode>General</c:formatCode>
                <c:ptCount val="35"/>
                <c:pt idx="0">
                  <c:v>2.1044720899909781E-4</c:v>
                </c:pt>
                <c:pt idx="1">
                  <c:v>2.6367298939434228E-4</c:v>
                </c:pt>
                <c:pt idx="2">
                  <c:v>2.4474041010429971E-3</c:v>
                </c:pt>
                <c:pt idx="3">
                  <c:v>2.2131641057577951E-5</c:v>
                </c:pt>
                <c:pt idx="4">
                  <c:v>1.7536077673011531E-4</c:v>
                </c:pt>
                <c:pt idx="5">
                  <c:v>3.5888202022948777E-4</c:v>
                </c:pt>
                <c:pt idx="6">
                  <c:v>2.4502843810510519E-3</c:v>
                </c:pt>
                <c:pt idx="7">
                  <c:v>1.9402433636157149E-5</c:v>
                </c:pt>
                <c:pt idx="8">
                  <c:v>1.808460738184704E-4</c:v>
                </c:pt>
                <c:pt idx="9">
                  <c:v>3.4099246735186048E-4</c:v>
                </c:pt>
                <c:pt idx="10">
                  <c:v>2.450382042345441E-3</c:v>
                </c:pt>
                <c:pt idx="11">
                  <c:v>2.2881589917496349E-5</c:v>
                </c:pt>
                <c:pt idx="12">
                  <c:v>1.825143516846834E-4</c:v>
                </c:pt>
                <c:pt idx="13">
                  <c:v>2.9591978019148901E-4</c:v>
                </c:pt>
                <c:pt idx="14">
                  <c:v>2.44831516307759E-3</c:v>
                </c:pt>
                <c:pt idx="15">
                  <c:v>2.1515122982204E-5</c:v>
                </c:pt>
                <c:pt idx="16">
                  <c:v>1.8037850438787429E-4</c:v>
                </c:pt>
                <c:pt idx="17">
                  <c:v>3.2044699264686342E-4</c:v>
                </c:pt>
                <c:pt idx="18">
                  <c:v>2.4503191645122479E-3</c:v>
                </c:pt>
                <c:pt idx="19">
                  <c:v>2.1029710960017381E-5</c:v>
                </c:pt>
                <c:pt idx="20">
                  <c:v>1.821211499540722E-4</c:v>
                </c:pt>
                <c:pt idx="21">
                  <c:v>3.231433512201533E-4</c:v>
                </c:pt>
                <c:pt idx="22">
                  <c:v>2.4513831467568039E-3</c:v>
                </c:pt>
                <c:pt idx="23">
                  <c:v>2.3596515102880399E-5</c:v>
                </c:pt>
                <c:pt idx="24">
                  <c:v>7.9871410984834522E-4</c:v>
                </c:pt>
                <c:pt idx="25">
                  <c:v>1.2513200386820771E-3</c:v>
                </c:pt>
                <c:pt idx="26">
                  <c:v>2.4851982146258281E-3</c:v>
                </c:pt>
                <c:pt idx="27">
                  <c:v>4.5424987601439117E-4</c:v>
                </c:pt>
                <c:pt idx="28">
                  <c:v>7.8795770931251242E-4</c:v>
                </c:pt>
                <c:pt idx="29">
                  <c:v>1.218961857348066E-3</c:v>
                </c:pt>
                <c:pt idx="30">
                  <c:v>4.7011459087288149E-4</c:v>
                </c:pt>
                <c:pt idx="31">
                  <c:v>1.637661643484944E-3</c:v>
                </c:pt>
                <c:pt idx="32">
                  <c:v>2.5709500866399151E-3</c:v>
                </c:pt>
                <c:pt idx="33">
                  <c:v>2.4848193104785002E-3</c:v>
                </c:pt>
                <c:pt idx="34">
                  <c:v>1.9982762640947571E-3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DE-4677-A5D4-0EA3F59CE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25664"/>
        <c:axId val="132625184"/>
      </c:barChart>
      <c:catAx>
        <c:axId val="13262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25184"/>
        <c:crosses val="autoZero"/>
        <c:auto val="1"/>
        <c:lblAlgn val="ctr"/>
        <c:lblOffset val="100"/>
        <c:noMultiLvlLbl val="0"/>
      </c:catAx>
      <c:valAx>
        <c:axId val="1326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262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7BF3A3F-1C6E-4F76-9E83-4CC7DFC44F1F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68679D-97C2-4185-A2D5-C62EC827E1C7}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D5277D-2348-4377-9108-45999638C687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78041E-A32C-FBDF-6D12-F30C03EDD1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CE7E1FD-EAEE-1D1E-0DDE-88A5A01B07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5379" cy="607218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7B968-20FC-DEFF-B4C9-6FBA4A1DBC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workbookViewId="0"/>
  </sheetViews>
  <sheetFormatPr baseColWidth="10" defaultColWidth="9.140625" defaultRowHeight="15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-2.6128127543298432E-2</v>
      </c>
      <c r="C2">
        <v>-2.6129810654204409E-2</v>
      </c>
      <c r="D2">
        <v>-2.5484260274814489E-2</v>
      </c>
    </row>
    <row r="3" spans="1:4" x14ac:dyDescent="0.25">
      <c r="A3" s="1" t="s">
        <v>4</v>
      </c>
      <c r="B3">
        <v>-2.6642439471390909E-2</v>
      </c>
      <c r="C3">
        <v>-2.6644161011329201E-2</v>
      </c>
      <c r="D3">
        <v>-2.598623165940658E-2</v>
      </c>
    </row>
    <row r="4" spans="1:4" x14ac:dyDescent="0.25">
      <c r="A4" s="1" t="s">
        <v>5</v>
      </c>
      <c r="B4">
        <v>-2.7140518249816701E-15</v>
      </c>
      <c r="C4">
        <v>-4.4152917453363421E-16</v>
      </c>
      <c r="D4">
        <v>4.7447096653939672E-15</v>
      </c>
    </row>
    <row r="5" spans="1:4" x14ac:dyDescent="0.25">
      <c r="A5" s="1" t="s">
        <v>6</v>
      </c>
      <c r="B5">
        <v>5.4535726378775982E-2</v>
      </c>
      <c r="C5">
        <v>5.4544339047034048E-2</v>
      </c>
      <c r="D5">
        <v>5.5207880624180188E-2</v>
      </c>
    </row>
    <row r="6" spans="1:4" x14ac:dyDescent="0.25">
      <c r="A6" s="1" t="s">
        <v>7</v>
      </c>
      <c r="B6">
        <v>4.3929178422099041E-4</v>
      </c>
      <c r="C6">
        <v>4.3920272318383419E-4</v>
      </c>
      <c r="D6">
        <v>4.1973284518774501E-4</v>
      </c>
    </row>
    <row r="7" spans="1:4" x14ac:dyDescent="0.25">
      <c r="A7" s="1" t="s">
        <v>8</v>
      </c>
      <c r="B7">
        <v>4.8875900719507287E-2</v>
      </c>
      <c r="C7">
        <v>4.8842414356310697E-2</v>
      </c>
      <c r="D7">
        <v>4.6867466517021297E-2</v>
      </c>
    </row>
    <row r="8" spans="1:4" x14ac:dyDescent="0.25">
      <c r="A8" s="1" t="s">
        <v>9</v>
      </c>
      <c r="B8">
        <v>1.019029770892847E-3</v>
      </c>
      <c r="C8">
        <v>1.018970749276756E-3</v>
      </c>
      <c r="D8">
        <v>9.9129505902226266E-4</v>
      </c>
    </row>
    <row r="9" spans="1:4" x14ac:dyDescent="0.25">
      <c r="A9" s="1" t="s">
        <v>10</v>
      </c>
      <c r="B9">
        <v>5.7026358819199693E-2</v>
      </c>
      <c r="C9">
        <v>5.7015031381128171E-2</v>
      </c>
      <c r="D9">
        <v>5.4860045496803657E-2</v>
      </c>
    </row>
    <row r="10" spans="1:4" x14ac:dyDescent="0.25">
      <c r="A10" s="1" t="s">
        <v>11</v>
      </c>
      <c r="B10">
        <v>1.323692606227842E-3</v>
      </c>
      <c r="C10">
        <v>1.3236178312208929E-3</v>
      </c>
      <c r="D10">
        <v>1.2919436661144831E-3</v>
      </c>
    </row>
    <row r="11" spans="1:4" x14ac:dyDescent="0.25">
      <c r="A11" s="1" t="s">
        <v>12</v>
      </c>
      <c r="B11">
        <v>5.700890413771928E-2</v>
      </c>
      <c r="C11">
        <v>5.7005720671939861E-2</v>
      </c>
      <c r="D11">
        <v>5.5111317216873477E-2</v>
      </c>
    </row>
    <row r="12" spans="1:4" x14ac:dyDescent="0.25">
      <c r="A12" s="1" t="s">
        <v>13</v>
      </c>
      <c r="B12">
        <v>1.3498126989804789E-3</v>
      </c>
      <c r="C12">
        <v>1.3493289775904521E-3</v>
      </c>
      <c r="D12">
        <v>1.3208132914698529E-3</v>
      </c>
    </row>
    <row r="13" spans="1:4" x14ac:dyDescent="0.25">
      <c r="A13" s="1" t="s">
        <v>14</v>
      </c>
      <c r="B13">
        <v>5.4030854776087357E-2</v>
      </c>
      <c r="C13">
        <v>5.4048920942930768E-2</v>
      </c>
      <c r="D13">
        <v>5.222329107393469E-2</v>
      </c>
    </row>
    <row r="14" spans="1:4" x14ac:dyDescent="0.25">
      <c r="A14" s="1" t="s">
        <v>15</v>
      </c>
      <c r="B14">
        <v>1.9447506630408109E-3</v>
      </c>
      <c r="C14">
        <v>1.9438635022080439E-3</v>
      </c>
      <c r="D14">
        <v>1.9028981886592829E-3</v>
      </c>
    </row>
    <row r="15" spans="1:4" x14ac:dyDescent="0.25">
      <c r="A15" s="1" t="s">
        <v>16</v>
      </c>
      <c r="B15">
        <v>5.7816032476747298E-2</v>
      </c>
      <c r="C15">
        <v>5.7821199698537253E-2</v>
      </c>
      <c r="D15">
        <v>5.5886808902749302E-2</v>
      </c>
    </row>
    <row r="16" spans="1:4" x14ac:dyDescent="0.25">
      <c r="A16" s="1" t="s">
        <v>17</v>
      </c>
      <c r="B16">
        <v>2.2488136432815861E-3</v>
      </c>
      <c r="C16">
        <v>2.2477934124106192E-3</v>
      </c>
      <c r="D16">
        <v>2.2005772516836071E-3</v>
      </c>
    </row>
    <row r="17" spans="1:4" x14ac:dyDescent="0.25">
      <c r="A17" s="1" t="s">
        <v>18</v>
      </c>
      <c r="B17">
        <v>0.98431333710297797</v>
      </c>
      <c r="C17">
        <v>0.98436865303667342</v>
      </c>
      <c r="D17">
        <v>1.0123494689692449</v>
      </c>
    </row>
    <row r="18" spans="1:4" x14ac:dyDescent="0.25">
      <c r="A18" s="1" t="s">
        <v>19</v>
      </c>
      <c r="B18">
        <v>0.99967590405551321</v>
      </c>
      <c r="C18">
        <v>0.99972196865237306</v>
      </c>
      <c r="D18">
        <v>1.027485654438745</v>
      </c>
    </row>
    <row r="19" spans="1:4" x14ac:dyDescent="0.25">
      <c r="A19" s="1" t="s">
        <v>20</v>
      </c>
      <c r="B19">
        <v>0.99999000697027252</v>
      </c>
      <c r="C19">
        <v>1.000035887809551</v>
      </c>
      <c r="D19">
        <v>1.027795081960341</v>
      </c>
    </row>
    <row r="20" spans="1:4" x14ac:dyDescent="0.25">
      <c r="A20" s="1" t="s">
        <v>21</v>
      </c>
      <c r="B20">
        <v>0.98431333710297786</v>
      </c>
      <c r="C20">
        <v>0.98436865303667331</v>
      </c>
      <c r="D20">
        <v>1.0123494689693351</v>
      </c>
    </row>
    <row r="21" spans="1:4" x14ac:dyDescent="0.25">
      <c r="A21" s="1" t="s">
        <v>22</v>
      </c>
      <c r="B21">
        <v>0.96856436388021416</v>
      </c>
      <c r="C21">
        <v>0.96868023329793329</v>
      </c>
      <c r="D21">
        <v>1.0048961587736609</v>
      </c>
    </row>
    <row r="22" spans="1:4" x14ac:dyDescent="0.25">
      <c r="A22" s="1" t="s">
        <v>23</v>
      </c>
      <c r="B22">
        <v>0.98452052091520514</v>
      </c>
      <c r="C22">
        <v>0.98457579225374359</v>
      </c>
      <c r="D22">
        <v>1.012569705041737</v>
      </c>
    </row>
    <row r="23" spans="1:4" x14ac:dyDescent="0.25">
      <c r="A23" s="1" t="s">
        <v>24</v>
      </c>
      <c r="B23">
        <v>0.9679055957908369</v>
      </c>
      <c r="C23">
        <v>0.96791196000666402</v>
      </c>
      <c r="D23">
        <v>0.99431467777763949</v>
      </c>
    </row>
    <row r="24" spans="1:4" x14ac:dyDescent="0.25">
      <c r="A24" s="1" t="s">
        <v>25</v>
      </c>
      <c r="B24">
        <v>0.98479004778066015</v>
      </c>
      <c r="C24">
        <v>0.98484491475477998</v>
      </c>
      <c r="D24">
        <v>1.012819551232113</v>
      </c>
    </row>
    <row r="25" spans="1:4" x14ac:dyDescent="0.25">
      <c r="A25" s="1" t="s">
        <v>26</v>
      </c>
      <c r="B25">
        <v>0.96923641733320842</v>
      </c>
      <c r="C25">
        <v>0.96928190769931899</v>
      </c>
      <c r="D25">
        <v>0.99543428374349074</v>
      </c>
    </row>
    <row r="26" spans="1:4" x14ac:dyDescent="0.25">
      <c r="A26" s="1" t="s">
        <v>27</v>
      </c>
      <c r="B26">
        <v>0.98494246382998618</v>
      </c>
      <c r="C26">
        <v>0.98499725882484235</v>
      </c>
      <c r="D26">
        <v>1.0129618129162501</v>
      </c>
    </row>
    <row r="27" spans="1:4" x14ac:dyDescent="0.25">
      <c r="A27" s="1" t="s">
        <v>28</v>
      </c>
      <c r="B27">
        <v>0.96925893354714654</v>
      </c>
      <c r="C27">
        <v>0.96929117741018267</v>
      </c>
      <c r="D27">
        <v>0.99636988258816228</v>
      </c>
    </row>
    <row r="28" spans="1:4" x14ac:dyDescent="0.25">
      <c r="A28" s="1" t="s">
        <v>29</v>
      </c>
      <c r="B28">
        <v>0.98497330067466027</v>
      </c>
      <c r="C28">
        <v>0.98502948768464516</v>
      </c>
      <c r="D28">
        <v>1.012987365816532</v>
      </c>
    </row>
    <row r="29" spans="1:4" x14ac:dyDescent="0.25">
      <c r="A29" s="1" t="s">
        <v>30</v>
      </c>
      <c r="B29">
        <v>0.96903172442006469</v>
      </c>
      <c r="C29">
        <v>0.96917592172784472</v>
      </c>
      <c r="D29">
        <v>0.99625173719572779</v>
      </c>
    </row>
    <row r="30" spans="1:4" x14ac:dyDescent="0.25">
      <c r="A30" s="1" t="s">
        <v>31</v>
      </c>
      <c r="B30">
        <v>0.98526158564835087</v>
      </c>
      <c r="C30">
        <v>0.98531845709704768</v>
      </c>
      <c r="D30">
        <v>1.0132659518528451</v>
      </c>
    </row>
    <row r="31" spans="1:4" x14ac:dyDescent="0.25">
      <c r="A31" s="1" t="s">
        <v>32</v>
      </c>
      <c r="B31">
        <v>0.96970134960703791</v>
      </c>
      <c r="C31">
        <v>0.96979769382041059</v>
      </c>
      <c r="D31">
        <v>0.99677437049269557</v>
      </c>
    </row>
    <row r="32" spans="1:4" x14ac:dyDescent="0.25">
      <c r="A32" s="1" t="s">
        <v>33</v>
      </c>
      <c r="B32">
        <v>0.98541356444866179</v>
      </c>
      <c r="C32">
        <v>0.98547064741932955</v>
      </c>
      <c r="D32">
        <v>1.0134127334076739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baseColWidth="10" defaultColWidth="9.140625" defaultRowHeight="15" x14ac:dyDescent="0.25"/>
  <sheetData>
    <row r="1" spans="1:3" x14ac:dyDescent="0.25">
      <c r="B1" s="1" t="s">
        <v>1</v>
      </c>
      <c r="C1" s="1" t="s">
        <v>2</v>
      </c>
    </row>
    <row r="2" spans="1:3" x14ac:dyDescent="0.25">
      <c r="A2" s="1" t="s">
        <v>34</v>
      </c>
      <c r="C2">
        <v>2.1044720899909781E-4</v>
      </c>
    </row>
    <row r="3" spans="1:3" x14ac:dyDescent="0.25">
      <c r="A3" s="1" t="s">
        <v>35</v>
      </c>
      <c r="B3">
        <v>1.6984939450252989E-4</v>
      </c>
      <c r="C3">
        <v>2.6367298939434228E-4</v>
      </c>
    </row>
    <row r="4" spans="1:3" x14ac:dyDescent="0.25">
      <c r="A4" s="1" t="s">
        <v>22</v>
      </c>
      <c r="B4">
        <v>2.4430771308122262E-3</v>
      </c>
      <c r="C4">
        <v>2.4474041010429971E-3</v>
      </c>
    </row>
    <row r="5" spans="1:3" x14ac:dyDescent="0.25">
      <c r="A5" s="1" t="s">
        <v>36</v>
      </c>
      <c r="B5">
        <v>1.7740054324732172E-5</v>
      </c>
      <c r="C5">
        <v>2.2131641057577951E-5</v>
      </c>
    </row>
    <row r="6" spans="1:3" x14ac:dyDescent="0.25">
      <c r="A6" s="1" t="s">
        <v>37</v>
      </c>
      <c r="B6">
        <v>1.778419022999736E-4</v>
      </c>
      <c r="C6">
        <v>1.7536077673011531E-4</v>
      </c>
    </row>
    <row r="7" spans="1:3" x14ac:dyDescent="0.25">
      <c r="A7" s="1" t="s">
        <v>38</v>
      </c>
      <c r="B7">
        <v>3.431715771598971E-4</v>
      </c>
      <c r="C7">
        <v>3.5888202022948777E-4</v>
      </c>
    </row>
    <row r="8" spans="1:3" x14ac:dyDescent="0.25">
      <c r="A8" s="1" t="s">
        <v>24</v>
      </c>
      <c r="B8">
        <v>2.4483047408080799E-3</v>
      </c>
      <c r="C8">
        <v>2.4502843810510519E-3</v>
      </c>
    </row>
    <row r="9" spans="1:3" x14ac:dyDescent="0.25">
      <c r="A9" s="1" t="s">
        <v>39</v>
      </c>
      <c r="B9">
        <v>2.022500296349791E-5</v>
      </c>
      <c r="C9">
        <v>1.9402433636157149E-5</v>
      </c>
    </row>
    <row r="10" spans="1:3" x14ac:dyDescent="0.25">
      <c r="A10" s="1" t="s">
        <v>40</v>
      </c>
      <c r="B10">
        <v>1.8459390566137089E-4</v>
      </c>
      <c r="C10">
        <v>1.808460738184704E-4</v>
      </c>
    </row>
    <row r="11" spans="1:3" x14ac:dyDescent="0.25">
      <c r="A11" s="1" t="s">
        <v>41</v>
      </c>
      <c r="B11">
        <v>3.2513557351119041E-4</v>
      </c>
      <c r="C11">
        <v>3.4099246735186048E-4</v>
      </c>
    </row>
    <row r="12" spans="1:3" x14ac:dyDescent="0.25">
      <c r="A12" s="1" t="s">
        <v>26</v>
      </c>
      <c r="B12">
        <v>2.4484316126683271E-3</v>
      </c>
      <c r="C12">
        <v>2.450382042345441E-3</v>
      </c>
    </row>
    <row r="13" spans="1:3" x14ac:dyDescent="0.25">
      <c r="A13" s="1" t="s">
        <v>42</v>
      </c>
      <c r="B13">
        <v>2.37871421155977E-5</v>
      </c>
      <c r="C13">
        <v>2.2881589917496349E-5</v>
      </c>
    </row>
    <row r="14" spans="1:3" x14ac:dyDescent="0.25">
      <c r="A14" s="1" t="s">
        <v>43</v>
      </c>
      <c r="B14">
        <v>1.835558961571923E-4</v>
      </c>
      <c r="C14">
        <v>1.825143516846834E-4</v>
      </c>
    </row>
    <row r="15" spans="1:3" x14ac:dyDescent="0.25">
      <c r="A15" s="1" t="s">
        <v>44</v>
      </c>
      <c r="B15">
        <v>2.8852252123826521E-4</v>
      </c>
      <c r="C15">
        <v>2.9591978019148901E-4</v>
      </c>
    </row>
    <row r="16" spans="1:3" x14ac:dyDescent="0.25">
      <c r="A16" s="1" t="s">
        <v>28</v>
      </c>
      <c r="B16">
        <v>2.4461898084094979E-3</v>
      </c>
      <c r="C16">
        <v>2.44831516307759E-3</v>
      </c>
    </row>
    <row r="17" spans="1:3" x14ac:dyDescent="0.25">
      <c r="A17" s="1" t="s">
        <v>45</v>
      </c>
      <c r="B17">
        <v>2.1336101792063721E-5</v>
      </c>
      <c r="C17">
        <v>2.1515122982204E-5</v>
      </c>
    </row>
    <row r="18" spans="1:3" x14ac:dyDescent="0.25">
      <c r="A18" s="1" t="s">
        <v>46</v>
      </c>
      <c r="B18">
        <v>1.8198113058112871E-4</v>
      </c>
      <c r="C18">
        <v>1.8037850438787429E-4</v>
      </c>
    </row>
    <row r="19" spans="1:3" x14ac:dyDescent="0.25">
      <c r="A19" s="1" t="s">
        <v>47</v>
      </c>
      <c r="B19">
        <v>3.1308408463708791E-4</v>
      </c>
      <c r="C19">
        <v>3.2044699264686342E-4</v>
      </c>
    </row>
    <row r="20" spans="1:3" x14ac:dyDescent="0.25">
      <c r="A20" s="1" t="s">
        <v>30</v>
      </c>
      <c r="B20">
        <v>2.4481976231512151E-3</v>
      </c>
      <c r="C20">
        <v>2.4503191645122479E-3</v>
      </c>
    </row>
    <row r="21" spans="1:3" x14ac:dyDescent="0.25">
      <c r="A21" s="1" t="s">
        <v>48</v>
      </c>
      <c r="B21">
        <v>2.08875924434925E-5</v>
      </c>
      <c r="C21">
        <v>2.1029710960017381E-5</v>
      </c>
    </row>
    <row r="22" spans="1:3" x14ac:dyDescent="0.25">
      <c r="A22" s="1" t="s">
        <v>49</v>
      </c>
      <c r="B22">
        <v>1.836225883988532E-4</v>
      </c>
      <c r="C22">
        <v>1.821211499540722E-4</v>
      </c>
    </row>
    <row r="23" spans="1:3" x14ac:dyDescent="0.25">
      <c r="A23" s="1" t="s">
        <v>50</v>
      </c>
      <c r="B23">
        <v>3.151287358552511E-4</v>
      </c>
      <c r="C23">
        <v>3.231433512201533E-4</v>
      </c>
    </row>
    <row r="24" spans="1:3" x14ac:dyDescent="0.25">
      <c r="A24" s="1" t="s">
        <v>32</v>
      </c>
      <c r="B24">
        <v>2.4492769881879249E-3</v>
      </c>
      <c r="C24">
        <v>2.4513831467568039E-3</v>
      </c>
    </row>
    <row r="25" spans="1:3" x14ac:dyDescent="0.25">
      <c r="A25" s="1" t="s">
        <v>51</v>
      </c>
      <c r="B25">
        <v>2.3446438011197989E-5</v>
      </c>
      <c r="C25">
        <v>2.3596515102880399E-5</v>
      </c>
    </row>
    <row r="26" spans="1:3" x14ac:dyDescent="0.25">
      <c r="A26" s="1" t="s">
        <v>52</v>
      </c>
      <c r="B26">
        <v>7.7130933392913421E-4</v>
      </c>
      <c r="C26">
        <v>7.9871410984834522E-4</v>
      </c>
    </row>
    <row r="27" spans="1:3" x14ac:dyDescent="0.25">
      <c r="A27" s="1" t="s">
        <v>53</v>
      </c>
      <c r="B27">
        <v>1.248418397087769E-3</v>
      </c>
      <c r="C27">
        <v>1.2513200386820771E-3</v>
      </c>
    </row>
    <row r="28" spans="1:3" x14ac:dyDescent="0.25">
      <c r="A28" s="1" t="s">
        <v>54</v>
      </c>
      <c r="B28">
        <v>2.4829634599809339E-3</v>
      </c>
      <c r="C28">
        <v>2.4851982146258281E-3</v>
      </c>
    </row>
    <row r="29" spans="1:3" x14ac:dyDescent="0.25">
      <c r="A29" s="1" t="s">
        <v>51</v>
      </c>
      <c r="B29">
        <v>4.631974335563186E-4</v>
      </c>
      <c r="C29">
        <v>4.5424987601439117E-4</v>
      </c>
    </row>
    <row r="30" spans="1:3" x14ac:dyDescent="0.25">
      <c r="A30" s="1" t="s">
        <v>55</v>
      </c>
      <c r="B30">
        <v>7.8573198564476168E-4</v>
      </c>
      <c r="C30">
        <v>7.8795770931251242E-4</v>
      </c>
    </row>
    <row r="31" spans="1:3" x14ac:dyDescent="0.25">
      <c r="A31" s="1" t="s">
        <v>56</v>
      </c>
      <c r="B31">
        <v>1.210450902053198E-3</v>
      </c>
      <c r="C31">
        <v>1.218961857348066E-3</v>
      </c>
    </row>
    <row r="32" spans="1:3" x14ac:dyDescent="0.25">
      <c r="A32" s="1" t="s">
        <v>42</v>
      </c>
      <c r="B32">
        <v>4.6984675852201278E-4</v>
      </c>
      <c r="C32">
        <v>4.7011459087288149E-4</v>
      </c>
    </row>
    <row r="33" spans="1:3" x14ac:dyDescent="0.25">
      <c r="A33" s="1" t="s">
        <v>57</v>
      </c>
      <c r="B33">
        <v>1.6159001163578821E-3</v>
      </c>
      <c r="C33">
        <v>1.637661643484944E-3</v>
      </c>
    </row>
    <row r="34" spans="1:3" x14ac:dyDescent="0.25">
      <c r="A34" s="1" t="s">
        <v>58</v>
      </c>
      <c r="B34">
        <v>2.569616057545381E-3</v>
      </c>
      <c r="C34">
        <v>2.5709500866399151E-3</v>
      </c>
    </row>
    <row r="35" spans="1:3" x14ac:dyDescent="0.25">
      <c r="A35" s="1" t="s">
        <v>19</v>
      </c>
      <c r="B35">
        <v>2.4826248099721741E-3</v>
      </c>
      <c r="C35">
        <v>2.4848193104785002E-3</v>
      </c>
    </row>
    <row r="36" spans="1:3" x14ac:dyDescent="0.25">
      <c r="A36" s="1" t="s">
        <v>59</v>
      </c>
      <c r="B36">
        <v>2.006539378727142E-3</v>
      </c>
      <c r="C36">
        <v>1.9982762640947571E-3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C77C1-9979-4945-B31C-2BB9C6043D77}">
  <dimension ref="A1:I36"/>
  <sheetViews>
    <sheetView tabSelected="1" topLeftCell="A7" workbookViewId="0">
      <selection activeCell="H10" sqref="H10"/>
    </sheetView>
  </sheetViews>
  <sheetFormatPr baseColWidth="10" defaultRowHeight="15" x14ac:dyDescent="0.25"/>
  <cols>
    <col min="3" max="3" width="12" bestFit="1" customWidth="1"/>
    <col min="7" max="7" width="17.7109375" bestFit="1" customWidth="1"/>
  </cols>
  <sheetData>
    <row r="1" spans="1:9" x14ac:dyDescent="0.25">
      <c r="C1" t="s">
        <v>1</v>
      </c>
      <c r="D1" t="s">
        <v>2</v>
      </c>
      <c r="H1" t="s">
        <v>1</v>
      </c>
      <c r="I1" t="s">
        <v>2</v>
      </c>
    </row>
    <row r="2" spans="1:9" x14ac:dyDescent="0.25">
      <c r="A2">
        <v>1</v>
      </c>
      <c r="B2" t="str">
        <f>soluciones!A2</f>
        <v>ang_POIMV</v>
      </c>
      <c r="C2">
        <f>ABS(soluciones!B2-soluciones!C2)</f>
        <v>1.6831109059776972E-6</v>
      </c>
      <c r="D2">
        <f>ABS(soluciones!B2-soluciones!D2)</f>
        <v>6.4386726848394277E-4</v>
      </c>
      <c r="F2">
        <v>1</v>
      </c>
      <c r="G2" t="str">
        <f>desviaciones!A2</f>
        <v>P_LV0101</v>
      </c>
      <c r="H2">
        <f>desviaciones!B2</f>
        <v>0</v>
      </c>
      <c r="I2">
        <f>desviaciones!C2</f>
        <v>2.1044720899909781E-4</v>
      </c>
    </row>
    <row r="3" spans="1:9" x14ac:dyDescent="0.25">
      <c r="A3">
        <v>2</v>
      </c>
      <c r="B3" t="str">
        <f>soluciones!A3</f>
        <v>ang_POI</v>
      </c>
      <c r="C3">
        <f>ABS(soluciones!B3-soluciones!C3)</f>
        <v>1.7215399382916607E-6</v>
      </c>
      <c r="D3">
        <f>ABS(soluciones!B3-soluciones!D3)</f>
        <v>6.562078119843294E-4</v>
      </c>
      <c r="F3">
        <v>2</v>
      </c>
      <c r="G3" t="str">
        <f>desviaciones!A3</f>
        <v>Q_LV0101</v>
      </c>
      <c r="H3">
        <f>desviaciones!B3</f>
        <v>1.6984939450252989E-4</v>
      </c>
      <c r="I3">
        <f>desviaciones!C3</f>
        <v>2.6367298939434228E-4</v>
      </c>
    </row>
    <row r="4" spans="1:9" x14ac:dyDescent="0.25">
      <c r="A4">
        <v>3</v>
      </c>
      <c r="B4" t="str">
        <f>soluciones!A4</f>
        <v>ang_GRID</v>
      </c>
      <c r="C4">
        <f>ABS(soluciones!B4-soluciones!C4)</f>
        <v>2.2725226504480359E-15</v>
      </c>
      <c r="D4">
        <f>ABS(soluciones!B4-soluciones!D4)</f>
        <v>7.4587614903756377E-15</v>
      </c>
      <c r="F4">
        <v>3</v>
      </c>
      <c r="G4" t="str">
        <f>desviaciones!A4</f>
        <v>U_LV0101</v>
      </c>
      <c r="H4">
        <f>desviaciones!B4</f>
        <v>2.4430771308122262E-3</v>
      </c>
      <c r="I4">
        <f>desviaciones!C4</f>
        <v>2.4474041010429971E-3</v>
      </c>
    </row>
    <row r="5" spans="1:9" x14ac:dyDescent="0.25">
      <c r="A5">
        <v>4</v>
      </c>
      <c r="B5" t="str">
        <f>soluciones!A5</f>
        <v>ang_BESS</v>
      </c>
      <c r="C5">
        <f>ABS(soluciones!B5-soluciones!C5)</f>
        <v>8.6126682580650593E-6</v>
      </c>
      <c r="D5">
        <f>ABS(soluciones!B5-soluciones!D5)</f>
        <v>6.721542454042051E-4</v>
      </c>
      <c r="F5">
        <v>4</v>
      </c>
      <c r="G5" t="str">
        <f>desviaciones!A5</f>
        <v>I_LV0101_MV0101</v>
      </c>
      <c r="H5">
        <f>desviaciones!B5</f>
        <v>1.7740054324732172E-5</v>
      </c>
      <c r="I5">
        <f>desviaciones!C5</f>
        <v>2.2131641057577951E-5</v>
      </c>
    </row>
    <row r="6" spans="1:9" x14ac:dyDescent="0.25">
      <c r="A6">
        <v>5</v>
      </c>
      <c r="B6" t="str">
        <f>soluciones!A6</f>
        <v>ang_LV0101</v>
      </c>
      <c r="C6">
        <f>ABS(soluciones!B6-soluciones!C6)</f>
        <v>8.9061037156223932E-8</v>
      </c>
      <c r="D6">
        <f>ABS(soluciones!B6-soluciones!D6)</f>
        <v>1.95589390332454E-5</v>
      </c>
      <c r="F6">
        <v>5</v>
      </c>
      <c r="G6" t="str">
        <f>desviaciones!A6</f>
        <v>P_LV0102</v>
      </c>
      <c r="H6">
        <f>desviaciones!B6</f>
        <v>1.778419022999736E-4</v>
      </c>
      <c r="I6">
        <f>desviaciones!C6</f>
        <v>1.7536077673011531E-4</v>
      </c>
    </row>
    <row r="7" spans="1:9" x14ac:dyDescent="0.25">
      <c r="A7">
        <v>6</v>
      </c>
      <c r="B7" t="str">
        <f>soluciones!A7</f>
        <v>ang_MV0101</v>
      </c>
      <c r="C7">
        <f>ABS(soluciones!B7-soluciones!C7)</f>
        <v>3.3486363196590097E-5</v>
      </c>
      <c r="D7">
        <f>ABS(soluciones!B7-soluciones!D7)</f>
        <v>2.0084342024859897E-3</v>
      </c>
      <c r="F7">
        <v>6</v>
      </c>
      <c r="G7" t="str">
        <f>desviaciones!A7</f>
        <v>Q_LV0102</v>
      </c>
      <c r="H7">
        <f>desviaciones!B7</f>
        <v>3.431715771598971E-4</v>
      </c>
      <c r="I7">
        <f>desviaciones!C7</f>
        <v>3.5888202022948777E-4</v>
      </c>
    </row>
    <row r="8" spans="1:9" x14ac:dyDescent="0.25">
      <c r="A8">
        <v>7</v>
      </c>
      <c r="B8" t="str">
        <f>soluciones!A8</f>
        <v>ang_LV0102</v>
      </c>
      <c r="C8">
        <f>ABS(soluciones!B8-soluciones!C8)</f>
        <v>5.9021616091031737E-8</v>
      </c>
      <c r="D8">
        <f>ABS(soluciones!B8-soluciones!D8)</f>
        <v>2.773471187058436E-5</v>
      </c>
      <c r="F8">
        <v>7</v>
      </c>
      <c r="G8" t="str">
        <f>desviaciones!A8</f>
        <v>U_LV0102</v>
      </c>
      <c r="H8">
        <f>desviaciones!B8</f>
        <v>2.4483047408080799E-3</v>
      </c>
      <c r="I8">
        <f>desviaciones!C8</f>
        <v>2.4502843810510519E-3</v>
      </c>
    </row>
    <row r="9" spans="1:9" x14ac:dyDescent="0.25">
      <c r="A9">
        <v>8</v>
      </c>
      <c r="B9" t="str">
        <f>soluciones!A9</f>
        <v>ang_MV0102</v>
      </c>
      <c r="C9">
        <f>ABS(soluciones!B9-soluciones!C9)</f>
        <v>1.1327438071521978E-5</v>
      </c>
      <c r="D9">
        <f>ABS(soluciones!B9-soluciones!D9)</f>
        <v>2.1663133223960365E-3</v>
      </c>
      <c r="F9">
        <v>8</v>
      </c>
      <c r="G9" t="str">
        <f>desviaciones!A9</f>
        <v>I_LV0102_MV0102</v>
      </c>
      <c r="H9">
        <f>desviaciones!B9</f>
        <v>2.022500296349791E-5</v>
      </c>
      <c r="I9">
        <f>desviaciones!C9</f>
        <v>1.9402433636157149E-5</v>
      </c>
    </row>
    <row r="10" spans="1:9" x14ac:dyDescent="0.25">
      <c r="A10">
        <v>9</v>
      </c>
      <c r="B10" t="str">
        <f>soluciones!A10</f>
        <v>ang_LV0103</v>
      </c>
      <c r="C10">
        <f>ABS(soluciones!B10-soluciones!C10)</f>
        <v>7.4775006949105369E-8</v>
      </c>
      <c r="D10">
        <f>ABS(soluciones!B10-soluciones!D10)</f>
        <v>3.1748940113358968E-5</v>
      </c>
      <c r="F10">
        <v>9</v>
      </c>
      <c r="G10" t="str">
        <f>desviaciones!A10</f>
        <v>P_LV0103</v>
      </c>
      <c r="H10">
        <f>desviaciones!B10</f>
        <v>1.8459390566137089E-4</v>
      </c>
      <c r="I10">
        <f>desviaciones!C10</f>
        <v>1.808460738184704E-4</v>
      </c>
    </row>
    <row r="11" spans="1:9" x14ac:dyDescent="0.25">
      <c r="A11">
        <v>10</v>
      </c>
      <c r="B11" t="str">
        <f>soluciones!A11</f>
        <v>ang_MV0103</v>
      </c>
      <c r="C11">
        <f>ABS(soluciones!B11-soluciones!C11)</f>
        <v>3.1834657794188592E-6</v>
      </c>
      <c r="D11">
        <f>ABS(soluciones!B11-soluciones!D11)</f>
        <v>1.8975869208458021E-3</v>
      </c>
      <c r="F11">
        <v>10</v>
      </c>
      <c r="G11" t="str">
        <f>desviaciones!A11</f>
        <v>Q_LV0103</v>
      </c>
      <c r="H11">
        <f>desviaciones!B11</f>
        <v>3.2513557351119041E-4</v>
      </c>
      <c r="I11">
        <f>desviaciones!C11</f>
        <v>3.4099246735186048E-4</v>
      </c>
    </row>
    <row r="12" spans="1:9" x14ac:dyDescent="0.25">
      <c r="A12">
        <v>11</v>
      </c>
      <c r="B12" t="str">
        <f>soluciones!A12</f>
        <v>ang_LV0201</v>
      </c>
      <c r="C12">
        <f>ABS(soluciones!B12-soluciones!C12)</f>
        <v>4.8372139002683147E-7</v>
      </c>
      <c r="D12">
        <f>ABS(soluciones!B12-soluciones!D12)</f>
        <v>2.8999407510625977E-5</v>
      </c>
      <c r="F12">
        <v>11</v>
      </c>
      <c r="G12" t="str">
        <f>desviaciones!A12</f>
        <v>U_LV0103</v>
      </c>
      <c r="H12">
        <f>desviaciones!B12</f>
        <v>2.4484316126683271E-3</v>
      </c>
      <c r="I12">
        <f>desviaciones!C12</f>
        <v>2.450382042345441E-3</v>
      </c>
    </row>
    <row r="13" spans="1:9" x14ac:dyDescent="0.25">
      <c r="A13">
        <v>12</v>
      </c>
      <c r="B13" t="str">
        <f>soluciones!A13</f>
        <v>ang_MV0201</v>
      </c>
      <c r="C13">
        <f>ABS(soluciones!B13-soluciones!C13)</f>
        <v>1.8066166843411224E-5</v>
      </c>
      <c r="D13">
        <f>ABS(soluciones!B13-soluciones!D13)</f>
        <v>1.8075637021526675E-3</v>
      </c>
      <c r="F13">
        <v>12</v>
      </c>
      <c r="G13" t="str">
        <f>desviaciones!A13</f>
        <v>I_LV0103_MV0103</v>
      </c>
      <c r="H13">
        <f>desviaciones!B13</f>
        <v>2.37871421155977E-5</v>
      </c>
      <c r="I13">
        <f>desviaciones!C13</f>
        <v>2.2881589917496349E-5</v>
      </c>
    </row>
    <row r="14" spans="1:9" x14ac:dyDescent="0.25">
      <c r="A14">
        <v>13</v>
      </c>
      <c r="B14" t="str">
        <f>soluciones!A14</f>
        <v>ang_LV0202</v>
      </c>
      <c r="C14">
        <f>ABS(soluciones!B14-soluciones!C14)</f>
        <v>8.8716083276700608E-7</v>
      </c>
      <c r="D14">
        <f>ABS(soluciones!B14-soluciones!D14)</f>
        <v>4.1852474381527975E-5</v>
      </c>
      <c r="F14">
        <v>13</v>
      </c>
      <c r="G14" t="str">
        <f>desviaciones!A14</f>
        <v>P_LV0201</v>
      </c>
      <c r="H14">
        <f>desviaciones!B14</f>
        <v>1.835558961571923E-4</v>
      </c>
      <c r="I14">
        <f>desviaciones!C14</f>
        <v>1.825143516846834E-4</v>
      </c>
    </row>
    <row r="15" spans="1:9" x14ac:dyDescent="0.25">
      <c r="A15">
        <v>14</v>
      </c>
      <c r="B15" t="str">
        <f>soluciones!A15</f>
        <v>ang_MV0202</v>
      </c>
      <c r="C15">
        <f>ABS(soluciones!B15-soluciones!C15)</f>
        <v>5.1672217899548234E-6</v>
      </c>
      <c r="D15">
        <f>ABS(soluciones!B15-soluciones!D15)</f>
        <v>1.9292235739979957E-3</v>
      </c>
      <c r="F15">
        <v>14</v>
      </c>
      <c r="G15" t="str">
        <f>desviaciones!A15</f>
        <v>Q_LV0201</v>
      </c>
      <c r="H15">
        <f>desviaciones!B15</f>
        <v>2.8852252123826521E-4</v>
      </c>
      <c r="I15">
        <f>desviaciones!C15</f>
        <v>2.9591978019148901E-4</v>
      </c>
    </row>
    <row r="16" spans="1:9" x14ac:dyDescent="0.25">
      <c r="A16">
        <v>15</v>
      </c>
      <c r="B16" t="str">
        <f>soluciones!A16</f>
        <v>ang_LV0203</v>
      </c>
      <c r="C16">
        <f>ABS(soluciones!B16-soluciones!C16)</f>
        <v>1.0202308709668893E-6</v>
      </c>
      <c r="D16">
        <f>ABS(soluciones!B16-soluciones!D16)</f>
        <v>4.8236391597978982E-5</v>
      </c>
      <c r="F16">
        <v>15</v>
      </c>
      <c r="G16" t="str">
        <f>desviaciones!A16</f>
        <v>U_LV0201</v>
      </c>
      <c r="H16">
        <f>desviaciones!B16</f>
        <v>2.4461898084094979E-3</v>
      </c>
      <c r="I16">
        <f>desviaciones!C16</f>
        <v>2.44831516307759E-3</v>
      </c>
    </row>
    <row r="17" spans="1:9" x14ac:dyDescent="0.25">
      <c r="A17">
        <v>16</v>
      </c>
      <c r="B17" t="str">
        <f>soluciones!A17</f>
        <v>ang_MV0203</v>
      </c>
      <c r="C17">
        <f>ABS(soluciones!B17-soluciones!C17)</f>
        <v>5.5315933695454511E-5</v>
      </c>
      <c r="D17">
        <f>ABS(soluciones!B17-soluciones!D17)</f>
        <v>2.8036131866266967E-2</v>
      </c>
      <c r="F17">
        <v>16</v>
      </c>
      <c r="G17" t="str">
        <f>desviaciones!A17</f>
        <v>I_LV0201_MV0201</v>
      </c>
      <c r="H17">
        <f>desviaciones!B17</f>
        <v>2.1336101792063721E-5</v>
      </c>
      <c r="I17">
        <f>desviaciones!C17</f>
        <v>2.1515122982204E-5</v>
      </c>
    </row>
    <row r="18" spans="1:9" x14ac:dyDescent="0.25">
      <c r="A18">
        <v>1</v>
      </c>
      <c r="B18" t="str">
        <f>soluciones!A18</f>
        <v>U_POI</v>
      </c>
      <c r="C18">
        <f>ABS(soluciones!B18-soluciones!C18)</f>
        <v>4.6064596859851648E-5</v>
      </c>
      <c r="D18">
        <f>ABS(soluciones!B18-soluciones!D18)</f>
        <v>2.7809750383231746E-2</v>
      </c>
      <c r="F18">
        <v>17</v>
      </c>
      <c r="G18" t="str">
        <f>desviaciones!A18</f>
        <v>P_LV0202</v>
      </c>
      <c r="H18">
        <f>desviaciones!B18</f>
        <v>1.8198113058112871E-4</v>
      </c>
      <c r="I18">
        <f>desviaciones!C18</f>
        <v>1.8037850438787429E-4</v>
      </c>
    </row>
    <row r="19" spans="1:9" x14ac:dyDescent="0.25">
      <c r="A19">
        <v>2</v>
      </c>
      <c r="B19" t="str">
        <f>soluciones!A19</f>
        <v>U_GRID</v>
      </c>
      <c r="C19">
        <f>ABS(soluciones!B19-soluciones!C19)</f>
        <v>4.5880839278478192E-5</v>
      </c>
      <c r="D19">
        <f>ABS(soluciones!B19-soluciones!D19)</f>
        <v>2.7805074990068457E-2</v>
      </c>
      <c r="F19">
        <v>18</v>
      </c>
      <c r="G19" t="str">
        <f>desviaciones!A19</f>
        <v>Q_LV0202</v>
      </c>
      <c r="H19">
        <f>desviaciones!B19</f>
        <v>3.1308408463708791E-4</v>
      </c>
      <c r="I19">
        <f>desviaciones!C19</f>
        <v>3.2044699264686342E-4</v>
      </c>
    </row>
    <row r="20" spans="1:9" x14ac:dyDescent="0.25">
      <c r="A20">
        <v>3</v>
      </c>
      <c r="B20" t="str">
        <f>soluciones!A20</f>
        <v>U_BESS</v>
      </c>
      <c r="C20">
        <f>ABS(soluciones!B20-soluciones!C20)</f>
        <v>5.5315933695454511E-5</v>
      </c>
      <c r="D20">
        <f>ABS(soluciones!B20-soluciones!D20)</f>
        <v>2.8036131866357228E-2</v>
      </c>
      <c r="F20">
        <v>19</v>
      </c>
      <c r="G20" t="str">
        <f>desviaciones!A20</f>
        <v>U_LV0202</v>
      </c>
      <c r="H20">
        <f>desviaciones!B20</f>
        <v>2.4481976231512151E-3</v>
      </c>
      <c r="I20">
        <f>desviaciones!C20</f>
        <v>2.4503191645122479E-3</v>
      </c>
    </row>
    <row r="21" spans="1:9" x14ac:dyDescent="0.25">
      <c r="A21">
        <v>4</v>
      </c>
      <c r="B21" t="str">
        <f>soluciones!A21</f>
        <v>U_LV0101</v>
      </c>
      <c r="C21">
        <f>ABS(soluciones!B21-soluciones!C21)</f>
        <v>1.1586941771912773E-4</v>
      </c>
      <c r="D21">
        <f>ABS(soluciones!B21-soluciones!D21)</f>
        <v>3.6331794893446734E-2</v>
      </c>
      <c r="F21">
        <v>20</v>
      </c>
      <c r="G21" t="str">
        <f>desviaciones!A21</f>
        <v>I_LV0202_MV0202</v>
      </c>
      <c r="H21">
        <f>desviaciones!B21</f>
        <v>2.08875924434925E-5</v>
      </c>
      <c r="I21">
        <f>desviaciones!C21</f>
        <v>2.1029710960017381E-5</v>
      </c>
    </row>
    <row r="22" spans="1:9" x14ac:dyDescent="0.25">
      <c r="A22">
        <v>5</v>
      </c>
      <c r="B22" t="str">
        <f>soluciones!A22</f>
        <v>U_MV0101</v>
      </c>
      <c r="C22">
        <f>ABS(soluciones!B22-soluciones!C22)</f>
        <v>5.5271338538442905E-5</v>
      </c>
      <c r="D22">
        <f>ABS(soluciones!B22-soluciones!D22)</f>
        <v>2.8049184126531901E-2</v>
      </c>
      <c r="F22">
        <v>21</v>
      </c>
      <c r="G22" t="str">
        <f>desviaciones!A22</f>
        <v>P_LV0203</v>
      </c>
      <c r="H22">
        <f>desviaciones!B22</f>
        <v>1.836225883988532E-4</v>
      </c>
      <c r="I22">
        <f>desviaciones!C22</f>
        <v>1.821211499540722E-4</v>
      </c>
    </row>
    <row r="23" spans="1:9" x14ac:dyDescent="0.25">
      <c r="A23">
        <v>6</v>
      </c>
      <c r="B23" t="str">
        <f>soluciones!A23</f>
        <v>U_LV0102</v>
      </c>
      <c r="C23">
        <f>ABS(soluciones!B23-soluciones!C23)</f>
        <v>6.364215827114883E-6</v>
      </c>
      <c r="D23">
        <f>ABS(soluciones!B23-soluciones!D23)</f>
        <v>2.6409081986802585E-2</v>
      </c>
      <c r="F23">
        <v>22</v>
      </c>
      <c r="G23" t="str">
        <f>desviaciones!A23</f>
        <v>Q_LV0203</v>
      </c>
      <c r="H23">
        <f>desviaciones!B23</f>
        <v>3.151287358552511E-4</v>
      </c>
      <c r="I23">
        <f>desviaciones!C23</f>
        <v>3.231433512201533E-4</v>
      </c>
    </row>
    <row r="24" spans="1:9" x14ac:dyDescent="0.25">
      <c r="A24">
        <v>7</v>
      </c>
      <c r="B24" t="str">
        <f>soluciones!A24</f>
        <v>U_MV0102</v>
      </c>
      <c r="C24">
        <f>ABS(soluciones!B24-soluciones!C24)</f>
        <v>5.4866974119827105E-5</v>
      </c>
      <c r="D24">
        <f>ABS(soluciones!B24-soluciones!D24)</f>
        <v>2.8029503451452831E-2</v>
      </c>
      <c r="F24">
        <v>23</v>
      </c>
      <c r="G24" t="str">
        <f>desviaciones!A24</f>
        <v>U_LV0203</v>
      </c>
      <c r="H24">
        <f>desviaciones!B24</f>
        <v>2.4492769881879249E-3</v>
      </c>
      <c r="I24">
        <f>desviaciones!C24</f>
        <v>2.4513831467568039E-3</v>
      </c>
    </row>
    <row r="25" spans="1:9" x14ac:dyDescent="0.25">
      <c r="A25">
        <v>8</v>
      </c>
      <c r="B25" t="str">
        <f>soluciones!A25</f>
        <v>U_LV0103</v>
      </c>
      <c r="C25">
        <f>ABS(soluciones!B25-soluciones!C25)</f>
        <v>4.549036611056767E-5</v>
      </c>
      <c r="D25">
        <f>ABS(soluciones!B25-soluciones!D25)</f>
        <v>2.6197866410282322E-2</v>
      </c>
      <c r="F25">
        <v>24</v>
      </c>
      <c r="G25" t="str">
        <f>desviaciones!A25</f>
        <v>I_LV0203_MV0203</v>
      </c>
      <c r="H25">
        <f>desviaciones!B25</f>
        <v>2.3446438011197989E-5</v>
      </c>
      <c r="I25">
        <f>desviaciones!C25</f>
        <v>2.3596515102880399E-5</v>
      </c>
    </row>
    <row r="26" spans="1:9" x14ac:dyDescent="0.25">
      <c r="A26">
        <v>9</v>
      </c>
      <c r="B26" t="str">
        <f>soluciones!A26</f>
        <v>U_MV0103</v>
      </c>
      <c r="C26">
        <f>ABS(soluciones!B26-soluciones!C26)</f>
        <v>5.4794994856166568E-5</v>
      </c>
      <c r="D26">
        <f>ABS(soluciones!B26-soluciones!D26)</f>
        <v>2.8019349086263912E-2</v>
      </c>
      <c r="F26">
        <v>25</v>
      </c>
      <c r="G26" t="str">
        <f>desviaciones!A26</f>
        <v>P_LV0203_MV0203</v>
      </c>
      <c r="H26">
        <f>desviaciones!B26</f>
        <v>7.7130933392913421E-4</v>
      </c>
      <c r="I26">
        <f>desviaciones!C26</f>
        <v>7.9871410984834522E-4</v>
      </c>
    </row>
    <row r="27" spans="1:9" x14ac:dyDescent="0.25">
      <c r="A27">
        <v>10</v>
      </c>
      <c r="B27" t="str">
        <f>soluciones!A27</f>
        <v>U_LV0201</v>
      </c>
      <c r="C27">
        <f>ABS(soluciones!B27-soluciones!C27)</f>
        <v>3.2243863036129916E-5</v>
      </c>
      <c r="D27">
        <f>ABS(soluciones!B27-soluciones!D27)</f>
        <v>2.7110949041015742E-2</v>
      </c>
      <c r="F27">
        <v>26</v>
      </c>
      <c r="G27" t="str">
        <f>desviaciones!A27</f>
        <v>Q_LV0203_MV0203</v>
      </c>
      <c r="H27">
        <f>desviaciones!B27</f>
        <v>1.248418397087769E-3</v>
      </c>
      <c r="I27">
        <f>desviaciones!C27</f>
        <v>1.2513200386820771E-3</v>
      </c>
    </row>
    <row r="28" spans="1:9" x14ac:dyDescent="0.25">
      <c r="A28">
        <v>11</v>
      </c>
      <c r="B28" t="str">
        <f>soluciones!A28</f>
        <v>U_MV0201</v>
      </c>
      <c r="C28">
        <f>ABS(soluciones!B28-soluciones!C28)</f>
        <v>5.6187009984887126E-5</v>
      </c>
      <c r="D28">
        <f>ABS(soluciones!B28-soluciones!D28)</f>
        <v>2.8014065141871769E-2</v>
      </c>
      <c r="F28">
        <v>27</v>
      </c>
      <c r="G28" t="str">
        <f>desviaciones!A28</f>
        <v>U_POIMV</v>
      </c>
      <c r="H28">
        <f>desviaciones!B28</f>
        <v>2.4829634599809339E-3</v>
      </c>
      <c r="I28">
        <f>desviaciones!C28</f>
        <v>2.4851982146258281E-3</v>
      </c>
    </row>
    <row r="29" spans="1:9" x14ac:dyDescent="0.25">
      <c r="A29">
        <v>12</v>
      </c>
      <c r="B29" t="str">
        <f>soluciones!A29</f>
        <v>U_LV0202</v>
      </c>
      <c r="C29">
        <f>ABS(soluciones!B29-soluciones!C29)</f>
        <v>1.4419730778003625E-4</v>
      </c>
      <c r="D29">
        <f>ABS(soluciones!B29-soluciones!D29)</f>
        <v>2.7220012775663105E-2</v>
      </c>
      <c r="F29">
        <v>28</v>
      </c>
      <c r="G29" t="str">
        <f>desviaciones!A29</f>
        <v>I_LV0203_MV0203</v>
      </c>
      <c r="H29">
        <f>desviaciones!B29</f>
        <v>4.631974335563186E-4</v>
      </c>
      <c r="I29">
        <f>desviaciones!C29</f>
        <v>4.5424987601439117E-4</v>
      </c>
    </row>
    <row r="30" spans="1:9" x14ac:dyDescent="0.25">
      <c r="A30">
        <v>13</v>
      </c>
      <c r="B30" t="str">
        <f>soluciones!A30</f>
        <v>U_MV0202</v>
      </c>
      <c r="C30">
        <f>ABS(soluciones!B30-soluciones!C30)</f>
        <v>5.6871448696815818E-5</v>
      </c>
      <c r="D30">
        <f>ABS(soluciones!B30-soluciones!D30)</f>
        <v>2.8004366204494202E-2</v>
      </c>
      <c r="F30">
        <v>29</v>
      </c>
      <c r="G30" t="str">
        <f>desviaciones!A30</f>
        <v>P_LV0103_MV0103</v>
      </c>
      <c r="H30">
        <f>desviaciones!B30</f>
        <v>7.8573198564476168E-4</v>
      </c>
      <c r="I30">
        <f>desviaciones!C30</f>
        <v>7.8795770931251242E-4</v>
      </c>
    </row>
    <row r="31" spans="1:9" x14ac:dyDescent="0.25">
      <c r="A31">
        <v>14</v>
      </c>
      <c r="B31" t="str">
        <f>soluciones!A31</f>
        <v>U_LV0203</v>
      </c>
      <c r="C31">
        <f>ABS(soluciones!B31-soluciones!C31)</f>
        <v>9.6344213372678844E-5</v>
      </c>
      <c r="D31">
        <f>ABS(soluciones!B31-soluciones!D31)</f>
        <v>2.7073020885657662E-2</v>
      </c>
      <c r="F31">
        <v>30</v>
      </c>
      <c r="G31" t="str">
        <f>desviaciones!A31</f>
        <v>Q_LV0103_MV0103</v>
      </c>
      <c r="H31">
        <f>desviaciones!B31</f>
        <v>1.210450902053198E-3</v>
      </c>
      <c r="I31">
        <f>desviaciones!C31</f>
        <v>1.218961857348066E-3</v>
      </c>
    </row>
    <row r="32" spans="1:9" x14ac:dyDescent="0.25">
      <c r="A32">
        <v>15</v>
      </c>
      <c r="B32" t="str">
        <f>soluciones!A32</f>
        <v>U_MV0203</v>
      </c>
      <c r="C32">
        <f>ABS(soluciones!B32-soluciones!C32)</f>
        <v>5.7082970667754473E-5</v>
      </c>
      <c r="D32">
        <f>ABS(soluciones!B32-soluciones!D32)</f>
        <v>2.7999168959012111E-2</v>
      </c>
      <c r="F32">
        <v>31</v>
      </c>
      <c r="G32" t="str">
        <f>desviaciones!A32</f>
        <v>I_LV0103_MV0103</v>
      </c>
      <c r="H32">
        <f>desviaciones!B32</f>
        <v>4.6984675852201278E-4</v>
      </c>
      <c r="I32">
        <f>desviaciones!C32</f>
        <v>4.7011459087288149E-4</v>
      </c>
    </row>
    <row r="33" spans="6:9" x14ac:dyDescent="0.25">
      <c r="F33">
        <v>32</v>
      </c>
      <c r="G33" t="str">
        <f>desviaciones!A33</f>
        <v>P_BESS_POIMV</v>
      </c>
      <c r="H33">
        <f>desviaciones!B33</f>
        <v>1.6159001163578821E-3</v>
      </c>
      <c r="I33">
        <f>desviaciones!C33</f>
        <v>1.637661643484944E-3</v>
      </c>
    </row>
    <row r="34" spans="6:9" x14ac:dyDescent="0.25">
      <c r="F34">
        <v>33</v>
      </c>
      <c r="G34" t="str">
        <f>desviaciones!A34</f>
        <v>Q_BESS_POIMV</v>
      </c>
      <c r="H34">
        <f>desviaciones!B34</f>
        <v>2.569616057545381E-3</v>
      </c>
      <c r="I34">
        <f>desviaciones!C34</f>
        <v>2.5709500866399151E-3</v>
      </c>
    </row>
    <row r="35" spans="6:9" x14ac:dyDescent="0.25">
      <c r="F35">
        <v>34</v>
      </c>
      <c r="G35" t="str">
        <f>desviaciones!A35</f>
        <v>U_POI</v>
      </c>
      <c r="H35">
        <f>desviaciones!B35</f>
        <v>2.4826248099721741E-3</v>
      </c>
      <c r="I35">
        <f>desviaciones!C35</f>
        <v>2.4848193104785002E-3</v>
      </c>
    </row>
    <row r="36" spans="6:9" x14ac:dyDescent="0.25">
      <c r="F36">
        <v>35</v>
      </c>
      <c r="G36" t="str">
        <f>desviaciones!A36</f>
        <v>I_BESS_POIMV</v>
      </c>
      <c r="H36">
        <f>desviaciones!B36</f>
        <v>2.006539378727142E-3</v>
      </c>
      <c r="I36">
        <f>desviaciones!C36</f>
        <v>1.9982762640947571E-3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soluciones</vt:lpstr>
      <vt:lpstr>desviaciones</vt:lpstr>
      <vt:lpstr>gráficas</vt:lpstr>
      <vt:lpstr>Errores ángulos</vt:lpstr>
      <vt:lpstr>Errores tensiones</vt:lpstr>
      <vt:lpstr>std medidas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RODRIGUEZ DEL NOZAL</cp:lastModifiedBy>
  <dcterms:created xsi:type="dcterms:W3CDTF">2024-12-17T14:57:33Z</dcterms:created>
  <dcterms:modified xsi:type="dcterms:W3CDTF">2024-12-17T15:13:15Z</dcterms:modified>
</cp:coreProperties>
</file>