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0490" windowHeight="8340"/>
  </bookViews>
  <sheets>
    <sheet name="Sheet1" sheetId="1" r:id="rId1"/>
    <sheet name="Pla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1" i="1" l="1"/>
  <c r="R28" i="1"/>
  <c r="U23" i="1"/>
  <c r="V21" i="1"/>
  <c r="U26" i="1"/>
  <c r="V25" i="1"/>
  <c r="U25" i="1"/>
  <c r="V48" i="1" l="1"/>
  <c r="W48" i="1"/>
  <c r="W47" i="1"/>
  <c r="V47" i="1"/>
  <c r="U39" i="1"/>
  <c r="V39" i="1"/>
  <c r="V38" i="1"/>
  <c r="U38" i="1"/>
  <c r="N69" i="1" l="1"/>
  <c r="O69" i="1"/>
  <c r="O68" i="1"/>
  <c r="N68" i="1"/>
  <c r="N62" i="1"/>
  <c r="O62" i="1"/>
  <c r="O61" i="1"/>
  <c r="N61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44" i="1"/>
  <c r="P44" i="1"/>
  <c r="K28" i="1" l="1"/>
  <c r="K29" i="1"/>
  <c r="K27" i="1"/>
  <c r="K24" i="1"/>
  <c r="L24" i="1"/>
  <c r="L23" i="1"/>
  <c r="K23" i="1"/>
  <c r="U13" i="1" l="1"/>
  <c r="V13" i="1"/>
  <c r="W13" i="1"/>
  <c r="V12" i="1"/>
  <c r="W12" i="1"/>
  <c r="U12" i="1"/>
  <c r="U11" i="1"/>
  <c r="U10" i="1"/>
  <c r="U9" i="1"/>
  <c r="T9" i="1"/>
  <c r="Q8" i="1"/>
  <c r="Q7" i="1"/>
  <c r="Q6" i="1"/>
  <c r="R2" i="1"/>
  <c r="R3" i="1"/>
  <c r="Q3" i="1"/>
  <c r="Q2" i="1"/>
  <c r="L2" i="1"/>
  <c r="L3" i="1"/>
  <c r="L4" i="1"/>
  <c r="L5" i="1"/>
  <c r="L6" i="1"/>
  <c r="L7" i="1"/>
  <c r="K3" i="1"/>
  <c r="K4" i="1"/>
  <c r="K5" i="1"/>
  <c r="K6" i="1"/>
  <c r="K7" i="1"/>
  <c r="K2" i="1"/>
  <c r="K17" i="1"/>
  <c r="K16" i="1"/>
  <c r="K15" i="1"/>
  <c r="E58" i="1" l="1"/>
  <c r="E59" i="1"/>
  <c r="E57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E3" i="1"/>
  <c r="E5" i="1"/>
  <c r="E6" i="1"/>
  <c r="E7" i="1"/>
  <c r="E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  <c r="C2" i="1"/>
  <c r="F2" i="1" s="1"/>
  <c r="B4" i="1"/>
  <c r="E4" i="1" s="1"/>
  <c r="B3" i="1"/>
  <c r="B7" i="1"/>
  <c r="B8" i="1"/>
  <c r="E8" i="1" s="1"/>
  <c r="B10" i="1"/>
  <c r="E10" i="1" s="1"/>
</calcChain>
</file>

<file path=xl/sharedStrings.xml><?xml version="1.0" encoding="utf-8"?>
<sst xmlns="http://schemas.openxmlformats.org/spreadsheetml/2006/main" count="32" uniqueCount="19">
  <si>
    <t>contorno msm</t>
  </si>
  <si>
    <t>contorno ref</t>
  </si>
  <si>
    <t>cor ref</t>
  </si>
  <si>
    <t>cor msm</t>
  </si>
  <si>
    <t>cabine ref</t>
  </si>
  <si>
    <t>cabine msm</t>
  </si>
  <si>
    <t>cauda ref</t>
  </si>
  <si>
    <t>cauda msm</t>
  </si>
  <si>
    <t>raio:</t>
  </si>
  <si>
    <t>cor1</t>
  </si>
  <si>
    <t>cor2</t>
  </si>
  <si>
    <t>raf esq ref</t>
  </si>
  <si>
    <t>raf esq msm</t>
  </si>
  <si>
    <t>detalhe asa esq ref</t>
  </si>
  <si>
    <t>detalhe asa esq msm</t>
  </si>
  <si>
    <t>detalhe motor esq 1 ref</t>
  </si>
  <si>
    <t>cor:</t>
  </si>
  <si>
    <t>preto</t>
  </si>
  <si>
    <t>detalhe motor esq 2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</si>
</sst>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topLeftCell="D1" zoomScaleNormal="100" workbookViewId="0">
      <selection activeCell="U31" sqref="U31"/>
    </sheetView>
  </sheetViews>
  <sheetFormatPr defaultRowHeight="15" x14ac:dyDescent="0.25"/>
  <cols>
    <col min="1" max="5" width="9.140625" style="1"/>
    <col min="6" max="6" width="9.140625" style="1" customWidth="1"/>
    <col min="7" max="13" width="9.140625" style="1"/>
    <col min="14" max="15" width="10.28515625" style="1" bestFit="1" customWidth="1"/>
    <col min="16" max="20" width="9.140625" style="1"/>
    <col min="21" max="21" width="10.28515625" style="1" bestFit="1" customWidth="1"/>
    <col min="22" max="22" width="10.5703125" style="1" bestFit="1" customWidth="1"/>
    <col min="23" max="23" width="9.5703125" style="1" bestFit="1" customWidth="1"/>
    <col min="24" max="16384" width="9.140625" style="1"/>
  </cols>
  <sheetData>
    <row r="1" spans="2:23" x14ac:dyDescent="0.25">
      <c r="B1" s="1" t="s">
        <v>1</v>
      </c>
      <c r="E1" s="1" t="s">
        <v>0</v>
      </c>
      <c r="H1" s="1" t="s">
        <v>4</v>
      </c>
      <c r="K1" s="1" t="s">
        <v>5</v>
      </c>
      <c r="N1" s="1" t="s">
        <v>6</v>
      </c>
      <c r="Q1" s="1" t="s">
        <v>7</v>
      </c>
      <c r="T1" s="1" t="s">
        <v>11</v>
      </c>
    </row>
    <row r="2" spans="2:23" x14ac:dyDescent="0.25">
      <c r="B2" s="1">
        <v>0</v>
      </c>
      <c r="C2" s="1">
        <f>7.5</f>
        <v>7.5</v>
      </c>
      <c r="E2" s="1">
        <f>B2/11.3</f>
        <v>0</v>
      </c>
      <c r="F2" s="1">
        <f>C2/11.3</f>
        <v>0.66371681415929196</v>
      </c>
      <c r="H2" s="1">
        <v>0</v>
      </c>
      <c r="I2" s="1">
        <v>1</v>
      </c>
      <c r="K2" s="1">
        <f>H2/11.3</f>
        <v>0</v>
      </c>
      <c r="L2" s="1">
        <f>I2/11.3</f>
        <v>8.8495575221238937E-2</v>
      </c>
      <c r="N2" s="1">
        <v>0</v>
      </c>
      <c r="O2" s="1">
        <v>-7.2</v>
      </c>
      <c r="Q2" s="1">
        <f>N2/11.3</f>
        <v>0</v>
      </c>
      <c r="R2" s="1">
        <f>O2/11.3</f>
        <v>-0.63716814159292035</v>
      </c>
      <c r="T2" s="1">
        <v>-6</v>
      </c>
      <c r="U2" s="1">
        <v>2</v>
      </c>
    </row>
    <row r="3" spans="2:23" x14ac:dyDescent="0.25">
      <c r="B3" s="1">
        <f>-0.5</f>
        <v>-0.5</v>
      </c>
      <c r="C3" s="1">
        <v>6.5</v>
      </c>
      <c r="E3" s="1">
        <f t="shared" ref="E3:F28" si="0">B3/11.3</f>
        <v>-4.4247787610619468E-2</v>
      </c>
      <c r="F3" s="1">
        <f t="shared" si="0"/>
        <v>0.5752212389380531</v>
      </c>
      <c r="H3" s="1">
        <v>-0.5</v>
      </c>
      <c r="I3" s="1">
        <v>1</v>
      </c>
      <c r="K3" s="1">
        <f t="shared" ref="K3:L7" si="1">H3/11.3</f>
        <v>-4.4247787610619468E-2</v>
      </c>
      <c r="L3" s="1">
        <f t="shared" si="1"/>
        <v>8.8495575221238937E-2</v>
      </c>
      <c r="N3" s="1">
        <v>0</v>
      </c>
      <c r="O3" s="1">
        <v>-10.9</v>
      </c>
      <c r="Q3" s="1">
        <f>N3/11.3</f>
        <v>0</v>
      </c>
      <c r="R3" s="1">
        <f>O3/11.3</f>
        <v>-0.96460176991150437</v>
      </c>
      <c r="T3" s="1" t="s">
        <v>8</v>
      </c>
      <c r="U3" s="1">
        <v>0.8</v>
      </c>
    </row>
    <row r="4" spans="2:23" x14ac:dyDescent="0.25">
      <c r="B4" s="1">
        <f>-0.5</f>
        <v>-0.5</v>
      </c>
      <c r="C4" s="1">
        <v>6</v>
      </c>
      <c r="E4" s="1">
        <f t="shared" si="0"/>
        <v>-4.4247787610619468E-2</v>
      </c>
      <c r="F4" s="1">
        <f t="shared" si="0"/>
        <v>0.53097345132743357</v>
      </c>
      <c r="H4" s="1">
        <v>-0.75</v>
      </c>
      <c r="I4" s="1">
        <v>0.6</v>
      </c>
      <c r="K4" s="1">
        <f t="shared" si="1"/>
        <v>-6.6371681415929196E-2</v>
      </c>
      <c r="L4" s="1">
        <f t="shared" si="1"/>
        <v>5.3097345132743355E-2</v>
      </c>
      <c r="T4" s="1" t="s">
        <v>8</v>
      </c>
      <c r="U4" s="1">
        <v>1.3</v>
      </c>
    </row>
    <row r="5" spans="2:23" x14ac:dyDescent="0.25">
      <c r="B5" s="1">
        <v>-1</v>
      </c>
      <c r="C5" s="1">
        <v>6</v>
      </c>
      <c r="E5" s="1">
        <f t="shared" si="0"/>
        <v>-8.8495575221238937E-2</v>
      </c>
      <c r="F5" s="1">
        <f t="shared" si="0"/>
        <v>0.53097345132743357</v>
      </c>
      <c r="H5" s="1">
        <v>-0.75</v>
      </c>
      <c r="I5" s="1">
        <v>0</v>
      </c>
      <c r="K5" s="1">
        <f t="shared" si="1"/>
        <v>-6.6371681415929196E-2</v>
      </c>
      <c r="L5" s="1">
        <f t="shared" si="1"/>
        <v>0</v>
      </c>
      <c r="N5" s="1" t="s">
        <v>2</v>
      </c>
      <c r="Q5" s="1" t="s">
        <v>3</v>
      </c>
      <c r="T5" s="1" t="s">
        <v>9</v>
      </c>
      <c r="U5" s="1">
        <v>255</v>
      </c>
      <c r="V5" s="1">
        <v>0</v>
      </c>
      <c r="W5" s="1">
        <v>0</v>
      </c>
    </row>
    <row r="6" spans="2:23" x14ac:dyDescent="0.25">
      <c r="B6" s="1">
        <v>-1</v>
      </c>
      <c r="C6" s="1">
        <v>5.3</v>
      </c>
      <c r="E6" s="1">
        <f t="shared" si="0"/>
        <v>-8.8495575221238937E-2</v>
      </c>
      <c r="F6" s="1">
        <f t="shared" si="0"/>
        <v>0.46902654867256632</v>
      </c>
      <c r="H6" s="1">
        <v>-0.75</v>
      </c>
      <c r="I6" s="1">
        <v>-0.9</v>
      </c>
      <c r="K6" s="1">
        <f t="shared" si="1"/>
        <v>-6.6371681415929196E-2</v>
      </c>
      <c r="L6" s="1">
        <f t="shared" si="1"/>
        <v>-7.9646017699115043E-2</v>
      </c>
      <c r="N6" s="1">
        <v>255</v>
      </c>
      <c r="Q6" s="1">
        <f>N6/255</f>
        <v>1</v>
      </c>
      <c r="T6" s="1" t="s">
        <v>10</v>
      </c>
      <c r="U6" s="1">
        <v>0</v>
      </c>
      <c r="V6" s="1">
        <v>0</v>
      </c>
      <c r="W6" s="1">
        <v>200</v>
      </c>
    </row>
    <row r="7" spans="2:23" x14ac:dyDescent="0.25">
      <c r="B7" s="1">
        <f>-0.5</f>
        <v>-0.5</v>
      </c>
      <c r="C7" s="1">
        <v>5.3</v>
      </c>
      <c r="E7" s="1">
        <f t="shared" si="0"/>
        <v>-4.4247787610619468E-2</v>
      </c>
      <c r="F7" s="1">
        <f t="shared" si="0"/>
        <v>0.46902654867256632</v>
      </c>
      <c r="H7" s="1">
        <v>0</v>
      </c>
      <c r="I7" s="1">
        <v>-0.9</v>
      </c>
      <c r="K7" s="1">
        <f t="shared" si="1"/>
        <v>0</v>
      </c>
      <c r="L7" s="1">
        <f t="shared" si="1"/>
        <v>-7.9646017699115043E-2</v>
      </c>
      <c r="N7" s="1">
        <v>255</v>
      </c>
      <c r="Q7" s="1">
        <f>N7/255</f>
        <v>1</v>
      </c>
    </row>
    <row r="8" spans="2:23" x14ac:dyDescent="0.25">
      <c r="B8" s="1">
        <f>-0.7</f>
        <v>-0.7</v>
      </c>
      <c r="C8" s="1">
        <v>4.5</v>
      </c>
      <c r="E8" s="1">
        <f t="shared" si="0"/>
        <v>-6.1946902654867249E-2</v>
      </c>
      <c r="F8" s="1">
        <f t="shared" si="0"/>
        <v>0.39823008849557517</v>
      </c>
      <c r="K8" s="1">
        <v>6.6371681415929196E-2</v>
      </c>
      <c r="L8" s="1">
        <v>-7.9646017699115043E-2</v>
      </c>
      <c r="N8" s="1">
        <v>255</v>
      </c>
      <c r="Q8" s="1">
        <f>N8/255</f>
        <v>1</v>
      </c>
      <c r="T8" s="1" t="s">
        <v>12</v>
      </c>
    </row>
    <row r="9" spans="2:23" x14ac:dyDescent="0.25">
      <c r="B9" s="1">
        <v>-1</v>
      </c>
      <c r="C9" s="1">
        <v>4.5</v>
      </c>
      <c r="E9" s="1">
        <f t="shared" si="0"/>
        <v>-8.8495575221238937E-2</v>
      </c>
      <c r="F9" s="1">
        <f t="shared" si="0"/>
        <v>0.39823008849557517</v>
      </c>
      <c r="K9" s="1">
        <v>6.6371681415929196E-2</v>
      </c>
      <c r="L9" s="1">
        <v>0</v>
      </c>
      <c r="T9" s="1">
        <f>T2/11.3</f>
        <v>-0.53097345132743357</v>
      </c>
      <c r="U9" s="1">
        <f>U2/11.3</f>
        <v>0.17699115044247787</v>
      </c>
    </row>
    <row r="10" spans="2:23" x14ac:dyDescent="0.25">
      <c r="B10" s="1">
        <f>-1.2</f>
        <v>-1.2</v>
      </c>
      <c r="C10" s="1">
        <v>4</v>
      </c>
      <c r="E10" s="1">
        <f t="shared" si="0"/>
        <v>-0.10619469026548671</v>
      </c>
      <c r="F10" s="1">
        <f t="shared" si="0"/>
        <v>0.35398230088495575</v>
      </c>
      <c r="K10" s="1">
        <v>6.6371681415929196E-2</v>
      </c>
      <c r="L10" s="1">
        <v>5.3097345132743355E-2</v>
      </c>
      <c r="T10" s="1" t="s">
        <v>8</v>
      </c>
      <c r="U10" s="1">
        <f>U3/11.3</f>
        <v>7.0796460176991149E-2</v>
      </c>
    </row>
    <row r="11" spans="2:23" x14ac:dyDescent="0.25">
      <c r="B11" s="1">
        <v>-8.5</v>
      </c>
      <c r="C11" s="1">
        <v>4</v>
      </c>
      <c r="E11" s="1">
        <f t="shared" si="0"/>
        <v>-0.75221238938053092</v>
      </c>
      <c r="F11" s="1">
        <f t="shared" si="0"/>
        <v>0.35398230088495575</v>
      </c>
      <c r="K11" s="1">
        <v>4.4247787610619468E-2</v>
      </c>
      <c r="L11" s="1">
        <v>8.8495575221238937E-2</v>
      </c>
      <c r="T11" s="1" t="s">
        <v>8</v>
      </c>
      <c r="U11" s="1">
        <f>U4/11.3</f>
        <v>0.11504424778761062</v>
      </c>
    </row>
    <row r="12" spans="2:23" x14ac:dyDescent="0.25">
      <c r="B12" s="1">
        <v>-10</v>
      </c>
      <c r="C12" s="1">
        <v>3.8</v>
      </c>
      <c r="E12" s="1">
        <f t="shared" si="0"/>
        <v>-0.88495575221238931</v>
      </c>
      <c r="F12" s="1">
        <f t="shared" si="0"/>
        <v>0.33628318584070793</v>
      </c>
      <c r="K12" s="1">
        <v>0</v>
      </c>
      <c r="L12" s="1">
        <v>8.8495575221238937E-2</v>
      </c>
      <c r="T12" s="1" t="s">
        <v>9</v>
      </c>
      <c r="U12" s="1">
        <f>U5/255</f>
        <v>1</v>
      </c>
      <c r="V12" s="1">
        <f t="shared" ref="V12:W13" si="2">V5/255</f>
        <v>0</v>
      </c>
      <c r="W12" s="1">
        <f t="shared" si="2"/>
        <v>0</v>
      </c>
    </row>
    <row r="13" spans="2:23" x14ac:dyDescent="0.25">
      <c r="B13" s="1">
        <v>-11</v>
      </c>
      <c r="C13" s="1">
        <v>3</v>
      </c>
      <c r="E13" s="1">
        <f t="shared" si="0"/>
        <v>-0.97345132743362828</v>
      </c>
      <c r="F13" s="1">
        <f t="shared" si="0"/>
        <v>0.26548672566371678</v>
      </c>
      <c r="T13" s="1" t="s">
        <v>10</v>
      </c>
      <c r="U13" s="1">
        <f>U6/255</f>
        <v>0</v>
      </c>
      <c r="V13" s="1">
        <f t="shared" si="2"/>
        <v>0</v>
      </c>
      <c r="W13" s="1">
        <f t="shared" si="2"/>
        <v>0.78431372549019607</v>
      </c>
    </row>
    <row r="14" spans="2:23" x14ac:dyDescent="0.25">
      <c r="B14" s="1">
        <v>-11.3</v>
      </c>
      <c r="C14" s="1">
        <v>2.5</v>
      </c>
      <c r="E14" s="1">
        <f t="shared" si="0"/>
        <v>-1</v>
      </c>
      <c r="F14" s="1">
        <f t="shared" si="0"/>
        <v>0.22123893805309733</v>
      </c>
      <c r="H14" s="1" t="s">
        <v>2</v>
      </c>
      <c r="K14" s="1" t="s">
        <v>3</v>
      </c>
    </row>
    <row r="15" spans="2:23" x14ac:dyDescent="0.25">
      <c r="B15" s="1">
        <v>-11.2</v>
      </c>
      <c r="C15" s="1">
        <v>2</v>
      </c>
      <c r="E15" s="1">
        <f t="shared" si="0"/>
        <v>-0.99115044247787598</v>
      </c>
      <c r="F15" s="1">
        <f t="shared" si="0"/>
        <v>0.17699115044247787</v>
      </c>
      <c r="H15" s="1">
        <v>208</v>
      </c>
      <c r="K15" s="1">
        <f>H15/255</f>
        <v>0.81568627450980391</v>
      </c>
    </row>
    <row r="16" spans="2:23" x14ac:dyDescent="0.25">
      <c r="B16" s="1">
        <v>-10.5</v>
      </c>
      <c r="C16" s="1">
        <v>1.3</v>
      </c>
      <c r="E16" s="1">
        <f t="shared" si="0"/>
        <v>-0.92920353982300874</v>
      </c>
      <c r="F16" s="1">
        <f t="shared" si="0"/>
        <v>0.11504424778761062</v>
      </c>
      <c r="H16" s="1">
        <v>208</v>
      </c>
      <c r="K16" s="1">
        <f>H16/255</f>
        <v>0.81568627450980391</v>
      </c>
    </row>
    <row r="17" spans="2:22" x14ac:dyDescent="0.25">
      <c r="B17" s="1">
        <v>-9.1999999999999993</v>
      </c>
      <c r="C17" s="1">
        <v>0.5</v>
      </c>
      <c r="E17" s="1">
        <f t="shared" si="0"/>
        <v>-0.81415929203539816</v>
      </c>
      <c r="F17" s="1">
        <f t="shared" si="0"/>
        <v>4.4247787610619468E-2</v>
      </c>
      <c r="H17" s="1">
        <v>208</v>
      </c>
      <c r="K17" s="1">
        <f>H17/255</f>
        <v>0.81568627450980391</v>
      </c>
      <c r="N17" s="1" t="s">
        <v>15</v>
      </c>
      <c r="R17" s="1" t="s">
        <v>18</v>
      </c>
    </row>
    <row r="18" spans="2:22" x14ac:dyDescent="0.25">
      <c r="B18" s="1">
        <v>-6.2</v>
      </c>
      <c r="C18" s="1">
        <v>-0.4</v>
      </c>
      <c r="E18" s="1">
        <f t="shared" si="0"/>
        <v>-0.54867256637168138</v>
      </c>
      <c r="F18" s="1">
        <f t="shared" si="0"/>
        <v>-3.5398230088495575E-2</v>
      </c>
      <c r="N18" s="1">
        <v>-1.3</v>
      </c>
      <c r="O18" s="1">
        <v>5.8</v>
      </c>
      <c r="R18" s="1">
        <v>-2.2999999999999998</v>
      </c>
      <c r="S18" s="1">
        <v>5.8</v>
      </c>
    </row>
    <row r="19" spans="2:22" x14ac:dyDescent="0.25">
      <c r="B19" s="1">
        <v>-3.6</v>
      </c>
      <c r="C19" s="1">
        <v>-0.8</v>
      </c>
      <c r="E19" s="1">
        <f t="shared" si="0"/>
        <v>-0.31858407079646017</v>
      </c>
      <c r="F19" s="1">
        <f t="shared" si="0"/>
        <v>-7.0796460176991149E-2</v>
      </c>
      <c r="N19" s="1">
        <v>-2</v>
      </c>
      <c r="O19" s="1">
        <v>5.8</v>
      </c>
      <c r="R19" s="1">
        <v>-3</v>
      </c>
      <c r="S19" s="1">
        <v>5.8</v>
      </c>
    </row>
    <row r="20" spans="2:22" x14ac:dyDescent="0.25">
      <c r="B20" s="1">
        <v>-1.3</v>
      </c>
      <c r="C20" s="1">
        <v>-1</v>
      </c>
      <c r="E20" s="1">
        <f t="shared" si="0"/>
        <v>-0.11504424778761062</v>
      </c>
      <c r="F20" s="1">
        <f t="shared" si="0"/>
        <v>-8.8495575221238937E-2</v>
      </c>
    </row>
    <row r="21" spans="2:22" x14ac:dyDescent="0.25">
      <c r="B21" s="1">
        <v>-1.2</v>
      </c>
      <c r="C21" s="1">
        <v>-2</v>
      </c>
      <c r="E21" s="1">
        <f t="shared" si="0"/>
        <v>-0.10619469026548671</v>
      </c>
      <c r="F21" s="1">
        <f t="shared" si="0"/>
        <v>-0.17699115044247787</v>
      </c>
      <c r="N21" s="1" t="s">
        <v>16</v>
      </c>
      <c r="O21" s="1" t="s">
        <v>17</v>
      </c>
      <c r="R21" s="1" t="s">
        <v>16</v>
      </c>
      <c r="S21" s="1" t="s">
        <v>17</v>
      </c>
      <c r="V21" s="1">
        <f>1.3*10000</f>
        <v>13000</v>
      </c>
    </row>
    <row r="22" spans="2:22" x14ac:dyDescent="0.25">
      <c r="B22" s="1">
        <v>-0.8</v>
      </c>
      <c r="C22" s="1">
        <v>-5.5</v>
      </c>
      <c r="E22" s="1">
        <f t="shared" si="0"/>
        <v>-7.0796460176991149E-2</v>
      </c>
      <c r="F22" s="1">
        <f t="shared" si="0"/>
        <v>-0.48672566371681414</v>
      </c>
      <c r="H22" s="1" t="s">
        <v>13</v>
      </c>
      <c r="K22" s="1" t="s">
        <v>14</v>
      </c>
    </row>
    <row r="23" spans="2:22" x14ac:dyDescent="0.25">
      <c r="B23" s="1">
        <v>-0.6</v>
      </c>
      <c r="C23" s="1">
        <v>-7</v>
      </c>
      <c r="E23" s="1">
        <f t="shared" si="0"/>
        <v>-5.3097345132743355E-2</v>
      </c>
      <c r="F23" s="1">
        <f t="shared" si="0"/>
        <v>-0.61946902654867253</v>
      </c>
      <c r="H23" s="1">
        <v>-1.2</v>
      </c>
      <c r="I23" s="1">
        <v>4</v>
      </c>
      <c r="K23" s="1">
        <f>H23/11.3</f>
        <v>-0.10619469026548671</v>
      </c>
      <c r="L23" s="1">
        <f>I23/11.3</f>
        <v>0.35398230088495575</v>
      </c>
      <c r="U23" s="1">
        <f>U16/11.3</f>
        <v>0</v>
      </c>
    </row>
    <row r="24" spans="2:22" x14ac:dyDescent="0.25">
      <c r="B24" s="1">
        <v>-3.2</v>
      </c>
      <c r="C24" s="1">
        <v>-8.3000000000000007</v>
      </c>
      <c r="E24" s="1">
        <f t="shared" si="0"/>
        <v>-0.2831858407079646</v>
      </c>
      <c r="F24" s="1">
        <f t="shared" si="0"/>
        <v>-0.73451327433628322</v>
      </c>
      <c r="H24" s="1">
        <v>-1.3</v>
      </c>
      <c r="I24" s="1">
        <v>-1</v>
      </c>
      <c r="K24" s="1">
        <f>H24/11.3</f>
        <v>-0.11504424778761062</v>
      </c>
      <c r="L24" s="1">
        <f>I24/11.3</f>
        <v>-8.8495575221238937E-2</v>
      </c>
    </row>
    <row r="25" spans="2:22" x14ac:dyDescent="0.25">
      <c r="B25" s="1">
        <v>-3</v>
      </c>
      <c r="C25" s="1">
        <v>-10.199999999999999</v>
      </c>
      <c r="E25" s="1">
        <f t="shared" si="0"/>
        <v>-0.26548672566371678</v>
      </c>
      <c r="F25" s="1">
        <f t="shared" si="0"/>
        <v>-0.90265486725663702</v>
      </c>
      <c r="R25" s="1">
        <v>-0.53097345132743357</v>
      </c>
      <c r="S25" s="1">
        <v>0.17699115044247787</v>
      </c>
      <c r="U25" s="1">
        <f>10000*R25</f>
        <v>-5309.7345132743358</v>
      </c>
      <c r="V25" s="1">
        <f>10000*S25</f>
        <v>1769.9115044247787</v>
      </c>
    </row>
    <row r="26" spans="2:22" x14ac:dyDescent="0.25">
      <c r="B26" s="1">
        <v>-1</v>
      </c>
      <c r="C26" s="1">
        <v>-10.199999999999999</v>
      </c>
      <c r="E26" s="1">
        <f t="shared" si="0"/>
        <v>-8.8495575221238937E-2</v>
      </c>
      <c r="F26" s="1">
        <f t="shared" si="0"/>
        <v>-0.90265486725663702</v>
      </c>
      <c r="H26" s="1" t="s">
        <v>2</v>
      </c>
      <c r="K26" s="1" t="s">
        <v>3</v>
      </c>
      <c r="U26" s="1">
        <f>0.8 * 10000</f>
        <v>8000</v>
      </c>
    </row>
    <row r="27" spans="2:22" x14ac:dyDescent="0.25">
      <c r="B27" s="1">
        <v>-0.5</v>
      </c>
      <c r="C27" s="1">
        <v>-10</v>
      </c>
      <c r="E27" s="1">
        <f t="shared" si="0"/>
        <v>-4.4247787610619468E-2</v>
      </c>
      <c r="F27" s="1">
        <f t="shared" si="0"/>
        <v>-0.88495575221238931</v>
      </c>
      <c r="H27" s="1">
        <v>0</v>
      </c>
      <c r="K27" s="1">
        <f>H27/255</f>
        <v>0</v>
      </c>
    </row>
    <row r="28" spans="2:22" x14ac:dyDescent="0.25">
      <c r="B28" s="1">
        <v>0</v>
      </c>
      <c r="C28" s="1">
        <v>-11</v>
      </c>
      <c r="E28" s="1">
        <f t="shared" si="0"/>
        <v>0</v>
      </c>
      <c r="F28" s="1">
        <f t="shared" si="0"/>
        <v>-0.97345132743362828</v>
      </c>
      <c r="H28" s="1">
        <v>0</v>
      </c>
      <c r="K28" s="1">
        <f t="shared" ref="K28:K29" si="3">H28/255</f>
        <v>0</v>
      </c>
      <c r="R28" s="1">
        <f>0.0707964601769911*10000</f>
        <v>707.96460176991093</v>
      </c>
    </row>
    <row r="29" spans="2:22" x14ac:dyDescent="0.25">
      <c r="E29" s="1">
        <v>4.4247787610619468E-2</v>
      </c>
      <c r="F29" s="1">
        <v>-0.88495575221238931</v>
      </c>
      <c r="H29" s="1">
        <v>0</v>
      </c>
      <c r="K29" s="1">
        <f t="shared" si="3"/>
        <v>0</v>
      </c>
    </row>
    <row r="30" spans="2:22" x14ac:dyDescent="0.25">
      <c r="E30" s="1">
        <v>8.8495575221238937E-2</v>
      </c>
      <c r="F30" s="1">
        <v>-0.90265486725663702</v>
      </c>
    </row>
    <row r="31" spans="2:22" x14ac:dyDescent="0.25">
      <c r="E31" s="1">
        <v>0.26548672566371678</v>
      </c>
      <c r="F31" s="1">
        <v>-0.90265486725663702</v>
      </c>
      <c r="U31" s="1">
        <f>0.115044247787611*10000</f>
        <v>1150.4424778761102</v>
      </c>
    </row>
    <row r="32" spans="2:22" x14ac:dyDescent="0.25">
      <c r="E32" s="1">
        <v>0.2831858407079646</v>
      </c>
      <c r="F32" s="1">
        <v>-0.73451327433628322</v>
      </c>
    </row>
    <row r="33" spans="5:23" x14ac:dyDescent="0.25">
      <c r="E33" s="1">
        <v>5.3097345132743355E-2</v>
      </c>
      <c r="F33" s="1">
        <v>-0.61946902654867253</v>
      </c>
    </row>
    <row r="34" spans="5:23" x14ac:dyDescent="0.25">
      <c r="E34" s="1">
        <v>7.0796460176991149E-2</v>
      </c>
      <c r="F34" s="1">
        <v>-0.48672566371681414</v>
      </c>
    </row>
    <row r="35" spans="5:23" x14ac:dyDescent="0.25">
      <c r="E35" s="1">
        <v>0.10619469026548671</v>
      </c>
      <c r="F35" s="1">
        <v>-0.17699115044247787</v>
      </c>
      <c r="R35" s="1">
        <v>-1.3</v>
      </c>
      <c r="S35" s="1">
        <v>5.8</v>
      </c>
    </row>
    <row r="36" spans="5:23" x14ac:dyDescent="0.25">
      <c r="E36" s="1">
        <v>0.11504424778761062</v>
      </c>
      <c r="F36" s="1">
        <v>-8.8495575221238937E-2</v>
      </c>
      <c r="R36" s="1">
        <v>-2</v>
      </c>
      <c r="S36" s="1">
        <v>5.8</v>
      </c>
    </row>
    <row r="37" spans="5:23" x14ac:dyDescent="0.25">
      <c r="E37" s="1">
        <v>0.31858407079646017</v>
      </c>
      <c r="F37" s="1">
        <v>-7.0796460176991149E-2</v>
      </c>
    </row>
    <row r="38" spans="5:23" x14ac:dyDescent="0.25">
      <c r="E38" s="1">
        <v>0.54867256637168138</v>
      </c>
      <c r="F38" s="1">
        <v>-3.5398230088495575E-2</v>
      </c>
      <c r="U38" s="1">
        <f>884.956*R35</f>
        <v>-1150.4428</v>
      </c>
      <c r="V38" s="1">
        <f>884.956*S35</f>
        <v>5132.7448000000004</v>
      </c>
    </row>
    <row r="39" spans="5:23" x14ac:dyDescent="0.25">
      <c r="E39" s="1">
        <v>0.81415929203539816</v>
      </c>
      <c r="F39" s="1">
        <v>4.4247787610619468E-2</v>
      </c>
      <c r="U39" s="1">
        <f>884.956*R36</f>
        <v>-1769.912</v>
      </c>
      <c r="V39" s="1">
        <f>884.956*S36</f>
        <v>5132.7448000000004</v>
      </c>
    </row>
    <row r="40" spans="5:23" x14ac:dyDescent="0.25">
      <c r="E40" s="1">
        <v>0.92920353982300874</v>
      </c>
      <c r="F40" s="1">
        <v>0.11504424778761062</v>
      </c>
    </row>
    <row r="41" spans="5:23" x14ac:dyDescent="0.25">
      <c r="E41" s="1">
        <v>0.99115044247787598</v>
      </c>
      <c r="F41" s="1">
        <v>0.17699115044247787</v>
      </c>
    </row>
    <row r="42" spans="5:23" x14ac:dyDescent="0.25">
      <c r="E42" s="1">
        <v>1</v>
      </c>
      <c r="F42" s="1">
        <v>0.22123893805309733</v>
      </c>
    </row>
    <row r="43" spans="5:23" x14ac:dyDescent="0.25">
      <c r="E43" s="1">
        <v>0.97345132743362828</v>
      </c>
      <c r="F43" s="1">
        <v>0.26548672566371678</v>
      </c>
    </row>
    <row r="44" spans="5:23" x14ac:dyDescent="0.25">
      <c r="E44" s="1">
        <v>0.88495575221238931</v>
      </c>
      <c r="F44" s="1">
        <v>0.33628318584070793</v>
      </c>
      <c r="L44" s="1">
        <v>0</v>
      </c>
      <c r="M44" s="1">
        <v>8.8495575221238937E-2</v>
      </c>
      <c r="O44" s="1">
        <f>10000*L44</f>
        <v>0</v>
      </c>
      <c r="P44" s="1">
        <f>10000*M44</f>
        <v>884.95575221238937</v>
      </c>
    </row>
    <row r="45" spans="5:23" x14ac:dyDescent="0.25">
      <c r="E45" s="1">
        <v>0.75221238938053092</v>
      </c>
      <c r="F45" s="1">
        <v>0.35398230088495575</v>
      </c>
      <c r="L45" s="1">
        <v>-4.4247787610619468E-2</v>
      </c>
      <c r="M45" s="1">
        <v>8.8495575221238937E-2</v>
      </c>
      <c r="O45" s="1">
        <f t="shared" ref="O45:O54" si="4">10000*L45</f>
        <v>-442.47787610619469</v>
      </c>
      <c r="P45" s="1">
        <f t="shared" ref="P45:P54" si="5">10000*M45</f>
        <v>884.95575221238937</v>
      </c>
    </row>
    <row r="46" spans="5:23" x14ac:dyDescent="0.25">
      <c r="E46" s="1">
        <v>0.10619469026548671</v>
      </c>
      <c r="F46" s="1">
        <v>0.35398230088495575</v>
      </c>
      <c r="L46" s="1">
        <v>-6.6371681415929196E-2</v>
      </c>
      <c r="M46" s="1">
        <v>5.3097345132743355E-2</v>
      </c>
      <c r="O46" s="1">
        <f t="shared" si="4"/>
        <v>-663.71681415929197</v>
      </c>
      <c r="P46" s="1">
        <f t="shared" si="5"/>
        <v>530.97345132743351</v>
      </c>
    </row>
    <row r="47" spans="5:23" x14ac:dyDescent="0.25">
      <c r="E47" s="1">
        <v>8.8495575221238937E-2</v>
      </c>
      <c r="F47" s="1">
        <v>0.39823008849557517</v>
      </c>
      <c r="L47" s="1">
        <v>-6.6371681415929196E-2</v>
      </c>
      <c r="M47" s="1">
        <v>0</v>
      </c>
      <c r="O47" s="1">
        <f t="shared" si="4"/>
        <v>-663.71681415929197</v>
      </c>
      <c r="P47" s="1">
        <f t="shared" si="5"/>
        <v>0</v>
      </c>
      <c r="S47" s="1">
        <v>-2.2999999999999998</v>
      </c>
      <c r="T47" s="1">
        <v>5.8</v>
      </c>
      <c r="V47" s="1">
        <f>884.956*S47</f>
        <v>-2035.3987999999999</v>
      </c>
      <c r="W47" s="1">
        <f>884.956*T47</f>
        <v>5132.7448000000004</v>
      </c>
    </row>
    <row r="48" spans="5:23" x14ac:dyDescent="0.25">
      <c r="E48" s="1">
        <v>6.1946902654867249E-2</v>
      </c>
      <c r="F48" s="1">
        <v>0.39823008849557517</v>
      </c>
      <c r="L48" s="1">
        <v>-6.6371681415929196E-2</v>
      </c>
      <c r="M48" s="1">
        <v>-7.9646017699115043E-2</v>
      </c>
      <c r="O48" s="1">
        <f t="shared" si="4"/>
        <v>-663.71681415929197</v>
      </c>
      <c r="P48" s="1">
        <f t="shared" si="5"/>
        <v>-796.46017699115043</v>
      </c>
      <c r="S48" s="1">
        <v>-3</v>
      </c>
      <c r="T48" s="1">
        <v>5.8</v>
      </c>
      <c r="V48" s="1">
        <f>884.956*S48</f>
        <v>-2654.8679999999999</v>
      </c>
      <c r="W48" s="1">
        <f>884.956*T48</f>
        <v>5132.7448000000004</v>
      </c>
    </row>
    <row r="49" spans="1:18" x14ac:dyDescent="0.25">
      <c r="E49" s="1">
        <v>4.4247787610619468E-2</v>
      </c>
      <c r="F49" s="1">
        <v>0.46902654867256632</v>
      </c>
      <c r="L49" s="1">
        <v>0</v>
      </c>
      <c r="M49" s="1">
        <v>-7.9646017699115043E-2</v>
      </c>
      <c r="O49" s="1">
        <f t="shared" si="4"/>
        <v>0</v>
      </c>
      <c r="P49" s="1">
        <f t="shared" si="5"/>
        <v>-796.46017699115043</v>
      </c>
    </row>
    <row r="50" spans="1:18" x14ac:dyDescent="0.25">
      <c r="E50" s="1">
        <v>8.8495575221238937E-2</v>
      </c>
      <c r="F50" s="1">
        <v>0.46902654867256632</v>
      </c>
      <c r="L50" s="1">
        <v>6.6371681415929196E-2</v>
      </c>
      <c r="M50" s="1">
        <v>-7.9646017699115043E-2</v>
      </c>
      <c r="O50" s="1">
        <f t="shared" si="4"/>
        <v>663.71681415929197</v>
      </c>
      <c r="P50" s="1">
        <f t="shared" si="5"/>
        <v>-796.46017699115043</v>
      </c>
    </row>
    <row r="51" spans="1:18" x14ac:dyDescent="0.25">
      <c r="E51" s="1">
        <v>8.8495575221238937E-2</v>
      </c>
      <c r="F51" s="1">
        <v>0.53097345132743357</v>
      </c>
      <c r="L51" s="1">
        <v>6.6371681415929196E-2</v>
      </c>
      <c r="M51" s="1">
        <v>0</v>
      </c>
      <c r="O51" s="1">
        <f t="shared" si="4"/>
        <v>663.71681415929197</v>
      </c>
      <c r="P51" s="1">
        <f t="shared" si="5"/>
        <v>0</v>
      </c>
    </row>
    <row r="52" spans="1:18" x14ac:dyDescent="0.25">
      <c r="E52" s="1">
        <v>4.4247787610619468E-2</v>
      </c>
      <c r="F52" s="1">
        <v>0.53097345132743357</v>
      </c>
      <c r="L52" s="1">
        <v>6.6371681415929196E-2</v>
      </c>
      <c r="M52" s="1">
        <v>5.3097345132743355E-2</v>
      </c>
      <c r="O52" s="1">
        <f t="shared" si="4"/>
        <v>663.71681415929197</v>
      </c>
      <c r="P52" s="1">
        <f t="shared" si="5"/>
        <v>530.97345132743351</v>
      </c>
    </row>
    <row r="53" spans="1:18" x14ac:dyDescent="0.25">
      <c r="E53" s="1">
        <v>4.4247787610619468E-2</v>
      </c>
      <c r="F53" s="1">
        <v>0.5752212389380531</v>
      </c>
      <c r="L53" s="1">
        <v>4.4247787610619468E-2</v>
      </c>
      <c r="M53" s="1">
        <v>8.8495575221238937E-2</v>
      </c>
      <c r="O53" s="1">
        <f t="shared" si="4"/>
        <v>442.47787610619469</v>
      </c>
      <c r="P53" s="1">
        <f t="shared" si="5"/>
        <v>884.95575221238937</v>
      </c>
    </row>
    <row r="54" spans="1:18" x14ac:dyDescent="0.25">
      <c r="E54" s="1">
        <v>0</v>
      </c>
      <c r="F54" s="1">
        <v>0.66371681415929196</v>
      </c>
      <c r="L54" s="1">
        <v>0</v>
      </c>
      <c r="M54" s="1">
        <v>8.8495575221238937E-2</v>
      </c>
      <c r="O54" s="1">
        <f t="shared" si="4"/>
        <v>0</v>
      </c>
      <c r="P54" s="1">
        <f t="shared" si="5"/>
        <v>884.95575221238937</v>
      </c>
    </row>
    <row r="56" spans="1:18" x14ac:dyDescent="0.25">
      <c r="A56" s="1" t="s">
        <v>2</v>
      </c>
      <c r="E56" s="1" t="s">
        <v>3</v>
      </c>
    </row>
    <row r="57" spans="1:18" x14ac:dyDescent="0.25">
      <c r="A57" s="1">
        <v>72</v>
      </c>
      <c r="E57" s="1">
        <f>A57/255</f>
        <v>0.28235294117647058</v>
      </c>
    </row>
    <row r="58" spans="1:18" x14ac:dyDescent="0.25">
      <c r="A58" s="1">
        <v>80</v>
      </c>
      <c r="E58" s="1">
        <f>A58/255</f>
        <v>0.31372549019607843</v>
      </c>
    </row>
    <row r="59" spans="1:18" x14ac:dyDescent="0.25">
      <c r="A59" s="1">
        <v>65</v>
      </c>
      <c r="E59" s="1">
        <f>A59/255</f>
        <v>0.25490196078431371</v>
      </c>
    </row>
    <row r="61" spans="1:18" x14ac:dyDescent="0.25">
      <c r="K61" s="1">
        <v>-0.10619469026548671</v>
      </c>
      <c r="L61" s="1">
        <v>0.35398230088495575</v>
      </c>
      <c r="N61" s="1">
        <f>10000*K61</f>
        <v>-1061.946902654867</v>
      </c>
      <c r="O61" s="1">
        <f>10000*L61</f>
        <v>3539.8230088495575</v>
      </c>
    </row>
    <row r="62" spans="1:18" x14ac:dyDescent="0.25">
      <c r="K62" s="1">
        <v>-0.11504424778761062</v>
      </c>
      <c r="L62" s="1">
        <v>-8.8495575221238937E-2</v>
      </c>
      <c r="N62" s="1">
        <f>10000*K62</f>
        <v>-1150.4424778761061</v>
      </c>
      <c r="O62" s="1">
        <f>10000*L62</f>
        <v>-884.95575221238937</v>
      </c>
    </row>
    <row r="64" spans="1:18" x14ac:dyDescent="0.25">
      <c r="R64" s="2"/>
    </row>
    <row r="68" spans="11:15" x14ac:dyDescent="0.25">
      <c r="K68" s="1">
        <v>0</v>
      </c>
      <c r="L68" s="1">
        <v>-0.63716814159292035</v>
      </c>
      <c r="N68" s="1">
        <f>10000*K68</f>
        <v>0</v>
      </c>
      <c r="O68" s="1">
        <f>10000*L68</f>
        <v>-6371.6814159292035</v>
      </c>
    </row>
    <row r="69" spans="11:15" x14ac:dyDescent="0.25">
      <c r="K69" s="1">
        <v>0</v>
      </c>
      <c r="L69" s="1">
        <v>-0.96460176991150437</v>
      </c>
      <c r="N69" s="1">
        <f>10000*K69</f>
        <v>0</v>
      </c>
      <c r="O69" s="1">
        <f>10000*L69</f>
        <v>-9646.0176991150438</v>
      </c>
    </row>
  </sheetData>
  <sortState ref="K9:M13">
    <sortCondition descending="1" ref="M9:M13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Luiz</dc:creator>
  <cp:lastModifiedBy>Daniel Gomes de Oliveira</cp:lastModifiedBy>
  <dcterms:created xsi:type="dcterms:W3CDTF">2015-09-19T17:49:50Z</dcterms:created>
  <dcterms:modified xsi:type="dcterms:W3CDTF">2015-09-23T15:12:03Z</dcterms:modified>
</cp:coreProperties>
</file>