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é Manuel Murúa\Documents\mi exp\Ensayos fluorimétricos\"/>
    </mc:Choice>
  </mc:AlternateContent>
  <xr:revisionPtr revIDLastSave="0" documentId="13_ncr:1_{8360FF7B-3F52-4AA6-B6BF-EDD404163469}" xr6:coauthVersionLast="47" xr6:coauthVersionMax="47" xr10:uidLastSave="{00000000-0000-0000-0000-000000000000}"/>
  <bookViews>
    <workbookView xWindow="-120" yWindow="-120" windowWidth="20730" windowHeight="11160" activeTab="2" xr2:uid="{D6BFC3C8-0FA3-4B88-9018-4CBF703E48B8}"/>
  </bookViews>
  <sheets>
    <sheet name="Datos" sheetId="3" r:id="rId1"/>
    <sheet name="Tabla" sheetId="10" r:id="rId2"/>
    <sheet name="Master" sheetId="1" r:id="rId3"/>
    <sheet name="Pesos" sheetId="5" r:id="rId4"/>
    <sheet name="Tiempos" sheetId="4" r:id="rId5"/>
  </sheets>
  <calcPr calcId="191029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306" i="1" l="1"/>
  <c r="L1275" i="1"/>
  <c r="K1275" i="1"/>
  <c r="J1275" i="1"/>
  <c r="N900" i="1"/>
  <c r="L898" i="1"/>
  <c r="N898" i="1"/>
  <c r="N868" i="1"/>
  <c r="J866" i="1"/>
  <c r="K1778" i="1"/>
  <c r="K1779" i="1"/>
  <c r="M1779" i="1" s="1"/>
  <c r="K1780" i="1"/>
  <c r="K1781" i="1"/>
  <c r="M1781" i="1" s="1"/>
  <c r="K1782" i="1"/>
  <c r="K1783" i="1"/>
  <c r="K1784" i="1"/>
  <c r="K1785" i="1"/>
  <c r="M1785" i="1" s="1"/>
  <c r="K1786" i="1"/>
  <c r="K1787" i="1"/>
  <c r="K1788" i="1"/>
  <c r="K1789" i="1"/>
  <c r="M1789" i="1" s="1"/>
  <c r="K1790" i="1"/>
  <c r="K1791" i="1"/>
  <c r="K1792" i="1"/>
  <c r="K1793" i="1"/>
  <c r="M1793" i="1" s="1"/>
  <c r="K1794" i="1"/>
  <c r="K1795" i="1"/>
  <c r="K1796" i="1"/>
  <c r="K1797" i="1"/>
  <c r="M1797" i="1" s="1"/>
  <c r="K1798" i="1"/>
  <c r="K1799" i="1"/>
  <c r="K1800" i="1"/>
  <c r="K1801" i="1"/>
  <c r="M1801" i="1" s="1"/>
  <c r="K1802" i="1"/>
  <c r="K1803" i="1"/>
  <c r="K1804" i="1"/>
  <c r="K1805" i="1"/>
  <c r="M1805" i="1" s="1"/>
  <c r="K1806" i="1"/>
  <c r="K1807" i="1"/>
  <c r="K1808" i="1"/>
  <c r="K1809" i="1"/>
  <c r="L1809" i="1" s="1"/>
  <c r="K1810" i="1"/>
  <c r="K1811" i="1"/>
  <c r="K1812" i="1"/>
  <c r="K1813" i="1"/>
  <c r="M1813" i="1" s="1"/>
  <c r="K1814" i="1"/>
  <c r="K1815" i="1"/>
  <c r="K1816" i="1"/>
  <c r="K1817" i="1"/>
  <c r="M1817" i="1" s="1"/>
  <c r="K1818" i="1"/>
  <c r="K1819" i="1"/>
  <c r="K1820" i="1"/>
  <c r="K1821" i="1"/>
  <c r="M1821" i="1" s="1"/>
  <c r="K1822" i="1"/>
  <c r="K1823" i="1"/>
  <c r="K1824" i="1"/>
  <c r="K1825" i="1"/>
  <c r="L1825" i="1" s="1"/>
  <c r="K1826" i="1"/>
  <c r="K1827" i="1"/>
  <c r="K1828" i="1"/>
  <c r="K1829" i="1"/>
  <c r="M1829" i="1" s="1"/>
  <c r="K1830" i="1"/>
  <c r="K1831" i="1"/>
  <c r="K1832" i="1"/>
  <c r="K1833" i="1"/>
  <c r="M1833" i="1" s="1"/>
  <c r="K1834" i="1"/>
  <c r="K1835" i="1"/>
  <c r="K1836" i="1"/>
  <c r="K1837" i="1"/>
  <c r="M1837" i="1" s="1"/>
  <c r="K1838" i="1"/>
  <c r="K1839" i="1"/>
  <c r="K1840" i="1"/>
  <c r="K1841" i="1"/>
  <c r="L1841" i="1" s="1"/>
  <c r="K1842" i="1"/>
  <c r="K1843" i="1"/>
  <c r="K1844" i="1"/>
  <c r="K1845" i="1"/>
  <c r="M1845" i="1" s="1"/>
  <c r="K1846" i="1"/>
  <c r="K1847" i="1"/>
  <c r="K1848" i="1"/>
  <c r="K1849" i="1"/>
  <c r="M1849" i="1" s="1"/>
  <c r="K1850" i="1"/>
  <c r="K1851" i="1"/>
  <c r="K1852" i="1"/>
  <c r="K1853" i="1"/>
  <c r="M1853" i="1" s="1"/>
  <c r="K1854" i="1"/>
  <c r="K1855" i="1"/>
  <c r="K1856" i="1"/>
  <c r="K1857" i="1"/>
  <c r="M1857" i="1" s="1"/>
  <c r="K1858" i="1"/>
  <c r="K1859" i="1"/>
  <c r="K1860" i="1"/>
  <c r="K1861" i="1"/>
  <c r="M1861" i="1" s="1"/>
  <c r="K1862" i="1"/>
  <c r="K1863" i="1"/>
  <c r="K1864" i="1"/>
  <c r="K1865" i="1"/>
  <c r="M1865" i="1" s="1"/>
  <c r="K1866" i="1"/>
  <c r="K1867" i="1"/>
  <c r="K1868" i="1"/>
  <c r="K1869" i="1"/>
  <c r="M1869" i="1" s="1"/>
  <c r="K1870" i="1"/>
  <c r="K1871" i="1"/>
  <c r="K1872" i="1"/>
  <c r="K1873" i="1"/>
  <c r="M1873" i="1" s="1"/>
  <c r="K1874" i="1"/>
  <c r="K1875" i="1"/>
  <c r="K1876" i="1"/>
  <c r="K1877" i="1"/>
  <c r="L1877" i="1" s="1"/>
  <c r="K1878" i="1"/>
  <c r="K1879" i="1"/>
  <c r="K1880" i="1"/>
  <c r="K1881" i="1"/>
  <c r="M1881" i="1" s="1"/>
  <c r="K1882" i="1"/>
  <c r="K1883" i="1"/>
  <c r="K1884" i="1"/>
  <c r="K1885" i="1"/>
  <c r="M1885" i="1" s="1"/>
  <c r="K1886" i="1"/>
  <c r="K1887" i="1"/>
  <c r="K1888" i="1"/>
  <c r="K1889" i="1"/>
  <c r="M1889" i="1" s="1"/>
  <c r="K1890" i="1"/>
  <c r="K1891" i="1"/>
  <c r="K1892" i="1"/>
  <c r="K1893" i="1"/>
  <c r="M1893" i="1" s="1"/>
  <c r="K1894" i="1"/>
  <c r="K1895" i="1"/>
  <c r="K1896" i="1"/>
  <c r="K1897" i="1"/>
  <c r="M1897" i="1" s="1"/>
  <c r="K1898" i="1"/>
  <c r="K1899" i="1"/>
  <c r="K1900" i="1"/>
  <c r="K1901" i="1"/>
  <c r="M1901" i="1" s="1"/>
  <c r="K1902" i="1"/>
  <c r="M1902" i="1" s="1"/>
  <c r="K1903" i="1"/>
  <c r="K1904" i="1"/>
  <c r="K1905" i="1"/>
  <c r="M1905" i="1" s="1"/>
  <c r="K1906" i="1"/>
  <c r="M1906" i="1" s="1"/>
  <c r="K1907" i="1"/>
  <c r="K1908" i="1"/>
  <c r="K1909" i="1"/>
  <c r="M1909" i="1" s="1"/>
  <c r="K1910" i="1"/>
  <c r="M1910" i="1" s="1"/>
  <c r="K1911" i="1"/>
  <c r="K1912" i="1"/>
  <c r="K1913" i="1"/>
  <c r="M1913" i="1" s="1"/>
  <c r="K1914" i="1"/>
  <c r="M1914" i="1" s="1"/>
  <c r="K1915" i="1"/>
  <c r="K1916" i="1"/>
  <c r="K1917" i="1"/>
  <c r="M1917" i="1" s="1"/>
  <c r="K1918" i="1"/>
  <c r="M1918" i="1" s="1"/>
  <c r="K1919" i="1"/>
  <c r="K1920" i="1"/>
  <c r="K1921" i="1"/>
  <c r="M1921" i="1" s="1"/>
  <c r="K1922" i="1"/>
  <c r="M1922" i="1" s="1"/>
  <c r="K1923" i="1"/>
  <c r="K1924" i="1"/>
  <c r="K1925" i="1"/>
  <c r="M1925" i="1" s="1"/>
  <c r="K1926" i="1"/>
  <c r="M1926" i="1" s="1"/>
  <c r="K1927" i="1"/>
  <c r="K1928" i="1"/>
  <c r="K1929" i="1"/>
  <c r="L1929" i="1" s="1"/>
  <c r="K1930" i="1"/>
  <c r="M1930" i="1" s="1"/>
  <c r="K1931" i="1"/>
  <c r="K1932" i="1"/>
  <c r="K1933" i="1"/>
  <c r="M1933" i="1" s="1"/>
  <c r="K1934" i="1"/>
  <c r="M1934" i="1" s="1"/>
  <c r="K1935" i="1"/>
  <c r="K1936" i="1"/>
  <c r="K1937" i="1"/>
  <c r="M1937" i="1" s="1"/>
  <c r="K1938" i="1"/>
  <c r="M1938" i="1" s="1"/>
  <c r="K1939" i="1"/>
  <c r="K1940" i="1"/>
  <c r="K1941" i="1"/>
  <c r="M1941" i="1" s="1"/>
  <c r="K1942" i="1"/>
  <c r="M1942" i="1" s="1"/>
  <c r="K1943" i="1"/>
  <c r="K1944" i="1"/>
  <c r="K1945" i="1"/>
  <c r="L1945" i="1" s="1"/>
  <c r="K1946" i="1"/>
  <c r="M1946" i="1" s="1"/>
  <c r="K1947" i="1"/>
  <c r="K1948" i="1"/>
  <c r="K1949" i="1"/>
  <c r="M1949" i="1" s="1"/>
  <c r="K1950" i="1"/>
  <c r="M1950" i="1" s="1"/>
  <c r="K1951" i="1"/>
  <c r="K1952" i="1"/>
  <c r="K1953" i="1"/>
  <c r="M1953" i="1" s="1"/>
  <c r="K1954" i="1"/>
  <c r="M1954" i="1" s="1"/>
  <c r="K1955" i="1"/>
  <c r="K1956" i="1"/>
  <c r="K1957" i="1"/>
  <c r="M1957" i="1" s="1"/>
  <c r="K1958" i="1"/>
  <c r="M1958" i="1" s="1"/>
  <c r="K1959" i="1"/>
  <c r="K1960" i="1"/>
  <c r="K1961" i="1"/>
  <c r="L1961" i="1" s="1"/>
  <c r="K1962" i="1"/>
  <c r="M1962" i="1" s="1"/>
  <c r="K1963" i="1"/>
  <c r="K1964" i="1"/>
  <c r="K1965" i="1"/>
  <c r="M1965" i="1" s="1"/>
  <c r="K1966" i="1"/>
  <c r="M1966" i="1" s="1"/>
  <c r="K1967" i="1"/>
  <c r="K1968" i="1"/>
  <c r="K1969" i="1"/>
  <c r="M1969" i="1" s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777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K2" i="1"/>
  <c r="J2" i="1"/>
  <c r="G22" i="5"/>
  <c r="N1961" i="1" l="1"/>
  <c r="N1945" i="1"/>
  <c r="N1929" i="1"/>
  <c r="N1877" i="1"/>
  <c r="N1841" i="1"/>
  <c r="N1825" i="1"/>
  <c r="N1809" i="1"/>
  <c r="M1967" i="1"/>
  <c r="L1967" i="1"/>
  <c r="N1967" i="1" s="1"/>
  <c r="M1963" i="1"/>
  <c r="L1963" i="1"/>
  <c r="N1963" i="1" s="1"/>
  <c r="M1959" i="1"/>
  <c r="L1959" i="1"/>
  <c r="N1959" i="1" s="1"/>
  <c r="M1955" i="1"/>
  <c r="L1955" i="1"/>
  <c r="N1955" i="1" s="1"/>
  <c r="M1951" i="1"/>
  <c r="L1951" i="1"/>
  <c r="N1951" i="1" s="1"/>
  <c r="M1947" i="1"/>
  <c r="L1947" i="1"/>
  <c r="N1947" i="1" s="1"/>
  <c r="Q1947" i="1" s="1"/>
  <c r="R1947" i="1" s="1"/>
  <c r="M1943" i="1"/>
  <c r="L1943" i="1"/>
  <c r="N1943" i="1" s="1"/>
  <c r="M1939" i="1"/>
  <c r="L1939" i="1"/>
  <c r="N1939" i="1" s="1"/>
  <c r="Q1939" i="1" s="1"/>
  <c r="R1939" i="1" s="1"/>
  <c r="M1935" i="1"/>
  <c r="L1935" i="1"/>
  <c r="N1935" i="1" s="1"/>
  <c r="M1931" i="1"/>
  <c r="L1931" i="1"/>
  <c r="N1931" i="1" s="1"/>
  <c r="Q1931" i="1" s="1"/>
  <c r="R1931" i="1" s="1"/>
  <c r="M1927" i="1"/>
  <c r="L1927" i="1"/>
  <c r="N1927" i="1" s="1"/>
  <c r="M1923" i="1"/>
  <c r="L1923" i="1"/>
  <c r="N1923" i="1" s="1"/>
  <c r="Q1923" i="1" s="1"/>
  <c r="R1923" i="1" s="1"/>
  <c r="M1919" i="1"/>
  <c r="L1919" i="1"/>
  <c r="N1919" i="1" s="1"/>
  <c r="M1915" i="1"/>
  <c r="L1915" i="1"/>
  <c r="N1915" i="1" s="1"/>
  <c r="Q1915" i="1" s="1"/>
  <c r="R1915" i="1" s="1"/>
  <c r="M1911" i="1"/>
  <c r="L1911" i="1"/>
  <c r="N1911" i="1" s="1"/>
  <c r="M1907" i="1"/>
  <c r="L1907" i="1"/>
  <c r="N1907" i="1" s="1"/>
  <c r="Q1907" i="1" s="1"/>
  <c r="R1907" i="1" s="1"/>
  <c r="M1903" i="1"/>
  <c r="L1903" i="1"/>
  <c r="N1903" i="1" s="1"/>
  <c r="M1899" i="1"/>
  <c r="L1899" i="1"/>
  <c r="N1899" i="1" s="1"/>
  <c r="Q1899" i="1" s="1"/>
  <c r="R1899" i="1" s="1"/>
  <c r="M1895" i="1"/>
  <c r="L1895" i="1"/>
  <c r="N1895" i="1" s="1"/>
  <c r="M1891" i="1"/>
  <c r="L1891" i="1"/>
  <c r="N1891" i="1" s="1"/>
  <c r="Q1891" i="1" s="1"/>
  <c r="R1891" i="1" s="1"/>
  <c r="M1887" i="1"/>
  <c r="L1887" i="1"/>
  <c r="N1887" i="1" s="1"/>
  <c r="M1883" i="1"/>
  <c r="L1883" i="1"/>
  <c r="N1883" i="1" s="1"/>
  <c r="Q1883" i="1" s="1"/>
  <c r="R1883" i="1" s="1"/>
  <c r="M1879" i="1"/>
  <c r="L1879" i="1"/>
  <c r="N1879" i="1" s="1"/>
  <c r="M1875" i="1"/>
  <c r="L1875" i="1"/>
  <c r="N1875" i="1" s="1"/>
  <c r="Q1875" i="1" s="1"/>
  <c r="R1875" i="1" s="1"/>
  <c r="M1871" i="1"/>
  <c r="L1871" i="1"/>
  <c r="N1871" i="1" s="1"/>
  <c r="M1867" i="1"/>
  <c r="L1867" i="1"/>
  <c r="N1867" i="1" s="1"/>
  <c r="Q1867" i="1" s="1"/>
  <c r="R1867" i="1" s="1"/>
  <c r="M1863" i="1"/>
  <c r="L1863" i="1"/>
  <c r="N1863" i="1" s="1"/>
  <c r="M1859" i="1"/>
  <c r="L1859" i="1"/>
  <c r="N1859" i="1" s="1"/>
  <c r="Q1859" i="1" s="1"/>
  <c r="R1859" i="1" s="1"/>
  <c r="M1855" i="1"/>
  <c r="L1855" i="1"/>
  <c r="N1855" i="1" s="1"/>
  <c r="M1851" i="1"/>
  <c r="L1851" i="1"/>
  <c r="N1851" i="1" s="1"/>
  <c r="Q1851" i="1" s="1"/>
  <c r="R1851" i="1" s="1"/>
  <c r="M1847" i="1"/>
  <c r="L1847" i="1"/>
  <c r="N1847" i="1" s="1"/>
  <c r="M1843" i="1"/>
  <c r="L1843" i="1"/>
  <c r="N1843" i="1" s="1"/>
  <c r="Q1843" i="1" s="1"/>
  <c r="R1843" i="1" s="1"/>
  <c r="M1839" i="1"/>
  <c r="L1839" i="1"/>
  <c r="N1839" i="1" s="1"/>
  <c r="M1835" i="1"/>
  <c r="L1835" i="1"/>
  <c r="N1835" i="1" s="1"/>
  <c r="Q1835" i="1" s="1"/>
  <c r="R1835" i="1" s="1"/>
  <c r="M1831" i="1"/>
  <c r="L1831" i="1"/>
  <c r="N1831" i="1" s="1"/>
  <c r="M1827" i="1"/>
  <c r="L1827" i="1"/>
  <c r="N1827" i="1" s="1"/>
  <c r="Q1827" i="1" s="1"/>
  <c r="R1827" i="1" s="1"/>
  <c r="M1823" i="1"/>
  <c r="L1823" i="1"/>
  <c r="N1823" i="1" s="1"/>
  <c r="M1819" i="1"/>
  <c r="L1819" i="1"/>
  <c r="N1819" i="1" s="1"/>
  <c r="Q1819" i="1" s="1"/>
  <c r="R1819" i="1" s="1"/>
  <c r="M1815" i="1"/>
  <c r="L1815" i="1"/>
  <c r="N1815" i="1" s="1"/>
  <c r="M1811" i="1"/>
  <c r="L1811" i="1"/>
  <c r="N1811" i="1" s="1"/>
  <c r="Q1811" i="1" s="1"/>
  <c r="R1811" i="1" s="1"/>
  <c r="M1807" i="1"/>
  <c r="L1807" i="1"/>
  <c r="N1807" i="1" s="1"/>
  <c r="M1803" i="1"/>
  <c r="L1803" i="1"/>
  <c r="N1803" i="1" s="1"/>
  <c r="Q1803" i="1" s="1"/>
  <c r="R1803" i="1" s="1"/>
  <c r="M1799" i="1"/>
  <c r="L1799" i="1"/>
  <c r="N1799" i="1" s="1"/>
  <c r="M1795" i="1"/>
  <c r="L1795" i="1"/>
  <c r="N1795" i="1" s="1"/>
  <c r="Q1795" i="1" s="1"/>
  <c r="R1795" i="1" s="1"/>
  <c r="M1791" i="1"/>
  <c r="L1791" i="1"/>
  <c r="N1791" i="1" s="1"/>
  <c r="M1787" i="1"/>
  <c r="L1787" i="1"/>
  <c r="N1787" i="1" s="1"/>
  <c r="Q1787" i="1" s="1"/>
  <c r="R1787" i="1" s="1"/>
  <c r="M1783" i="1"/>
  <c r="L1783" i="1"/>
  <c r="N1783" i="1" s="1"/>
  <c r="L1965" i="1"/>
  <c r="N1965" i="1" s="1"/>
  <c r="Q1965" i="1" s="1"/>
  <c r="R1965" i="1" s="1"/>
  <c r="L1957" i="1"/>
  <c r="N1957" i="1" s="1"/>
  <c r="Q1957" i="1" s="1"/>
  <c r="R1957" i="1" s="1"/>
  <c r="L1949" i="1"/>
  <c r="N1949" i="1" s="1"/>
  <c r="Q1949" i="1" s="1"/>
  <c r="R1949" i="1" s="1"/>
  <c r="L1941" i="1"/>
  <c r="N1941" i="1" s="1"/>
  <c r="Q1941" i="1" s="1"/>
  <c r="R1941" i="1" s="1"/>
  <c r="L1933" i="1"/>
  <c r="N1933" i="1" s="1"/>
  <c r="Q1933" i="1" s="1"/>
  <c r="R1933" i="1" s="1"/>
  <c r="L1925" i="1"/>
  <c r="N1925" i="1" s="1"/>
  <c r="Q1925" i="1" s="1"/>
  <c r="R1925" i="1" s="1"/>
  <c r="L1917" i="1"/>
  <c r="N1917" i="1" s="1"/>
  <c r="Q1917" i="1" s="1"/>
  <c r="R1917" i="1" s="1"/>
  <c r="L1909" i="1"/>
  <c r="N1909" i="1" s="1"/>
  <c r="Q1909" i="1" s="1"/>
  <c r="R1909" i="1" s="1"/>
  <c r="L1901" i="1"/>
  <c r="N1901" i="1" s="1"/>
  <c r="Q1901" i="1" s="1"/>
  <c r="R1901" i="1" s="1"/>
  <c r="L1885" i="1"/>
  <c r="N1885" i="1" s="1"/>
  <c r="Q1885" i="1" s="1"/>
  <c r="R1885" i="1" s="1"/>
  <c r="L1869" i="1"/>
  <c r="N1869" i="1" s="1"/>
  <c r="Q1869" i="1" s="1"/>
  <c r="R1869" i="1" s="1"/>
  <c r="L1853" i="1"/>
  <c r="N1853" i="1" s="1"/>
  <c r="Q1853" i="1" s="1"/>
  <c r="R1853" i="1" s="1"/>
  <c r="L1837" i="1"/>
  <c r="N1837" i="1" s="1"/>
  <c r="Q1837" i="1" s="1"/>
  <c r="R1837" i="1" s="1"/>
  <c r="L1821" i="1"/>
  <c r="N1821" i="1" s="1"/>
  <c r="Q1821" i="1" s="1"/>
  <c r="R1821" i="1" s="1"/>
  <c r="L1805" i="1"/>
  <c r="N1805" i="1" s="1"/>
  <c r="Q1805" i="1" s="1"/>
  <c r="R1805" i="1" s="1"/>
  <c r="L1789" i="1"/>
  <c r="N1789" i="1" s="1"/>
  <c r="Q1789" i="1" s="1"/>
  <c r="R1789" i="1" s="1"/>
  <c r="M1877" i="1"/>
  <c r="M1841" i="1"/>
  <c r="L1898" i="1"/>
  <c r="N1898" i="1" s="1"/>
  <c r="M1898" i="1"/>
  <c r="M1894" i="1"/>
  <c r="L1894" i="1"/>
  <c r="N1894" i="1" s="1"/>
  <c r="L1890" i="1"/>
  <c r="N1890" i="1" s="1"/>
  <c r="M1890" i="1"/>
  <c r="M1886" i="1"/>
  <c r="L1886" i="1"/>
  <c r="N1886" i="1" s="1"/>
  <c r="Q1886" i="1" s="1"/>
  <c r="R1886" i="1" s="1"/>
  <c r="L1882" i="1"/>
  <c r="N1882" i="1" s="1"/>
  <c r="M1882" i="1"/>
  <c r="M1878" i="1"/>
  <c r="L1878" i="1"/>
  <c r="N1878" i="1" s="1"/>
  <c r="Q1878" i="1" s="1"/>
  <c r="R1878" i="1" s="1"/>
  <c r="L1874" i="1"/>
  <c r="N1874" i="1" s="1"/>
  <c r="M1874" i="1"/>
  <c r="M1870" i="1"/>
  <c r="L1870" i="1"/>
  <c r="N1870" i="1" s="1"/>
  <c r="Q1870" i="1" s="1"/>
  <c r="R1870" i="1" s="1"/>
  <c r="L1866" i="1"/>
  <c r="N1866" i="1" s="1"/>
  <c r="M1866" i="1"/>
  <c r="M1862" i="1"/>
  <c r="L1862" i="1"/>
  <c r="N1862" i="1" s="1"/>
  <c r="Q1862" i="1" s="1"/>
  <c r="R1862" i="1" s="1"/>
  <c r="L1858" i="1"/>
  <c r="N1858" i="1" s="1"/>
  <c r="M1858" i="1"/>
  <c r="M1854" i="1"/>
  <c r="L1854" i="1"/>
  <c r="N1854" i="1" s="1"/>
  <c r="Q1854" i="1" s="1"/>
  <c r="R1854" i="1" s="1"/>
  <c r="L1850" i="1"/>
  <c r="N1850" i="1" s="1"/>
  <c r="M1850" i="1"/>
  <c r="M1846" i="1"/>
  <c r="L1846" i="1"/>
  <c r="N1846" i="1" s="1"/>
  <c r="Q1846" i="1" s="1"/>
  <c r="R1846" i="1" s="1"/>
  <c r="M1842" i="1"/>
  <c r="L1842" i="1"/>
  <c r="N1842" i="1" s="1"/>
  <c r="M1838" i="1"/>
  <c r="L1838" i="1"/>
  <c r="N1838" i="1" s="1"/>
  <c r="Q1838" i="1" s="1"/>
  <c r="R1838" i="1" s="1"/>
  <c r="M1834" i="1"/>
  <c r="L1834" i="1"/>
  <c r="N1834" i="1" s="1"/>
  <c r="M1830" i="1"/>
  <c r="L1830" i="1"/>
  <c r="N1830" i="1" s="1"/>
  <c r="Q1830" i="1" s="1"/>
  <c r="R1830" i="1" s="1"/>
  <c r="M1826" i="1"/>
  <c r="L1826" i="1"/>
  <c r="N1826" i="1" s="1"/>
  <c r="M1822" i="1"/>
  <c r="L1822" i="1"/>
  <c r="N1822" i="1" s="1"/>
  <c r="Q1822" i="1" s="1"/>
  <c r="R1822" i="1" s="1"/>
  <c r="M1818" i="1"/>
  <c r="L1818" i="1"/>
  <c r="N1818" i="1" s="1"/>
  <c r="M1814" i="1"/>
  <c r="L1814" i="1"/>
  <c r="N1814" i="1" s="1"/>
  <c r="Q1814" i="1" s="1"/>
  <c r="R1814" i="1" s="1"/>
  <c r="M1810" i="1"/>
  <c r="L1810" i="1"/>
  <c r="N1810" i="1" s="1"/>
  <c r="M1806" i="1"/>
  <c r="L1806" i="1"/>
  <c r="N1806" i="1" s="1"/>
  <c r="Q1806" i="1" s="1"/>
  <c r="R1806" i="1" s="1"/>
  <c r="M1802" i="1"/>
  <c r="L1802" i="1"/>
  <c r="N1802" i="1" s="1"/>
  <c r="M1798" i="1"/>
  <c r="L1798" i="1"/>
  <c r="N1798" i="1" s="1"/>
  <c r="Q1798" i="1" s="1"/>
  <c r="R1798" i="1" s="1"/>
  <c r="M1794" i="1"/>
  <c r="L1794" i="1"/>
  <c r="N1794" i="1" s="1"/>
  <c r="M1790" i="1"/>
  <c r="L1790" i="1"/>
  <c r="N1790" i="1" s="1"/>
  <c r="Q1790" i="1" s="1"/>
  <c r="R1790" i="1" s="1"/>
  <c r="M1786" i="1"/>
  <c r="L1786" i="1"/>
  <c r="N1786" i="1" s="1"/>
  <c r="M1782" i="1"/>
  <c r="L1782" i="1"/>
  <c r="N1782" i="1" s="1"/>
  <c r="Q1782" i="1" s="1"/>
  <c r="R1782" i="1" s="1"/>
  <c r="M1778" i="1"/>
  <c r="L1778" i="1"/>
  <c r="N1778" i="1" s="1"/>
  <c r="L1962" i="1"/>
  <c r="N1962" i="1" s="1"/>
  <c r="Q1962" i="1" s="1"/>
  <c r="R1962" i="1" s="1"/>
  <c r="L1954" i="1"/>
  <c r="N1954" i="1" s="1"/>
  <c r="Q1954" i="1" s="1"/>
  <c r="R1954" i="1" s="1"/>
  <c r="L1946" i="1"/>
  <c r="N1946" i="1" s="1"/>
  <c r="Q1946" i="1" s="1"/>
  <c r="R1946" i="1" s="1"/>
  <c r="L1938" i="1"/>
  <c r="N1938" i="1" s="1"/>
  <c r="Q1938" i="1" s="1"/>
  <c r="R1938" i="1" s="1"/>
  <c r="L1930" i="1"/>
  <c r="N1930" i="1" s="1"/>
  <c r="Q1930" i="1" s="1"/>
  <c r="R1930" i="1" s="1"/>
  <c r="L1922" i="1"/>
  <c r="N1922" i="1" s="1"/>
  <c r="Q1922" i="1" s="1"/>
  <c r="R1922" i="1" s="1"/>
  <c r="L1914" i="1"/>
  <c r="N1914" i="1" s="1"/>
  <c r="Q1914" i="1" s="1"/>
  <c r="R1914" i="1" s="1"/>
  <c r="L1906" i="1"/>
  <c r="N1906" i="1" s="1"/>
  <c r="Q1906" i="1" s="1"/>
  <c r="R1906" i="1" s="1"/>
  <c r="L1897" i="1"/>
  <c r="N1897" i="1" s="1"/>
  <c r="Q1897" i="1" s="1"/>
  <c r="R1897" i="1" s="1"/>
  <c r="L1881" i="1"/>
  <c r="N1881" i="1" s="1"/>
  <c r="Q1881" i="1" s="1"/>
  <c r="R1881" i="1" s="1"/>
  <c r="L1865" i="1"/>
  <c r="N1865" i="1" s="1"/>
  <c r="Q1865" i="1" s="1"/>
  <c r="R1865" i="1" s="1"/>
  <c r="L1849" i="1"/>
  <c r="N1849" i="1" s="1"/>
  <c r="Q1849" i="1" s="1"/>
  <c r="R1849" i="1" s="1"/>
  <c r="L1833" i="1"/>
  <c r="N1833" i="1" s="1"/>
  <c r="Q1833" i="1" s="1"/>
  <c r="R1833" i="1" s="1"/>
  <c r="L1817" i="1"/>
  <c r="N1817" i="1" s="1"/>
  <c r="Q1817" i="1" s="1"/>
  <c r="R1817" i="1" s="1"/>
  <c r="L1801" i="1"/>
  <c r="N1801" i="1" s="1"/>
  <c r="Q1801" i="1" s="1"/>
  <c r="R1801" i="1" s="1"/>
  <c r="L1785" i="1"/>
  <c r="N1785" i="1" s="1"/>
  <c r="Q1785" i="1" s="1"/>
  <c r="R1785" i="1" s="1"/>
  <c r="M1961" i="1"/>
  <c r="Q1961" i="1" s="1"/>
  <c r="R1961" i="1" s="1"/>
  <c r="M1945" i="1"/>
  <c r="Q1945" i="1" s="1"/>
  <c r="R1945" i="1" s="1"/>
  <c r="M1929" i="1"/>
  <c r="Q1929" i="1" s="1"/>
  <c r="R1929" i="1" s="1"/>
  <c r="M1825" i="1"/>
  <c r="Q1825" i="1" s="1"/>
  <c r="R1825" i="1" s="1"/>
  <c r="L1969" i="1"/>
  <c r="N1969" i="1" s="1"/>
  <c r="Q1969" i="1" s="1"/>
  <c r="R1969" i="1" s="1"/>
  <c r="L1953" i="1"/>
  <c r="N1953" i="1" s="1"/>
  <c r="Q1953" i="1" s="1"/>
  <c r="R1953" i="1" s="1"/>
  <c r="L1937" i="1"/>
  <c r="N1937" i="1" s="1"/>
  <c r="Q1937" i="1" s="1"/>
  <c r="R1937" i="1" s="1"/>
  <c r="L1921" i="1"/>
  <c r="N1921" i="1" s="1"/>
  <c r="Q1921" i="1" s="1"/>
  <c r="R1921" i="1" s="1"/>
  <c r="L1913" i="1"/>
  <c r="N1913" i="1" s="1"/>
  <c r="Q1913" i="1" s="1"/>
  <c r="R1913" i="1" s="1"/>
  <c r="L1905" i="1"/>
  <c r="N1905" i="1" s="1"/>
  <c r="Q1905" i="1" s="1"/>
  <c r="R1905" i="1" s="1"/>
  <c r="L1893" i="1"/>
  <c r="N1893" i="1" s="1"/>
  <c r="Q1893" i="1" s="1"/>
  <c r="R1893" i="1" s="1"/>
  <c r="L1861" i="1"/>
  <c r="N1861" i="1" s="1"/>
  <c r="Q1861" i="1" s="1"/>
  <c r="R1861" i="1" s="1"/>
  <c r="L1845" i="1"/>
  <c r="N1845" i="1" s="1"/>
  <c r="Q1845" i="1" s="1"/>
  <c r="R1845" i="1" s="1"/>
  <c r="L1829" i="1"/>
  <c r="N1829" i="1" s="1"/>
  <c r="Q1829" i="1" s="1"/>
  <c r="R1829" i="1" s="1"/>
  <c r="L1813" i="1"/>
  <c r="N1813" i="1" s="1"/>
  <c r="Q1813" i="1" s="1"/>
  <c r="R1813" i="1" s="1"/>
  <c r="L1797" i="1"/>
  <c r="N1797" i="1" s="1"/>
  <c r="Q1797" i="1" s="1"/>
  <c r="R1797" i="1" s="1"/>
  <c r="L1781" i="1"/>
  <c r="N1781" i="1" s="1"/>
  <c r="Q1781" i="1" s="1"/>
  <c r="R1781" i="1" s="1"/>
  <c r="M1809" i="1"/>
  <c r="Q1809" i="1" s="1"/>
  <c r="R1809" i="1" s="1"/>
  <c r="M1968" i="1"/>
  <c r="L1968" i="1"/>
  <c r="N1968" i="1" s="1"/>
  <c r="M1964" i="1"/>
  <c r="L1964" i="1"/>
  <c r="N1964" i="1" s="1"/>
  <c r="Q1964" i="1" s="1"/>
  <c r="R1964" i="1" s="1"/>
  <c r="M1960" i="1"/>
  <c r="L1960" i="1"/>
  <c r="N1960" i="1" s="1"/>
  <c r="M1956" i="1"/>
  <c r="L1956" i="1"/>
  <c r="N1956" i="1" s="1"/>
  <c r="Q1956" i="1" s="1"/>
  <c r="R1956" i="1" s="1"/>
  <c r="M1952" i="1"/>
  <c r="L1952" i="1"/>
  <c r="N1952" i="1" s="1"/>
  <c r="M1948" i="1"/>
  <c r="L1948" i="1"/>
  <c r="N1948" i="1" s="1"/>
  <c r="Q1948" i="1" s="1"/>
  <c r="R1948" i="1" s="1"/>
  <c r="M1944" i="1"/>
  <c r="L1944" i="1"/>
  <c r="N1944" i="1" s="1"/>
  <c r="M1940" i="1"/>
  <c r="L1940" i="1"/>
  <c r="N1940" i="1" s="1"/>
  <c r="Q1940" i="1" s="1"/>
  <c r="R1940" i="1" s="1"/>
  <c r="M1936" i="1"/>
  <c r="L1936" i="1"/>
  <c r="N1936" i="1" s="1"/>
  <c r="M1932" i="1"/>
  <c r="L1932" i="1"/>
  <c r="N1932" i="1" s="1"/>
  <c r="Q1932" i="1" s="1"/>
  <c r="R1932" i="1" s="1"/>
  <c r="M1928" i="1"/>
  <c r="L1928" i="1"/>
  <c r="N1928" i="1" s="1"/>
  <c r="M1924" i="1"/>
  <c r="L1924" i="1"/>
  <c r="N1924" i="1" s="1"/>
  <c r="Q1924" i="1" s="1"/>
  <c r="R1924" i="1" s="1"/>
  <c r="M1920" i="1"/>
  <c r="L1920" i="1"/>
  <c r="N1920" i="1" s="1"/>
  <c r="M1916" i="1"/>
  <c r="L1916" i="1"/>
  <c r="N1916" i="1" s="1"/>
  <c r="Q1916" i="1" s="1"/>
  <c r="R1916" i="1" s="1"/>
  <c r="M1912" i="1"/>
  <c r="L1912" i="1"/>
  <c r="N1912" i="1" s="1"/>
  <c r="M1908" i="1"/>
  <c r="L1908" i="1"/>
  <c r="N1908" i="1" s="1"/>
  <c r="Q1908" i="1" s="1"/>
  <c r="R1908" i="1" s="1"/>
  <c r="M1904" i="1"/>
  <c r="L1904" i="1"/>
  <c r="N1904" i="1" s="1"/>
  <c r="M1900" i="1"/>
  <c r="L1900" i="1"/>
  <c r="N1900" i="1" s="1"/>
  <c r="Q1900" i="1" s="1"/>
  <c r="R1900" i="1" s="1"/>
  <c r="M1896" i="1"/>
  <c r="L1896" i="1"/>
  <c r="N1896" i="1" s="1"/>
  <c r="M1892" i="1"/>
  <c r="L1892" i="1"/>
  <c r="N1892" i="1" s="1"/>
  <c r="Q1892" i="1" s="1"/>
  <c r="R1892" i="1" s="1"/>
  <c r="M1888" i="1"/>
  <c r="L1888" i="1"/>
  <c r="N1888" i="1" s="1"/>
  <c r="M1884" i="1"/>
  <c r="L1884" i="1"/>
  <c r="N1884" i="1" s="1"/>
  <c r="Q1884" i="1" s="1"/>
  <c r="R1884" i="1" s="1"/>
  <c r="M1880" i="1"/>
  <c r="L1880" i="1"/>
  <c r="N1880" i="1" s="1"/>
  <c r="M1876" i="1"/>
  <c r="L1876" i="1"/>
  <c r="N1876" i="1" s="1"/>
  <c r="Q1876" i="1" s="1"/>
  <c r="R1876" i="1" s="1"/>
  <c r="M1872" i="1"/>
  <c r="L1872" i="1"/>
  <c r="N1872" i="1" s="1"/>
  <c r="M1868" i="1"/>
  <c r="L1868" i="1"/>
  <c r="N1868" i="1" s="1"/>
  <c r="Q1868" i="1" s="1"/>
  <c r="R1868" i="1" s="1"/>
  <c r="M1864" i="1"/>
  <c r="L1864" i="1"/>
  <c r="N1864" i="1" s="1"/>
  <c r="M1860" i="1"/>
  <c r="L1860" i="1"/>
  <c r="N1860" i="1" s="1"/>
  <c r="Q1860" i="1" s="1"/>
  <c r="R1860" i="1" s="1"/>
  <c r="M1856" i="1"/>
  <c r="L1856" i="1"/>
  <c r="N1856" i="1" s="1"/>
  <c r="M1852" i="1"/>
  <c r="L1852" i="1"/>
  <c r="N1852" i="1" s="1"/>
  <c r="Q1852" i="1" s="1"/>
  <c r="R1852" i="1" s="1"/>
  <c r="M1848" i="1"/>
  <c r="L1848" i="1"/>
  <c r="N1848" i="1" s="1"/>
  <c r="M1844" i="1"/>
  <c r="L1844" i="1"/>
  <c r="N1844" i="1" s="1"/>
  <c r="Q1844" i="1" s="1"/>
  <c r="R1844" i="1" s="1"/>
  <c r="M1840" i="1"/>
  <c r="L1840" i="1"/>
  <c r="N1840" i="1" s="1"/>
  <c r="M1836" i="1"/>
  <c r="L1836" i="1"/>
  <c r="N1836" i="1" s="1"/>
  <c r="Q1836" i="1" s="1"/>
  <c r="R1836" i="1" s="1"/>
  <c r="M1832" i="1"/>
  <c r="L1832" i="1"/>
  <c r="N1832" i="1" s="1"/>
  <c r="M1828" i="1"/>
  <c r="L1828" i="1"/>
  <c r="N1828" i="1" s="1"/>
  <c r="Q1828" i="1" s="1"/>
  <c r="R1828" i="1" s="1"/>
  <c r="M1824" i="1"/>
  <c r="L1824" i="1"/>
  <c r="N1824" i="1" s="1"/>
  <c r="M1820" i="1"/>
  <c r="L1820" i="1"/>
  <c r="N1820" i="1" s="1"/>
  <c r="Q1820" i="1" s="1"/>
  <c r="R1820" i="1" s="1"/>
  <c r="M1816" i="1"/>
  <c r="L1816" i="1"/>
  <c r="N1816" i="1" s="1"/>
  <c r="M1812" i="1"/>
  <c r="L1812" i="1"/>
  <c r="N1812" i="1" s="1"/>
  <c r="Q1812" i="1" s="1"/>
  <c r="R1812" i="1" s="1"/>
  <c r="M1808" i="1"/>
  <c r="L1808" i="1"/>
  <c r="N1808" i="1" s="1"/>
  <c r="M1804" i="1"/>
  <c r="L1804" i="1"/>
  <c r="N1804" i="1" s="1"/>
  <c r="Q1804" i="1" s="1"/>
  <c r="R1804" i="1" s="1"/>
  <c r="M1800" i="1"/>
  <c r="L1800" i="1"/>
  <c r="N1800" i="1" s="1"/>
  <c r="M1796" i="1"/>
  <c r="L1796" i="1"/>
  <c r="N1796" i="1" s="1"/>
  <c r="Q1796" i="1" s="1"/>
  <c r="R1796" i="1" s="1"/>
  <c r="M1792" i="1"/>
  <c r="L1792" i="1"/>
  <c r="N1792" i="1" s="1"/>
  <c r="M1788" i="1"/>
  <c r="L1788" i="1"/>
  <c r="N1788" i="1" s="1"/>
  <c r="Q1788" i="1" s="1"/>
  <c r="R1788" i="1" s="1"/>
  <c r="M1784" i="1"/>
  <c r="L1784" i="1"/>
  <c r="N1784" i="1" s="1"/>
  <c r="M1780" i="1"/>
  <c r="L1780" i="1"/>
  <c r="N1780" i="1" s="1"/>
  <c r="Q1780" i="1" s="1"/>
  <c r="R1780" i="1" s="1"/>
  <c r="L1966" i="1"/>
  <c r="N1966" i="1" s="1"/>
  <c r="Q1966" i="1" s="1"/>
  <c r="R1966" i="1" s="1"/>
  <c r="L1958" i="1"/>
  <c r="N1958" i="1" s="1"/>
  <c r="Q1958" i="1" s="1"/>
  <c r="R1958" i="1" s="1"/>
  <c r="L1950" i="1"/>
  <c r="N1950" i="1" s="1"/>
  <c r="Q1950" i="1" s="1"/>
  <c r="R1950" i="1" s="1"/>
  <c r="L1942" i="1"/>
  <c r="N1942" i="1" s="1"/>
  <c r="Q1942" i="1" s="1"/>
  <c r="R1942" i="1" s="1"/>
  <c r="L1934" i="1"/>
  <c r="N1934" i="1" s="1"/>
  <c r="Q1934" i="1" s="1"/>
  <c r="R1934" i="1" s="1"/>
  <c r="L1926" i="1"/>
  <c r="N1926" i="1" s="1"/>
  <c r="Q1926" i="1" s="1"/>
  <c r="R1926" i="1" s="1"/>
  <c r="L1918" i="1"/>
  <c r="N1918" i="1" s="1"/>
  <c r="Q1918" i="1" s="1"/>
  <c r="R1918" i="1" s="1"/>
  <c r="L1910" i="1"/>
  <c r="N1910" i="1" s="1"/>
  <c r="Q1910" i="1" s="1"/>
  <c r="R1910" i="1" s="1"/>
  <c r="L1902" i="1"/>
  <c r="N1902" i="1" s="1"/>
  <c r="Q1902" i="1" s="1"/>
  <c r="R1902" i="1" s="1"/>
  <c r="L1889" i="1"/>
  <c r="N1889" i="1" s="1"/>
  <c r="Q1889" i="1" s="1"/>
  <c r="R1889" i="1" s="1"/>
  <c r="L1873" i="1"/>
  <c r="N1873" i="1" s="1"/>
  <c r="Q1873" i="1" s="1"/>
  <c r="R1873" i="1" s="1"/>
  <c r="L1857" i="1"/>
  <c r="N1857" i="1" s="1"/>
  <c r="Q1857" i="1" s="1"/>
  <c r="R1857" i="1" s="1"/>
  <c r="L1793" i="1"/>
  <c r="N1793" i="1" s="1"/>
  <c r="Q1793" i="1" s="1"/>
  <c r="R1793" i="1" s="1"/>
  <c r="L1779" i="1"/>
  <c r="N1779" i="1" s="1"/>
  <c r="Q1779" i="1" s="1"/>
  <c r="R1779" i="1" s="1"/>
  <c r="M1539" i="1"/>
  <c r="M1540" i="1"/>
  <c r="M1542" i="1"/>
  <c r="M1544" i="1"/>
  <c r="M1546" i="1"/>
  <c r="M1547" i="1"/>
  <c r="M1550" i="1"/>
  <c r="L1551" i="1"/>
  <c r="L1552" i="1"/>
  <c r="M1555" i="1"/>
  <c r="M1556" i="1"/>
  <c r="L1558" i="1"/>
  <c r="M1560" i="1"/>
  <c r="M1562" i="1"/>
  <c r="M1563" i="1"/>
  <c r="M1566" i="1"/>
  <c r="M1567" i="1"/>
  <c r="M1568" i="1"/>
  <c r="M1571" i="1"/>
  <c r="L1572" i="1"/>
  <c r="L1574" i="1"/>
  <c r="M1576" i="1"/>
  <c r="M1578" i="1"/>
  <c r="L1579" i="1"/>
  <c r="M1582" i="1"/>
  <c r="M1583" i="1"/>
  <c r="L1584" i="1"/>
  <c r="M1587" i="1"/>
  <c r="M1588" i="1"/>
  <c r="M1590" i="1"/>
  <c r="M1592" i="1"/>
  <c r="L1594" i="1"/>
  <c r="L1595" i="1"/>
  <c r="M1598" i="1"/>
  <c r="M1599" i="1"/>
  <c r="L1600" i="1"/>
  <c r="M1603" i="1"/>
  <c r="M1604" i="1"/>
  <c r="M1606" i="1"/>
  <c r="M1608" i="1"/>
  <c r="M1610" i="1"/>
  <c r="M1611" i="1"/>
  <c r="M1614" i="1"/>
  <c r="L1615" i="1"/>
  <c r="L1616" i="1"/>
  <c r="M1619" i="1"/>
  <c r="M1620" i="1"/>
  <c r="L1622" i="1"/>
  <c r="M1624" i="1"/>
  <c r="M1626" i="1"/>
  <c r="M1627" i="1"/>
  <c r="M1630" i="1"/>
  <c r="M1631" i="1"/>
  <c r="M1632" i="1"/>
  <c r="M1635" i="1"/>
  <c r="L1636" i="1"/>
  <c r="L1638" i="1"/>
  <c r="M1640" i="1"/>
  <c r="M1642" i="1"/>
  <c r="L1643" i="1"/>
  <c r="M1646" i="1"/>
  <c r="M1647" i="1"/>
  <c r="M1648" i="1"/>
  <c r="M1651" i="1"/>
  <c r="M1652" i="1"/>
  <c r="M1654" i="1"/>
  <c r="M1656" i="1"/>
  <c r="L1658" i="1"/>
  <c r="L1659" i="1"/>
  <c r="M1662" i="1"/>
  <c r="M1663" i="1"/>
  <c r="L1664" i="1"/>
  <c r="M1667" i="1"/>
  <c r="M1668" i="1"/>
  <c r="M1670" i="1"/>
  <c r="M1672" i="1"/>
  <c r="M1674" i="1"/>
  <c r="M1675" i="1"/>
  <c r="M1678" i="1"/>
  <c r="L1679" i="1"/>
  <c r="L1680" i="1"/>
  <c r="M1683" i="1"/>
  <c r="M1684" i="1"/>
  <c r="L1686" i="1"/>
  <c r="M1688" i="1"/>
  <c r="M1690" i="1"/>
  <c r="M1691" i="1"/>
  <c r="M1694" i="1"/>
  <c r="M1695" i="1"/>
  <c r="M1696" i="1"/>
  <c r="M1699" i="1"/>
  <c r="L1700" i="1"/>
  <c r="L1702" i="1"/>
  <c r="M1704" i="1"/>
  <c r="M1706" i="1"/>
  <c r="L1707" i="1"/>
  <c r="M1710" i="1"/>
  <c r="M1711" i="1"/>
  <c r="M1712" i="1"/>
  <c r="M1715" i="1"/>
  <c r="M1716" i="1"/>
  <c r="M1718" i="1"/>
  <c r="M1720" i="1"/>
  <c r="L1722" i="1"/>
  <c r="L1723" i="1"/>
  <c r="M1726" i="1"/>
  <c r="M1727" i="1"/>
  <c r="L1728" i="1"/>
  <c r="M1731" i="1"/>
  <c r="M1732" i="1"/>
  <c r="M1734" i="1"/>
  <c r="M1736" i="1"/>
  <c r="M1738" i="1"/>
  <c r="M1739" i="1"/>
  <c r="M1741" i="1"/>
  <c r="M1742" i="1"/>
  <c r="L1743" i="1"/>
  <c r="L1744" i="1"/>
  <c r="M1745" i="1"/>
  <c r="M1746" i="1"/>
  <c r="M1747" i="1"/>
  <c r="L1748" i="1"/>
  <c r="M1749" i="1"/>
  <c r="M1750" i="1"/>
  <c r="M1751" i="1"/>
  <c r="L1752" i="1"/>
  <c r="M1753" i="1"/>
  <c r="L1754" i="1"/>
  <c r="M1755" i="1"/>
  <c r="M1757" i="1"/>
  <c r="L1758" i="1"/>
  <c r="L1759" i="1"/>
  <c r="L1760" i="1"/>
  <c r="M1761" i="1"/>
  <c r="M1762" i="1"/>
  <c r="M1763" i="1"/>
  <c r="L1764" i="1"/>
  <c r="M1765" i="1"/>
  <c r="M1766" i="1"/>
  <c r="M1767" i="1"/>
  <c r="L1768" i="1"/>
  <c r="M1769" i="1"/>
  <c r="M1770" i="1"/>
  <c r="M1771" i="1"/>
  <c r="M1773" i="1"/>
  <c r="L1774" i="1"/>
  <c r="L1775" i="1"/>
  <c r="L1776" i="1"/>
  <c r="M1777" i="1"/>
  <c r="L1538" i="1"/>
  <c r="Q1894" i="1" l="1"/>
  <c r="R1894" i="1" s="1"/>
  <c r="Q1841" i="1"/>
  <c r="R1841" i="1" s="1"/>
  <c r="Q1955" i="1"/>
  <c r="R1955" i="1" s="1"/>
  <c r="Q1877" i="1"/>
  <c r="R1877" i="1" s="1"/>
  <c r="Q1784" i="1"/>
  <c r="R1784" i="1" s="1"/>
  <c r="Q1792" i="1"/>
  <c r="R1792" i="1" s="1"/>
  <c r="Q1800" i="1"/>
  <c r="R1800" i="1" s="1"/>
  <c r="Q1808" i="1"/>
  <c r="R1808" i="1" s="1"/>
  <c r="Q1816" i="1"/>
  <c r="R1816" i="1" s="1"/>
  <c r="Q1824" i="1"/>
  <c r="R1824" i="1" s="1"/>
  <c r="Q1832" i="1"/>
  <c r="R1832" i="1" s="1"/>
  <c r="Q1840" i="1"/>
  <c r="R1840" i="1" s="1"/>
  <c r="Q1848" i="1"/>
  <c r="R1848" i="1" s="1"/>
  <c r="Q1856" i="1"/>
  <c r="R1856" i="1" s="1"/>
  <c r="Q1864" i="1"/>
  <c r="R1864" i="1" s="1"/>
  <c r="Q1872" i="1"/>
  <c r="R1872" i="1" s="1"/>
  <c r="Q1880" i="1"/>
  <c r="R1880" i="1" s="1"/>
  <c r="Q1888" i="1"/>
  <c r="R1888" i="1" s="1"/>
  <c r="Q1896" i="1"/>
  <c r="R1896" i="1" s="1"/>
  <c r="Q1904" i="1"/>
  <c r="R1904" i="1" s="1"/>
  <c r="Q1912" i="1"/>
  <c r="R1912" i="1" s="1"/>
  <c r="Q1920" i="1"/>
  <c r="R1920" i="1" s="1"/>
  <c r="Q1928" i="1"/>
  <c r="R1928" i="1" s="1"/>
  <c r="Q1936" i="1"/>
  <c r="R1936" i="1" s="1"/>
  <c r="Q1944" i="1"/>
  <c r="R1944" i="1" s="1"/>
  <c r="Q1952" i="1"/>
  <c r="R1952" i="1" s="1"/>
  <c r="Q1960" i="1"/>
  <c r="R1960" i="1" s="1"/>
  <c r="Q1968" i="1"/>
  <c r="R1968" i="1" s="1"/>
  <c r="Q1778" i="1"/>
  <c r="R1778" i="1" s="1"/>
  <c r="Q1786" i="1"/>
  <c r="R1786" i="1" s="1"/>
  <c r="Q1794" i="1"/>
  <c r="R1794" i="1" s="1"/>
  <c r="Q1802" i="1"/>
  <c r="R1802" i="1" s="1"/>
  <c r="Q1810" i="1"/>
  <c r="R1810" i="1" s="1"/>
  <c r="Q1818" i="1"/>
  <c r="R1818" i="1" s="1"/>
  <c r="Q1826" i="1"/>
  <c r="R1826" i="1" s="1"/>
  <c r="Q1834" i="1"/>
  <c r="R1834" i="1" s="1"/>
  <c r="Q1842" i="1"/>
  <c r="R1842" i="1" s="1"/>
  <c r="Q1783" i="1"/>
  <c r="R1783" i="1" s="1"/>
  <c r="Q1791" i="1"/>
  <c r="R1791" i="1" s="1"/>
  <c r="Q1799" i="1"/>
  <c r="R1799" i="1" s="1"/>
  <c r="Q1807" i="1"/>
  <c r="R1807" i="1" s="1"/>
  <c r="Q1815" i="1"/>
  <c r="R1815" i="1" s="1"/>
  <c r="Q1823" i="1"/>
  <c r="R1823" i="1" s="1"/>
  <c r="Q1831" i="1"/>
  <c r="R1831" i="1" s="1"/>
  <c r="Q1839" i="1"/>
  <c r="R1839" i="1" s="1"/>
  <c r="Q1847" i="1"/>
  <c r="R1847" i="1" s="1"/>
  <c r="Q1855" i="1"/>
  <c r="R1855" i="1" s="1"/>
  <c r="Q1863" i="1"/>
  <c r="R1863" i="1" s="1"/>
  <c r="Q1871" i="1"/>
  <c r="R1871" i="1" s="1"/>
  <c r="Q1879" i="1"/>
  <c r="R1879" i="1" s="1"/>
  <c r="Q1887" i="1"/>
  <c r="R1887" i="1" s="1"/>
  <c r="Q1895" i="1"/>
  <c r="R1895" i="1" s="1"/>
  <c r="Q1903" i="1"/>
  <c r="R1903" i="1" s="1"/>
  <c r="Q1911" i="1"/>
  <c r="R1911" i="1" s="1"/>
  <c r="Q1919" i="1"/>
  <c r="R1919" i="1" s="1"/>
  <c r="Q1927" i="1"/>
  <c r="R1927" i="1" s="1"/>
  <c r="Q1935" i="1"/>
  <c r="R1935" i="1" s="1"/>
  <c r="Q1943" i="1"/>
  <c r="R1943" i="1" s="1"/>
  <c r="Q1951" i="1"/>
  <c r="R1951" i="1" s="1"/>
  <c r="Q1959" i="1"/>
  <c r="R1959" i="1" s="1"/>
  <c r="Q1967" i="1"/>
  <c r="R1967" i="1" s="1"/>
  <c r="Q1850" i="1"/>
  <c r="R1850" i="1" s="1"/>
  <c r="Q1858" i="1"/>
  <c r="R1858" i="1" s="1"/>
  <c r="Q1866" i="1"/>
  <c r="R1866" i="1" s="1"/>
  <c r="Q1874" i="1"/>
  <c r="R1874" i="1" s="1"/>
  <c r="Q1882" i="1"/>
  <c r="R1882" i="1" s="1"/>
  <c r="Q1890" i="1"/>
  <c r="R1890" i="1" s="1"/>
  <c r="Q1898" i="1"/>
  <c r="R1898" i="1" s="1"/>
  <c r="Q1963" i="1"/>
  <c r="R1963" i="1" s="1"/>
  <c r="N1728" i="1"/>
  <c r="N1700" i="1"/>
  <c r="N1680" i="1"/>
  <c r="N1664" i="1"/>
  <c r="N1636" i="1"/>
  <c r="N1616" i="1"/>
  <c r="N1600" i="1"/>
  <c r="N1572" i="1"/>
  <c r="N1552" i="1"/>
  <c r="L1578" i="1"/>
  <c r="N1578" i="1" s="1"/>
  <c r="Q1578" i="1" s="1"/>
  <c r="R1578" i="1" s="1"/>
  <c r="M1584" i="1"/>
  <c r="N1775" i="1"/>
  <c r="N1759" i="1"/>
  <c r="N1743" i="1"/>
  <c r="N1723" i="1"/>
  <c r="N1707" i="1"/>
  <c r="N1679" i="1"/>
  <c r="N1659" i="1"/>
  <c r="N1643" i="1"/>
  <c r="N1615" i="1"/>
  <c r="N1595" i="1"/>
  <c r="N1579" i="1"/>
  <c r="N1551" i="1"/>
  <c r="L1556" i="1"/>
  <c r="N1556" i="1" s="1"/>
  <c r="Q1556" i="1" s="1"/>
  <c r="R1556" i="1" s="1"/>
  <c r="M1574" i="1"/>
  <c r="N1774" i="1"/>
  <c r="N1758" i="1"/>
  <c r="N1754" i="1"/>
  <c r="N1722" i="1"/>
  <c r="N1702" i="1"/>
  <c r="N1686" i="1"/>
  <c r="N1658" i="1"/>
  <c r="N1638" i="1"/>
  <c r="N1622" i="1"/>
  <c r="N1594" i="1"/>
  <c r="N1574" i="1"/>
  <c r="N1558" i="1"/>
  <c r="L1592" i="1"/>
  <c r="N1592" i="1" s="1"/>
  <c r="Q1592" i="1" s="1"/>
  <c r="R1592" i="1" s="1"/>
  <c r="L1550" i="1"/>
  <c r="N1550" i="1" s="1"/>
  <c r="Q1550" i="1" s="1"/>
  <c r="R1550" i="1" s="1"/>
  <c r="M1552" i="1"/>
  <c r="L1542" i="1"/>
  <c r="N1542" i="1" s="1"/>
  <c r="Q1542" i="1" s="1"/>
  <c r="R1542" i="1" s="1"/>
  <c r="M1735" i="1"/>
  <c r="L1735" i="1"/>
  <c r="N1735" i="1" s="1"/>
  <c r="M1719" i="1"/>
  <c r="L1719" i="1"/>
  <c r="N1719" i="1" s="1"/>
  <c r="M1703" i="1"/>
  <c r="L1703" i="1"/>
  <c r="N1703" i="1" s="1"/>
  <c r="M1687" i="1"/>
  <c r="L1687" i="1"/>
  <c r="N1687" i="1" s="1"/>
  <c r="M1671" i="1"/>
  <c r="L1671" i="1"/>
  <c r="N1671" i="1" s="1"/>
  <c r="M1655" i="1"/>
  <c r="L1655" i="1"/>
  <c r="N1655" i="1" s="1"/>
  <c r="M1639" i="1"/>
  <c r="L1639" i="1"/>
  <c r="N1639" i="1" s="1"/>
  <c r="M1623" i="1"/>
  <c r="L1623" i="1"/>
  <c r="N1623" i="1" s="1"/>
  <c r="M1607" i="1"/>
  <c r="L1607" i="1"/>
  <c r="N1607" i="1" s="1"/>
  <c r="M1591" i="1"/>
  <c r="L1591" i="1"/>
  <c r="N1591" i="1" s="1"/>
  <c r="M1575" i="1"/>
  <c r="L1575" i="1"/>
  <c r="N1575" i="1" s="1"/>
  <c r="M1559" i="1"/>
  <c r="L1559" i="1"/>
  <c r="N1559" i="1" s="1"/>
  <c r="M1543" i="1"/>
  <c r="L1543" i="1"/>
  <c r="N1543" i="1" s="1"/>
  <c r="L1773" i="1"/>
  <c r="N1773" i="1" s="1"/>
  <c r="Q1773" i="1" s="1"/>
  <c r="R1773" i="1" s="1"/>
  <c r="L1767" i="1"/>
  <c r="N1767" i="1" s="1"/>
  <c r="Q1767" i="1" s="1"/>
  <c r="R1767" i="1" s="1"/>
  <c r="L1762" i="1"/>
  <c r="N1762" i="1" s="1"/>
  <c r="Q1762" i="1" s="1"/>
  <c r="R1762" i="1" s="1"/>
  <c r="L1757" i="1"/>
  <c r="N1757" i="1" s="1"/>
  <c r="Q1757" i="1" s="1"/>
  <c r="R1757" i="1" s="1"/>
  <c r="L1751" i="1"/>
  <c r="N1751" i="1" s="1"/>
  <c r="Q1751" i="1" s="1"/>
  <c r="R1751" i="1" s="1"/>
  <c r="L1746" i="1"/>
  <c r="N1746" i="1" s="1"/>
  <c r="Q1746" i="1" s="1"/>
  <c r="R1746" i="1" s="1"/>
  <c r="L1741" i="1"/>
  <c r="N1741" i="1" s="1"/>
  <c r="Q1741" i="1" s="1"/>
  <c r="R1741" i="1" s="1"/>
  <c r="L1734" i="1"/>
  <c r="N1734" i="1" s="1"/>
  <c r="Q1734" i="1" s="1"/>
  <c r="R1734" i="1" s="1"/>
  <c r="L1727" i="1"/>
  <c r="N1727" i="1" s="1"/>
  <c r="Q1727" i="1" s="1"/>
  <c r="R1727" i="1" s="1"/>
  <c r="L1720" i="1"/>
  <c r="N1720" i="1" s="1"/>
  <c r="Q1720" i="1" s="1"/>
  <c r="R1720" i="1" s="1"/>
  <c r="L1712" i="1"/>
  <c r="N1712" i="1" s="1"/>
  <c r="Q1712" i="1" s="1"/>
  <c r="R1712" i="1" s="1"/>
  <c r="L1706" i="1"/>
  <c r="N1706" i="1" s="1"/>
  <c r="Q1706" i="1" s="1"/>
  <c r="R1706" i="1" s="1"/>
  <c r="L1699" i="1"/>
  <c r="N1699" i="1" s="1"/>
  <c r="Q1699" i="1" s="1"/>
  <c r="R1699" i="1" s="1"/>
  <c r="L1691" i="1"/>
  <c r="N1691" i="1" s="1"/>
  <c r="Q1691" i="1" s="1"/>
  <c r="R1691" i="1" s="1"/>
  <c r="L1684" i="1"/>
  <c r="N1684" i="1" s="1"/>
  <c r="Q1684" i="1" s="1"/>
  <c r="R1684" i="1" s="1"/>
  <c r="L1678" i="1"/>
  <c r="N1678" i="1" s="1"/>
  <c r="Q1678" i="1" s="1"/>
  <c r="R1678" i="1" s="1"/>
  <c r="L1670" i="1"/>
  <c r="N1670" i="1" s="1"/>
  <c r="Q1670" i="1" s="1"/>
  <c r="R1670" i="1" s="1"/>
  <c r="L1663" i="1"/>
  <c r="N1663" i="1" s="1"/>
  <c r="Q1663" i="1" s="1"/>
  <c r="R1663" i="1" s="1"/>
  <c r="L1656" i="1"/>
  <c r="N1656" i="1" s="1"/>
  <c r="Q1656" i="1" s="1"/>
  <c r="R1656" i="1" s="1"/>
  <c r="L1648" i="1"/>
  <c r="N1648" i="1" s="1"/>
  <c r="Q1648" i="1" s="1"/>
  <c r="R1648" i="1" s="1"/>
  <c r="L1642" i="1"/>
  <c r="N1642" i="1" s="1"/>
  <c r="Q1642" i="1" s="1"/>
  <c r="R1642" i="1" s="1"/>
  <c r="L1635" i="1"/>
  <c r="N1635" i="1" s="1"/>
  <c r="Q1635" i="1" s="1"/>
  <c r="R1635" i="1" s="1"/>
  <c r="L1627" i="1"/>
  <c r="N1627" i="1" s="1"/>
  <c r="Q1627" i="1" s="1"/>
  <c r="R1627" i="1" s="1"/>
  <c r="L1620" i="1"/>
  <c r="N1620" i="1" s="1"/>
  <c r="Q1620" i="1" s="1"/>
  <c r="R1620" i="1" s="1"/>
  <c r="L1614" i="1"/>
  <c r="N1614" i="1" s="1"/>
  <c r="Q1614" i="1" s="1"/>
  <c r="R1614" i="1" s="1"/>
  <c r="L1606" i="1"/>
  <c r="N1606" i="1" s="1"/>
  <c r="Q1606" i="1" s="1"/>
  <c r="R1606" i="1" s="1"/>
  <c r="L1599" i="1"/>
  <c r="N1599" i="1" s="1"/>
  <c r="Q1599" i="1" s="1"/>
  <c r="R1599" i="1" s="1"/>
  <c r="N1584" i="1"/>
  <c r="L1571" i="1"/>
  <c r="N1571" i="1" s="1"/>
  <c r="Q1571" i="1" s="1"/>
  <c r="R1571" i="1" s="1"/>
  <c r="L1563" i="1"/>
  <c r="N1563" i="1" s="1"/>
  <c r="Q1563" i="1" s="1"/>
  <c r="R1563" i="1" s="1"/>
  <c r="M1775" i="1"/>
  <c r="M1768" i="1"/>
  <c r="M1760" i="1"/>
  <c r="M1754" i="1"/>
  <c r="M1744" i="1"/>
  <c r="M1723" i="1"/>
  <c r="M1702" i="1"/>
  <c r="M1680" i="1"/>
  <c r="M1659" i="1"/>
  <c r="M1638" i="1"/>
  <c r="M1616" i="1"/>
  <c r="M1595" i="1"/>
  <c r="M1730" i="1"/>
  <c r="L1730" i="1"/>
  <c r="N1730" i="1" s="1"/>
  <c r="M1714" i="1"/>
  <c r="L1714" i="1"/>
  <c r="N1714" i="1" s="1"/>
  <c r="M1698" i="1"/>
  <c r="L1698" i="1"/>
  <c r="N1698" i="1" s="1"/>
  <c r="M1682" i="1"/>
  <c r="L1682" i="1"/>
  <c r="N1682" i="1" s="1"/>
  <c r="M1666" i="1"/>
  <c r="L1666" i="1"/>
  <c r="N1666" i="1" s="1"/>
  <c r="M1650" i="1"/>
  <c r="L1650" i="1"/>
  <c r="N1650" i="1" s="1"/>
  <c r="M1634" i="1"/>
  <c r="L1634" i="1"/>
  <c r="N1634" i="1" s="1"/>
  <c r="M1618" i="1"/>
  <c r="L1618" i="1"/>
  <c r="N1618" i="1" s="1"/>
  <c r="M1602" i="1"/>
  <c r="L1602" i="1"/>
  <c r="N1602" i="1" s="1"/>
  <c r="M1586" i="1"/>
  <c r="L1586" i="1"/>
  <c r="N1586" i="1" s="1"/>
  <c r="M1570" i="1"/>
  <c r="L1570" i="1"/>
  <c r="N1570" i="1" s="1"/>
  <c r="M1554" i="1"/>
  <c r="L1554" i="1"/>
  <c r="N1554" i="1" s="1"/>
  <c r="L1777" i="1"/>
  <c r="N1777" i="1" s="1"/>
  <c r="Q1777" i="1" s="1"/>
  <c r="R1777" i="1" s="1"/>
  <c r="L1771" i="1"/>
  <c r="N1771" i="1" s="1"/>
  <c r="Q1771" i="1" s="1"/>
  <c r="R1771" i="1" s="1"/>
  <c r="L1766" i="1"/>
  <c r="N1766" i="1" s="1"/>
  <c r="Q1766" i="1" s="1"/>
  <c r="R1766" i="1" s="1"/>
  <c r="L1761" i="1"/>
  <c r="N1761" i="1" s="1"/>
  <c r="Q1761" i="1" s="1"/>
  <c r="R1761" i="1" s="1"/>
  <c r="L1755" i="1"/>
  <c r="N1755" i="1" s="1"/>
  <c r="Q1755" i="1" s="1"/>
  <c r="R1755" i="1" s="1"/>
  <c r="L1750" i="1"/>
  <c r="N1750" i="1" s="1"/>
  <c r="Q1750" i="1" s="1"/>
  <c r="R1750" i="1" s="1"/>
  <c r="L1745" i="1"/>
  <c r="N1745" i="1" s="1"/>
  <c r="Q1745" i="1" s="1"/>
  <c r="R1745" i="1" s="1"/>
  <c r="L1739" i="1"/>
  <c r="N1739" i="1" s="1"/>
  <c r="Q1739" i="1" s="1"/>
  <c r="R1739" i="1" s="1"/>
  <c r="L1732" i="1"/>
  <c r="N1732" i="1" s="1"/>
  <c r="Q1732" i="1" s="1"/>
  <c r="R1732" i="1" s="1"/>
  <c r="L1726" i="1"/>
  <c r="N1726" i="1" s="1"/>
  <c r="Q1726" i="1" s="1"/>
  <c r="R1726" i="1" s="1"/>
  <c r="L1718" i="1"/>
  <c r="N1718" i="1" s="1"/>
  <c r="Q1718" i="1" s="1"/>
  <c r="R1718" i="1" s="1"/>
  <c r="L1711" i="1"/>
  <c r="N1711" i="1" s="1"/>
  <c r="Q1711" i="1" s="1"/>
  <c r="R1711" i="1" s="1"/>
  <c r="L1704" i="1"/>
  <c r="N1704" i="1" s="1"/>
  <c r="Q1704" i="1" s="1"/>
  <c r="R1704" i="1" s="1"/>
  <c r="L1696" i="1"/>
  <c r="N1696" i="1" s="1"/>
  <c r="Q1696" i="1" s="1"/>
  <c r="R1696" i="1" s="1"/>
  <c r="L1690" i="1"/>
  <c r="N1690" i="1" s="1"/>
  <c r="Q1690" i="1" s="1"/>
  <c r="R1690" i="1" s="1"/>
  <c r="L1683" i="1"/>
  <c r="N1683" i="1" s="1"/>
  <c r="Q1683" i="1" s="1"/>
  <c r="R1683" i="1" s="1"/>
  <c r="L1675" i="1"/>
  <c r="N1675" i="1" s="1"/>
  <c r="Q1675" i="1" s="1"/>
  <c r="R1675" i="1" s="1"/>
  <c r="L1668" i="1"/>
  <c r="N1668" i="1" s="1"/>
  <c r="Q1668" i="1" s="1"/>
  <c r="R1668" i="1" s="1"/>
  <c r="L1662" i="1"/>
  <c r="N1662" i="1" s="1"/>
  <c r="Q1662" i="1" s="1"/>
  <c r="R1662" i="1" s="1"/>
  <c r="L1654" i="1"/>
  <c r="N1654" i="1" s="1"/>
  <c r="Q1654" i="1" s="1"/>
  <c r="R1654" i="1" s="1"/>
  <c r="L1647" i="1"/>
  <c r="N1647" i="1" s="1"/>
  <c r="Q1647" i="1" s="1"/>
  <c r="R1647" i="1" s="1"/>
  <c r="L1640" i="1"/>
  <c r="N1640" i="1" s="1"/>
  <c r="Q1640" i="1" s="1"/>
  <c r="R1640" i="1" s="1"/>
  <c r="L1632" i="1"/>
  <c r="N1632" i="1" s="1"/>
  <c r="Q1632" i="1" s="1"/>
  <c r="R1632" i="1" s="1"/>
  <c r="L1626" i="1"/>
  <c r="N1626" i="1" s="1"/>
  <c r="Q1626" i="1" s="1"/>
  <c r="R1626" i="1" s="1"/>
  <c r="L1619" i="1"/>
  <c r="N1619" i="1" s="1"/>
  <c r="Q1619" i="1" s="1"/>
  <c r="R1619" i="1" s="1"/>
  <c r="L1611" i="1"/>
  <c r="N1611" i="1" s="1"/>
  <c r="Q1611" i="1" s="1"/>
  <c r="R1611" i="1" s="1"/>
  <c r="L1604" i="1"/>
  <c r="N1604" i="1" s="1"/>
  <c r="Q1604" i="1" s="1"/>
  <c r="R1604" i="1" s="1"/>
  <c r="L1598" i="1"/>
  <c r="N1598" i="1" s="1"/>
  <c r="Q1598" i="1" s="1"/>
  <c r="R1598" i="1" s="1"/>
  <c r="L1590" i="1"/>
  <c r="N1590" i="1" s="1"/>
  <c r="Q1590" i="1" s="1"/>
  <c r="R1590" i="1" s="1"/>
  <c r="L1583" i="1"/>
  <c r="N1583" i="1" s="1"/>
  <c r="Q1583" i="1" s="1"/>
  <c r="R1583" i="1" s="1"/>
  <c r="L1576" i="1"/>
  <c r="N1576" i="1" s="1"/>
  <c r="Q1576" i="1" s="1"/>
  <c r="R1576" i="1" s="1"/>
  <c r="L1568" i="1"/>
  <c r="N1568" i="1" s="1"/>
  <c r="Q1568" i="1" s="1"/>
  <c r="R1568" i="1" s="1"/>
  <c r="L1562" i="1"/>
  <c r="N1562" i="1" s="1"/>
  <c r="Q1562" i="1" s="1"/>
  <c r="R1562" i="1" s="1"/>
  <c r="L1555" i="1"/>
  <c r="N1555" i="1" s="1"/>
  <c r="Q1555" i="1" s="1"/>
  <c r="R1555" i="1" s="1"/>
  <c r="L1547" i="1"/>
  <c r="N1547" i="1" s="1"/>
  <c r="Q1547" i="1" s="1"/>
  <c r="R1547" i="1" s="1"/>
  <c r="L1540" i="1"/>
  <c r="N1540" i="1" s="1"/>
  <c r="Q1540" i="1" s="1"/>
  <c r="R1540" i="1" s="1"/>
  <c r="M1774" i="1"/>
  <c r="M1759" i="1"/>
  <c r="M1752" i="1"/>
  <c r="M1743" i="1"/>
  <c r="M1722" i="1"/>
  <c r="M1700" i="1"/>
  <c r="M1679" i="1"/>
  <c r="M1658" i="1"/>
  <c r="M1636" i="1"/>
  <c r="M1615" i="1"/>
  <c r="M1594" i="1"/>
  <c r="M1572" i="1"/>
  <c r="M1551" i="1"/>
  <c r="N1538" i="1"/>
  <c r="M1737" i="1"/>
  <c r="L1737" i="1"/>
  <c r="N1737" i="1" s="1"/>
  <c r="M1733" i="1"/>
  <c r="L1733" i="1"/>
  <c r="N1733" i="1" s="1"/>
  <c r="M1729" i="1"/>
  <c r="L1729" i="1"/>
  <c r="N1729" i="1" s="1"/>
  <c r="M1725" i="1"/>
  <c r="L1725" i="1"/>
  <c r="N1725" i="1" s="1"/>
  <c r="M1721" i="1"/>
  <c r="L1721" i="1"/>
  <c r="N1721" i="1" s="1"/>
  <c r="M1717" i="1"/>
  <c r="L1717" i="1"/>
  <c r="N1717" i="1" s="1"/>
  <c r="M1713" i="1"/>
  <c r="L1713" i="1"/>
  <c r="N1713" i="1" s="1"/>
  <c r="M1709" i="1"/>
  <c r="L1709" i="1"/>
  <c r="N1709" i="1" s="1"/>
  <c r="M1705" i="1"/>
  <c r="L1705" i="1"/>
  <c r="N1705" i="1" s="1"/>
  <c r="M1701" i="1"/>
  <c r="L1701" i="1"/>
  <c r="N1701" i="1" s="1"/>
  <c r="M1697" i="1"/>
  <c r="L1697" i="1"/>
  <c r="N1697" i="1" s="1"/>
  <c r="M1693" i="1"/>
  <c r="L1693" i="1"/>
  <c r="N1693" i="1" s="1"/>
  <c r="M1689" i="1"/>
  <c r="L1689" i="1"/>
  <c r="N1689" i="1" s="1"/>
  <c r="M1685" i="1"/>
  <c r="L1685" i="1"/>
  <c r="N1685" i="1" s="1"/>
  <c r="M1681" i="1"/>
  <c r="L1681" i="1"/>
  <c r="N1681" i="1" s="1"/>
  <c r="M1677" i="1"/>
  <c r="L1677" i="1"/>
  <c r="N1677" i="1" s="1"/>
  <c r="M1673" i="1"/>
  <c r="L1673" i="1"/>
  <c r="N1673" i="1" s="1"/>
  <c r="M1669" i="1"/>
  <c r="L1669" i="1"/>
  <c r="N1669" i="1" s="1"/>
  <c r="M1665" i="1"/>
  <c r="L1665" i="1"/>
  <c r="N1665" i="1" s="1"/>
  <c r="M1661" i="1"/>
  <c r="L1661" i="1"/>
  <c r="N1661" i="1" s="1"/>
  <c r="M1657" i="1"/>
  <c r="L1657" i="1"/>
  <c r="N1657" i="1" s="1"/>
  <c r="M1653" i="1"/>
  <c r="L1653" i="1"/>
  <c r="N1653" i="1" s="1"/>
  <c r="M1649" i="1"/>
  <c r="L1649" i="1"/>
  <c r="N1649" i="1" s="1"/>
  <c r="M1645" i="1"/>
  <c r="L1645" i="1"/>
  <c r="N1645" i="1" s="1"/>
  <c r="M1641" i="1"/>
  <c r="L1641" i="1"/>
  <c r="N1641" i="1" s="1"/>
  <c r="M1637" i="1"/>
  <c r="L1637" i="1"/>
  <c r="N1637" i="1" s="1"/>
  <c r="M1633" i="1"/>
  <c r="L1633" i="1"/>
  <c r="N1633" i="1" s="1"/>
  <c r="M1629" i="1"/>
  <c r="L1629" i="1"/>
  <c r="N1629" i="1" s="1"/>
  <c r="M1625" i="1"/>
  <c r="L1625" i="1"/>
  <c r="N1625" i="1" s="1"/>
  <c r="M1621" i="1"/>
  <c r="L1621" i="1"/>
  <c r="N1621" i="1" s="1"/>
  <c r="M1617" i="1"/>
  <c r="L1617" i="1"/>
  <c r="N1617" i="1" s="1"/>
  <c r="M1613" i="1"/>
  <c r="L1613" i="1"/>
  <c r="N1613" i="1" s="1"/>
  <c r="M1609" i="1"/>
  <c r="L1609" i="1"/>
  <c r="N1609" i="1" s="1"/>
  <c r="M1605" i="1"/>
  <c r="L1605" i="1"/>
  <c r="N1605" i="1" s="1"/>
  <c r="M1601" i="1"/>
  <c r="L1601" i="1"/>
  <c r="N1601" i="1" s="1"/>
  <c r="M1597" i="1"/>
  <c r="L1597" i="1"/>
  <c r="N1597" i="1" s="1"/>
  <c r="M1593" i="1"/>
  <c r="L1593" i="1"/>
  <c r="N1593" i="1" s="1"/>
  <c r="M1589" i="1"/>
  <c r="L1589" i="1"/>
  <c r="N1589" i="1" s="1"/>
  <c r="M1585" i="1"/>
  <c r="L1585" i="1"/>
  <c r="N1585" i="1" s="1"/>
  <c r="M1581" i="1"/>
  <c r="L1581" i="1"/>
  <c r="N1581" i="1" s="1"/>
  <c r="M1577" i="1"/>
  <c r="L1577" i="1"/>
  <c r="N1577" i="1" s="1"/>
  <c r="M1573" i="1"/>
  <c r="L1573" i="1"/>
  <c r="N1573" i="1" s="1"/>
  <c r="M1569" i="1"/>
  <c r="L1569" i="1"/>
  <c r="N1569" i="1" s="1"/>
  <c r="M1565" i="1"/>
  <c r="L1565" i="1"/>
  <c r="N1565" i="1" s="1"/>
  <c r="M1561" i="1"/>
  <c r="L1561" i="1"/>
  <c r="N1561" i="1" s="1"/>
  <c r="M1557" i="1"/>
  <c r="L1557" i="1"/>
  <c r="N1557" i="1" s="1"/>
  <c r="M1553" i="1"/>
  <c r="L1553" i="1"/>
  <c r="N1553" i="1" s="1"/>
  <c r="M1549" i="1"/>
  <c r="L1549" i="1"/>
  <c r="N1549" i="1" s="1"/>
  <c r="M1545" i="1"/>
  <c r="L1545" i="1"/>
  <c r="N1545" i="1" s="1"/>
  <c r="L1770" i="1"/>
  <c r="N1770" i="1" s="1"/>
  <c r="Q1770" i="1" s="1"/>
  <c r="R1770" i="1" s="1"/>
  <c r="L1765" i="1"/>
  <c r="N1765" i="1" s="1"/>
  <c r="Q1765" i="1" s="1"/>
  <c r="R1765" i="1" s="1"/>
  <c r="L1749" i="1"/>
  <c r="N1749" i="1" s="1"/>
  <c r="Q1749" i="1" s="1"/>
  <c r="R1749" i="1" s="1"/>
  <c r="L1738" i="1"/>
  <c r="N1738" i="1" s="1"/>
  <c r="Q1738" i="1" s="1"/>
  <c r="R1738" i="1" s="1"/>
  <c r="L1731" i="1"/>
  <c r="N1731" i="1" s="1"/>
  <c r="Q1731" i="1" s="1"/>
  <c r="R1731" i="1" s="1"/>
  <c r="L1716" i="1"/>
  <c r="N1716" i="1" s="1"/>
  <c r="Q1716" i="1" s="1"/>
  <c r="R1716" i="1" s="1"/>
  <c r="L1710" i="1"/>
  <c r="N1710" i="1" s="1"/>
  <c r="Q1710" i="1" s="1"/>
  <c r="R1710" i="1" s="1"/>
  <c r="L1695" i="1"/>
  <c r="N1695" i="1" s="1"/>
  <c r="Q1695" i="1" s="1"/>
  <c r="R1695" i="1" s="1"/>
  <c r="L1688" i="1"/>
  <c r="N1688" i="1" s="1"/>
  <c r="Q1688" i="1" s="1"/>
  <c r="R1688" i="1" s="1"/>
  <c r="L1674" i="1"/>
  <c r="N1674" i="1" s="1"/>
  <c r="Q1674" i="1" s="1"/>
  <c r="R1674" i="1" s="1"/>
  <c r="L1667" i="1"/>
  <c r="N1667" i="1" s="1"/>
  <c r="Q1667" i="1" s="1"/>
  <c r="R1667" i="1" s="1"/>
  <c r="L1652" i="1"/>
  <c r="N1652" i="1" s="1"/>
  <c r="Q1652" i="1" s="1"/>
  <c r="R1652" i="1" s="1"/>
  <c r="L1646" i="1"/>
  <c r="N1646" i="1" s="1"/>
  <c r="Q1646" i="1" s="1"/>
  <c r="R1646" i="1" s="1"/>
  <c r="L1631" i="1"/>
  <c r="N1631" i="1" s="1"/>
  <c r="Q1631" i="1" s="1"/>
  <c r="R1631" i="1" s="1"/>
  <c r="L1624" i="1"/>
  <c r="N1624" i="1" s="1"/>
  <c r="Q1624" i="1" s="1"/>
  <c r="R1624" i="1" s="1"/>
  <c r="L1610" i="1"/>
  <c r="N1610" i="1" s="1"/>
  <c r="Q1610" i="1" s="1"/>
  <c r="R1610" i="1" s="1"/>
  <c r="L1603" i="1"/>
  <c r="N1603" i="1" s="1"/>
  <c r="Q1603" i="1" s="1"/>
  <c r="R1603" i="1" s="1"/>
  <c r="L1588" i="1"/>
  <c r="N1588" i="1" s="1"/>
  <c r="Q1588" i="1" s="1"/>
  <c r="R1588" i="1" s="1"/>
  <c r="L1582" i="1"/>
  <c r="N1582" i="1" s="1"/>
  <c r="Q1582" i="1" s="1"/>
  <c r="R1582" i="1" s="1"/>
  <c r="L1567" i="1"/>
  <c r="N1567" i="1" s="1"/>
  <c r="Q1567" i="1" s="1"/>
  <c r="R1567" i="1" s="1"/>
  <c r="L1560" i="1"/>
  <c r="N1560" i="1" s="1"/>
  <c r="Q1560" i="1" s="1"/>
  <c r="R1560" i="1" s="1"/>
  <c r="L1546" i="1"/>
  <c r="N1546" i="1" s="1"/>
  <c r="Q1546" i="1" s="1"/>
  <c r="R1546" i="1" s="1"/>
  <c r="L1539" i="1"/>
  <c r="N1539" i="1" s="1"/>
  <c r="Q1539" i="1" s="1"/>
  <c r="R1539" i="1" s="1"/>
  <c r="M1764" i="1"/>
  <c r="M1758" i="1"/>
  <c r="M1728" i="1"/>
  <c r="M1707" i="1"/>
  <c r="M1686" i="1"/>
  <c r="M1664" i="1"/>
  <c r="M1643" i="1"/>
  <c r="M1622" i="1"/>
  <c r="M1600" i="1"/>
  <c r="M1579" i="1"/>
  <c r="Q1579" i="1" s="1"/>
  <c r="R1579" i="1" s="1"/>
  <c r="M1558" i="1"/>
  <c r="N1776" i="1"/>
  <c r="M1772" i="1"/>
  <c r="L1772" i="1"/>
  <c r="N1772" i="1" s="1"/>
  <c r="N1768" i="1"/>
  <c r="Q1768" i="1" s="1"/>
  <c r="R1768" i="1" s="1"/>
  <c r="N1764" i="1"/>
  <c r="N1760" i="1"/>
  <c r="M1756" i="1"/>
  <c r="L1756" i="1"/>
  <c r="N1756" i="1" s="1"/>
  <c r="N1752" i="1"/>
  <c r="Q1752" i="1" s="1"/>
  <c r="R1752" i="1" s="1"/>
  <c r="N1748" i="1"/>
  <c r="N1744" i="1"/>
  <c r="Q1744" i="1" s="1"/>
  <c r="R1744" i="1" s="1"/>
  <c r="M1740" i="1"/>
  <c r="L1740" i="1"/>
  <c r="N1740" i="1" s="1"/>
  <c r="M1724" i="1"/>
  <c r="L1724" i="1"/>
  <c r="N1724" i="1" s="1"/>
  <c r="M1708" i="1"/>
  <c r="L1708" i="1"/>
  <c r="N1708" i="1" s="1"/>
  <c r="M1692" i="1"/>
  <c r="L1692" i="1"/>
  <c r="N1692" i="1" s="1"/>
  <c r="M1676" i="1"/>
  <c r="L1676" i="1"/>
  <c r="N1676" i="1" s="1"/>
  <c r="M1660" i="1"/>
  <c r="L1660" i="1"/>
  <c r="N1660" i="1" s="1"/>
  <c r="M1644" i="1"/>
  <c r="L1644" i="1"/>
  <c r="N1644" i="1" s="1"/>
  <c r="M1628" i="1"/>
  <c r="L1628" i="1"/>
  <c r="N1628" i="1" s="1"/>
  <c r="M1612" i="1"/>
  <c r="L1612" i="1"/>
  <c r="N1612" i="1" s="1"/>
  <c r="M1596" i="1"/>
  <c r="L1596" i="1"/>
  <c r="N1596" i="1" s="1"/>
  <c r="M1580" i="1"/>
  <c r="L1580" i="1"/>
  <c r="N1580" i="1" s="1"/>
  <c r="M1564" i="1"/>
  <c r="L1564" i="1"/>
  <c r="N1564" i="1" s="1"/>
  <c r="M1548" i="1"/>
  <c r="L1548" i="1"/>
  <c r="N1548" i="1" s="1"/>
  <c r="L1769" i="1"/>
  <c r="N1769" i="1" s="1"/>
  <c r="Q1769" i="1" s="1"/>
  <c r="R1769" i="1" s="1"/>
  <c r="L1763" i="1"/>
  <c r="N1763" i="1" s="1"/>
  <c r="Q1763" i="1" s="1"/>
  <c r="R1763" i="1" s="1"/>
  <c r="L1753" i="1"/>
  <c r="N1753" i="1" s="1"/>
  <c r="Q1753" i="1" s="1"/>
  <c r="R1753" i="1" s="1"/>
  <c r="L1747" i="1"/>
  <c r="N1747" i="1" s="1"/>
  <c r="Q1747" i="1" s="1"/>
  <c r="R1747" i="1" s="1"/>
  <c r="L1742" i="1"/>
  <c r="N1742" i="1" s="1"/>
  <c r="Q1742" i="1" s="1"/>
  <c r="R1742" i="1" s="1"/>
  <c r="L1736" i="1"/>
  <c r="N1736" i="1" s="1"/>
  <c r="Q1736" i="1" s="1"/>
  <c r="R1736" i="1" s="1"/>
  <c r="L1715" i="1"/>
  <c r="N1715" i="1" s="1"/>
  <c r="Q1715" i="1" s="1"/>
  <c r="R1715" i="1" s="1"/>
  <c r="L1694" i="1"/>
  <c r="N1694" i="1" s="1"/>
  <c r="Q1694" i="1" s="1"/>
  <c r="R1694" i="1" s="1"/>
  <c r="L1672" i="1"/>
  <c r="N1672" i="1" s="1"/>
  <c r="Q1672" i="1" s="1"/>
  <c r="R1672" i="1" s="1"/>
  <c r="L1651" i="1"/>
  <c r="N1651" i="1" s="1"/>
  <c r="Q1651" i="1" s="1"/>
  <c r="R1651" i="1" s="1"/>
  <c r="L1630" i="1"/>
  <c r="N1630" i="1" s="1"/>
  <c r="Q1630" i="1" s="1"/>
  <c r="R1630" i="1" s="1"/>
  <c r="L1608" i="1"/>
  <c r="N1608" i="1" s="1"/>
  <c r="Q1608" i="1" s="1"/>
  <c r="R1608" i="1" s="1"/>
  <c r="L1587" i="1"/>
  <c r="N1587" i="1" s="1"/>
  <c r="Q1587" i="1" s="1"/>
  <c r="R1587" i="1" s="1"/>
  <c r="L1566" i="1"/>
  <c r="N1566" i="1" s="1"/>
  <c r="Q1566" i="1" s="1"/>
  <c r="R1566" i="1" s="1"/>
  <c r="L1544" i="1"/>
  <c r="N1544" i="1" s="1"/>
  <c r="Q1544" i="1" s="1"/>
  <c r="R1544" i="1" s="1"/>
  <c r="M1776" i="1"/>
  <c r="M1748" i="1"/>
  <c r="M1541" i="1"/>
  <c r="L1541" i="1"/>
  <c r="N1541" i="1" s="1"/>
  <c r="M1538" i="1"/>
  <c r="Q1558" i="1" l="1"/>
  <c r="R1558" i="1" s="1"/>
  <c r="Q1728" i="1"/>
  <c r="R1728" i="1" s="1"/>
  <c r="Q1759" i="1"/>
  <c r="R1759" i="1" s="1"/>
  <c r="Q1700" i="1"/>
  <c r="R1700" i="1" s="1"/>
  <c r="Q1600" i="1"/>
  <c r="R1600" i="1" s="1"/>
  <c r="Q1686" i="1"/>
  <c r="R1686" i="1" s="1"/>
  <c r="Q1680" i="1"/>
  <c r="R1680" i="1" s="1"/>
  <c r="Q1760" i="1"/>
  <c r="R1760" i="1" s="1"/>
  <c r="Q1616" i="1"/>
  <c r="R1616" i="1" s="1"/>
  <c r="Q1702" i="1"/>
  <c r="R1702" i="1" s="1"/>
  <c r="Q1638" i="1"/>
  <c r="R1638" i="1" s="1"/>
  <c r="Q1574" i="1"/>
  <c r="R1574" i="1" s="1"/>
  <c r="Q1545" i="1"/>
  <c r="R1545" i="1" s="1"/>
  <c r="Q1553" i="1"/>
  <c r="R1553" i="1" s="1"/>
  <c r="Q1561" i="1"/>
  <c r="R1561" i="1" s="1"/>
  <c r="Q1569" i="1"/>
  <c r="R1569" i="1" s="1"/>
  <c r="Q1577" i="1"/>
  <c r="R1577" i="1" s="1"/>
  <c r="Q1585" i="1"/>
  <c r="R1585" i="1" s="1"/>
  <c r="Q1593" i="1"/>
  <c r="R1593" i="1" s="1"/>
  <c r="Q1601" i="1"/>
  <c r="R1601" i="1" s="1"/>
  <c r="Q1609" i="1"/>
  <c r="R1609" i="1" s="1"/>
  <c r="Q1617" i="1"/>
  <c r="R1617" i="1" s="1"/>
  <c r="Q1625" i="1"/>
  <c r="R1625" i="1" s="1"/>
  <c r="Q1633" i="1"/>
  <c r="R1633" i="1" s="1"/>
  <c r="Q1641" i="1"/>
  <c r="R1641" i="1" s="1"/>
  <c r="Q1649" i="1"/>
  <c r="R1649" i="1" s="1"/>
  <c r="Q1657" i="1"/>
  <c r="R1657" i="1" s="1"/>
  <c r="Q1665" i="1"/>
  <c r="R1665" i="1" s="1"/>
  <c r="Q1673" i="1"/>
  <c r="R1673" i="1" s="1"/>
  <c r="Q1681" i="1"/>
  <c r="R1681" i="1" s="1"/>
  <c r="Q1689" i="1"/>
  <c r="R1689" i="1" s="1"/>
  <c r="Q1697" i="1"/>
  <c r="R1697" i="1" s="1"/>
  <c r="Q1774" i="1"/>
  <c r="R1774" i="1" s="1"/>
  <c r="Q1659" i="1"/>
  <c r="R1659" i="1" s="1"/>
  <c r="Q1743" i="1"/>
  <c r="R1743" i="1" s="1"/>
  <c r="Q1595" i="1"/>
  <c r="R1595" i="1" s="1"/>
  <c r="Q1705" i="1"/>
  <c r="R1705" i="1" s="1"/>
  <c r="Q1584" i="1"/>
  <c r="R1584" i="1" s="1"/>
  <c r="Q1643" i="1"/>
  <c r="R1643" i="1" s="1"/>
  <c r="Q1723" i="1"/>
  <c r="R1723" i="1" s="1"/>
  <c r="Q1713" i="1"/>
  <c r="R1713" i="1" s="1"/>
  <c r="Q1721" i="1"/>
  <c r="R1721" i="1" s="1"/>
  <c r="Q1729" i="1"/>
  <c r="R1729" i="1" s="1"/>
  <c r="Q1554" i="1"/>
  <c r="R1554" i="1" s="1"/>
  <c r="Q1586" i="1"/>
  <c r="R1586" i="1" s="1"/>
  <c r="Q1758" i="1"/>
  <c r="R1758" i="1" s="1"/>
  <c r="Q1551" i="1"/>
  <c r="R1551" i="1" s="1"/>
  <c r="Q1636" i="1"/>
  <c r="R1636" i="1" s="1"/>
  <c r="Q1722" i="1"/>
  <c r="R1722" i="1" s="1"/>
  <c r="Q1594" i="1"/>
  <c r="R1594" i="1" s="1"/>
  <c r="Q1679" i="1"/>
  <c r="R1679" i="1" s="1"/>
  <c r="Q1737" i="1"/>
  <c r="R1737" i="1" s="1"/>
  <c r="Q1618" i="1"/>
  <c r="R1618" i="1" s="1"/>
  <c r="Q1650" i="1"/>
  <c r="R1650" i="1" s="1"/>
  <c r="Q1682" i="1"/>
  <c r="R1682" i="1" s="1"/>
  <c r="Q1541" i="1"/>
  <c r="R1541" i="1" s="1"/>
  <c r="Q1756" i="1"/>
  <c r="R1756" i="1" s="1"/>
  <c r="Q1549" i="1"/>
  <c r="R1549" i="1" s="1"/>
  <c r="Q1557" i="1"/>
  <c r="R1557" i="1" s="1"/>
  <c r="Q1565" i="1"/>
  <c r="R1565" i="1" s="1"/>
  <c r="Q1573" i="1"/>
  <c r="R1573" i="1" s="1"/>
  <c r="Q1581" i="1"/>
  <c r="R1581" i="1" s="1"/>
  <c r="Q1589" i="1"/>
  <c r="R1589" i="1" s="1"/>
  <c r="Q1597" i="1"/>
  <c r="R1597" i="1" s="1"/>
  <c r="Q1605" i="1"/>
  <c r="R1605" i="1" s="1"/>
  <c r="Q1613" i="1"/>
  <c r="R1613" i="1" s="1"/>
  <c r="Q1621" i="1"/>
  <c r="R1621" i="1" s="1"/>
  <c r="Q1629" i="1"/>
  <c r="R1629" i="1" s="1"/>
  <c r="Q1637" i="1"/>
  <c r="R1637" i="1" s="1"/>
  <c r="Q1645" i="1"/>
  <c r="R1645" i="1" s="1"/>
  <c r="Q1653" i="1"/>
  <c r="R1653" i="1" s="1"/>
  <c r="Q1661" i="1"/>
  <c r="R1661" i="1" s="1"/>
  <c r="Q1669" i="1"/>
  <c r="R1669" i="1" s="1"/>
  <c r="Q1677" i="1"/>
  <c r="R1677" i="1" s="1"/>
  <c r="Q1685" i="1"/>
  <c r="R1685" i="1" s="1"/>
  <c r="Q1693" i="1"/>
  <c r="R1693" i="1" s="1"/>
  <c r="Q1701" i="1"/>
  <c r="R1701" i="1" s="1"/>
  <c r="Q1709" i="1"/>
  <c r="R1709" i="1" s="1"/>
  <c r="Q1717" i="1"/>
  <c r="R1717" i="1" s="1"/>
  <c r="Q1725" i="1"/>
  <c r="R1725" i="1" s="1"/>
  <c r="Q1733" i="1"/>
  <c r="R1733" i="1" s="1"/>
  <c r="Q1570" i="1"/>
  <c r="R1570" i="1" s="1"/>
  <c r="Q1602" i="1"/>
  <c r="R1602" i="1" s="1"/>
  <c r="Q1634" i="1"/>
  <c r="R1634" i="1" s="1"/>
  <c r="Q1666" i="1"/>
  <c r="R1666" i="1" s="1"/>
  <c r="Q1698" i="1"/>
  <c r="R1698" i="1" s="1"/>
  <c r="Q1730" i="1"/>
  <c r="R1730" i="1" s="1"/>
  <c r="Q1559" i="1"/>
  <c r="R1559" i="1" s="1"/>
  <c r="Q1591" i="1"/>
  <c r="R1591" i="1" s="1"/>
  <c r="Q1623" i="1"/>
  <c r="R1623" i="1" s="1"/>
  <c r="Q1655" i="1"/>
  <c r="R1655" i="1" s="1"/>
  <c r="Q1687" i="1"/>
  <c r="R1687" i="1" s="1"/>
  <c r="Q1538" i="1"/>
  <c r="R1538" i="1" s="1"/>
  <c r="Q1615" i="1"/>
  <c r="R1615" i="1" s="1"/>
  <c r="Q1622" i="1"/>
  <c r="R1622" i="1" s="1"/>
  <c r="Q1664" i="1"/>
  <c r="R1664" i="1" s="1"/>
  <c r="Q1775" i="1"/>
  <c r="R1775" i="1" s="1"/>
  <c r="Q1719" i="1"/>
  <c r="R1719" i="1" s="1"/>
  <c r="Q1572" i="1"/>
  <c r="R1572" i="1" s="1"/>
  <c r="Q1658" i="1"/>
  <c r="R1658" i="1" s="1"/>
  <c r="Q1714" i="1"/>
  <c r="R1714" i="1" s="1"/>
  <c r="Q1754" i="1"/>
  <c r="R1754" i="1" s="1"/>
  <c r="Q1707" i="1"/>
  <c r="R1707" i="1" s="1"/>
  <c r="Q1552" i="1"/>
  <c r="R1552" i="1" s="1"/>
  <c r="Q1564" i="1"/>
  <c r="R1564" i="1" s="1"/>
  <c r="Q1596" i="1"/>
  <c r="R1596" i="1" s="1"/>
  <c r="Q1628" i="1"/>
  <c r="R1628" i="1" s="1"/>
  <c r="Q1660" i="1"/>
  <c r="R1660" i="1" s="1"/>
  <c r="Q1692" i="1"/>
  <c r="R1692" i="1" s="1"/>
  <c r="Q1724" i="1"/>
  <c r="R1724" i="1" s="1"/>
  <c r="Q1772" i="1"/>
  <c r="R1772" i="1" s="1"/>
  <c r="Q1748" i="1"/>
  <c r="R1748" i="1" s="1"/>
  <c r="Q1548" i="1"/>
  <c r="R1548" i="1" s="1"/>
  <c r="Q1580" i="1"/>
  <c r="R1580" i="1" s="1"/>
  <c r="Q1612" i="1"/>
  <c r="R1612" i="1" s="1"/>
  <c r="Q1644" i="1"/>
  <c r="R1644" i="1" s="1"/>
  <c r="Q1676" i="1"/>
  <c r="R1676" i="1" s="1"/>
  <c r="Q1708" i="1"/>
  <c r="R1708" i="1" s="1"/>
  <c r="Q1740" i="1"/>
  <c r="R1740" i="1" s="1"/>
  <c r="Q1764" i="1"/>
  <c r="R1764" i="1" s="1"/>
  <c r="Q1776" i="1"/>
  <c r="R1776" i="1" s="1"/>
  <c r="Q1543" i="1"/>
  <c r="R1543" i="1" s="1"/>
  <c r="Q1575" i="1"/>
  <c r="R1575" i="1" s="1"/>
  <c r="Q1607" i="1"/>
  <c r="R1607" i="1" s="1"/>
  <c r="Q1639" i="1"/>
  <c r="R1639" i="1" s="1"/>
  <c r="Q1671" i="1"/>
  <c r="R1671" i="1" s="1"/>
  <c r="Q1703" i="1"/>
  <c r="R1703" i="1" s="1"/>
  <c r="Q1735" i="1"/>
  <c r="R1735" i="1" s="1"/>
  <c r="F128" i="5"/>
  <c r="G128" i="5" s="1"/>
  <c r="F127" i="5"/>
  <c r="G127" i="5" s="1"/>
  <c r="F126" i="5"/>
  <c r="G126" i="5" s="1"/>
  <c r="F125" i="5"/>
  <c r="G125" i="5" s="1"/>
  <c r="F124" i="5"/>
  <c r="G124" i="5" s="1"/>
  <c r="F123" i="5"/>
  <c r="G123" i="5" s="1"/>
  <c r="F122" i="5"/>
  <c r="G122" i="5" s="1"/>
  <c r="F121" i="5"/>
  <c r="G121" i="5" s="1"/>
  <c r="F120" i="5"/>
  <c r="G120" i="5" s="1"/>
  <c r="F119" i="5"/>
  <c r="G119" i="5" s="1"/>
  <c r="F118" i="5"/>
  <c r="G118" i="5" s="1"/>
  <c r="F117" i="5"/>
  <c r="G117" i="5" s="1"/>
  <c r="F116" i="5"/>
  <c r="G116" i="5" s="1"/>
  <c r="F115" i="5"/>
  <c r="G115" i="5" s="1"/>
  <c r="F114" i="5"/>
  <c r="G114" i="5" s="1"/>
  <c r="F113" i="5"/>
  <c r="G113" i="5" s="1"/>
  <c r="F112" i="5"/>
  <c r="G112" i="5" s="1"/>
  <c r="F111" i="5"/>
  <c r="G111" i="5" s="1"/>
  <c r="F110" i="5"/>
  <c r="G110" i="5" s="1"/>
  <c r="F109" i="5"/>
  <c r="G109" i="5" s="1"/>
  <c r="F108" i="5"/>
  <c r="G108" i="5" s="1"/>
  <c r="F107" i="5"/>
  <c r="G107" i="5" s="1"/>
  <c r="F106" i="5"/>
  <c r="G106" i="5" s="1"/>
  <c r="F105" i="5"/>
  <c r="G105" i="5" s="1"/>
  <c r="F104" i="5"/>
  <c r="G104" i="5" s="1"/>
  <c r="F103" i="5"/>
  <c r="G103" i="5" s="1"/>
  <c r="F102" i="5"/>
  <c r="G102" i="5" s="1"/>
  <c r="F101" i="5"/>
  <c r="G101" i="5" s="1"/>
  <c r="F100" i="5"/>
  <c r="G100" i="5" s="1"/>
  <c r="F99" i="5"/>
  <c r="G99" i="5" s="1"/>
  <c r="F98" i="5"/>
  <c r="G98" i="5" s="1"/>
  <c r="F97" i="5"/>
  <c r="G97" i="5" s="1"/>
  <c r="F96" i="5"/>
  <c r="G96" i="5" s="1"/>
  <c r="F95" i="5"/>
  <c r="G95" i="5" s="1"/>
  <c r="F94" i="5"/>
  <c r="G94" i="5" s="1"/>
  <c r="F93" i="5"/>
  <c r="G93" i="5" s="1"/>
  <c r="F33" i="5"/>
  <c r="F32" i="5"/>
  <c r="F31" i="5"/>
  <c r="F30" i="5"/>
  <c r="F29" i="5"/>
  <c r="G29" i="5" s="1"/>
  <c r="F28" i="5"/>
  <c r="F27" i="5"/>
  <c r="F26" i="5"/>
  <c r="F25" i="5"/>
  <c r="F24" i="5"/>
  <c r="F23" i="5"/>
  <c r="G86" i="5" l="1"/>
  <c r="G27" i="5"/>
  <c r="G88" i="5"/>
  <c r="G83" i="5"/>
  <c r="G24" i="5"/>
  <c r="G87" i="5"/>
  <c r="G28" i="5"/>
  <c r="G91" i="5"/>
  <c r="G32" i="5"/>
  <c r="G84" i="5"/>
  <c r="G25" i="5"/>
  <c r="G92" i="5"/>
  <c r="G33" i="5"/>
  <c r="G85" i="5"/>
  <c r="G26" i="5"/>
  <c r="G89" i="5"/>
  <c r="G30" i="5"/>
  <c r="G82" i="5"/>
  <c r="G23" i="5"/>
  <c r="G90" i="5"/>
  <c r="G31" i="5"/>
  <c r="G76" i="5"/>
  <c r="F50" i="5"/>
  <c r="G50" i="5" s="1"/>
  <c r="F51" i="5"/>
  <c r="G51" i="5" s="1"/>
  <c r="F52" i="5"/>
  <c r="G52" i="5" s="1"/>
  <c r="F53" i="5"/>
  <c r="G53" i="5" s="1"/>
  <c r="F54" i="5"/>
  <c r="G54" i="5" s="1"/>
  <c r="F55" i="5"/>
  <c r="G55" i="5" s="1"/>
  <c r="F56" i="5"/>
  <c r="G56" i="5" s="1"/>
  <c r="F57" i="5"/>
  <c r="G57" i="5" s="1"/>
  <c r="F58" i="5"/>
  <c r="G58" i="5" s="1"/>
  <c r="F59" i="5"/>
  <c r="G59" i="5" s="1"/>
  <c r="F60" i="5"/>
  <c r="G60" i="5" s="1"/>
  <c r="F61" i="5"/>
  <c r="G61" i="5" s="1"/>
  <c r="F62" i="5"/>
  <c r="G62" i="5" s="1"/>
  <c r="F63" i="5"/>
  <c r="G63" i="5" s="1"/>
  <c r="F64" i="5"/>
  <c r="G64" i="5" s="1"/>
  <c r="F65" i="5"/>
  <c r="G65" i="5" s="1"/>
  <c r="F66" i="5"/>
  <c r="G66" i="5" s="1"/>
  <c r="F67" i="5"/>
  <c r="G67" i="5" s="1"/>
  <c r="F68" i="5"/>
  <c r="G68" i="5" s="1"/>
  <c r="F69" i="5"/>
  <c r="G69" i="5" s="1"/>
  <c r="F70" i="5"/>
  <c r="G70" i="5" s="1"/>
  <c r="F71" i="5"/>
  <c r="G71" i="5" s="1"/>
  <c r="F72" i="5"/>
  <c r="G72" i="5" s="1"/>
  <c r="F73" i="5"/>
  <c r="G73" i="5" s="1"/>
  <c r="F74" i="5"/>
  <c r="G74" i="5" s="1"/>
  <c r="F75" i="5"/>
  <c r="G75" i="5" s="1"/>
  <c r="F76" i="5"/>
  <c r="F77" i="5"/>
  <c r="G77" i="5" s="1"/>
  <c r="F78" i="5"/>
  <c r="G78" i="5" s="1"/>
  <c r="F79" i="5"/>
  <c r="G79" i="5" s="1"/>
  <c r="F80" i="5"/>
  <c r="G80" i="5" s="1"/>
  <c r="F81" i="5"/>
  <c r="G81" i="5" s="1"/>
  <c r="M1346" i="1" l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L1346" i="1" l="1"/>
  <c r="N1346" i="1" s="1"/>
  <c r="Q1346" i="1" s="1"/>
  <c r="R1346" i="1" s="1"/>
  <c r="L1347" i="1"/>
  <c r="N1347" i="1" s="1"/>
  <c r="Q1347" i="1" s="1"/>
  <c r="R1347" i="1" s="1"/>
  <c r="L1348" i="1"/>
  <c r="N1348" i="1" s="1"/>
  <c r="Q1348" i="1" s="1"/>
  <c r="R1348" i="1" s="1"/>
  <c r="L1349" i="1"/>
  <c r="N1349" i="1" s="1"/>
  <c r="Q1349" i="1" s="1"/>
  <c r="R1349" i="1" s="1"/>
  <c r="L1350" i="1"/>
  <c r="N1350" i="1" s="1"/>
  <c r="Q1350" i="1" s="1"/>
  <c r="R1350" i="1" s="1"/>
  <c r="L1351" i="1"/>
  <c r="N1351" i="1" s="1"/>
  <c r="Q1351" i="1" s="1"/>
  <c r="R1351" i="1" s="1"/>
  <c r="L1352" i="1"/>
  <c r="N1352" i="1" s="1"/>
  <c r="Q1352" i="1" s="1"/>
  <c r="R1352" i="1" s="1"/>
  <c r="L1353" i="1"/>
  <c r="N1353" i="1" s="1"/>
  <c r="Q1353" i="1" s="1"/>
  <c r="R1353" i="1" s="1"/>
  <c r="L1354" i="1"/>
  <c r="N1354" i="1" s="1"/>
  <c r="Q1354" i="1" s="1"/>
  <c r="R1354" i="1" s="1"/>
  <c r="L1355" i="1"/>
  <c r="N1355" i="1" s="1"/>
  <c r="Q1355" i="1" s="1"/>
  <c r="R1355" i="1" s="1"/>
  <c r="L1356" i="1"/>
  <c r="N1356" i="1" s="1"/>
  <c r="Q1356" i="1" s="1"/>
  <c r="R1356" i="1" s="1"/>
  <c r="L1357" i="1"/>
  <c r="N1357" i="1" s="1"/>
  <c r="Q1357" i="1" s="1"/>
  <c r="R1357" i="1" s="1"/>
  <c r="L1358" i="1"/>
  <c r="N1358" i="1" s="1"/>
  <c r="Q1358" i="1" s="1"/>
  <c r="R1358" i="1" s="1"/>
  <c r="L1359" i="1"/>
  <c r="N1359" i="1" s="1"/>
  <c r="Q1359" i="1" s="1"/>
  <c r="R1359" i="1" s="1"/>
  <c r="L1360" i="1"/>
  <c r="N1360" i="1" s="1"/>
  <c r="Q1360" i="1" s="1"/>
  <c r="R1360" i="1" s="1"/>
  <c r="L1361" i="1"/>
  <c r="N1361" i="1" s="1"/>
  <c r="Q1361" i="1" s="1"/>
  <c r="R1361" i="1" s="1"/>
  <c r="L1362" i="1"/>
  <c r="N1362" i="1" s="1"/>
  <c r="Q1362" i="1" s="1"/>
  <c r="R1362" i="1" s="1"/>
  <c r="L1363" i="1"/>
  <c r="N1363" i="1" s="1"/>
  <c r="Q1363" i="1" s="1"/>
  <c r="R1363" i="1" s="1"/>
  <c r="L1364" i="1"/>
  <c r="N1364" i="1" s="1"/>
  <c r="Q1364" i="1" s="1"/>
  <c r="R1364" i="1" s="1"/>
  <c r="L1365" i="1"/>
  <c r="N1365" i="1" s="1"/>
  <c r="Q1365" i="1" s="1"/>
  <c r="R1365" i="1" s="1"/>
  <c r="L1366" i="1"/>
  <c r="N1366" i="1" s="1"/>
  <c r="Q1366" i="1" s="1"/>
  <c r="R1366" i="1" s="1"/>
  <c r="L1367" i="1"/>
  <c r="N1367" i="1" s="1"/>
  <c r="Q1367" i="1" s="1"/>
  <c r="R1367" i="1" s="1"/>
  <c r="L1368" i="1"/>
  <c r="N1368" i="1" s="1"/>
  <c r="Q1368" i="1" s="1"/>
  <c r="R1368" i="1" s="1"/>
  <c r="L1369" i="1"/>
  <c r="N1369" i="1" s="1"/>
  <c r="Q1369" i="1" s="1"/>
  <c r="R1369" i="1" s="1"/>
  <c r="L1370" i="1"/>
  <c r="N1370" i="1" s="1"/>
  <c r="Q1370" i="1" s="1"/>
  <c r="R1370" i="1" s="1"/>
  <c r="L1371" i="1"/>
  <c r="N1371" i="1" s="1"/>
  <c r="Q1371" i="1" s="1"/>
  <c r="R1371" i="1" s="1"/>
  <c r="L1372" i="1"/>
  <c r="N1372" i="1" s="1"/>
  <c r="Q1372" i="1" s="1"/>
  <c r="R1372" i="1" s="1"/>
  <c r="L1373" i="1"/>
  <c r="N1373" i="1" s="1"/>
  <c r="Q1373" i="1" s="1"/>
  <c r="R1373" i="1" s="1"/>
  <c r="L1374" i="1"/>
  <c r="N1374" i="1" s="1"/>
  <c r="Q1374" i="1" s="1"/>
  <c r="R1374" i="1" s="1"/>
  <c r="L1375" i="1"/>
  <c r="N1375" i="1" s="1"/>
  <c r="Q1375" i="1" s="1"/>
  <c r="R1375" i="1" s="1"/>
  <c r="L1376" i="1"/>
  <c r="N1376" i="1" s="1"/>
  <c r="Q1376" i="1" s="1"/>
  <c r="R1376" i="1" s="1"/>
  <c r="L1377" i="1"/>
  <c r="N1377" i="1" s="1"/>
  <c r="Q1377" i="1" s="1"/>
  <c r="R1377" i="1" s="1"/>
  <c r="L1378" i="1"/>
  <c r="N1378" i="1" s="1"/>
  <c r="Q1378" i="1" s="1"/>
  <c r="R1378" i="1" s="1"/>
  <c r="L1379" i="1"/>
  <c r="N1379" i="1" s="1"/>
  <c r="Q1379" i="1" s="1"/>
  <c r="R1379" i="1" s="1"/>
  <c r="L1380" i="1"/>
  <c r="N1380" i="1" s="1"/>
  <c r="Q1380" i="1" s="1"/>
  <c r="R1380" i="1" s="1"/>
  <c r="L1381" i="1"/>
  <c r="N1381" i="1" s="1"/>
  <c r="Q1381" i="1" s="1"/>
  <c r="R1381" i="1" s="1"/>
  <c r="L1382" i="1"/>
  <c r="N1382" i="1" s="1"/>
  <c r="Q1382" i="1" s="1"/>
  <c r="R1382" i="1" s="1"/>
  <c r="L1383" i="1"/>
  <c r="N1383" i="1" s="1"/>
  <c r="Q1383" i="1" s="1"/>
  <c r="R1383" i="1" s="1"/>
  <c r="L1384" i="1"/>
  <c r="N1384" i="1" s="1"/>
  <c r="Q1384" i="1" s="1"/>
  <c r="R1384" i="1" s="1"/>
  <c r="L1385" i="1"/>
  <c r="N1385" i="1" s="1"/>
  <c r="Q1385" i="1" s="1"/>
  <c r="R1385" i="1" s="1"/>
  <c r="L1386" i="1"/>
  <c r="N1386" i="1" s="1"/>
  <c r="Q1386" i="1" s="1"/>
  <c r="R1386" i="1" s="1"/>
  <c r="L1387" i="1"/>
  <c r="N1387" i="1" s="1"/>
  <c r="Q1387" i="1" s="1"/>
  <c r="R1387" i="1" s="1"/>
  <c r="L1388" i="1"/>
  <c r="N1388" i="1" s="1"/>
  <c r="Q1388" i="1" s="1"/>
  <c r="R1388" i="1" s="1"/>
  <c r="L1389" i="1"/>
  <c r="N1389" i="1" s="1"/>
  <c r="Q1389" i="1" s="1"/>
  <c r="R1389" i="1" s="1"/>
  <c r="L1390" i="1"/>
  <c r="N1390" i="1" s="1"/>
  <c r="Q1390" i="1" s="1"/>
  <c r="R1390" i="1" s="1"/>
  <c r="L1391" i="1"/>
  <c r="N1391" i="1" s="1"/>
  <c r="Q1391" i="1" s="1"/>
  <c r="R1391" i="1" s="1"/>
  <c r="L1392" i="1"/>
  <c r="N1392" i="1" s="1"/>
  <c r="Q1392" i="1" s="1"/>
  <c r="R1392" i="1" s="1"/>
  <c r="L1393" i="1"/>
  <c r="N1393" i="1" s="1"/>
  <c r="Q1393" i="1" s="1"/>
  <c r="R1393" i="1" s="1"/>
  <c r="L1394" i="1"/>
  <c r="N1394" i="1" s="1"/>
  <c r="Q1394" i="1" s="1"/>
  <c r="R1394" i="1" s="1"/>
  <c r="L1395" i="1"/>
  <c r="N1395" i="1" s="1"/>
  <c r="Q1395" i="1" s="1"/>
  <c r="R1395" i="1" s="1"/>
  <c r="L1396" i="1"/>
  <c r="N1396" i="1" s="1"/>
  <c r="Q1396" i="1" s="1"/>
  <c r="R1396" i="1" s="1"/>
  <c r="L1397" i="1"/>
  <c r="N1397" i="1" s="1"/>
  <c r="Q1397" i="1" s="1"/>
  <c r="R1397" i="1" s="1"/>
  <c r="L1398" i="1"/>
  <c r="N1398" i="1" s="1"/>
  <c r="Q1398" i="1" s="1"/>
  <c r="R1398" i="1" s="1"/>
  <c r="L1399" i="1"/>
  <c r="N1399" i="1" s="1"/>
  <c r="Q1399" i="1" s="1"/>
  <c r="R1399" i="1" s="1"/>
  <c r="L1400" i="1"/>
  <c r="N1400" i="1" s="1"/>
  <c r="Q1400" i="1" s="1"/>
  <c r="R1400" i="1" s="1"/>
  <c r="L1401" i="1"/>
  <c r="N1401" i="1" s="1"/>
  <c r="Q1401" i="1" s="1"/>
  <c r="R1401" i="1" s="1"/>
  <c r="L1402" i="1"/>
  <c r="N1402" i="1" s="1"/>
  <c r="Q1402" i="1" s="1"/>
  <c r="R1402" i="1" s="1"/>
  <c r="L1403" i="1"/>
  <c r="N1403" i="1" s="1"/>
  <c r="Q1403" i="1" s="1"/>
  <c r="R1403" i="1" s="1"/>
  <c r="L1404" i="1"/>
  <c r="N1404" i="1" s="1"/>
  <c r="Q1404" i="1" s="1"/>
  <c r="R1404" i="1" s="1"/>
  <c r="L1405" i="1"/>
  <c r="N1405" i="1" s="1"/>
  <c r="Q1405" i="1" s="1"/>
  <c r="R1405" i="1" s="1"/>
  <c r="L1406" i="1"/>
  <c r="N1406" i="1" s="1"/>
  <c r="Q1406" i="1" s="1"/>
  <c r="R1406" i="1" s="1"/>
  <c r="L1407" i="1"/>
  <c r="N1407" i="1" s="1"/>
  <c r="Q1407" i="1" s="1"/>
  <c r="R1407" i="1" s="1"/>
  <c r="L1408" i="1"/>
  <c r="N1408" i="1" s="1"/>
  <c r="Q1408" i="1" s="1"/>
  <c r="R1408" i="1" s="1"/>
  <c r="L1409" i="1"/>
  <c r="N1409" i="1" s="1"/>
  <c r="Q1409" i="1" s="1"/>
  <c r="R1409" i="1" s="1"/>
  <c r="L1410" i="1"/>
  <c r="N1410" i="1" s="1"/>
  <c r="Q1410" i="1" s="1"/>
  <c r="R1410" i="1" s="1"/>
  <c r="L1411" i="1"/>
  <c r="N1411" i="1" s="1"/>
  <c r="Q1411" i="1" s="1"/>
  <c r="R1411" i="1" s="1"/>
  <c r="L1412" i="1"/>
  <c r="N1412" i="1" s="1"/>
  <c r="Q1412" i="1" s="1"/>
  <c r="R1412" i="1" s="1"/>
  <c r="L1413" i="1"/>
  <c r="N1413" i="1" s="1"/>
  <c r="Q1413" i="1" s="1"/>
  <c r="R1413" i="1" s="1"/>
  <c r="L1414" i="1"/>
  <c r="N1414" i="1" s="1"/>
  <c r="Q1414" i="1" s="1"/>
  <c r="R1414" i="1" s="1"/>
  <c r="L1415" i="1"/>
  <c r="N1415" i="1" s="1"/>
  <c r="Q1415" i="1" s="1"/>
  <c r="R1415" i="1" s="1"/>
  <c r="L1416" i="1"/>
  <c r="N1416" i="1" s="1"/>
  <c r="Q1416" i="1" s="1"/>
  <c r="R1416" i="1" s="1"/>
  <c r="L1417" i="1"/>
  <c r="N1417" i="1" s="1"/>
  <c r="Q1417" i="1" s="1"/>
  <c r="R1417" i="1" s="1"/>
  <c r="L1418" i="1"/>
  <c r="N1418" i="1" s="1"/>
  <c r="Q1418" i="1" s="1"/>
  <c r="R1418" i="1" s="1"/>
  <c r="L1419" i="1"/>
  <c r="N1419" i="1" s="1"/>
  <c r="Q1419" i="1" s="1"/>
  <c r="R1419" i="1" s="1"/>
  <c r="L1420" i="1"/>
  <c r="N1420" i="1" s="1"/>
  <c r="Q1420" i="1" s="1"/>
  <c r="R1420" i="1" s="1"/>
  <c r="L1421" i="1"/>
  <c r="N1421" i="1" s="1"/>
  <c r="Q1421" i="1" s="1"/>
  <c r="R1421" i="1" s="1"/>
  <c r="L1422" i="1"/>
  <c r="N1422" i="1" s="1"/>
  <c r="Q1422" i="1" s="1"/>
  <c r="R1422" i="1" s="1"/>
  <c r="L1423" i="1"/>
  <c r="N1423" i="1" s="1"/>
  <c r="Q1423" i="1" s="1"/>
  <c r="R1423" i="1" s="1"/>
  <c r="L1424" i="1"/>
  <c r="N1424" i="1" s="1"/>
  <c r="Q1424" i="1" s="1"/>
  <c r="R1424" i="1" s="1"/>
  <c r="L1425" i="1"/>
  <c r="N1425" i="1" s="1"/>
  <c r="Q1425" i="1" s="1"/>
  <c r="R1425" i="1" s="1"/>
  <c r="L1426" i="1"/>
  <c r="N1426" i="1" s="1"/>
  <c r="Q1426" i="1" s="1"/>
  <c r="R1426" i="1" s="1"/>
  <c r="L1427" i="1"/>
  <c r="N1427" i="1" s="1"/>
  <c r="Q1427" i="1" s="1"/>
  <c r="R1427" i="1" s="1"/>
  <c r="L1428" i="1"/>
  <c r="N1428" i="1" s="1"/>
  <c r="Q1428" i="1" s="1"/>
  <c r="R1428" i="1" s="1"/>
  <c r="L1429" i="1"/>
  <c r="N1429" i="1" s="1"/>
  <c r="Q1429" i="1" s="1"/>
  <c r="R1429" i="1" s="1"/>
  <c r="L1430" i="1"/>
  <c r="N1430" i="1" s="1"/>
  <c r="Q1430" i="1" s="1"/>
  <c r="R1430" i="1" s="1"/>
  <c r="L1431" i="1"/>
  <c r="N1431" i="1" s="1"/>
  <c r="Q1431" i="1" s="1"/>
  <c r="R1431" i="1" s="1"/>
  <c r="L1432" i="1"/>
  <c r="N1432" i="1" s="1"/>
  <c r="Q1432" i="1" s="1"/>
  <c r="R1432" i="1" s="1"/>
  <c r="L1433" i="1"/>
  <c r="N1433" i="1" s="1"/>
  <c r="Q1433" i="1" s="1"/>
  <c r="R1433" i="1" s="1"/>
  <c r="L1434" i="1"/>
  <c r="N1434" i="1" s="1"/>
  <c r="Q1434" i="1" s="1"/>
  <c r="R1434" i="1" s="1"/>
  <c r="L1435" i="1"/>
  <c r="N1435" i="1" s="1"/>
  <c r="Q1435" i="1" s="1"/>
  <c r="R1435" i="1" s="1"/>
  <c r="L1436" i="1"/>
  <c r="N1436" i="1" s="1"/>
  <c r="Q1436" i="1" s="1"/>
  <c r="R1436" i="1" s="1"/>
  <c r="L1437" i="1"/>
  <c r="N1437" i="1" s="1"/>
  <c r="Q1437" i="1" s="1"/>
  <c r="R1437" i="1" s="1"/>
  <c r="L1438" i="1"/>
  <c r="N1438" i="1" s="1"/>
  <c r="Q1438" i="1" s="1"/>
  <c r="R1438" i="1" s="1"/>
  <c r="L1439" i="1"/>
  <c r="N1439" i="1" s="1"/>
  <c r="Q1439" i="1" s="1"/>
  <c r="R1439" i="1" s="1"/>
  <c r="L1440" i="1"/>
  <c r="N1440" i="1" s="1"/>
  <c r="Q1440" i="1" s="1"/>
  <c r="R1440" i="1" s="1"/>
  <c r="L1441" i="1"/>
  <c r="N1441" i="1" s="1"/>
  <c r="Q1441" i="1" s="1"/>
  <c r="R1441" i="1" s="1"/>
  <c r="L1442" i="1"/>
  <c r="N1442" i="1" s="1"/>
  <c r="Q1442" i="1" s="1"/>
  <c r="R1442" i="1" s="1"/>
  <c r="L1443" i="1"/>
  <c r="N1443" i="1" s="1"/>
  <c r="Q1443" i="1" s="1"/>
  <c r="R1443" i="1" s="1"/>
  <c r="L1444" i="1"/>
  <c r="N1444" i="1" s="1"/>
  <c r="Q1444" i="1" s="1"/>
  <c r="R1444" i="1" s="1"/>
  <c r="L1445" i="1"/>
  <c r="N1445" i="1" s="1"/>
  <c r="Q1445" i="1" s="1"/>
  <c r="R1445" i="1" s="1"/>
  <c r="L1446" i="1"/>
  <c r="N1446" i="1" s="1"/>
  <c r="Q1446" i="1" s="1"/>
  <c r="R1446" i="1" s="1"/>
  <c r="L1447" i="1"/>
  <c r="N1447" i="1" s="1"/>
  <c r="Q1447" i="1" s="1"/>
  <c r="R1447" i="1" s="1"/>
  <c r="L1448" i="1"/>
  <c r="N1448" i="1" s="1"/>
  <c r="Q1448" i="1" s="1"/>
  <c r="R1448" i="1" s="1"/>
  <c r="L1449" i="1"/>
  <c r="N1449" i="1" s="1"/>
  <c r="Q1449" i="1" s="1"/>
  <c r="R1449" i="1" s="1"/>
  <c r="L1450" i="1"/>
  <c r="N1450" i="1" s="1"/>
  <c r="Q1450" i="1" s="1"/>
  <c r="R1450" i="1" s="1"/>
  <c r="L1451" i="1"/>
  <c r="N1451" i="1" s="1"/>
  <c r="Q1451" i="1" s="1"/>
  <c r="R1451" i="1" s="1"/>
  <c r="L1452" i="1"/>
  <c r="N1452" i="1" s="1"/>
  <c r="Q1452" i="1" s="1"/>
  <c r="R1452" i="1" s="1"/>
  <c r="L1453" i="1"/>
  <c r="N1453" i="1" s="1"/>
  <c r="Q1453" i="1" s="1"/>
  <c r="R1453" i="1" s="1"/>
  <c r="L1454" i="1"/>
  <c r="N1454" i="1" s="1"/>
  <c r="Q1454" i="1" s="1"/>
  <c r="R1454" i="1" s="1"/>
  <c r="L1455" i="1"/>
  <c r="N1455" i="1" s="1"/>
  <c r="Q1455" i="1" s="1"/>
  <c r="R1455" i="1" s="1"/>
  <c r="L1456" i="1"/>
  <c r="N1456" i="1" s="1"/>
  <c r="Q1456" i="1" s="1"/>
  <c r="R1456" i="1" s="1"/>
  <c r="L1457" i="1"/>
  <c r="N1457" i="1" s="1"/>
  <c r="Q1457" i="1" s="1"/>
  <c r="R1457" i="1" s="1"/>
  <c r="L1458" i="1"/>
  <c r="N1458" i="1" s="1"/>
  <c r="Q1458" i="1" s="1"/>
  <c r="R1458" i="1" s="1"/>
  <c r="L1459" i="1"/>
  <c r="N1459" i="1" s="1"/>
  <c r="Q1459" i="1" s="1"/>
  <c r="R1459" i="1" s="1"/>
  <c r="L1460" i="1"/>
  <c r="N1460" i="1" s="1"/>
  <c r="Q1460" i="1" s="1"/>
  <c r="R1460" i="1" s="1"/>
  <c r="L1461" i="1"/>
  <c r="N1461" i="1" s="1"/>
  <c r="Q1461" i="1" s="1"/>
  <c r="R1461" i="1" s="1"/>
  <c r="L1462" i="1"/>
  <c r="N1462" i="1" s="1"/>
  <c r="Q1462" i="1" s="1"/>
  <c r="R1462" i="1" s="1"/>
  <c r="L1463" i="1"/>
  <c r="N1463" i="1" s="1"/>
  <c r="Q1463" i="1" s="1"/>
  <c r="R1463" i="1" s="1"/>
  <c r="L1464" i="1"/>
  <c r="N1464" i="1" s="1"/>
  <c r="Q1464" i="1" s="1"/>
  <c r="R1464" i="1" s="1"/>
  <c r="L1465" i="1"/>
  <c r="N1465" i="1" s="1"/>
  <c r="Q1465" i="1" s="1"/>
  <c r="R1465" i="1" s="1"/>
  <c r="L1466" i="1"/>
  <c r="N1466" i="1" s="1"/>
  <c r="Q1466" i="1" s="1"/>
  <c r="R1466" i="1" s="1"/>
  <c r="L1467" i="1"/>
  <c r="N1467" i="1" s="1"/>
  <c r="Q1467" i="1" s="1"/>
  <c r="R1467" i="1" s="1"/>
  <c r="L1468" i="1"/>
  <c r="N1468" i="1" s="1"/>
  <c r="Q1468" i="1" s="1"/>
  <c r="R1468" i="1" s="1"/>
  <c r="L1469" i="1"/>
  <c r="N1469" i="1" s="1"/>
  <c r="Q1469" i="1" s="1"/>
  <c r="R1469" i="1" s="1"/>
  <c r="L1470" i="1"/>
  <c r="N1470" i="1" s="1"/>
  <c r="Q1470" i="1" s="1"/>
  <c r="R1470" i="1" s="1"/>
  <c r="L1471" i="1"/>
  <c r="N1471" i="1" s="1"/>
  <c r="Q1471" i="1" s="1"/>
  <c r="R1471" i="1" s="1"/>
  <c r="L1472" i="1"/>
  <c r="N1472" i="1" s="1"/>
  <c r="Q1472" i="1" s="1"/>
  <c r="R1472" i="1" s="1"/>
  <c r="L1473" i="1"/>
  <c r="N1473" i="1" s="1"/>
  <c r="Q1473" i="1" s="1"/>
  <c r="R1473" i="1" s="1"/>
  <c r="L1474" i="1"/>
  <c r="N1474" i="1" s="1"/>
  <c r="Q1474" i="1" s="1"/>
  <c r="R1474" i="1" s="1"/>
  <c r="L1475" i="1"/>
  <c r="N1475" i="1" s="1"/>
  <c r="Q1475" i="1" s="1"/>
  <c r="R1475" i="1" s="1"/>
  <c r="L1476" i="1"/>
  <c r="N1476" i="1" s="1"/>
  <c r="Q1476" i="1" s="1"/>
  <c r="R1476" i="1" s="1"/>
  <c r="L1477" i="1"/>
  <c r="N1477" i="1" s="1"/>
  <c r="Q1477" i="1" s="1"/>
  <c r="R1477" i="1" s="1"/>
  <c r="L1478" i="1"/>
  <c r="N1478" i="1" s="1"/>
  <c r="Q1478" i="1" s="1"/>
  <c r="R1478" i="1" s="1"/>
  <c r="L1479" i="1"/>
  <c r="N1479" i="1" s="1"/>
  <c r="Q1479" i="1" s="1"/>
  <c r="R1479" i="1" s="1"/>
  <c r="L1480" i="1"/>
  <c r="N1480" i="1" s="1"/>
  <c r="Q1480" i="1" s="1"/>
  <c r="R1480" i="1" s="1"/>
  <c r="L1481" i="1"/>
  <c r="N1481" i="1" s="1"/>
  <c r="Q1481" i="1" s="1"/>
  <c r="R1481" i="1" s="1"/>
  <c r="L1482" i="1"/>
  <c r="N1482" i="1" s="1"/>
  <c r="Q1482" i="1" s="1"/>
  <c r="R1482" i="1" s="1"/>
  <c r="L1483" i="1"/>
  <c r="N1483" i="1" s="1"/>
  <c r="Q1483" i="1" s="1"/>
  <c r="R1483" i="1" s="1"/>
  <c r="L1484" i="1"/>
  <c r="N1484" i="1" s="1"/>
  <c r="Q1484" i="1" s="1"/>
  <c r="R1484" i="1" s="1"/>
  <c r="L1485" i="1"/>
  <c r="N1485" i="1" s="1"/>
  <c r="Q1485" i="1" s="1"/>
  <c r="R1485" i="1" s="1"/>
  <c r="L1486" i="1"/>
  <c r="N1486" i="1" s="1"/>
  <c r="Q1486" i="1" s="1"/>
  <c r="R1486" i="1" s="1"/>
  <c r="L1487" i="1"/>
  <c r="N1487" i="1" s="1"/>
  <c r="Q1487" i="1" s="1"/>
  <c r="R1487" i="1" s="1"/>
  <c r="L1488" i="1"/>
  <c r="N1488" i="1" s="1"/>
  <c r="Q1488" i="1" s="1"/>
  <c r="R1488" i="1" s="1"/>
  <c r="L1489" i="1"/>
  <c r="N1489" i="1" s="1"/>
  <c r="Q1489" i="1" s="1"/>
  <c r="R1489" i="1" s="1"/>
  <c r="L1490" i="1"/>
  <c r="N1490" i="1" s="1"/>
  <c r="Q1490" i="1" s="1"/>
  <c r="R1490" i="1" s="1"/>
  <c r="L1491" i="1"/>
  <c r="N1491" i="1" s="1"/>
  <c r="Q1491" i="1" s="1"/>
  <c r="R1491" i="1" s="1"/>
  <c r="L1492" i="1"/>
  <c r="N1492" i="1" s="1"/>
  <c r="Q1492" i="1" s="1"/>
  <c r="R1492" i="1" s="1"/>
  <c r="L1493" i="1"/>
  <c r="N1493" i="1" s="1"/>
  <c r="Q1493" i="1" s="1"/>
  <c r="R1493" i="1" s="1"/>
  <c r="L1494" i="1"/>
  <c r="N1494" i="1" s="1"/>
  <c r="Q1494" i="1" s="1"/>
  <c r="R1494" i="1" s="1"/>
  <c r="L1495" i="1"/>
  <c r="N1495" i="1" s="1"/>
  <c r="Q1495" i="1" s="1"/>
  <c r="R1495" i="1" s="1"/>
  <c r="L1496" i="1"/>
  <c r="N1496" i="1" s="1"/>
  <c r="Q1496" i="1" s="1"/>
  <c r="R1496" i="1" s="1"/>
  <c r="L1497" i="1"/>
  <c r="N1497" i="1" s="1"/>
  <c r="Q1497" i="1" s="1"/>
  <c r="R1497" i="1" s="1"/>
  <c r="L1498" i="1"/>
  <c r="N1498" i="1" s="1"/>
  <c r="Q1498" i="1" s="1"/>
  <c r="R1498" i="1" s="1"/>
  <c r="L1499" i="1"/>
  <c r="N1499" i="1" s="1"/>
  <c r="Q1499" i="1" s="1"/>
  <c r="R1499" i="1" s="1"/>
  <c r="L1500" i="1"/>
  <c r="N1500" i="1" s="1"/>
  <c r="Q1500" i="1" s="1"/>
  <c r="R1500" i="1" s="1"/>
  <c r="L1501" i="1"/>
  <c r="N1501" i="1" s="1"/>
  <c r="Q1501" i="1" s="1"/>
  <c r="R1501" i="1" s="1"/>
  <c r="L1502" i="1"/>
  <c r="N1502" i="1" s="1"/>
  <c r="Q1502" i="1" s="1"/>
  <c r="R1502" i="1" s="1"/>
  <c r="L1503" i="1"/>
  <c r="N1503" i="1" s="1"/>
  <c r="Q1503" i="1" s="1"/>
  <c r="R1503" i="1" s="1"/>
  <c r="L1504" i="1"/>
  <c r="N1504" i="1" s="1"/>
  <c r="Q1504" i="1" s="1"/>
  <c r="R1504" i="1" s="1"/>
  <c r="L1505" i="1"/>
  <c r="N1505" i="1" s="1"/>
  <c r="Q1505" i="1" s="1"/>
  <c r="R1505" i="1" s="1"/>
  <c r="L1506" i="1"/>
  <c r="N1506" i="1" s="1"/>
  <c r="Q1506" i="1" s="1"/>
  <c r="R1506" i="1" s="1"/>
  <c r="L1507" i="1"/>
  <c r="N1507" i="1" s="1"/>
  <c r="Q1507" i="1" s="1"/>
  <c r="R1507" i="1" s="1"/>
  <c r="L1508" i="1"/>
  <c r="N1508" i="1" s="1"/>
  <c r="Q1508" i="1" s="1"/>
  <c r="R1508" i="1" s="1"/>
  <c r="L1509" i="1"/>
  <c r="N1509" i="1" s="1"/>
  <c r="Q1509" i="1" s="1"/>
  <c r="R1509" i="1" s="1"/>
  <c r="L1510" i="1"/>
  <c r="N1510" i="1" s="1"/>
  <c r="Q1510" i="1" s="1"/>
  <c r="R1510" i="1" s="1"/>
  <c r="L1511" i="1"/>
  <c r="N1511" i="1" s="1"/>
  <c r="Q1511" i="1" s="1"/>
  <c r="R1511" i="1" s="1"/>
  <c r="L1512" i="1"/>
  <c r="N1512" i="1" s="1"/>
  <c r="Q1512" i="1" s="1"/>
  <c r="R1512" i="1" s="1"/>
  <c r="L1513" i="1"/>
  <c r="N1513" i="1" s="1"/>
  <c r="Q1513" i="1" s="1"/>
  <c r="R1513" i="1" s="1"/>
  <c r="L1514" i="1"/>
  <c r="N1514" i="1" s="1"/>
  <c r="Q1514" i="1" s="1"/>
  <c r="R1514" i="1" s="1"/>
  <c r="L1515" i="1"/>
  <c r="N1515" i="1" s="1"/>
  <c r="Q1515" i="1" s="1"/>
  <c r="R1515" i="1" s="1"/>
  <c r="L1516" i="1"/>
  <c r="N1516" i="1" s="1"/>
  <c r="Q1516" i="1" s="1"/>
  <c r="R1516" i="1" s="1"/>
  <c r="L1517" i="1"/>
  <c r="N1517" i="1" s="1"/>
  <c r="Q1517" i="1" s="1"/>
  <c r="R1517" i="1" s="1"/>
  <c r="L1518" i="1"/>
  <c r="N1518" i="1" s="1"/>
  <c r="Q1518" i="1" s="1"/>
  <c r="R1518" i="1" s="1"/>
  <c r="L1519" i="1"/>
  <c r="N1519" i="1" s="1"/>
  <c r="Q1519" i="1" s="1"/>
  <c r="R1519" i="1" s="1"/>
  <c r="L1520" i="1"/>
  <c r="N1520" i="1" s="1"/>
  <c r="Q1520" i="1" s="1"/>
  <c r="R1520" i="1" s="1"/>
  <c r="L1521" i="1"/>
  <c r="N1521" i="1" s="1"/>
  <c r="Q1521" i="1" s="1"/>
  <c r="R1521" i="1" s="1"/>
  <c r="L1522" i="1"/>
  <c r="N1522" i="1" s="1"/>
  <c r="Q1522" i="1" s="1"/>
  <c r="R1522" i="1" s="1"/>
  <c r="L1523" i="1"/>
  <c r="N1523" i="1" s="1"/>
  <c r="Q1523" i="1" s="1"/>
  <c r="R1523" i="1" s="1"/>
  <c r="L1524" i="1"/>
  <c r="N1524" i="1" s="1"/>
  <c r="Q1524" i="1" s="1"/>
  <c r="R1524" i="1" s="1"/>
  <c r="L1525" i="1"/>
  <c r="N1525" i="1" s="1"/>
  <c r="Q1525" i="1" s="1"/>
  <c r="R1525" i="1" s="1"/>
  <c r="L1526" i="1"/>
  <c r="N1526" i="1" s="1"/>
  <c r="Q1526" i="1" s="1"/>
  <c r="R1526" i="1" s="1"/>
  <c r="L1527" i="1"/>
  <c r="N1527" i="1" s="1"/>
  <c r="Q1527" i="1" s="1"/>
  <c r="R1527" i="1" s="1"/>
  <c r="L1528" i="1"/>
  <c r="N1528" i="1" s="1"/>
  <c r="Q1528" i="1" s="1"/>
  <c r="R1528" i="1" s="1"/>
  <c r="L1529" i="1"/>
  <c r="N1529" i="1" s="1"/>
  <c r="Q1529" i="1" s="1"/>
  <c r="R1529" i="1" s="1"/>
  <c r="L1530" i="1"/>
  <c r="N1530" i="1" s="1"/>
  <c r="Q1530" i="1" s="1"/>
  <c r="R1530" i="1" s="1"/>
  <c r="L1531" i="1"/>
  <c r="N1531" i="1" s="1"/>
  <c r="Q1531" i="1" s="1"/>
  <c r="R1531" i="1" s="1"/>
  <c r="L1532" i="1"/>
  <c r="N1532" i="1" s="1"/>
  <c r="Q1532" i="1" s="1"/>
  <c r="R1532" i="1" s="1"/>
  <c r="L1533" i="1"/>
  <c r="N1533" i="1" s="1"/>
  <c r="Q1533" i="1" s="1"/>
  <c r="R1533" i="1" s="1"/>
  <c r="L1534" i="1"/>
  <c r="N1534" i="1" s="1"/>
  <c r="Q1534" i="1" s="1"/>
  <c r="R1534" i="1" s="1"/>
  <c r="L1535" i="1"/>
  <c r="N1535" i="1" s="1"/>
  <c r="Q1535" i="1" s="1"/>
  <c r="R1535" i="1" s="1"/>
  <c r="L1536" i="1"/>
  <c r="N1536" i="1" s="1"/>
  <c r="Q1536" i="1" s="1"/>
  <c r="R1536" i="1" s="1"/>
  <c r="L1537" i="1"/>
  <c r="N1537" i="1" s="1"/>
  <c r="M1234" i="1"/>
  <c r="M1266" i="1"/>
  <c r="L1154" i="1"/>
  <c r="L1170" i="1"/>
  <c r="M1154" i="1"/>
  <c r="M1156" i="1"/>
  <c r="M1158" i="1"/>
  <c r="M1160" i="1"/>
  <c r="M1162" i="1"/>
  <c r="L1164" i="1"/>
  <c r="M1166" i="1"/>
  <c r="L1168" i="1"/>
  <c r="M1170" i="1"/>
  <c r="M1172" i="1"/>
  <c r="M1173" i="1"/>
  <c r="M1174" i="1"/>
  <c r="M1175" i="1"/>
  <c r="L1176" i="1"/>
  <c r="M1177" i="1"/>
  <c r="M1178" i="1"/>
  <c r="L1180" i="1"/>
  <c r="M1181" i="1"/>
  <c r="M1182" i="1"/>
  <c r="L1184" i="1"/>
  <c r="M1185" i="1"/>
  <c r="M1186" i="1"/>
  <c r="M1187" i="1"/>
  <c r="M1188" i="1"/>
  <c r="M1189" i="1"/>
  <c r="M1190" i="1"/>
  <c r="M1191" i="1"/>
  <c r="L1192" i="1"/>
  <c r="M1193" i="1"/>
  <c r="L1194" i="1"/>
  <c r="M1195" i="1"/>
  <c r="M1196" i="1"/>
  <c r="M1197" i="1"/>
  <c r="M1198" i="1"/>
  <c r="M1199" i="1"/>
  <c r="L1200" i="1"/>
  <c r="M1201" i="1"/>
  <c r="L1202" i="1"/>
  <c r="M1203" i="1"/>
  <c r="M1204" i="1"/>
  <c r="M1205" i="1"/>
  <c r="M1206" i="1"/>
  <c r="M1207" i="1"/>
  <c r="L1208" i="1"/>
  <c r="M1209" i="1"/>
  <c r="L1210" i="1"/>
  <c r="M1211" i="1"/>
  <c r="M1212" i="1"/>
  <c r="M1213" i="1"/>
  <c r="M1214" i="1"/>
  <c r="M1215" i="1"/>
  <c r="L1216" i="1"/>
  <c r="M1217" i="1"/>
  <c r="L1218" i="1"/>
  <c r="M1219" i="1"/>
  <c r="M1220" i="1"/>
  <c r="M1221" i="1"/>
  <c r="M1222" i="1"/>
  <c r="M1223" i="1"/>
  <c r="L1224" i="1"/>
  <c r="M1225" i="1"/>
  <c r="L1226" i="1"/>
  <c r="M1227" i="1"/>
  <c r="M1228" i="1"/>
  <c r="M1229" i="1"/>
  <c r="M1230" i="1"/>
  <c r="M1231" i="1"/>
  <c r="L1232" i="1"/>
  <c r="M1233" i="1"/>
  <c r="L1234" i="1"/>
  <c r="M1235" i="1"/>
  <c r="M1236" i="1"/>
  <c r="M1237" i="1"/>
  <c r="M1238" i="1"/>
  <c r="M1239" i="1"/>
  <c r="L1240" i="1"/>
  <c r="M1241" i="1"/>
  <c r="L1242" i="1"/>
  <c r="M1243" i="1"/>
  <c r="M1244" i="1"/>
  <c r="M1245" i="1"/>
  <c r="M1246" i="1"/>
  <c r="M1247" i="1"/>
  <c r="L1248" i="1"/>
  <c r="M1249" i="1"/>
  <c r="L1250" i="1"/>
  <c r="M1251" i="1"/>
  <c r="M1252" i="1"/>
  <c r="M1253" i="1"/>
  <c r="M1254" i="1"/>
  <c r="M1255" i="1"/>
  <c r="L1256" i="1"/>
  <c r="M1257" i="1"/>
  <c r="L1258" i="1"/>
  <c r="M1259" i="1"/>
  <c r="M1260" i="1"/>
  <c r="M1261" i="1"/>
  <c r="M1262" i="1"/>
  <c r="M1263" i="1"/>
  <c r="L1264" i="1"/>
  <c r="M1265" i="1"/>
  <c r="L1266" i="1"/>
  <c r="M1267" i="1"/>
  <c r="M1268" i="1"/>
  <c r="M1269" i="1"/>
  <c r="M1270" i="1"/>
  <c r="M1271" i="1"/>
  <c r="L1272" i="1"/>
  <c r="M1273" i="1"/>
  <c r="L1274" i="1"/>
  <c r="M1275" i="1"/>
  <c r="M1276" i="1"/>
  <c r="M1277" i="1"/>
  <c r="M1278" i="1"/>
  <c r="M1279" i="1"/>
  <c r="L1280" i="1"/>
  <c r="M1281" i="1"/>
  <c r="L1282" i="1"/>
  <c r="M1283" i="1"/>
  <c r="M1284" i="1"/>
  <c r="M1285" i="1"/>
  <c r="M1286" i="1"/>
  <c r="M1287" i="1"/>
  <c r="L1288" i="1"/>
  <c r="M1289" i="1"/>
  <c r="L1290" i="1"/>
  <c r="M1291" i="1"/>
  <c r="M1292" i="1"/>
  <c r="M1293" i="1"/>
  <c r="M1294" i="1"/>
  <c r="M1295" i="1"/>
  <c r="L1296" i="1"/>
  <c r="M1297" i="1"/>
  <c r="L1298" i="1"/>
  <c r="M1299" i="1"/>
  <c r="M1300" i="1"/>
  <c r="M1301" i="1"/>
  <c r="M1302" i="1"/>
  <c r="M1303" i="1"/>
  <c r="L1304" i="1"/>
  <c r="M1305" i="1"/>
  <c r="L1306" i="1"/>
  <c r="M1307" i="1"/>
  <c r="M1308" i="1"/>
  <c r="M1309" i="1"/>
  <c r="M1310" i="1"/>
  <c r="M1311" i="1"/>
  <c r="L1312" i="1"/>
  <c r="M1313" i="1"/>
  <c r="L1314" i="1"/>
  <c r="M1315" i="1"/>
  <c r="M1316" i="1"/>
  <c r="M1317" i="1"/>
  <c r="M1318" i="1"/>
  <c r="M1319" i="1"/>
  <c r="L1320" i="1"/>
  <c r="M1321" i="1"/>
  <c r="L1322" i="1"/>
  <c r="M1323" i="1"/>
  <c r="M1324" i="1"/>
  <c r="M1325" i="1"/>
  <c r="M1326" i="1"/>
  <c r="M1327" i="1"/>
  <c r="L1328" i="1"/>
  <c r="M1329" i="1"/>
  <c r="L1330" i="1"/>
  <c r="M1331" i="1"/>
  <c r="M1332" i="1"/>
  <c r="M1333" i="1"/>
  <c r="M1334" i="1"/>
  <c r="M1335" i="1"/>
  <c r="L1336" i="1"/>
  <c r="M1337" i="1"/>
  <c r="L1338" i="1"/>
  <c r="M1339" i="1"/>
  <c r="M1340" i="1"/>
  <c r="M1341" i="1"/>
  <c r="M1342" i="1"/>
  <c r="M1343" i="1"/>
  <c r="L1344" i="1"/>
  <c r="M1345" i="1"/>
  <c r="Q1537" i="1" l="1"/>
  <c r="R1537" i="1" s="1"/>
  <c r="N1170" i="1"/>
  <c r="Q1170" i="1" s="1"/>
  <c r="R1170" i="1" s="1"/>
  <c r="M1330" i="1"/>
  <c r="M1202" i="1"/>
  <c r="M1298" i="1"/>
  <c r="M1184" i="1"/>
  <c r="N1338" i="1"/>
  <c r="N1330" i="1"/>
  <c r="N1322" i="1"/>
  <c r="N1314" i="1"/>
  <c r="N1298" i="1"/>
  <c r="N1290" i="1"/>
  <c r="N1282" i="1"/>
  <c r="N1274" i="1"/>
  <c r="Q1266" i="1"/>
  <c r="R1266" i="1" s="1"/>
  <c r="N1258" i="1"/>
  <c r="N1250" i="1"/>
  <c r="N1242" i="1"/>
  <c r="N1234" i="1"/>
  <c r="Q1234" i="1" s="1"/>
  <c r="R1234" i="1" s="1"/>
  <c r="N1226" i="1"/>
  <c r="N1218" i="1"/>
  <c r="N1210" i="1"/>
  <c r="N1202" i="1"/>
  <c r="Q1202" i="1" s="1"/>
  <c r="R1202" i="1" s="1"/>
  <c r="N1194" i="1"/>
  <c r="L1291" i="1"/>
  <c r="N1291" i="1" s="1"/>
  <c r="Q1291" i="1" s="1"/>
  <c r="R1291" i="1" s="1"/>
  <c r="L1227" i="1"/>
  <c r="N1227" i="1" s="1"/>
  <c r="Q1227" i="1" s="1"/>
  <c r="R1227" i="1" s="1"/>
  <c r="L1162" i="1"/>
  <c r="N1162" i="1" s="1"/>
  <c r="Q1162" i="1" s="1"/>
  <c r="R1162" i="1" s="1"/>
  <c r="M1322" i="1"/>
  <c r="M1290" i="1"/>
  <c r="M1258" i="1"/>
  <c r="M1226" i="1"/>
  <c r="M1194" i="1"/>
  <c r="L1307" i="1"/>
  <c r="N1307" i="1" s="1"/>
  <c r="Q1307" i="1" s="1"/>
  <c r="R1307" i="1" s="1"/>
  <c r="L1339" i="1"/>
  <c r="N1339" i="1" s="1"/>
  <c r="Q1339" i="1" s="1"/>
  <c r="R1339" i="1" s="1"/>
  <c r="N1275" i="1"/>
  <c r="Q1275" i="1" s="1"/>
  <c r="R1275" i="1" s="1"/>
  <c r="L1211" i="1"/>
  <c r="N1211" i="1" s="1"/>
  <c r="Q1211" i="1" s="1"/>
  <c r="R1211" i="1" s="1"/>
  <c r="N1154" i="1"/>
  <c r="Q1154" i="1" s="1"/>
  <c r="R1154" i="1" s="1"/>
  <c r="M1314" i="1"/>
  <c r="M1282" i="1"/>
  <c r="M1250" i="1"/>
  <c r="M1218" i="1"/>
  <c r="L1243" i="1"/>
  <c r="N1243" i="1" s="1"/>
  <c r="Q1243" i="1" s="1"/>
  <c r="R1243" i="1" s="1"/>
  <c r="N1344" i="1"/>
  <c r="N1336" i="1"/>
  <c r="N1328" i="1"/>
  <c r="N1320" i="1"/>
  <c r="N1312" i="1"/>
  <c r="N1304" i="1"/>
  <c r="N1296" i="1"/>
  <c r="N1288" i="1"/>
  <c r="N1280" i="1"/>
  <c r="N1272" i="1"/>
  <c r="N1264" i="1"/>
  <c r="N1256" i="1"/>
  <c r="N1248" i="1"/>
  <c r="N1240" i="1"/>
  <c r="N1232" i="1"/>
  <c r="N1224" i="1"/>
  <c r="N1216" i="1"/>
  <c r="N1208" i="1"/>
  <c r="N1200" i="1"/>
  <c r="N1192" i="1"/>
  <c r="N1184" i="1"/>
  <c r="Q1184" i="1" s="1"/>
  <c r="R1184" i="1" s="1"/>
  <c r="N1180" i="1"/>
  <c r="N1176" i="1"/>
  <c r="N1164" i="1"/>
  <c r="L1323" i="1"/>
  <c r="N1323" i="1" s="1"/>
  <c r="Q1323" i="1" s="1"/>
  <c r="R1323" i="1" s="1"/>
  <c r="L1259" i="1"/>
  <c r="N1259" i="1" s="1"/>
  <c r="Q1259" i="1" s="1"/>
  <c r="R1259" i="1" s="1"/>
  <c r="L1195" i="1"/>
  <c r="N1195" i="1" s="1"/>
  <c r="Q1195" i="1" s="1"/>
  <c r="R1195" i="1" s="1"/>
  <c r="M1338" i="1"/>
  <c r="M1306" i="1"/>
  <c r="M1274" i="1"/>
  <c r="M1242" i="1"/>
  <c r="M1210" i="1"/>
  <c r="M1168" i="1"/>
  <c r="M1183" i="1"/>
  <c r="L1183" i="1"/>
  <c r="N1183" i="1" s="1"/>
  <c r="M1179" i="1"/>
  <c r="L1179" i="1"/>
  <c r="N1179" i="1" s="1"/>
  <c r="M1171" i="1"/>
  <c r="L1171" i="1"/>
  <c r="N1171" i="1" s="1"/>
  <c r="M1167" i="1"/>
  <c r="L1167" i="1"/>
  <c r="N1167" i="1" s="1"/>
  <c r="M1163" i="1"/>
  <c r="L1163" i="1"/>
  <c r="N1163" i="1" s="1"/>
  <c r="M1159" i="1"/>
  <c r="L1159" i="1"/>
  <c r="N1159" i="1" s="1"/>
  <c r="M1155" i="1"/>
  <c r="L1155" i="1"/>
  <c r="N1155" i="1" s="1"/>
  <c r="L1335" i="1"/>
  <c r="N1335" i="1" s="1"/>
  <c r="Q1335" i="1" s="1"/>
  <c r="R1335" i="1" s="1"/>
  <c r="L1319" i="1"/>
  <c r="N1319" i="1" s="1"/>
  <c r="Q1319" i="1" s="1"/>
  <c r="R1319" i="1" s="1"/>
  <c r="L1303" i="1"/>
  <c r="N1303" i="1" s="1"/>
  <c r="Q1303" i="1" s="1"/>
  <c r="R1303" i="1" s="1"/>
  <c r="L1287" i="1"/>
  <c r="N1287" i="1" s="1"/>
  <c r="Q1287" i="1" s="1"/>
  <c r="R1287" i="1" s="1"/>
  <c r="L1271" i="1"/>
  <c r="N1271" i="1" s="1"/>
  <c r="Q1271" i="1" s="1"/>
  <c r="R1271" i="1" s="1"/>
  <c r="L1255" i="1"/>
  <c r="N1255" i="1" s="1"/>
  <c r="Q1255" i="1" s="1"/>
  <c r="R1255" i="1" s="1"/>
  <c r="L1239" i="1"/>
  <c r="N1239" i="1" s="1"/>
  <c r="Q1239" i="1" s="1"/>
  <c r="R1239" i="1" s="1"/>
  <c r="L1223" i="1"/>
  <c r="N1223" i="1" s="1"/>
  <c r="Q1223" i="1" s="1"/>
  <c r="R1223" i="1" s="1"/>
  <c r="L1207" i="1"/>
  <c r="N1207" i="1" s="1"/>
  <c r="Q1207" i="1" s="1"/>
  <c r="R1207" i="1" s="1"/>
  <c r="L1191" i="1"/>
  <c r="N1191" i="1" s="1"/>
  <c r="Q1191" i="1" s="1"/>
  <c r="R1191" i="1" s="1"/>
  <c r="L1331" i="1"/>
  <c r="N1331" i="1" s="1"/>
  <c r="Q1331" i="1" s="1"/>
  <c r="R1331" i="1" s="1"/>
  <c r="L1315" i="1"/>
  <c r="N1315" i="1" s="1"/>
  <c r="Q1315" i="1" s="1"/>
  <c r="R1315" i="1" s="1"/>
  <c r="L1299" i="1"/>
  <c r="N1299" i="1" s="1"/>
  <c r="Q1299" i="1" s="1"/>
  <c r="R1299" i="1" s="1"/>
  <c r="L1283" i="1"/>
  <c r="N1283" i="1" s="1"/>
  <c r="Q1283" i="1" s="1"/>
  <c r="R1283" i="1" s="1"/>
  <c r="L1267" i="1"/>
  <c r="N1267" i="1" s="1"/>
  <c r="Q1267" i="1" s="1"/>
  <c r="R1267" i="1" s="1"/>
  <c r="L1251" i="1"/>
  <c r="N1251" i="1" s="1"/>
  <c r="Q1251" i="1" s="1"/>
  <c r="R1251" i="1" s="1"/>
  <c r="L1235" i="1"/>
  <c r="N1235" i="1" s="1"/>
  <c r="Q1235" i="1" s="1"/>
  <c r="R1235" i="1" s="1"/>
  <c r="L1219" i="1"/>
  <c r="N1219" i="1" s="1"/>
  <c r="Q1219" i="1" s="1"/>
  <c r="R1219" i="1" s="1"/>
  <c r="L1203" i="1"/>
  <c r="N1203" i="1" s="1"/>
  <c r="Q1203" i="1" s="1"/>
  <c r="R1203" i="1" s="1"/>
  <c r="L1187" i="1"/>
  <c r="N1187" i="1" s="1"/>
  <c r="Q1187" i="1" s="1"/>
  <c r="R1187" i="1" s="1"/>
  <c r="L1343" i="1"/>
  <c r="N1343" i="1" s="1"/>
  <c r="Q1343" i="1" s="1"/>
  <c r="R1343" i="1" s="1"/>
  <c r="L1327" i="1"/>
  <c r="N1327" i="1" s="1"/>
  <c r="Q1327" i="1" s="1"/>
  <c r="R1327" i="1" s="1"/>
  <c r="L1311" i="1"/>
  <c r="N1311" i="1" s="1"/>
  <c r="Q1311" i="1" s="1"/>
  <c r="R1311" i="1" s="1"/>
  <c r="L1295" i="1"/>
  <c r="N1295" i="1" s="1"/>
  <c r="Q1295" i="1" s="1"/>
  <c r="R1295" i="1" s="1"/>
  <c r="L1279" i="1"/>
  <c r="N1279" i="1" s="1"/>
  <c r="Q1279" i="1" s="1"/>
  <c r="R1279" i="1" s="1"/>
  <c r="L1263" i="1"/>
  <c r="N1263" i="1" s="1"/>
  <c r="Q1263" i="1" s="1"/>
  <c r="R1263" i="1" s="1"/>
  <c r="L1247" i="1"/>
  <c r="N1247" i="1" s="1"/>
  <c r="Q1247" i="1" s="1"/>
  <c r="R1247" i="1" s="1"/>
  <c r="L1231" i="1"/>
  <c r="N1231" i="1" s="1"/>
  <c r="Q1231" i="1" s="1"/>
  <c r="R1231" i="1" s="1"/>
  <c r="L1215" i="1"/>
  <c r="N1215" i="1" s="1"/>
  <c r="Q1215" i="1" s="1"/>
  <c r="R1215" i="1" s="1"/>
  <c r="L1199" i="1"/>
  <c r="N1199" i="1" s="1"/>
  <c r="Q1199" i="1" s="1"/>
  <c r="R1199" i="1" s="1"/>
  <c r="L1175" i="1"/>
  <c r="N1175" i="1" s="1"/>
  <c r="Q1175" i="1" s="1"/>
  <c r="R1175" i="1" s="1"/>
  <c r="L1342" i="1"/>
  <c r="N1342" i="1" s="1"/>
  <c r="Q1342" i="1" s="1"/>
  <c r="R1342" i="1" s="1"/>
  <c r="L1334" i="1"/>
  <c r="N1334" i="1" s="1"/>
  <c r="Q1334" i="1" s="1"/>
  <c r="R1334" i="1" s="1"/>
  <c r="L1326" i="1"/>
  <c r="N1326" i="1" s="1"/>
  <c r="Q1326" i="1" s="1"/>
  <c r="R1326" i="1" s="1"/>
  <c r="L1318" i="1"/>
  <c r="N1318" i="1" s="1"/>
  <c r="Q1318" i="1" s="1"/>
  <c r="R1318" i="1" s="1"/>
  <c r="L1310" i="1"/>
  <c r="N1310" i="1" s="1"/>
  <c r="Q1310" i="1" s="1"/>
  <c r="R1310" i="1" s="1"/>
  <c r="L1302" i="1"/>
  <c r="N1302" i="1" s="1"/>
  <c r="Q1302" i="1" s="1"/>
  <c r="R1302" i="1" s="1"/>
  <c r="L1294" i="1"/>
  <c r="N1294" i="1" s="1"/>
  <c r="Q1294" i="1" s="1"/>
  <c r="R1294" i="1" s="1"/>
  <c r="L1286" i="1"/>
  <c r="N1286" i="1" s="1"/>
  <c r="Q1286" i="1" s="1"/>
  <c r="R1286" i="1" s="1"/>
  <c r="L1278" i="1"/>
  <c r="N1278" i="1" s="1"/>
  <c r="Q1278" i="1" s="1"/>
  <c r="R1278" i="1" s="1"/>
  <c r="L1270" i="1"/>
  <c r="N1270" i="1" s="1"/>
  <c r="Q1270" i="1" s="1"/>
  <c r="R1270" i="1" s="1"/>
  <c r="L1262" i="1"/>
  <c r="N1262" i="1" s="1"/>
  <c r="Q1262" i="1" s="1"/>
  <c r="R1262" i="1" s="1"/>
  <c r="L1254" i="1"/>
  <c r="Q1254" i="1" s="1"/>
  <c r="R1254" i="1" s="1"/>
  <c r="L1246" i="1"/>
  <c r="N1246" i="1" s="1"/>
  <c r="Q1246" i="1" s="1"/>
  <c r="R1246" i="1" s="1"/>
  <c r="L1238" i="1"/>
  <c r="N1238" i="1" s="1"/>
  <c r="Q1238" i="1" s="1"/>
  <c r="R1238" i="1" s="1"/>
  <c r="L1230" i="1"/>
  <c r="N1230" i="1" s="1"/>
  <c r="Q1230" i="1" s="1"/>
  <c r="R1230" i="1" s="1"/>
  <c r="L1222" i="1"/>
  <c r="N1222" i="1" s="1"/>
  <c r="Q1222" i="1" s="1"/>
  <c r="R1222" i="1" s="1"/>
  <c r="L1214" i="1"/>
  <c r="N1214" i="1" s="1"/>
  <c r="Q1214" i="1" s="1"/>
  <c r="R1214" i="1" s="1"/>
  <c r="L1206" i="1"/>
  <c r="N1206" i="1" s="1"/>
  <c r="Q1206" i="1" s="1"/>
  <c r="R1206" i="1" s="1"/>
  <c r="L1198" i="1"/>
  <c r="N1198" i="1" s="1"/>
  <c r="Q1198" i="1" s="1"/>
  <c r="R1198" i="1" s="1"/>
  <c r="L1190" i="1"/>
  <c r="N1190" i="1" s="1"/>
  <c r="Q1190" i="1" s="1"/>
  <c r="R1190" i="1" s="1"/>
  <c r="L1186" i="1"/>
  <c r="N1186" i="1" s="1"/>
  <c r="Q1186" i="1" s="1"/>
  <c r="R1186" i="1" s="1"/>
  <c r="L1182" i="1"/>
  <c r="N1182" i="1" s="1"/>
  <c r="Q1182" i="1" s="1"/>
  <c r="R1182" i="1" s="1"/>
  <c r="L1178" i="1"/>
  <c r="N1178" i="1" s="1"/>
  <c r="Q1178" i="1" s="1"/>
  <c r="R1178" i="1" s="1"/>
  <c r="L1174" i="1"/>
  <c r="N1174" i="1" s="1"/>
  <c r="Q1174" i="1" s="1"/>
  <c r="R1174" i="1" s="1"/>
  <c r="L1160" i="1"/>
  <c r="N1160" i="1" s="1"/>
  <c r="Q1160" i="1" s="1"/>
  <c r="R1160" i="1" s="1"/>
  <c r="M1344" i="1"/>
  <c r="M1336" i="1"/>
  <c r="M1328" i="1"/>
  <c r="M1320" i="1"/>
  <c r="M1312" i="1"/>
  <c r="M1304" i="1"/>
  <c r="M1296" i="1"/>
  <c r="M1288" i="1"/>
  <c r="M1280" i="1"/>
  <c r="M1272" i="1"/>
  <c r="M1264" i="1"/>
  <c r="M1256" i="1"/>
  <c r="M1248" i="1"/>
  <c r="M1240" i="1"/>
  <c r="M1232" i="1"/>
  <c r="M1224" i="1"/>
  <c r="M1216" i="1"/>
  <c r="M1208" i="1"/>
  <c r="M1200" i="1"/>
  <c r="M1192" i="1"/>
  <c r="M1180" i="1"/>
  <c r="M1164" i="1"/>
  <c r="M1169" i="1"/>
  <c r="L1169" i="1"/>
  <c r="N1169" i="1" s="1"/>
  <c r="M1165" i="1"/>
  <c r="L1165" i="1"/>
  <c r="N1165" i="1" s="1"/>
  <c r="M1161" i="1"/>
  <c r="L1161" i="1"/>
  <c r="N1161" i="1" s="1"/>
  <c r="M1157" i="1"/>
  <c r="L1157" i="1"/>
  <c r="N1157" i="1" s="1"/>
  <c r="L1345" i="1"/>
  <c r="N1345" i="1" s="1"/>
  <c r="Q1345" i="1" s="1"/>
  <c r="R1345" i="1" s="1"/>
  <c r="L1341" i="1"/>
  <c r="N1341" i="1" s="1"/>
  <c r="Q1341" i="1" s="1"/>
  <c r="R1341" i="1" s="1"/>
  <c r="L1337" i="1"/>
  <c r="N1337" i="1" s="1"/>
  <c r="Q1337" i="1" s="1"/>
  <c r="R1337" i="1" s="1"/>
  <c r="L1333" i="1"/>
  <c r="N1333" i="1" s="1"/>
  <c r="Q1333" i="1" s="1"/>
  <c r="R1333" i="1" s="1"/>
  <c r="L1329" i="1"/>
  <c r="N1329" i="1" s="1"/>
  <c r="Q1329" i="1" s="1"/>
  <c r="R1329" i="1" s="1"/>
  <c r="L1325" i="1"/>
  <c r="N1325" i="1" s="1"/>
  <c r="Q1325" i="1" s="1"/>
  <c r="R1325" i="1" s="1"/>
  <c r="L1321" i="1"/>
  <c r="N1321" i="1" s="1"/>
  <c r="Q1321" i="1" s="1"/>
  <c r="R1321" i="1" s="1"/>
  <c r="L1317" i="1"/>
  <c r="N1317" i="1" s="1"/>
  <c r="Q1317" i="1" s="1"/>
  <c r="R1317" i="1" s="1"/>
  <c r="L1313" i="1"/>
  <c r="N1313" i="1" s="1"/>
  <c r="Q1313" i="1" s="1"/>
  <c r="R1313" i="1" s="1"/>
  <c r="L1309" i="1"/>
  <c r="N1309" i="1" s="1"/>
  <c r="Q1309" i="1" s="1"/>
  <c r="R1309" i="1" s="1"/>
  <c r="L1305" i="1"/>
  <c r="N1305" i="1" s="1"/>
  <c r="Q1305" i="1" s="1"/>
  <c r="R1305" i="1" s="1"/>
  <c r="L1301" i="1"/>
  <c r="N1301" i="1" s="1"/>
  <c r="Q1301" i="1" s="1"/>
  <c r="R1301" i="1" s="1"/>
  <c r="L1297" i="1"/>
  <c r="N1297" i="1" s="1"/>
  <c r="Q1297" i="1" s="1"/>
  <c r="R1297" i="1" s="1"/>
  <c r="L1293" i="1"/>
  <c r="N1293" i="1" s="1"/>
  <c r="Q1293" i="1" s="1"/>
  <c r="R1293" i="1" s="1"/>
  <c r="L1289" i="1"/>
  <c r="N1289" i="1" s="1"/>
  <c r="Q1289" i="1" s="1"/>
  <c r="R1289" i="1" s="1"/>
  <c r="L1285" i="1"/>
  <c r="N1285" i="1" s="1"/>
  <c r="Q1285" i="1" s="1"/>
  <c r="R1285" i="1" s="1"/>
  <c r="L1281" i="1"/>
  <c r="N1281" i="1" s="1"/>
  <c r="Q1281" i="1" s="1"/>
  <c r="R1281" i="1" s="1"/>
  <c r="L1277" i="1"/>
  <c r="N1277" i="1" s="1"/>
  <c r="Q1277" i="1" s="1"/>
  <c r="R1277" i="1" s="1"/>
  <c r="L1273" i="1"/>
  <c r="N1273" i="1" s="1"/>
  <c r="Q1273" i="1" s="1"/>
  <c r="R1273" i="1" s="1"/>
  <c r="L1269" i="1"/>
  <c r="N1269" i="1" s="1"/>
  <c r="Q1269" i="1" s="1"/>
  <c r="R1269" i="1" s="1"/>
  <c r="L1265" i="1"/>
  <c r="N1265" i="1" s="1"/>
  <c r="Q1265" i="1" s="1"/>
  <c r="R1265" i="1" s="1"/>
  <c r="L1261" i="1"/>
  <c r="N1261" i="1" s="1"/>
  <c r="Q1261" i="1" s="1"/>
  <c r="R1261" i="1" s="1"/>
  <c r="L1257" i="1"/>
  <c r="N1257" i="1" s="1"/>
  <c r="Q1257" i="1" s="1"/>
  <c r="R1257" i="1" s="1"/>
  <c r="L1253" i="1"/>
  <c r="N1253" i="1" s="1"/>
  <c r="Q1253" i="1" s="1"/>
  <c r="R1253" i="1" s="1"/>
  <c r="L1249" i="1"/>
  <c r="N1249" i="1" s="1"/>
  <c r="Q1249" i="1" s="1"/>
  <c r="R1249" i="1" s="1"/>
  <c r="L1245" i="1"/>
  <c r="N1245" i="1" s="1"/>
  <c r="Q1245" i="1" s="1"/>
  <c r="R1245" i="1" s="1"/>
  <c r="L1241" i="1"/>
  <c r="N1241" i="1" s="1"/>
  <c r="Q1241" i="1" s="1"/>
  <c r="R1241" i="1" s="1"/>
  <c r="L1237" i="1"/>
  <c r="N1237" i="1" s="1"/>
  <c r="Q1237" i="1" s="1"/>
  <c r="R1237" i="1" s="1"/>
  <c r="L1233" i="1"/>
  <c r="N1233" i="1" s="1"/>
  <c r="Q1233" i="1" s="1"/>
  <c r="R1233" i="1" s="1"/>
  <c r="L1229" i="1"/>
  <c r="N1229" i="1" s="1"/>
  <c r="Q1229" i="1" s="1"/>
  <c r="R1229" i="1" s="1"/>
  <c r="L1225" i="1"/>
  <c r="N1225" i="1" s="1"/>
  <c r="Q1225" i="1" s="1"/>
  <c r="R1225" i="1" s="1"/>
  <c r="L1221" i="1"/>
  <c r="N1221" i="1" s="1"/>
  <c r="Q1221" i="1" s="1"/>
  <c r="R1221" i="1" s="1"/>
  <c r="L1217" i="1"/>
  <c r="N1217" i="1" s="1"/>
  <c r="Q1217" i="1" s="1"/>
  <c r="R1217" i="1" s="1"/>
  <c r="L1213" i="1"/>
  <c r="N1213" i="1" s="1"/>
  <c r="Q1213" i="1" s="1"/>
  <c r="R1213" i="1" s="1"/>
  <c r="L1209" i="1"/>
  <c r="N1209" i="1" s="1"/>
  <c r="Q1209" i="1" s="1"/>
  <c r="R1209" i="1" s="1"/>
  <c r="L1205" i="1"/>
  <c r="N1205" i="1" s="1"/>
  <c r="Q1205" i="1" s="1"/>
  <c r="R1205" i="1" s="1"/>
  <c r="L1201" i="1"/>
  <c r="N1201" i="1" s="1"/>
  <c r="Q1201" i="1" s="1"/>
  <c r="R1201" i="1" s="1"/>
  <c r="L1197" i="1"/>
  <c r="N1197" i="1" s="1"/>
  <c r="Q1197" i="1" s="1"/>
  <c r="R1197" i="1" s="1"/>
  <c r="L1193" i="1"/>
  <c r="N1193" i="1" s="1"/>
  <c r="Q1193" i="1" s="1"/>
  <c r="R1193" i="1" s="1"/>
  <c r="L1189" i="1"/>
  <c r="N1189" i="1" s="1"/>
  <c r="Q1189" i="1" s="1"/>
  <c r="R1189" i="1" s="1"/>
  <c r="L1185" i="1"/>
  <c r="N1185" i="1" s="1"/>
  <c r="Q1185" i="1" s="1"/>
  <c r="R1185" i="1" s="1"/>
  <c r="L1181" i="1"/>
  <c r="N1181" i="1" s="1"/>
  <c r="Q1181" i="1" s="1"/>
  <c r="R1181" i="1" s="1"/>
  <c r="L1177" i="1"/>
  <c r="N1177" i="1" s="1"/>
  <c r="Q1177" i="1" s="1"/>
  <c r="R1177" i="1" s="1"/>
  <c r="L1173" i="1"/>
  <c r="N1173" i="1" s="1"/>
  <c r="Q1173" i="1" s="1"/>
  <c r="R1173" i="1" s="1"/>
  <c r="L1166" i="1"/>
  <c r="N1166" i="1" s="1"/>
  <c r="Q1166" i="1" s="1"/>
  <c r="R1166" i="1" s="1"/>
  <c r="L1158" i="1"/>
  <c r="N1158" i="1" s="1"/>
  <c r="Q1158" i="1" s="1"/>
  <c r="R1158" i="1" s="1"/>
  <c r="M1176" i="1"/>
  <c r="L1340" i="1"/>
  <c r="N1340" i="1" s="1"/>
  <c r="Q1340" i="1" s="1"/>
  <c r="R1340" i="1" s="1"/>
  <c r="L1332" i="1"/>
  <c r="N1332" i="1" s="1"/>
  <c r="Q1332" i="1" s="1"/>
  <c r="R1332" i="1" s="1"/>
  <c r="L1324" i="1"/>
  <c r="N1324" i="1" s="1"/>
  <c r="Q1324" i="1" s="1"/>
  <c r="R1324" i="1" s="1"/>
  <c r="L1316" i="1"/>
  <c r="N1316" i="1" s="1"/>
  <c r="Q1316" i="1" s="1"/>
  <c r="R1316" i="1" s="1"/>
  <c r="L1308" i="1"/>
  <c r="N1308" i="1" s="1"/>
  <c r="Q1308" i="1" s="1"/>
  <c r="R1308" i="1" s="1"/>
  <c r="L1300" i="1"/>
  <c r="N1300" i="1" s="1"/>
  <c r="Q1300" i="1" s="1"/>
  <c r="R1300" i="1" s="1"/>
  <c r="L1292" i="1"/>
  <c r="N1292" i="1" s="1"/>
  <c r="Q1292" i="1" s="1"/>
  <c r="R1292" i="1" s="1"/>
  <c r="L1284" i="1"/>
  <c r="N1284" i="1" s="1"/>
  <c r="Q1284" i="1" s="1"/>
  <c r="R1284" i="1" s="1"/>
  <c r="L1276" i="1"/>
  <c r="N1276" i="1" s="1"/>
  <c r="Q1276" i="1" s="1"/>
  <c r="R1276" i="1" s="1"/>
  <c r="L1268" i="1"/>
  <c r="N1268" i="1" s="1"/>
  <c r="Q1268" i="1" s="1"/>
  <c r="R1268" i="1" s="1"/>
  <c r="L1260" i="1"/>
  <c r="N1260" i="1" s="1"/>
  <c r="Q1260" i="1" s="1"/>
  <c r="R1260" i="1" s="1"/>
  <c r="L1252" i="1"/>
  <c r="N1252" i="1" s="1"/>
  <c r="Q1252" i="1" s="1"/>
  <c r="R1252" i="1" s="1"/>
  <c r="L1244" i="1"/>
  <c r="N1244" i="1" s="1"/>
  <c r="Q1244" i="1" s="1"/>
  <c r="R1244" i="1" s="1"/>
  <c r="L1236" i="1"/>
  <c r="N1236" i="1" s="1"/>
  <c r="Q1236" i="1" s="1"/>
  <c r="R1236" i="1" s="1"/>
  <c r="L1228" i="1"/>
  <c r="N1228" i="1" s="1"/>
  <c r="Q1228" i="1" s="1"/>
  <c r="R1228" i="1" s="1"/>
  <c r="L1220" i="1"/>
  <c r="N1220" i="1" s="1"/>
  <c r="Q1220" i="1" s="1"/>
  <c r="R1220" i="1" s="1"/>
  <c r="L1212" i="1"/>
  <c r="N1212" i="1" s="1"/>
  <c r="Q1212" i="1" s="1"/>
  <c r="R1212" i="1" s="1"/>
  <c r="L1204" i="1"/>
  <c r="N1204" i="1" s="1"/>
  <c r="Q1204" i="1" s="1"/>
  <c r="R1204" i="1" s="1"/>
  <c r="L1196" i="1"/>
  <c r="N1196" i="1" s="1"/>
  <c r="Q1196" i="1" s="1"/>
  <c r="R1196" i="1" s="1"/>
  <c r="L1188" i="1"/>
  <c r="N1188" i="1" s="1"/>
  <c r="Q1188" i="1" s="1"/>
  <c r="R1188" i="1" s="1"/>
  <c r="L1172" i="1"/>
  <c r="N1172" i="1" s="1"/>
  <c r="Q1172" i="1" s="1"/>
  <c r="R1172" i="1" s="1"/>
  <c r="L1156" i="1"/>
  <c r="N1156" i="1" s="1"/>
  <c r="Q1156" i="1" s="1"/>
  <c r="R1156" i="1" s="1"/>
  <c r="F35" i="5"/>
  <c r="G35" i="5" s="1"/>
  <c r="F36" i="5"/>
  <c r="G36" i="5" s="1"/>
  <c r="F37" i="5"/>
  <c r="G37" i="5" s="1"/>
  <c r="F38" i="5"/>
  <c r="G38" i="5" s="1"/>
  <c r="F39" i="5"/>
  <c r="G39" i="5" s="1"/>
  <c r="F40" i="5"/>
  <c r="G40" i="5" s="1"/>
  <c r="F41" i="5"/>
  <c r="G41" i="5" s="1"/>
  <c r="F42" i="5"/>
  <c r="G42" i="5" s="1"/>
  <c r="F43" i="5"/>
  <c r="G43" i="5" s="1"/>
  <c r="F44" i="5"/>
  <c r="G44" i="5" s="1"/>
  <c r="F45" i="5"/>
  <c r="G45" i="5" s="1"/>
  <c r="F46" i="5"/>
  <c r="G46" i="5" s="1"/>
  <c r="F47" i="5"/>
  <c r="G47" i="5" s="1"/>
  <c r="F48" i="5"/>
  <c r="G48" i="5" s="1"/>
  <c r="F49" i="5"/>
  <c r="G49" i="5" s="1"/>
  <c r="F34" i="5"/>
  <c r="G34" i="5" s="1"/>
  <c r="O1059" i="1"/>
  <c r="O1060" i="1" s="1"/>
  <c r="O1061" i="1" s="1"/>
  <c r="O1063" i="1"/>
  <c r="O1064" i="1" s="1"/>
  <c r="O1065" i="1" s="1"/>
  <c r="O1067" i="1"/>
  <c r="O1068" i="1" s="1"/>
  <c r="O1069" i="1" s="1"/>
  <c r="O1071" i="1"/>
  <c r="O1072" i="1" s="1"/>
  <c r="O1073" i="1" s="1"/>
  <c r="O1075" i="1"/>
  <c r="O1076" i="1" s="1"/>
  <c r="O1077" i="1" s="1"/>
  <c r="O1079" i="1"/>
  <c r="O1080" i="1" s="1"/>
  <c r="O1081" i="1" s="1"/>
  <c r="O1083" i="1"/>
  <c r="O1084" i="1" s="1"/>
  <c r="O1085" i="1" s="1"/>
  <c r="O1087" i="1"/>
  <c r="O1088" i="1" s="1"/>
  <c r="O1089" i="1" s="1"/>
  <c r="O1091" i="1"/>
  <c r="O1092" i="1" s="1"/>
  <c r="O1093" i="1" s="1"/>
  <c r="O1095" i="1"/>
  <c r="O1096" i="1" s="1"/>
  <c r="O1097" i="1" s="1"/>
  <c r="O1099" i="1"/>
  <c r="O1100" i="1" s="1"/>
  <c r="O1101" i="1" s="1"/>
  <c r="O1103" i="1"/>
  <c r="O1104" i="1" s="1"/>
  <c r="O1105" i="1" s="1"/>
  <c r="O1107" i="1"/>
  <c r="O1108" i="1" s="1"/>
  <c r="O1109" i="1" s="1"/>
  <c r="O1111" i="1"/>
  <c r="O1112" i="1" s="1"/>
  <c r="O1113" i="1" s="1"/>
  <c r="O1115" i="1"/>
  <c r="O1116" i="1" s="1"/>
  <c r="O1117" i="1" s="1"/>
  <c r="O1119" i="1"/>
  <c r="O1120" i="1" s="1"/>
  <c r="O1121" i="1" s="1"/>
  <c r="O1123" i="1"/>
  <c r="O1124" i="1" s="1"/>
  <c r="O1125" i="1" s="1"/>
  <c r="O1127" i="1"/>
  <c r="O1128" i="1" s="1"/>
  <c r="O1129" i="1" s="1"/>
  <c r="O1131" i="1"/>
  <c r="O1132" i="1" s="1"/>
  <c r="O1133" i="1" s="1"/>
  <c r="O1135" i="1"/>
  <c r="O1136" i="1" s="1"/>
  <c r="O1137" i="1" s="1"/>
  <c r="O1139" i="1"/>
  <c r="O1140" i="1" s="1"/>
  <c r="O1141" i="1" s="1"/>
  <c r="O1143" i="1"/>
  <c r="O1144" i="1" s="1"/>
  <c r="O1145" i="1" s="1"/>
  <c r="O1147" i="1"/>
  <c r="O1148" i="1" s="1"/>
  <c r="O1149" i="1" s="1"/>
  <c r="O1151" i="1"/>
  <c r="O1152" i="1" s="1"/>
  <c r="O1153" i="1" s="1"/>
  <c r="O1027" i="1"/>
  <c r="O1028" i="1" s="1"/>
  <c r="O1029" i="1" s="1"/>
  <c r="O1031" i="1"/>
  <c r="O1032" i="1" s="1"/>
  <c r="O1033" i="1" s="1"/>
  <c r="O1035" i="1"/>
  <c r="O1036" i="1" s="1"/>
  <c r="O1037" i="1" s="1"/>
  <c r="O1039" i="1"/>
  <c r="O1040" i="1" s="1"/>
  <c r="O1041" i="1" s="1"/>
  <c r="O1043" i="1"/>
  <c r="O1044" i="1" s="1"/>
  <c r="O1045" i="1" s="1"/>
  <c r="O1047" i="1"/>
  <c r="O1048" i="1" s="1"/>
  <c r="O1049" i="1" s="1"/>
  <c r="O1051" i="1"/>
  <c r="O1052" i="1" s="1"/>
  <c r="O1053" i="1" s="1"/>
  <c r="O1055" i="1"/>
  <c r="O1056" i="1" s="1"/>
  <c r="O1057" i="1" s="1"/>
  <c r="O995" i="1"/>
  <c r="O996" i="1" s="1"/>
  <c r="O997" i="1" s="1"/>
  <c r="O999" i="1"/>
  <c r="O1000" i="1" s="1"/>
  <c r="O1001" i="1" s="1"/>
  <c r="O1003" i="1"/>
  <c r="O1004" i="1" s="1"/>
  <c r="O1005" i="1" s="1"/>
  <c r="O1007" i="1"/>
  <c r="O1008" i="1" s="1"/>
  <c r="O1009" i="1" s="1"/>
  <c r="O1011" i="1"/>
  <c r="O1012" i="1" s="1"/>
  <c r="O1013" i="1" s="1"/>
  <c r="O1015" i="1"/>
  <c r="O1016" i="1" s="1"/>
  <c r="O1017" i="1" s="1"/>
  <c r="O1019" i="1"/>
  <c r="O1020" i="1" s="1"/>
  <c r="O1021" i="1" s="1"/>
  <c r="O1023" i="1"/>
  <c r="O1024" i="1" s="1"/>
  <c r="O1025" i="1" s="1"/>
  <c r="O963" i="1"/>
  <c r="O964" i="1" s="1"/>
  <c r="O965" i="1" s="1"/>
  <c r="O967" i="1"/>
  <c r="O968" i="1" s="1"/>
  <c r="O969" i="1" s="1"/>
  <c r="O971" i="1"/>
  <c r="O972" i="1" s="1"/>
  <c r="O973" i="1" s="1"/>
  <c r="O975" i="1"/>
  <c r="O976" i="1" s="1"/>
  <c r="O977" i="1" s="1"/>
  <c r="O979" i="1"/>
  <c r="O980" i="1" s="1"/>
  <c r="O981" i="1" s="1"/>
  <c r="O983" i="1"/>
  <c r="O984" i="1" s="1"/>
  <c r="O985" i="1" s="1"/>
  <c r="O987" i="1"/>
  <c r="O988" i="1" s="1"/>
  <c r="O989" i="1" s="1"/>
  <c r="O991" i="1"/>
  <c r="O992" i="1" s="1"/>
  <c r="O993" i="1" s="1"/>
  <c r="Q1298" i="1" l="1"/>
  <c r="R1298" i="1" s="1"/>
  <c r="Q1168" i="1"/>
  <c r="R1168" i="1" s="1"/>
  <c r="Q1250" i="1"/>
  <c r="R1250" i="1" s="1"/>
  <c r="Q1314" i="1"/>
  <c r="R1314" i="1" s="1"/>
  <c r="Q1164" i="1"/>
  <c r="R1164" i="1" s="1"/>
  <c r="Q1330" i="1"/>
  <c r="R1330" i="1" s="1"/>
  <c r="Q1157" i="1"/>
  <c r="R1157" i="1" s="1"/>
  <c r="Q1165" i="1"/>
  <c r="R1165" i="1" s="1"/>
  <c r="Q1159" i="1"/>
  <c r="R1159" i="1" s="1"/>
  <c r="Q1167" i="1"/>
  <c r="R1167" i="1" s="1"/>
  <c r="Q1179" i="1"/>
  <c r="R1179" i="1" s="1"/>
  <c r="Q1180" i="1"/>
  <c r="R1180" i="1" s="1"/>
  <c r="Q1208" i="1"/>
  <c r="R1208" i="1" s="1"/>
  <c r="Q1240" i="1"/>
  <c r="R1240" i="1" s="1"/>
  <c r="Q1272" i="1"/>
  <c r="R1272" i="1" s="1"/>
  <c r="Q1304" i="1"/>
  <c r="R1304" i="1" s="1"/>
  <c r="Q1336" i="1"/>
  <c r="R1336" i="1" s="1"/>
  <c r="Q1194" i="1"/>
  <c r="R1194" i="1" s="1"/>
  <c r="Q1226" i="1"/>
  <c r="R1226" i="1" s="1"/>
  <c r="Q1258" i="1"/>
  <c r="R1258" i="1" s="1"/>
  <c r="Q1290" i="1"/>
  <c r="R1290" i="1" s="1"/>
  <c r="Q1322" i="1"/>
  <c r="R1322" i="1" s="1"/>
  <c r="Q1216" i="1"/>
  <c r="R1216" i="1" s="1"/>
  <c r="Q1248" i="1"/>
  <c r="R1248" i="1" s="1"/>
  <c r="Q1280" i="1"/>
  <c r="R1280" i="1" s="1"/>
  <c r="Q1312" i="1"/>
  <c r="R1312" i="1" s="1"/>
  <c r="Q1344" i="1"/>
  <c r="R1344" i="1" s="1"/>
  <c r="Q1161" i="1"/>
  <c r="R1161" i="1" s="1"/>
  <c r="Q1169" i="1"/>
  <c r="R1169" i="1" s="1"/>
  <c r="Q1155" i="1"/>
  <c r="R1155" i="1" s="1"/>
  <c r="Q1163" i="1"/>
  <c r="R1163" i="1" s="1"/>
  <c r="Q1171" i="1"/>
  <c r="R1171" i="1" s="1"/>
  <c r="Q1183" i="1"/>
  <c r="R1183" i="1" s="1"/>
  <c r="Q1192" i="1"/>
  <c r="R1192" i="1" s="1"/>
  <c r="Q1224" i="1"/>
  <c r="R1224" i="1" s="1"/>
  <c r="Q1256" i="1"/>
  <c r="R1256" i="1" s="1"/>
  <c r="Q1288" i="1"/>
  <c r="R1288" i="1" s="1"/>
  <c r="Q1320" i="1"/>
  <c r="R1320" i="1" s="1"/>
  <c r="Q1210" i="1"/>
  <c r="R1210" i="1" s="1"/>
  <c r="Q1242" i="1"/>
  <c r="R1242" i="1" s="1"/>
  <c r="Q1274" i="1"/>
  <c r="R1274" i="1" s="1"/>
  <c r="Q1306" i="1"/>
  <c r="R1306" i="1" s="1"/>
  <c r="Q1338" i="1"/>
  <c r="R1338" i="1" s="1"/>
  <c r="Q1176" i="1"/>
  <c r="R1176" i="1" s="1"/>
  <c r="Q1200" i="1"/>
  <c r="R1200" i="1" s="1"/>
  <c r="Q1232" i="1"/>
  <c r="R1232" i="1" s="1"/>
  <c r="Q1264" i="1"/>
  <c r="R1264" i="1" s="1"/>
  <c r="Q1296" i="1"/>
  <c r="R1296" i="1" s="1"/>
  <c r="Q1328" i="1"/>
  <c r="R1328" i="1" s="1"/>
  <c r="Q1218" i="1"/>
  <c r="R1218" i="1" s="1"/>
  <c r="Q1282" i="1"/>
  <c r="R1282" i="1" s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L1113" i="1" l="1"/>
  <c r="L1049" i="1"/>
  <c r="L985" i="1"/>
  <c r="N985" i="1" s="1"/>
  <c r="Q985" i="1" s="1"/>
  <c r="R985" i="1" s="1"/>
  <c r="L1097" i="1"/>
  <c r="N1097" i="1" s="1"/>
  <c r="Q1097" i="1" s="1"/>
  <c r="R1097" i="1" s="1"/>
  <c r="L1033" i="1"/>
  <c r="N1033" i="1" s="1"/>
  <c r="Q1033" i="1" s="1"/>
  <c r="R1033" i="1" s="1"/>
  <c r="L969" i="1"/>
  <c r="N969" i="1" s="1"/>
  <c r="Q969" i="1" s="1"/>
  <c r="R969" i="1" s="1"/>
  <c r="L1145" i="1"/>
  <c r="N1145" i="1" s="1"/>
  <c r="Q1145" i="1" s="1"/>
  <c r="R1145" i="1" s="1"/>
  <c r="L1081" i="1"/>
  <c r="N1081" i="1" s="1"/>
  <c r="Q1081" i="1" s="1"/>
  <c r="R1081" i="1" s="1"/>
  <c r="L1017" i="1"/>
  <c r="N1017" i="1" s="1"/>
  <c r="Q1017" i="1" s="1"/>
  <c r="R1017" i="1" s="1"/>
  <c r="L1129" i="1"/>
  <c r="N1129" i="1" s="1"/>
  <c r="Q1129" i="1" s="1"/>
  <c r="R1129" i="1" s="1"/>
  <c r="L1065" i="1"/>
  <c r="N1065" i="1" s="1"/>
  <c r="Q1065" i="1" s="1"/>
  <c r="R1065" i="1" s="1"/>
  <c r="L1001" i="1"/>
  <c r="N1001" i="1" s="1"/>
  <c r="Q1001" i="1" s="1"/>
  <c r="R1001" i="1" s="1"/>
  <c r="N1113" i="1"/>
  <c r="Q1113" i="1" s="1"/>
  <c r="R1113" i="1" s="1"/>
  <c r="N1049" i="1"/>
  <c r="Q1049" i="1" s="1"/>
  <c r="R1049" i="1" s="1"/>
  <c r="L1141" i="1"/>
  <c r="N1141" i="1" s="1"/>
  <c r="Q1141" i="1" s="1"/>
  <c r="R1141" i="1" s="1"/>
  <c r="L1125" i="1"/>
  <c r="N1125" i="1" s="1"/>
  <c r="Q1125" i="1" s="1"/>
  <c r="R1125" i="1" s="1"/>
  <c r="L1109" i="1"/>
  <c r="N1109" i="1" s="1"/>
  <c r="Q1109" i="1" s="1"/>
  <c r="R1109" i="1" s="1"/>
  <c r="L1093" i="1"/>
  <c r="N1093" i="1" s="1"/>
  <c r="Q1093" i="1" s="1"/>
  <c r="R1093" i="1" s="1"/>
  <c r="L1077" i="1"/>
  <c r="N1077" i="1" s="1"/>
  <c r="Q1077" i="1" s="1"/>
  <c r="R1077" i="1" s="1"/>
  <c r="L1061" i="1"/>
  <c r="N1061" i="1" s="1"/>
  <c r="Q1061" i="1" s="1"/>
  <c r="R1061" i="1" s="1"/>
  <c r="L1045" i="1"/>
  <c r="N1045" i="1" s="1"/>
  <c r="Q1045" i="1" s="1"/>
  <c r="R1045" i="1" s="1"/>
  <c r="L1029" i="1"/>
  <c r="N1029" i="1" s="1"/>
  <c r="Q1029" i="1" s="1"/>
  <c r="R1029" i="1" s="1"/>
  <c r="L1013" i="1"/>
  <c r="N1013" i="1" s="1"/>
  <c r="Q1013" i="1" s="1"/>
  <c r="R1013" i="1" s="1"/>
  <c r="L997" i="1"/>
  <c r="N997" i="1" s="1"/>
  <c r="Q997" i="1" s="1"/>
  <c r="R997" i="1" s="1"/>
  <c r="L981" i="1"/>
  <c r="N981" i="1" s="1"/>
  <c r="Q981" i="1" s="1"/>
  <c r="R981" i="1" s="1"/>
  <c r="L965" i="1"/>
  <c r="N965" i="1" s="1"/>
  <c r="Q965" i="1" s="1"/>
  <c r="R965" i="1" s="1"/>
  <c r="L1153" i="1"/>
  <c r="N1153" i="1" s="1"/>
  <c r="Q1153" i="1" s="1"/>
  <c r="R1153" i="1" s="1"/>
  <c r="L1137" i="1"/>
  <c r="N1137" i="1" s="1"/>
  <c r="Q1137" i="1" s="1"/>
  <c r="R1137" i="1" s="1"/>
  <c r="L1121" i="1"/>
  <c r="N1121" i="1" s="1"/>
  <c r="Q1121" i="1" s="1"/>
  <c r="R1121" i="1" s="1"/>
  <c r="L1105" i="1"/>
  <c r="N1105" i="1" s="1"/>
  <c r="Q1105" i="1" s="1"/>
  <c r="R1105" i="1" s="1"/>
  <c r="L1089" i="1"/>
  <c r="N1089" i="1" s="1"/>
  <c r="Q1089" i="1" s="1"/>
  <c r="R1089" i="1" s="1"/>
  <c r="L1073" i="1"/>
  <c r="N1073" i="1" s="1"/>
  <c r="Q1073" i="1" s="1"/>
  <c r="R1073" i="1" s="1"/>
  <c r="L1057" i="1"/>
  <c r="N1057" i="1" s="1"/>
  <c r="Q1057" i="1" s="1"/>
  <c r="R1057" i="1" s="1"/>
  <c r="L1041" i="1"/>
  <c r="N1041" i="1" s="1"/>
  <c r="Q1041" i="1" s="1"/>
  <c r="R1041" i="1" s="1"/>
  <c r="L1025" i="1"/>
  <c r="N1025" i="1" s="1"/>
  <c r="Q1025" i="1" s="1"/>
  <c r="R1025" i="1" s="1"/>
  <c r="L1009" i="1"/>
  <c r="N1009" i="1" s="1"/>
  <c r="Q1009" i="1" s="1"/>
  <c r="R1009" i="1" s="1"/>
  <c r="L993" i="1"/>
  <c r="N993" i="1" s="1"/>
  <c r="Q993" i="1" s="1"/>
  <c r="R993" i="1" s="1"/>
  <c r="L977" i="1"/>
  <c r="N977" i="1" s="1"/>
  <c r="Q977" i="1" s="1"/>
  <c r="R977" i="1" s="1"/>
  <c r="L1149" i="1"/>
  <c r="N1149" i="1" s="1"/>
  <c r="Q1149" i="1" s="1"/>
  <c r="R1149" i="1" s="1"/>
  <c r="L1133" i="1"/>
  <c r="N1133" i="1" s="1"/>
  <c r="Q1133" i="1" s="1"/>
  <c r="R1133" i="1" s="1"/>
  <c r="L1117" i="1"/>
  <c r="N1117" i="1" s="1"/>
  <c r="Q1117" i="1" s="1"/>
  <c r="R1117" i="1" s="1"/>
  <c r="L1101" i="1"/>
  <c r="N1101" i="1" s="1"/>
  <c r="Q1101" i="1" s="1"/>
  <c r="R1101" i="1" s="1"/>
  <c r="L1085" i="1"/>
  <c r="N1085" i="1" s="1"/>
  <c r="Q1085" i="1" s="1"/>
  <c r="R1085" i="1" s="1"/>
  <c r="L1069" i="1"/>
  <c r="N1069" i="1" s="1"/>
  <c r="Q1069" i="1" s="1"/>
  <c r="R1069" i="1" s="1"/>
  <c r="L1053" i="1"/>
  <c r="Q1053" i="1" s="1"/>
  <c r="R1053" i="1" s="1"/>
  <c r="L1037" i="1"/>
  <c r="N1037" i="1" s="1"/>
  <c r="Q1037" i="1" s="1"/>
  <c r="R1037" i="1" s="1"/>
  <c r="L1021" i="1"/>
  <c r="N1021" i="1" s="1"/>
  <c r="Q1021" i="1" s="1"/>
  <c r="R1021" i="1" s="1"/>
  <c r="L1005" i="1"/>
  <c r="N1005" i="1" s="1"/>
  <c r="Q1005" i="1" s="1"/>
  <c r="R1005" i="1" s="1"/>
  <c r="L989" i="1"/>
  <c r="N989" i="1" s="1"/>
  <c r="Q989" i="1" s="1"/>
  <c r="R989" i="1" s="1"/>
  <c r="L973" i="1"/>
  <c r="N973" i="1" s="1"/>
  <c r="Q973" i="1" s="1"/>
  <c r="R973" i="1" s="1"/>
  <c r="L1152" i="1"/>
  <c r="N1152" i="1" s="1"/>
  <c r="Q1152" i="1" s="1"/>
  <c r="R1152" i="1" s="1"/>
  <c r="L1148" i="1"/>
  <c r="N1148" i="1" s="1"/>
  <c r="Q1148" i="1" s="1"/>
  <c r="R1148" i="1" s="1"/>
  <c r="L1144" i="1"/>
  <c r="N1144" i="1" s="1"/>
  <c r="Q1144" i="1" s="1"/>
  <c r="R1144" i="1" s="1"/>
  <c r="L1140" i="1"/>
  <c r="N1140" i="1" s="1"/>
  <c r="Q1140" i="1" s="1"/>
  <c r="R1140" i="1" s="1"/>
  <c r="L1136" i="1"/>
  <c r="N1136" i="1" s="1"/>
  <c r="Q1136" i="1" s="1"/>
  <c r="R1136" i="1" s="1"/>
  <c r="L1132" i="1"/>
  <c r="N1132" i="1" s="1"/>
  <c r="Q1132" i="1" s="1"/>
  <c r="R1132" i="1" s="1"/>
  <c r="L1128" i="1"/>
  <c r="N1128" i="1" s="1"/>
  <c r="Q1128" i="1" s="1"/>
  <c r="R1128" i="1" s="1"/>
  <c r="L1124" i="1"/>
  <c r="N1124" i="1" s="1"/>
  <c r="Q1124" i="1" s="1"/>
  <c r="R1124" i="1" s="1"/>
  <c r="L1120" i="1"/>
  <c r="N1120" i="1" s="1"/>
  <c r="Q1120" i="1" s="1"/>
  <c r="R1120" i="1" s="1"/>
  <c r="L1116" i="1"/>
  <c r="N1116" i="1" s="1"/>
  <c r="Q1116" i="1" s="1"/>
  <c r="R1116" i="1" s="1"/>
  <c r="L1112" i="1"/>
  <c r="N1112" i="1" s="1"/>
  <c r="Q1112" i="1" s="1"/>
  <c r="R1112" i="1" s="1"/>
  <c r="L1108" i="1"/>
  <c r="N1108" i="1" s="1"/>
  <c r="Q1108" i="1" s="1"/>
  <c r="R1108" i="1" s="1"/>
  <c r="L1104" i="1"/>
  <c r="N1104" i="1" s="1"/>
  <c r="Q1104" i="1" s="1"/>
  <c r="R1104" i="1" s="1"/>
  <c r="L1100" i="1"/>
  <c r="N1100" i="1" s="1"/>
  <c r="Q1100" i="1" s="1"/>
  <c r="R1100" i="1" s="1"/>
  <c r="L1096" i="1"/>
  <c r="N1096" i="1" s="1"/>
  <c r="Q1096" i="1" s="1"/>
  <c r="R1096" i="1" s="1"/>
  <c r="L1092" i="1"/>
  <c r="N1092" i="1" s="1"/>
  <c r="Q1092" i="1" s="1"/>
  <c r="R1092" i="1" s="1"/>
  <c r="L1088" i="1"/>
  <c r="N1088" i="1" s="1"/>
  <c r="Q1088" i="1" s="1"/>
  <c r="R1088" i="1" s="1"/>
  <c r="L1084" i="1"/>
  <c r="N1084" i="1" s="1"/>
  <c r="Q1084" i="1" s="1"/>
  <c r="R1084" i="1" s="1"/>
  <c r="L1080" i="1"/>
  <c r="N1080" i="1" s="1"/>
  <c r="Q1080" i="1" s="1"/>
  <c r="R1080" i="1" s="1"/>
  <c r="L1076" i="1"/>
  <c r="N1076" i="1" s="1"/>
  <c r="Q1076" i="1" s="1"/>
  <c r="R1076" i="1" s="1"/>
  <c r="L1072" i="1"/>
  <c r="N1072" i="1" s="1"/>
  <c r="Q1072" i="1" s="1"/>
  <c r="R1072" i="1" s="1"/>
  <c r="L1068" i="1"/>
  <c r="N1068" i="1" s="1"/>
  <c r="Q1068" i="1" s="1"/>
  <c r="R1068" i="1" s="1"/>
  <c r="L1064" i="1"/>
  <c r="N1064" i="1" s="1"/>
  <c r="Q1064" i="1" s="1"/>
  <c r="R1064" i="1" s="1"/>
  <c r="L1060" i="1"/>
  <c r="N1060" i="1" s="1"/>
  <c r="Q1060" i="1" s="1"/>
  <c r="R1060" i="1" s="1"/>
  <c r="L1056" i="1"/>
  <c r="N1056" i="1" s="1"/>
  <c r="Q1056" i="1" s="1"/>
  <c r="R1056" i="1" s="1"/>
  <c r="L1052" i="1"/>
  <c r="N1052" i="1" s="1"/>
  <c r="Q1052" i="1" s="1"/>
  <c r="R1052" i="1" s="1"/>
  <c r="L1048" i="1"/>
  <c r="N1048" i="1" s="1"/>
  <c r="Q1048" i="1" s="1"/>
  <c r="R1048" i="1" s="1"/>
  <c r="L1044" i="1"/>
  <c r="N1044" i="1" s="1"/>
  <c r="Q1044" i="1" s="1"/>
  <c r="R1044" i="1" s="1"/>
  <c r="L1040" i="1"/>
  <c r="N1040" i="1" s="1"/>
  <c r="Q1040" i="1" s="1"/>
  <c r="R1040" i="1" s="1"/>
  <c r="L1036" i="1"/>
  <c r="N1036" i="1" s="1"/>
  <c r="Q1036" i="1" s="1"/>
  <c r="R1036" i="1" s="1"/>
  <c r="L1032" i="1"/>
  <c r="N1032" i="1" s="1"/>
  <c r="Q1032" i="1" s="1"/>
  <c r="R1032" i="1" s="1"/>
  <c r="L1028" i="1"/>
  <c r="N1028" i="1" s="1"/>
  <c r="Q1028" i="1" s="1"/>
  <c r="R1028" i="1" s="1"/>
  <c r="L1024" i="1"/>
  <c r="N1024" i="1" s="1"/>
  <c r="Q1024" i="1" s="1"/>
  <c r="R1024" i="1" s="1"/>
  <c r="L1020" i="1"/>
  <c r="N1020" i="1" s="1"/>
  <c r="Q1020" i="1" s="1"/>
  <c r="R1020" i="1" s="1"/>
  <c r="L1016" i="1"/>
  <c r="N1016" i="1" s="1"/>
  <c r="Q1016" i="1" s="1"/>
  <c r="R1016" i="1" s="1"/>
  <c r="L1012" i="1"/>
  <c r="N1012" i="1" s="1"/>
  <c r="Q1012" i="1" s="1"/>
  <c r="R1012" i="1" s="1"/>
  <c r="L1008" i="1"/>
  <c r="N1008" i="1" s="1"/>
  <c r="Q1008" i="1" s="1"/>
  <c r="R1008" i="1" s="1"/>
  <c r="L1004" i="1"/>
  <c r="N1004" i="1" s="1"/>
  <c r="Q1004" i="1" s="1"/>
  <c r="R1004" i="1" s="1"/>
  <c r="L1000" i="1"/>
  <c r="N1000" i="1" s="1"/>
  <c r="Q1000" i="1" s="1"/>
  <c r="R1000" i="1" s="1"/>
  <c r="L996" i="1"/>
  <c r="N996" i="1" s="1"/>
  <c r="Q996" i="1" s="1"/>
  <c r="R996" i="1" s="1"/>
  <c r="L992" i="1"/>
  <c r="N992" i="1" s="1"/>
  <c r="Q992" i="1" s="1"/>
  <c r="R992" i="1" s="1"/>
  <c r="L988" i="1"/>
  <c r="N988" i="1" s="1"/>
  <c r="Q988" i="1" s="1"/>
  <c r="R988" i="1" s="1"/>
  <c r="L984" i="1"/>
  <c r="N984" i="1" s="1"/>
  <c r="Q984" i="1" s="1"/>
  <c r="R984" i="1" s="1"/>
  <c r="L980" i="1"/>
  <c r="N980" i="1" s="1"/>
  <c r="Q980" i="1" s="1"/>
  <c r="R980" i="1" s="1"/>
  <c r="L976" i="1"/>
  <c r="N976" i="1" s="1"/>
  <c r="Q976" i="1" s="1"/>
  <c r="R976" i="1" s="1"/>
  <c r="L972" i="1"/>
  <c r="Q972" i="1" s="1"/>
  <c r="R972" i="1" s="1"/>
  <c r="L968" i="1"/>
  <c r="N968" i="1" s="1"/>
  <c r="Q968" i="1" s="1"/>
  <c r="R968" i="1" s="1"/>
  <c r="L964" i="1"/>
  <c r="N964" i="1" s="1"/>
  <c r="Q964" i="1" s="1"/>
  <c r="R964" i="1" s="1"/>
  <c r="L1151" i="1"/>
  <c r="N1151" i="1" s="1"/>
  <c r="Q1151" i="1" s="1"/>
  <c r="R1151" i="1" s="1"/>
  <c r="L1147" i="1"/>
  <c r="N1147" i="1" s="1"/>
  <c r="Q1147" i="1" s="1"/>
  <c r="R1147" i="1" s="1"/>
  <c r="L1143" i="1"/>
  <c r="N1143" i="1" s="1"/>
  <c r="Q1143" i="1" s="1"/>
  <c r="R1143" i="1" s="1"/>
  <c r="L1139" i="1"/>
  <c r="N1139" i="1" s="1"/>
  <c r="Q1139" i="1" s="1"/>
  <c r="R1139" i="1" s="1"/>
  <c r="L1135" i="1"/>
  <c r="N1135" i="1" s="1"/>
  <c r="Q1135" i="1" s="1"/>
  <c r="R1135" i="1" s="1"/>
  <c r="L1131" i="1"/>
  <c r="N1131" i="1" s="1"/>
  <c r="Q1131" i="1" s="1"/>
  <c r="R1131" i="1" s="1"/>
  <c r="L1127" i="1"/>
  <c r="N1127" i="1" s="1"/>
  <c r="Q1127" i="1" s="1"/>
  <c r="R1127" i="1" s="1"/>
  <c r="L1123" i="1"/>
  <c r="N1123" i="1" s="1"/>
  <c r="Q1123" i="1" s="1"/>
  <c r="R1123" i="1" s="1"/>
  <c r="L1119" i="1"/>
  <c r="Q1119" i="1" s="1"/>
  <c r="R1119" i="1" s="1"/>
  <c r="L1115" i="1"/>
  <c r="N1115" i="1" s="1"/>
  <c r="Q1115" i="1" s="1"/>
  <c r="R1115" i="1" s="1"/>
  <c r="L1111" i="1"/>
  <c r="N1111" i="1" s="1"/>
  <c r="Q1111" i="1" s="1"/>
  <c r="R1111" i="1" s="1"/>
  <c r="L1107" i="1"/>
  <c r="N1107" i="1" s="1"/>
  <c r="Q1107" i="1" s="1"/>
  <c r="R1107" i="1" s="1"/>
  <c r="L1103" i="1"/>
  <c r="N1103" i="1" s="1"/>
  <c r="Q1103" i="1" s="1"/>
  <c r="R1103" i="1" s="1"/>
  <c r="L1099" i="1"/>
  <c r="N1099" i="1" s="1"/>
  <c r="Q1099" i="1" s="1"/>
  <c r="R1099" i="1" s="1"/>
  <c r="L1095" i="1"/>
  <c r="N1095" i="1" s="1"/>
  <c r="Q1095" i="1" s="1"/>
  <c r="R1095" i="1" s="1"/>
  <c r="L1091" i="1"/>
  <c r="N1091" i="1" s="1"/>
  <c r="Q1091" i="1" s="1"/>
  <c r="R1091" i="1" s="1"/>
  <c r="L1087" i="1"/>
  <c r="N1087" i="1" s="1"/>
  <c r="Q1087" i="1" s="1"/>
  <c r="R1087" i="1" s="1"/>
  <c r="L1083" i="1"/>
  <c r="N1083" i="1" s="1"/>
  <c r="Q1083" i="1" s="1"/>
  <c r="R1083" i="1" s="1"/>
  <c r="L1079" i="1"/>
  <c r="N1079" i="1" s="1"/>
  <c r="Q1079" i="1" s="1"/>
  <c r="R1079" i="1" s="1"/>
  <c r="L1075" i="1"/>
  <c r="N1075" i="1" s="1"/>
  <c r="Q1075" i="1" s="1"/>
  <c r="R1075" i="1" s="1"/>
  <c r="L1071" i="1"/>
  <c r="N1071" i="1" s="1"/>
  <c r="Q1071" i="1" s="1"/>
  <c r="R1071" i="1" s="1"/>
  <c r="L1067" i="1"/>
  <c r="N1067" i="1" s="1"/>
  <c r="Q1067" i="1" s="1"/>
  <c r="R1067" i="1" s="1"/>
  <c r="L1063" i="1"/>
  <c r="N1063" i="1" s="1"/>
  <c r="Q1063" i="1" s="1"/>
  <c r="R1063" i="1" s="1"/>
  <c r="L1059" i="1"/>
  <c r="N1059" i="1" s="1"/>
  <c r="Q1059" i="1" s="1"/>
  <c r="R1059" i="1" s="1"/>
  <c r="L1055" i="1"/>
  <c r="N1055" i="1" s="1"/>
  <c r="Q1055" i="1" s="1"/>
  <c r="R1055" i="1" s="1"/>
  <c r="L1051" i="1"/>
  <c r="N1051" i="1" s="1"/>
  <c r="Q1051" i="1" s="1"/>
  <c r="R1051" i="1" s="1"/>
  <c r="L1047" i="1"/>
  <c r="N1047" i="1" s="1"/>
  <c r="Q1047" i="1" s="1"/>
  <c r="R1047" i="1" s="1"/>
  <c r="L1043" i="1"/>
  <c r="N1043" i="1" s="1"/>
  <c r="Q1043" i="1" s="1"/>
  <c r="R1043" i="1" s="1"/>
  <c r="L1039" i="1"/>
  <c r="N1039" i="1" s="1"/>
  <c r="Q1039" i="1" s="1"/>
  <c r="R1039" i="1" s="1"/>
  <c r="L1035" i="1"/>
  <c r="N1035" i="1" s="1"/>
  <c r="Q1035" i="1" s="1"/>
  <c r="R1035" i="1" s="1"/>
  <c r="L1031" i="1"/>
  <c r="N1031" i="1" s="1"/>
  <c r="Q1031" i="1" s="1"/>
  <c r="R1031" i="1" s="1"/>
  <c r="L1027" i="1"/>
  <c r="N1027" i="1" s="1"/>
  <c r="Q1027" i="1" s="1"/>
  <c r="R1027" i="1" s="1"/>
  <c r="L1023" i="1"/>
  <c r="N1023" i="1" s="1"/>
  <c r="Q1023" i="1" s="1"/>
  <c r="R1023" i="1" s="1"/>
  <c r="L1019" i="1"/>
  <c r="N1019" i="1" s="1"/>
  <c r="Q1019" i="1" s="1"/>
  <c r="R1019" i="1" s="1"/>
  <c r="L1015" i="1"/>
  <c r="N1015" i="1" s="1"/>
  <c r="Q1015" i="1" s="1"/>
  <c r="R1015" i="1" s="1"/>
  <c r="L1011" i="1"/>
  <c r="N1011" i="1" s="1"/>
  <c r="Q1011" i="1" s="1"/>
  <c r="R1011" i="1" s="1"/>
  <c r="L1007" i="1"/>
  <c r="N1007" i="1" s="1"/>
  <c r="Q1007" i="1" s="1"/>
  <c r="R1007" i="1" s="1"/>
  <c r="L1003" i="1"/>
  <c r="N1003" i="1" s="1"/>
  <c r="Q1003" i="1" s="1"/>
  <c r="R1003" i="1" s="1"/>
  <c r="L999" i="1"/>
  <c r="N999" i="1" s="1"/>
  <c r="Q999" i="1" s="1"/>
  <c r="R999" i="1" s="1"/>
  <c r="L995" i="1"/>
  <c r="N995" i="1" s="1"/>
  <c r="Q995" i="1" s="1"/>
  <c r="R995" i="1" s="1"/>
  <c r="L991" i="1"/>
  <c r="N991" i="1" s="1"/>
  <c r="Q991" i="1" s="1"/>
  <c r="R991" i="1" s="1"/>
  <c r="L987" i="1"/>
  <c r="N987" i="1" s="1"/>
  <c r="Q987" i="1" s="1"/>
  <c r="R987" i="1" s="1"/>
  <c r="L983" i="1"/>
  <c r="N983" i="1" s="1"/>
  <c r="Q983" i="1" s="1"/>
  <c r="R983" i="1" s="1"/>
  <c r="L979" i="1"/>
  <c r="N979" i="1" s="1"/>
  <c r="Q979" i="1" s="1"/>
  <c r="R979" i="1" s="1"/>
  <c r="L975" i="1"/>
  <c r="N975" i="1" s="1"/>
  <c r="Q975" i="1" s="1"/>
  <c r="R975" i="1" s="1"/>
  <c r="L971" i="1"/>
  <c r="N971" i="1" s="1"/>
  <c r="Q971" i="1" s="1"/>
  <c r="R971" i="1" s="1"/>
  <c r="L967" i="1"/>
  <c r="N967" i="1" s="1"/>
  <c r="Q967" i="1" s="1"/>
  <c r="R967" i="1" s="1"/>
  <c r="L963" i="1"/>
  <c r="N963" i="1" s="1"/>
  <c r="Q963" i="1" s="1"/>
  <c r="R963" i="1" s="1"/>
  <c r="L1150" i="1"/>
  <c r="N1150" i="1" s="1"/>
  <c r="Q1150" i="1" s="1"/>
  <c r="R1150" i="1" s="1"/>
  <c r="L1146" i="1"/>
  <c r="N1146" i="1" s="1"/>
  <c r="Q1146" i="1" s="1"/>
  <c r="R1146" i="1" s="1"/>
  <c r="L1142" i="1"/>
  <c r="N1142" i="1" s="1"/>
  <c r="Q1142" i="1" s="1"/>
  <c r="R1142" i="1" s="1"/>
  <c r="L1138" i="1"/>
  <c r="N1138" i="1" s="1"/>
  <c r="Q1138" i="1" s="1"/>
  <c r="R1138" i="1" s="1"/>
  <c r="L1134" i="1"/>
  <c r="N1134" i="1" s="1"/>
  <c r="Q1134" i="1" s="1"/>
  <c r="R1134" i="1" s="1"/>
  <c r="L1130" i="1"/>
  <c r="N1130" i="1" s="1"/>
  <c r="Q1130" i="1" s="1"/>
  <c r="R1130" i="1" s="1"/>
  <c r="L1126" i="1"/>
  <c r="N1126" i="1" s="1"/>
  <c r="Q1126" i="1" s="1"/>
  <c r="R1126" i="1" s="1"/>
  <c r="L1122" i="1"/>
  <c r="N1122" i="1" s="1"/>
  <c r="Q1122" i="1" s="1"/>
  <c r="R1122" i="1" s="1"/>
  <c r="L1118" i="1"/>
  <c r="N1118" i="1" s="1"/>
  <c r="Q1118" i="1" s="1"/>
  <c r="R1118" i="1" s="1"/>
  <c r="L1114" i="1"/>
  <c r="N1114" i="1" s="1"/>
  <c r="Q1114" i="1" s="1"/>
  <c r="R1114" i="1" s="1"/>
  <c r="L1110" i="1"/>
  <c r="N1110" i="1" s="1"/>
  <c r="Q1110" i="1" s="1"/>
  <c r="R1110" i="1" s="1"/>
  <c r="L1106" i="1"/>
  <c r="N1106" i="1" s="1"/>
  <c r="Q1106" i="1" s="1"/>
  <c r="R1106" i="1" s="1"/>
  <c r="L1102" i="1"/>
  <c r="N1102" i="1" s="1"/>
  <c r="Q1102" i="1" s="1"/>
  <c r="R1102" i="1" s="1"/>
  <c r="L1098" i="1"/>
  <c r="N1098" i="1" s="1"/>
  <c r="Q1098" i="1" s="1"/>
  <c r="R1098" i="1" s="1"/>
  <c r="L1094" i="1"/>
  <c r="N1094" i="1" s="1"/>
  <c r="Q1094" i="1" s="1"/>
  <c r="R1094" i="1" s="1"/>
  <c r="L1090" i="1"/>
  <c r="Q1090" i="1" s="1"/>
  <c r="R1090" i="1" s="1"/>
  <c r="L1086" i="1"/>
  <c r="N1086" i="1" s="1"/>
  <c r="Q1086" i="1" s="1"/>
  <c r="R1086" i="1" s="1"/>
  <c r="L1082" i="1"/>
  <c r="N1082" i="1" s="1"/>
  <c r="Q1082" i="1" s="1"/>
  <c r="R1082" i="1" s="1"/>
  <c r="L1078" i="1"/>
  <c r="N1078" i="1" s="1"/>
  <c r="Q1078" i="1" s="1"/>
  <c r="R1078" i="1" s="1"/>
  <c r="L1074" i="1"/>
  <c r="N1074" i="1" s="1"/>
  <c r="Q1074" i="1" s="1"/>
  <c r="R1074" i="1" s="1"/>
  <c r="L1070" i="1"/>
  <c r="N1070" i="1" s="1"/>
  <c r="Q1070" i="1" s="1"/>
  <c r="R1070" i="1" s="1"/>
  <c r="L1066" i="1"/>
  <c r="N1066" i="1" s="1"/>
  <c r="Q1066" i="1" s="1"/>
  <c r="R1066" i="1" s="1"/>
  <c r="L1062" i="1"/>
  <c r="N1062" i="1" s="1"/>
  <c r="Q1062" i="1" s="1"/>
  <c r="R1062" i="1" s="1"/>
  <c r="L1058" i="1"/>
  <c r="Q1058" i="1" s="1"/>
  <c r="R1058" i="1" s="1"/>
  <c r="L1054" i="1"/>
  <c r="N1054" i="1" s="1"/>
  <c r="Q1054" i="1" s="1"/>
  <c r="R1054" i="1" s="1"/>
  <c r="L1050" i="1"/>
  <c r="N1050" i="1" s="1"/>
  <c r="Q1050" i="1" s="1"/>
  <c r="R1050" i="1" s="1"/>
  <c r="L1046" i="1"/>
  <c r="N1046" i="1" s="1"/>
  <c r="Q1046" i="1" s="1"/>
  <c r="R1046" i="1" s="1"/>
  <c r="L1042" i="1"/>
  <c r="N1042" i="1" s="1"/>
  <c r="Q1042" i="1" s="1"/>
  <c r="R1042" i="1" s="1"/>
  <c r="L1038" i="1"/>
  <c r="N1038" i="1" s="1"/>
  <c r="Q1038" i="1" s="1"/>
  <c r="R1038" i="1" s="1"/>
  <c r="L1034" i="1"/>
  <c r="N1034" i="1" s="1"/>
  <c r="Q1034" i="1" s="1"/>
  <c r="R1034" i="1" s="1"/>
  <c r="L1030" i="1"/>
  <c r="N1030" i="1" s="1"/>
  <c r="Q1030" i="1" s="1"/>
  <c r="R1030" i="1" s="1"/>
  <c r="L1026" i="1"/>
  <c r="N1026" i="1" s="1"/>
  <c r="Q1026" i="1" s="1"/>
  <c r="R1026" i="1" s="1"/>
  <c r="L1022" i="1"/>
  <c r="N1022" i="1" s="1"/>
  <c r="Q1022" i="1" s="1"/>
  <c r="R1022" i="1" s="1"/>
  <c r="L1018" i="1"/>
  <c r="N1018" i="1" s="1"/>
  <c r="Q1018" i="1" s="1"/>
  <c r="R1018" i="1" s="1"/>
  <c r="L1014" i="1"/>
  <c r="N1014" i="1" s="1"/>
  <c r="Q1014" i="1" s="1"/>
  <c r="R1014" i="1" s="1"/>
  <c r="L1010" i="1"/>
  <c r="N1010" i="1" s="1"/>
  <c r="Q1010" i="1" s="1"/>
  <c r="R1010" i="1" s="1"/>
  <c r="L1006" i="1"/>
  <c r="N1006" i="1" s="1"/>
  <c r="Q1006" i="1" s="1"/>
  <c r="R1006" i="1" s="1"/>
  <c r="L1002" i="1"/>
  <c r="N1002" i="1" s="1"/>
  <c r="Q1002" i="1" s="1"/>
  <c r="R1002" i="1" s="1"/>
  <c r="L998" i="1"/>
  <c r="N998" i="1" s="1"/>
  <c r="Q998" i="1" s="1"/>
  <c r="R998" i="1" s="1"/>
  <c r="L994" i="1"/>
  <c r="N994" i="1" s="1"/>
  <c r="Q994" i="1" s="1"/>
  <c r="R994" i="1" s="1"/>
  <c r="L990" i="1"/>
  <c r="N990" i="1" s="1"/>
  <c r="Q990" i="1" s="1"/>
  <c r="R990" i="1" s="1"/>
  <c r="L986" i="1"/>
  <c r="N986" i="1" s="1"/>
  <c r="Q986" i="1" s="1"/>
  <c r="R986" i="1" s="1"/>
  <c r="L982" i="1"/>
  <c r="N982" i="1" s="1"/>
  <c r="Q982" i="1" s="1"/>
  <c r="R982" i="1" s="1"/>
  <c r="L978" i="1"/>
  <c r="N978" i="1" s="1"/>
  <c r="Q978" i="1" s="1"/>
  <c r="R978" i="1" s="1"/>
  <c r="L974" i="1"/>
  <c r="N974" i="1" s="1"/>
  <c r="Q974" i="1" s="1"/>
  <c r="R974" i="1" s="1"/>
  <c r="L970" i="1"/>
  <c r="N970" i="1" s="1"/>
  <c r="Q970" i="1" s="1"/>
  <c r="R970" i="1" s="1"/>
  <c r="L966" i="1"/>
  <c r="N966" i="1" s="1"/>
  <c r="Q966" i="1" s="1"/>
  <c r="R966" i="1" s="1"/>
  <c r="L962" i="1"/>
  <c r="N962" i="1" s="1"/>
  <c r="Q962" i="1" s="1"/>
  <c r="R962" i="1" s="1"/>
  <c r="G18" i="5"/>
  <c r="G19" i="5"/>
  <c r="G20" i="5"/>
  <c r="G21" i="5"/>
  <c r="M770" i="1" l="1"/>
  <c r="M771" i="1"/>
  <c r="M772" i="1"/>
  <c r="M773" i="1"/>
  <c r="M774" i="1"/>
  <c r="M775" i="1"/>
  <c r="M776" i="1"/>
  <c r="L777" i="1"/>
  <c r="M778" i="1"/>
  <c r="M779" i="1"/>
  <c r="M780" i="1"/>
  <c r="L781" i="1"/>
  <c r="M782" i="1"/>
  <c r="M783" i="1"/>
  <c r="M784" i="1"/>
  <c r="L785" i="1"/>
  <c r="M786" i="1"/>
  <c r="M787" i="1"/>
  <c r="M788" i="1"/>
  <c r="M789" i="1"/>
  <c r="M790" i="1"/>
  <c r="M791" i="1"/>
  <c r="M792" i="1"/>
  <c r="L793" i="1"/>
  <c r="M794" i="1"/>
  <c r="M795" i="1"/>
  <c r="M796" i="1"/>
  <c r="L797" i="1"/>
  <c r="M798" i="1"/>
  <c r="M799" i="1"/>
  <c r="M800" i="1"/>
  <c r="L801" i="1"/>
  <c r="M802" i="1"/>
  <c r="M803" i="1"/>
  <c r="M804" i="1"/>
  <c r="M805" i="1"/>
  <c r="M806" i="1"/>
  <c r="M807" i="1"/>
  <c r="M808" i="1"/>
  <c r="L809" i="1"/>
  <c r="M810" i="1"/>
  <c r="M811" i="1"/>
  <c r="M812" i="1"/>
  <c r="L813" i="1"/>
  <c r="M814" i="1"/>
  <c r="M815" i="1"/>
  <c r="M816" i="1"/>
  <c r="L817" i="1"/>
  <c r="M818" i="1"/>
  <c r="M819" i="1"/>
  <c r="M820" i="1"/>
  <c r="M821" i="1"/>
  <c r="M822" i="1"/>
  <c r="M823" i="1"/>
  <c r="M824" i="1"/>
  <c r="L825" i="1"/>
  <c r="M826" i="1"/>
  <c r="M827" i="1"/>
  <c r="M828" i="1"/>
  <c r="L829" i="1"/>
  <c r="M830" i="1"/>
  <c r="M831" i="1"/>
  <c r="M832" i="1"/>
  <c r="L833" i="1"/>
  <c r="M834" i="1"/>
  <c r="M835" i="1"/>
  <c r="M836" i="1"/>
  <c r="M837" i="1"/>
  <c r="M838" i="1"/>
  <c r="M839" i="1"/>
  <c r="M840" i="1"/>
  <c r="L841" i="1"/>
  <c r="M842" i="1"/>
  <c r="M843" i="1"/>
  <c r="M844" i="1"/>
  <c r="L845" i="1"/>
  <c r="M846" i="1"/>
  <c r="M847" i="1"/>
  <c r="M848" i="1"/>
  <c r="L849" i="1"/>
  <c r="M850" i="1"/>
  <c r="M851" i="1"/>
  <c r="M852" i="1"/>
  <c r="M853" i="1"/>
  <c r="M854" i="1"/>
  <c r="M855" i="1"/>
  <c r="M856" i="1"/>
  <c r="L857" i="1"/>
  <c r="M858" i="1"/>
  <c r="M859" i="1"/>
  <c r="M860" i="1"/>
  <c r="L861" i="1"/>
  <c r="M862" i="1"/>
  <c r="M863" i="1"/>
  <c r="M864" i="1"/>
  <c r="L865" i="1"/>
  <c r="M866" i="1"/>
  <c r="M867" i="1"/>
  <c r="M868" i="1"/>
  <c r="M869" i="1"/>
  <c r="M870" i="1"/>
  <c r="M871" i="1"/>
  <c r="M872" i="1"/>
  <c r="L873" i="1"/>
  <c r="M874" i="1"/>
  <c r="M875" i="1"/>
  <c r="M876" i="1"/>
  <c r="L877" i="1"/>
  <c r="M878" i="1"/>
  <c r="M879" i="1"/>
  <c r="M880" i="1"/>
  <c r="L881" i="1"/>
  <c r="M882" i="1"/>
  <c r="M883" i="1"/>
  <c r="M884" i="1"/>
  <c r="M885" i="1"/>
  <c r="M886" i="1"/>
  <c r="M887" i="1"/>
  <c r="M888" i="1"/>
  <c r="L889" i="1"/>
  <c r="M890" i="1"/>
  <c r="M891" i="1"/>
  <c r="M892" i="1"/>
  <c r="L893" i="1"/>
  <c r="M894" i="1"/>
  <c r="M895" i="1"/>
  <c r="M896" i="1"/>
  <c r="L897" i="1"/>
  <c r="M898" i="1"/>
  <c r="M899" i="1"/>
  <c r="M900" i="1"/>
  <c r="M901" i="1"/>
  <c r="M902" i="1"/>
  <c r="M903" i="1"/>
  <c r="M904" i="1"/>
  <c r="L905" i="1"/>
  <c r="M906" i="1"/>
  <c r="M907" i="1"/>
  <c r="L908" i="1"/>
  <c r="M909" i="1"/>
  <c r="M910" i="1"/>
  <c r="M911" i="1"/>
  <c r="M912" i="1"/>
  <c r="L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881" i="1" l="1"/>
  <c r="M849" i="1"/>
  <c r="M817" i="1"/>
  <c r="M785" i="1"/>
  <c r="N913" i="1"/>
  <c r="N905" i="1"/>
  <c r="N897" i="1"/>
  <c r="N889" i="1"/>
  <c r="N881" i="1"/>
  <c r="N877" i="1"/>
  <c r="N873" i="1"/>
  <c r="N865" i="1"/>
  <c r="N861" i="1"/>
  <c r="N857" i="1"/>
  <c r="N849" i="1"/>
  <c r="N845" i="1"/>
  <c r="N841" i="1"/>
  <c r="N833" i="1"/>
  <c r="N829" i="1"/>
  <c r="N825" i="1"/>
  <c r="N817" i="1"/>
  <c r="N813" i="1"/>
  <c r="N809" i="1"/>
  <c r="N801" i="1"/>
  <c r="N797" i="1"/>
  <c r="N793" i="1"/>
  <c r="N785" i="1"/>
  <c r="Q785" i="1" s="1"/>
  <c r="R785" i="1" s="1"/>
  <c r="N781" i="1"/>
  <c r="N777" i="1"/>
  <c r="L960" i="1"/>
  <c r="N960" i="1" s="1"/>
  <c r="Q960" i="1" s="1"/>
  <c r="R960" i="1" s="1"/>
  <c r="L896" i="1"/>
  <c r="N896" i="1" s="1"/>
  <c r="Q896" i="1" s="1"/>
  <c r="R896" i="1" s="1"/>
  <c r="L832" i="1"/>
  <c r="N832" i="1" s="1"/>
  <c r="Q832" i="1" s="1"/>
  <c r="R832" i="1" s="1"/>
  <c r="M897" i="1"/>
  <c r="M833" i="1"/>
  <c r="N908" i="1"/>
  <c r="L944" i="1"/>
  <c r="N944" i="1" s="1"/>
  <c r="Q944" i="1" s="1"/>
  <c r="R944" i="1" s="1"/>
  <c r="L880" i="1"/>
  <c r="N880" i="1" s="1"/>
  <c r="Q880" i="1" s="1"/>
  <c r="R880" i="1" s="1"/>
  <c r="L816" i="1"/>
  <c r="N816" i="1" s="1"/>
  <c r="Q816" i="1" s="1"/>
  <c r="R816" i="1" s="1"/>
  <c r="L928" i="1"/>
  <c r="N928" i="1" s="1"/>
  <c r="Q928" i="1" s="1"/>
  <c r="R928" i="1" s="1"/>
  <c r="L864" i="1"/>
  <c r="N864" i="1" s="1"/>
  <c r="Q864" i="1" s="1"/>
  <c r="R864" i="1" s="1"/>
  <c r="L800" i="1"/>
  <c r="N800" i="1" s="1"/>
  <c r="Q800" i="1" s="1"/>
  <c r="R800" i="1" s="1"/>
  <c r="M865" i="1"/>
  <c r="M801" i="1"/>
  <c r="L912" i="1"/>
  <c r="N912" i="1" s="1"/>
  <c r="Q912" i="1" s="1"/>
  <c r="R912" i="1" s="1"/>
  <c r="L848" i="1"/>
  <c r="N848" i="1" s="1"/>
  <c r="Q848" i="1" s="1"/>
  <c r="R848" i="1" s="1"/>
  <c r="L784" i="1"/>
  <c r="N784" i="1" s="1"/>
  <c r="Q784" i="1" s="1"/>
  <c r="R784" i="1" s="1"/>
  <c r="M908" i="1"/>
  <c r="L956" i="1"/>
  <c r="N956" i="1" s="1"/>
  <c r="Q956" i="1" s="1"/>
  <c r="R956" i="1" s="1"/>
  <c r="L940" i="1"/>
  <c r="N940" i="1" s="1"/>
  <c r="Q940" i="1" s="1"/>
  <c r="R940" i="1" s="1"/>
  <c r="L924" i="1"/>
  <c r="N924" i="1" s="1"/>
  <c r="Q924" i="1" s="1"/>
  <c r="R924" i="1" s="1"/>
  <c r="L892" i="1"/>
  <c r="N892" i="1" s="1"/>
  <c r="Q892" i="1" s="1"/>
  <c r="R892" i="1" s="1"/>
  <c r="L876" i="1"/>
  <c r="N876" i="1" s="1"/>
  <c r="Q876" i="1" s="1"/>
  <c r="R876" i="1" s="1"/>
  <c r="L860" i="1"/>
  <c r="N860" i="1" s="1"/>
  <c r="Q860" i="1" s="1"/>
  <c r="R860" i="1" s="1"/>
  <c r="L844" i="1"/>
  <c r="N844" i="1" s="1"/>
  <c r="Q844" i="1" s="1"/>
  <c r="R844" i="1" s="1"/>
  <c r="L828" i="1"/>
  <c r="N828" i="1" s="1"/>
  <c r="Q828" i="1" s="1"/>
  <c r="R828" i="1" s="1"/>
  <c r="L812" i="1"/>
  <c r="N812" i="1" s="1"/>
  <c r="Q812" i="1" s="1"/>
  <c r="R812" i="1" s="1"/>
  <c r="L796" i="1"/>
  <c r="N796" i="1" s="1"/>
  <c r="Q796" i="1" s="1"/>
  <c r="R796" i="1" s="1"/>
  <c r="L780" i="1"/>
  <c r="N780" i="1" s="1"/>
  <c r="Q780" i="1" s="1"/>
  <c r="R780" i="1" s="1"/>
  <c r="L952" i="1"/>
  <c r="N952" i="1" s="1"/>
  <c r="Q952" i="1" s="1"/>
  <c r="R952" i="1" s="1"/>
  <c r="L936" i="1"/>
  <c r="N936" i="1" s="1"/>
  <c r="Q936" i="1" s="1"/>
  <c r="R936" i="1" s="1"/>
  <c r="L920" i="1"/>
  <c r="N920" i="1" s="1"/>
  <c r="Q920" i="1" s="1"/>
  <c r="R920" i="1" s="1"/>
  <c r="L904" i="1"/>
  <c r="N904" i="1" s="1"/>
  <c r="Q904" i="1" s="1"/>
  <c r="R904" i="1" s="1"/>
  <c r="L888" i="1"/>
  <c r="N888" i="1" s="1"/>
  <c r="Q888" i="1" s="1"/>
  <c r="R888" i="1" s="1"/>
  <c r="L872" i="1"/>
  <c r="N872" i="1" s="1"/>
  <c r="Q872" i="1" s="1"/>
  <c r="R872" i="1" s="1"/>
  <c r="L856" i="1"/>
  <c r="N856" i="1" s="1"/>
  <c r="Q856" i="1" s="1"/>
  <c r="R856" i="1" s="1"/>
  <c r="L840" i="1"/>
  <c r="N840" i="1" s="1"/>
  <c r="Q840" i="1" s="1"/>
  <c r="R840" i="1" s="1"/>
  <c r="L824" i="1"/>
  <c r="N824" i="1" s="1"/>
  <c r="Q824" i="1" s="1"/>
  <c r="R824" i="1" s="1"/>
  <c r="L808" i="1"/>
  <c r="N808" i="1" s="1"/>
  <c r="Q808" i="1" s="1"/>
  <c r="R808" i="1" s="1"/>
  <c r="L792" i="1"/>
  <c r="N792" i="1" s="1"/>
  <c r="Q792" i="1" s="1"/>
  <c r="R792" i="1" s="1"/>
  <c r="L776" i="1"/>
  <c r="N776" i="1" s="1"/>
  <c r="Q776" i="1" s="1"/>
  <c r="R776" i="1" s="1"/>
  <c r="L948" i="1"/>
  <c r="N948" i="1" s="1"/>
  <c r="Q948" i="1" s="1"/>
  <c r="R948" i="1" s="1"/>
  <c r="L932" i="1"/>
  <c r="N932" i="1" s="1"/>
  <c r="Q932" i="1" s="1"/>
  <c r="R932" i="1" s="1"/>
  <c r="L916" i="1"/>
  <c r="N916" i="1" s="1"/>
  <c r="Q916" i="1" s="1"/>
  <c r="R916" i="1" s="1"/>
  <c r="L900" i="1"/>
  <c r="Q900" i="1" s="1"/>
  <c r="R900" i="1" s="1"/>
  <c r="L884" i="1"/>
  <c r="N884" i="1" s="1"/>
  <c r="Q884" i="1" s="1"/>
  <c r="R884" i="1" s="1"/>
  <c r="L868" i="1"/>
  <c r="Q868" i="1" s="1"/>
  <c r="R868" i="1" s="1"/>
  <c r="L852" i="1"/>
  <c r="N852" i="1" s="1"/>
  <c r="Q852" i="1" s="1"/>
  <c r="R852" i="1" s="1"/>
  <c r="L836" i="1"/>
  <c r="N836" i="1" s="1"/>
  <c r="Q836" i="1" s="1"/>
  <c r="R836" i="1" s="1"/>
  <c r="L820" i="1"/>
  <c r="N820" i="1" s="1"/>
  <c r="Q820" i="1" s="1"/>
  <c r="R820" i="1" s="1"/>
  <c r="L804" i="1"/>
  <c r="N804" i="1" s="1"/>
  <c r="Q804" i="1" s="1"/>
  <c r="R804" i="1" s="1"/>
  <c r="L788" i="1"/>
  <c r="N788" i="1" s="1"/>
  <c r="Q788" i="1" s="1"/>
  <c r="R788" i="1" s="1"/>
  <c r="L772" i="1"/>
  <c r="N772" i="1" s="1"/>
  <c r="Q772" i="1" s="1"/>
  <c r="R772" i="1" s="1"/>
  <c r="L959" i="1"/>
  <c r="N959" i="1" s="1"/>
  <c r="Q959" i="1" s="1"/>
  <c r="R959" i="1" s="1"/>
  <c r="L955" i="1"/>
  <c r="N955" i="1" s="1"/>
  <c r="Q955" i="1" s="1"/>
  <c r="R955" i="1" s="1"/>
  <c r="L951" i="1"/>
  <c r="N951" i="1" s="1"/>
  <c r="Q951" i="1" s="1"/>
  <c r="R951" i="1" s="1"/>
  <c r="L947" i="1"/>
  <c r="N947" i="1" s="1"/>
  <c r="Q947" i="1" s="1"/>
  <c r="R947" i="1" s="1"/>
  <c r="L943" i="1"/>
  <c r="N943" i="1" s="1"/>
  <c r="Q943" i="1" s="1"/>
  <c r="R943" i="1" s="1"/>
  <c r="L939" i="1"/>
  <c r="N939" i="1" s="1"/>
  <c r="Q939" i="1" s="1"/>
  <c r="R939" i="1" s="1"/>
  <c r="L935" i="1"/>
  <c r="N935" i="1" s="1"/>
  <c r="Q935" i="1" s="1"/>
  <c r="R935" i="1" s="1"/>
  <c r="L931" i="1"/>
  <c r="N931" i="1" s="1"/>
  <c r="Q931" i="1" s="1"/>
  <c r="R931" i="1" s="1"/>
  <c r="L927" i="1"/>
  <c r="N927" i="1" s="1"/>
  <c r="Q927" i="1" s="1"/>
  <c r="R927" i="1" s="1"/>
  <c r="L923" i="1"/>
  <c r="N923" i="1" s="1"/>
  <c r="Q923" i="1" s="1"/>
  <c r="R923" i="1" s="1"/>
  <c r="L919" i="1"/>
  <c r="N919" i="1" s="1"/>
  <c r="Q919" i="1" s="1"/>
  <c r="R919" i="1" s="1"/>
  <c r="L915" i="1"/>
  <c r="N915" i="1" s="1"/>
  <c r="Q915" i="1" s="1"/>
  <c r="R915" i="1" s="1"/>
  <c r="L911" i="1"/>
  <c r="N911" i="1" s="1"/>
  <c r="Q911" i="1" s="1"/>
  <c r="R911" i="1" s="1"/>
  <c r="L907" i="1"/>
  <c r="N907" i="1" s="1"/>
  <c r="Q907" i="1" s="1"/>
  <c r="R907" i="1" s="1"/>
  <c r="L903" i="1"/>
  <c r="N903" i="1" s="1"/>
  <c r="Q903" i="1" s="1"/>
  <c r="R903" i="1" s="1"/>
  <c r="L899" i="1"/>
  <c r="N899" i="1" s="1"/>
  <c r="Q899" i="1" s="1"/>
  <c r="R899" i="1" s="1"/>
  <c r="L895" i="1"/>
  <c r="N895" i="1" s="1"/>
  <c r="Q895" i="1" s="1"/>
  <c r="R895" i="1" s="1"/>
  <c r="L891" i="1"/>
  <c r="N891" i="1" s="1"/>
  <c r="Q891" i="1" s="1"/>
  <c r="R891" i="1" s="1"/>
  <c r="L887" i="1"/>
  <c r="N887" i="1" s="1"/>
  <c r="Q887" i="1" s="1"/>
  <c r="R887" i="1" s="1"/>
  <c r="L883" i="1"/>
  <c r="N883" i="1" s="1"/>
  <c r="Q883" i="1" s="1"/>
  <c r="R883" i="1" s="1"/>
  <c r="L879" i="1"/>
  <c r="N879" i="1" s="1"/>
  <c r="Q879" i="1" s="1"/>
  <c r="R879" i="1" s="1"/>
  <c r="L875" i="1"/>
  <c r="N875" i="1" s="1"/>
  <c r="Q875" i="1" s="1"/>
  <c r="R875" i="1" s="1"/>
  <c r="L871" i="1"/>
  <c r="N871" i="1" s="1"/>
  <c r="Q871" i="1" s="1"/>
  <c r="R871" i="1" s="1"/>
  <c r="L867" i="1"/>
  <c r="N867" i="1" s="1"/>
  <c r="Q867" i="1" s="1"/>
  <c r="R867" i="1" s="1"/>
  <c r="L863" i="1"/>
  <c r="N863" i="1" s="1"/>
  <c r="Q863" i="1" s="1"/>
  <c r="R863" i="1" s="1"/>
  <c r="L859" i="1"/>
  <c r="N859" i="1" s="1"/>
  <c r="Q859" i="1" s="1"/>
  <c r="R859" i="1" s="1"/>
  <c r="L855" i="1"/>
  <c r="N855" i="1" s="1"/>
  <c r="Q855" i="1" s="1"/>
  <c r="R855" i="1" s="1"/>
  <c r="L851" i="1"/>
  <c r="N851" i="1" s="1"/>
  <c r="Q851" i="1" s="1"/>
  <c r="R851" i="1" s="1"/>
  <c r="L847" i="1"/>
  <c r="N847" i="1" s="1"/>
  <c r="Q847" i="1" s="1"/>
  <c r="R847" i="1" s="1"/>
  <c r="L843" i="1"/>
  <c r="N843" i="1" s="1"/>
  <c r="Q843" i="1" s="1"/>
  <c r="R843" i="1" s="1"/>
  <c r="L839" i="1"/>
  <c r="N839" i="1" s="1"/>
  <c r="Q839" i="1" s="1"/>
  <c r="R839" i="1" s="1"/>
  <c r="L835" i="1"/>
  <c r="N835" i="1" s="1"/>
  <c r="Q835" i="1" s="1"/>
  <c r="R835" i="1" s="1"/>
  <c r="L831" i="1"/>
  <c r="N831" i="1" s="1"/>
  <c r="Q831" i="1" s="1"/>
  <c r="R831" i="1" s="1"/>
  <c r="L827" i="1"/>
  <c r="N827" i="1" s="1"/>
  <c r="Q827" i="1" s="1"/>
  <c r="R827" i="1" s="1"/>
  <c r="L823" i="1"/>
  <c r="N823" i="1" s="1"/>
  <c r="Q823" i="1" s="1"/>
  <c r="R823" i="1" s="1"/>
  <c r="L819" i="1"/>
  <c r="N819" i="1" s="1"/>
  <c r="Q819" i="1" s="1"/>
  <c r="R819" i="1" s="1"/>
  <c r="L815" i="1"/>
  <c r="N815" i="1" s="1"/>
  <c r="Q815" i="1" s="1"/>
  <c r="R815" i="1" s="1"/>
  <c r="L811" i="1"/>
  <c r="N811" i="1" s="1"/>
  <c r="Q811" i="1" s="1"/>
  <c r="R811" i="1" s="1"/>
  <c r="L807" i="1"/>
  <c r="N807" i="1" s="1"/>
  <c r="Q807" i="1" s="1"/>
  <c r="R807" i="1" s="1"/>
  <c r="L803" i="1"/>
  <c r="N803" i="1" s="1"/>
  <c r="Q803" i="1" s="1"/>
  <c r="R803" i="1" s="1"/>
  <c r="L799" i="1"/>
  <c r="N799" i="1" s="1"/>
  <c r="Q799" i="1" s="1"/>
  <c r="R799" i="1" s="1"/>
  <c r="L795" i="1"/>
  <c r="N795" i="1" s="1"/>
  <c r="Q795" i="1" s="1"/>
  <c r="R795" i="1" s="1"/>
  <c r="L791" i="1"/>
  <c r="N791" i="1" s="1"/>
  <c r="Q791" i="1" s="1"/>
  <c r="R791" i="1" s="1"/>
  <c r="L787" i="1"/>
  <c r="N787" i="1" s="1"/>
  <c r="Q787" i="1" s="1"/>
  <c r="R787" i="1" s="1"/>
  <c r="L783" i="1"/>
  <c r="N783" i="1" s="1"/>
  <c r="Q783" i="1" s="1"/>
  <c r="R783" i="1" s="1"/>
  <c r="L779" i="1"/>
  <c r="N779" i="1" s="1"/>
  <c r="Q779" i="1" s="1"/>
  <c r="R779" i="1" s="1"/>
  <c r="L775" i="1"/>
  <c r="N775" i="1" s="1"/>
  <c r="Q775" i="1" s="1"/>
  <c r="R775" i="1" s="1"/>
  <c r="L771" i="1"/>
  <c r="N771" i="1" s="1"/>
  <c r="Q771" i="1" s="1"/>
  <c r="R771" i="1" s="1"/>
  <c r="M913" i="1"/>
  <c r="M905" i="1"/>
  <c r="M893" i="1"/>
  <c r="M877" i="1"/>
  <c r="M861" i="1"/>
  <c r="M845" i="1"/>
  <c r="M829" i="1"/>
  <c r="M813" i="1"/>
  <c r="M797" i="1"/>
  <c r="M781" i="1"/>
  <c r="L958" i="1"/>
  <c r="Q958" i="1" s="1"/>
  <c r="R958" i="1" s="1"/>
  <c r="L954" i="1"/>
  <c r="N954" i="1" s="1"/>
  <c r="Q954" i="1" s="1"/>
  <c r="R954" i="1" s="1"/>
  <c r="L950" i="1"/>
  <c r="N950" i="1" s="1"/>
  <c r="Q950" i="1" s="1"/>
  <c r="R950" i="1" s="1"/>
  <c r="L946" i="1"/>
  <c r="N946" i="1" s="1"/>
  <c r="Q946" i="1" s="1"/>
  <c r="R946" i="1" s="1"/>
  <c r="L942" i="1"/>
  <c r="N942" i="1" s="1"/>
  <c r="Q942" i="1" s="1"/>
  <c r="R942" i="1" s="1"/>
  <c r="L938" i="1"/>
  <c r="N938" i="1" s="1"/>
  <c r="Q938" i="1" s="1"/>
  <c r="R938" i="1" s="1"/>
  <c r="L934" i="1"/>
  <c r="N934" i="1" s="1"/>
  <c r="Q934" i="1" s="1"/>
  <c r="R934" i="1" s="1"/>
  <c r="L930" i="1"/>
  <c r="N930" i="1" s="1"/>
  <c r="Q930" i="1" s="1"/>
  <c r="R930" i="1" s="1"/>
  <c r="L926" i="1"/>
  <c r="Q926" i="1" s="1"/>
  <c r="R926" i="1" s="1"/>
  <c r="L922" i="1"/>
  <c r="N922" i="1" s="1"/>
  <c r="Q922" i="1" s="1"/>
  <c r="R922" i="1" s="1"/>
  <c r="L918" i="1"/>
  <c r="N918" i="1" s="1"/>
  <c r="Q918" i="1" s="1"/>
  <c r="R918" i="1" s="1"/>
  <c r="L914" i="1"/>
  <c r="N914" i="1" s="1"/>
  <c r="Q914" i="1" s="1"/>
  <c r="R914" i="1" s="1"/>
  <c r="L910" i="1"/>
  <c r="N910" i="1" s="1"/>
  <c r="Q910" i="1" s="1"/>
  <c r="R910" i="1" s="1"/>
  <c r="L906" i="1"/>
  <c r="N906" i="1" s="1"/>
  <c r="Q906" i="1" s="1"/>
  <c r="R906" i="1" s="1"/>
  <c r="L902" i="1"/>
  <c r="N902" i="1" s="1"/>
  <c r="Q902" i="1" s="1"/>
  <c r="R902" i="1" s="1"/>
  <c r="Q898" i="1"/>
  <c r="R898" i="1" s="1"/>
  <c r="L894" i="1"/>
  <c r="Q894" i="1" s="1"/>
  <c r="R894" i="1" s="1"/>
  <c r="L890" i="1"/>
  <c r="N890" i="1" s="1"/>
  <c r="Q890" i="1" s="1"/>
  <c r="R890" i="1" s="1"/>
  <c r="L886" i="1"/>
  <c r="N886" i="1" s="1"/>
  <c r="Q886" i="1" s="1"/>
  <c r="R886" i="1" s="1"/>
  <c r="L882" i="1"/>
  <c r="N882" i="1" s="1"/>
  <c r="Q882" i="1" s="1"/>
  <c r="R882" i="1" s="1"/>
  <c r="L878" i="1"/>
  <c r="N878" i="1" s="1"/>
  <c r="Q878" i="1" s="1"/>
  <c r="R878" i="1" s="1"/>
  <c r="L874" i="1"/>
  <c r="N874" i="1" s="1"/>
  <c r="Q874" i="1" s="1"/>
  <c r="R874" i="1" s="1"/>
  <c r="L870" i="1"/>
  <c r="N870" i="1" s="1"/>
  <c r="Q870" i="1" s="1"/>
  <c r="R870" i="1" s="1"/>
  <c r="L866" i="1"/>
  <c r="N866" i="1" s="1"/>
  <c r="Q866" i="1" s="1"/>
  <c r="R866" i="1" s="1"/>
  <c r="L862" i="1"/>
  <c r="N862" i="1" s="1"/>
  <c r="Q862" i="1" s="1"/>
  <c r="R862" i="1" s="1"/>
  <c r="L858" i="1"/>
  <c r="N858" i="1" s="1"/>
  <c r="Q858" i="1" s="1"/>
  <c r="R858" i="1" s="1"/>
  <c r="L854" i="1"/>
  <c r="N854" i="1" s="1"/>
  <c r="Q854" i="1" s="1"/>
  <c r="R854" i="1" s="1"/>
  <c r="L850" i="1"/>
  <c r="N850" i="1" s="1"/>
  <c r="Q850" i="1" s="1"/>
  <c r="R850" i="1" s="1"/>
  <c r="L846" i="1"/>
  <c r="N846" i="1" s="1"/>
  <c r="Q846" i="1" s="1"/>
  <c r="R846" i="1" s="1"/>
  <c r="L842" i="1"/>
  <c r="N842" i="1" s="1"/>
  <c r="Q842" i="1" s="1"/>
  <c r="R842" i="1" s="1"/>
  <c r="L838" i="1"/>
  <c r="N838" i="1" s="1"/>
  <c r="Q838" i="1" s="1"/>
  <c r="R838" i="1" s="1"/>
  <c r="L834" i="1"/>
  <c r="N834" i="1" s="1"/>
  <c r="Q834" i="1" s="1"/>
  <c r="R834" i="1" s="1"/>
  <c r="L830" i="1"/>
  <c r="N830" i="1" s="1"/>
  <c r="Q830" i="1" s="1"/>
  <c r="R830" i="1" s="1"/>
  <c r="L826" i="1"/>
  <c r="N826" i="1" s="1"/>
  <c r="Q826" i="1" s="1"/>
  <c r="R826" i="1" s="1"/>
  <c r="L822" i="1"/>
  <c r="N822" i="1" s="1"/>
  <c r="Q822" i="1" s="1"/>
  <c r="R822" i="1" s="1"/>
  <c r="L818" i="1"/>
  <c r="N818" i="1" s="1"/>
  <c r="Q818" i="1" s="1"/>
  <c r="R818" i="1" s="1"/>
  <c r="L814" i="1"/>
  <c r="N814" i="1" s="1"/>
  <c r="Q814" i="1" s="1"/>
  <c r="R814" i="1" s="1"/>
  <c r="L810" i="1"/>
  <c r="N810" i="1" s="1"/>
  <c r="Q810" i="1" s="1"/>
  <c r="R810" i="1" s="1"/>
  <c r="L806" i="1"/>
  <c r="N806" i="1" s="1"/>
  <c r="Q806" i="1" s="1"/>
  <c r="R806" i="1" s="1"/>
  <c r="L802" i="1"/>
  <c r="N802" i="1" s="1"/>
  <c r="Q802" i="1" s="1"/>
  <c r="R802" i="1" s="1"/>
  <c r="L798" i="1"/>
  <c r="N798" i="1" s="1"/>
  <c r="Q798" i="1" s="1"/>
  <c r="R798" i="1" s="1"/>
  <c r="L794" i="1"/>
  <c r="N794" i="1" s="1"/>
  <c r="Q794" i="1" s="1"/>
  <c r="R794" i="1" s="1"/>
  <c r="L790" i="1"/>
  <c r="N790" i="1" s="1"/>
  <c r="Q790" i="1" s="1"/>
  <c r="R790" i="1" s="1"/>
  <c r="L786" i="1"/>
  <c r="N786" i="1" s="1"/>
  <c r="Q786" i="1" s="1"/>
  <c r="R786" i="1" s="1"/>
  <c r="L782" i="1"/>
  <c r="N782" i="1" s="1"/>
  <c r="Q782" i="1" s="1"/>
  <c r="R782" i="1" s="1"/>
  <c r="L778" i="1"/>
  <c r="N778" i="1" s="1"/>
  <c r="Q778" i="1" s="1"/>
  <c r="R778" i="1" s="1"/>
  <c r="L774" i="1"/>
  <c r="N774" i="1" s="1"/>
  <c r="Q774" i="1" s="1"/>
  <c r="R774" i="1" s="1"/>
  <c r="L770" i="1"/>
  <c r="N770" i="1" s="1"/>
  <c r="Q770" i="1" s="1"/>
  <c r="R770" i="1" s="1"/>
  <c r="M889" i="1"/>
  <c r="M873" i="1"/>
  <c r="M857" i="1"/>
  <c r="M841" i="1"/>
  <c r="M825" i="1"/>
  <c r="M809" i="1"/>
  <c r="M793" i="1"/>
  <c r="M777" i="1"/>
  <c r="L961" i="1"/>
  <c r="N961" i="1" s="1"/>
  <c r="Q961" i="1" s="1"/>
  <c r="R961" i="1" s="1"/>
  <c r="L957" i="1"/>
  <c r="Q957" i="1" s="1"/>
  <c r="R957" i="1" s="1"/>
  <c r="L953" i="1"/>
  <c r="N953" i="1" s="1"/>
  <c r="Q953" i="1" s="1"/>
  <c r="R953" i="1" s="1"/>
  <c r="L949" i="1"/>
  <c r="N949" i="1" s="1"/>
  <c r="Q949" i="1" s="1"/>
  <c r="R949" i="1" s="1"/>
  <c r="L945" i="1"/>
  <c r="N945" i="1" s="1"/>
  <c r="Q945" i="1" s="1"/>
  <c r="R945" i="1" s="1"/>
  <c r="L941" i="1"/>
  <c r="N941" i="1" s="1"/>
  <c r="Q941" i="1" s="1"/>
  <c r="R941" i="1" s="1"/>
  <c r="L937" i="1"/>
  <c r="N937" i="1" s="1"/>
  <c r="Q937" i="1" s="1"/>
  <c r="R937" i="1" s="1"/>
  <c r="L933" i="1"/>
  <c r="Q933" i="1" s="1"/>
  <c r="R933" i="1" s="1"/>
  <c r="L929" i="1"/>
  <c r="N929" i="1" s="1"/>
  <c r="Q929" i="1" s="1"/>
  <c r="R929" i="1" s="1"/>
  <c r="L925" i="1"/>
  <c r="Q925" i="1" s="1"/>
  <c r="R925" i="1" s="1"/>
  <c r="L921" i="1"/>
  <c r="N921" i="1" s="1"/>
  <c r="Q921" i="1" s="1"/>
  <c r="R921" i="1" s="1"/>
  <c r="L917" i="1"/>
  <c r="N917" i="1" s="1"/>
  <c r="Q917" i="1" s="1"/>
  <c r="R917" i="1" s="1"/>
  <c r="L909" i="1"/>
  <c r="N909" i="1" s="1"/>
  <c r="Q909" i="1" s="1"/>
  <c r="R909" i="1" s="1"/>
  <c r="L901" i="1"/>
  <c r="Q901" i="1" s="1"/>
  <c r="R901" i="1" s="1"/>
  <c r="L885" i="1"/>
  <c r="N885" i="1" s="1"/>
  <c r="Q885" i="1" s="1"/>
  <c r="R885" i="1" s="1"/>
  <c r="L869" i="1"/>
  <c r="Q869" i="1" s="1"/>
  <c r="R869" i="1" s="1"/>
  <c r="L853" i="1"/>
  <c r="N853" i="1" s="1"/>
  <c r="Q853" i="1" s="1"/>
  <c r="R853" i="1" s="1"/>
  <c r="L837" i="1"/>
  <c r="N837" i="1" s="1"/>
  <c r="Q837" i="1" s="1"/>
  <c r="R837" i="1" s="1"/>
  <c r="L821" i="1"/>
  <c r="N821" i="1" s="1"/>
  <c r="Q821" i="1" s="1"/>
  <c r="R821" i="1" s="1"/>
  <c r="L805" i="1"/>
  <c r="N805" i="1" s="1"/>
  <c r="Q805" i="1" s="1"/>
  <c r="R805" i="1" s="1"/>
  <c r="L789" i="1"/>
  <c r="N789" i="1" s="1"/>
  <c r="Q789" i="1" s="1"/>
  <c r="R789" i="1" s="1"/>
  <c r="L773" i="1"/>
  <c r="N773" i="1" s="1"/>
  <c r="Q773" i="1" s="1"/>
  <c r="R773" i="1" s="1"/>
  <c r="P763" i="1"/>
  <c r="P764" i="1" s="1"/>
  <c r="P765" i="1" s="1"/>
  <c r="P759" i="1"/>
  <c r="P760" i="1" s="1"/>
  <c r="P761" i="1" s="1"/>
  <c r="P755" i="1"/>
  <c r="P756" i="1" s="1"/>
  <c r="P757" i="1" s="1"/>
  <c r="P751" i="1"/>
  <c r="P752" i="1" s="1"/>
  <c r="P753" i="1" s="1"/>
  <c r="P747" i="1"/>
  <c r="P748" i="1" s="1"/>
  <c r="P749" i="1" s="1"/>
  <c r="P743" i="1"/>
  <c r="P744" i="1" s="1"/>
  <c r="P745" i="1" s="1"/>
  <c r="P739" i="1"/>
  <c r="P740" i="1" s="1"/>
  <c r="P741" i="1" s="1"/>
  <c r="P731" i="1"/>
  <c r="P732" i="1" s="1"/>
  <c r="P733" i="1" s="1"/>
  <c r="P727" i="1"/>
  <c r="P728" i="1" s="1"/>
  <c r="P729" i="1" s="1"/>
  <c r="P723" i="1"/>
  <c r="P724" i="1" s="1"/>
  <c r="P725" i="1" s="1"/>
  <c r="P719" i="1"/>
  <c r="P720" i="1" s="1"/>
  <c r="P721" i="1" s="1"/>
  <c r="P715" i="1"/>
  <c r="P716" i="1" s="1"/>
  <c r="P717" i="1" s="1"/>
  <c r="P711" i="1"/>
  <c r="P712" i="1" s="1"/>
  <c r="P713" i="1" s="1"/>
  <c r="P707" i="1"/>
  <c r="P708" i="1" s="1"/>
  <c r="P709" i="1" s="1"/>
  <c r="P675" i="1"/>
  <c r="P676" i="1" s="1"/>
  <c r="P677" i="1" s="1"/>
  <c r="P679" i="1"/>
  <c r="P680" i="1" s="1"/>
  <c r="P681" i="1" s="1"/>
  <c r="P683" i="1"/>
  <c r="P684" i="1" s="1"/>
  <c r="P685" i="1" s="1"/>
  <c r="P687" i="1"/>
  <c r="P688" i="1" s="1"/>
  <c r="P689" i="1" s="1"/>
  <c r="P691" i="1"/>
  <c r="P692" i="1" s="1"/>
  <c r="P693" i="1" s="1"/>
  <c r="P695" i="1"/>
  <c r="P696" i="1" s="1"/>
  <c r="P697" i="1" s="1"/>
  <c r="P699" i="1"/>
  <c r="P700" i="1" s="1"/>
  <c r="P701" i="1" s="1"/>
  <c r="P667" i="1"/>
  <c r="P668" i="1" s="1"/>
  <c r="P669" i="1" s="1"/>
  <c r="P663" i="1"/>
  <c r="P664" i="1" s="1"/>
  <c r="P665" i="1" s="1"/>
  <c r="P659" i="1"/>
  <c r="P660" i="1" s="1"/>
  <c r="P661" i="1" s="1"/>
  <c r="P655" i="1"/>
  <c r="P656" i="1" s="1"/>
  <c r="P657" i="1" s="1"/>
  <c r="P651" i="1"/>
  <c r="P652" i="1" s="1"/>
  <c r="P653" i="1" s="1"/>
  <c r="P647" i="1"/>
  <c r="P648" i="1" s="1"/>
  <c r="P649" i="1" s="1"/>
  <c r="P643" i="1"/>
  <c r="P644" i="1" s="1"/>
  <c r="P645" i="1" s="1"/>
  <c r="P635" i="1"/>
  <c r="P636" i="1" s="1"/>
  <c r="P637" i="1" s="1"/>
  <c r="P631" i="1"/>
  <c r="P632" i="1" s="1"/>
  <c r="P633" i="1" s="1"/>
  <c r="P627" i="1"/>
  <c r="P628" i="1" s="1"/>
  <c r="P629" i="1" s="1"/>
  <c r="P623" i="1"/>
  <c r="P624" i="1" s="1"/>
  <c r="P625" i="1" s="1"/>
  <c r="P619" i="1"/>
  <c r="P620" i="1" s="1"/>
  <c r="P621" i="1" s="1"/>
  <c r="P615" i="1"/>
  <c r="P616" i="1" s="1"/>
  <c r="P617" i="1" s="1"/>
  <c r="P611" i="1"/>
  <c r="P612" i="1" s="1"/>
  <c r="P613" i="1" s="1"/>
  <c r="P579" i="1"/>
  <c r="P580" i="1" s="1"/>
  <c r="P581" i="1" s="1"/>
  <c r="P583" i="1"/>
  <c r="P584" i="1" s="1"/>
  <c r="P585" i="1" s="1"/>
  <c r="P587" i="1"/>
  <c r="P588" i="1" s="1"/>
  <c r="P589" i="1" s="1"/>
  <c r="P591" i="1"/>
  <c r="P592" i="1" s="1"/>
  <c r="P593" i="1" s="1"/>
  <c r="P595" i="1"/>
  <c r="P596" i="1" s="1"/>
  <c r="P597" i="1" s="1"/>
  <c r="P599" i="1"/>
  <c r="P600" i="1" s="1"/>
  <c r="P601" i="1" s="1"/>
  <c r="P603" i="1"/>
  <c r="P604" i="1" s="1"/>
  <c r="P605" i="1" s="1"/>
  <c r="G3" i="5"/>
  <c r="G4" i="5"/>
  <c r="G5" i="5"/>
  <c r="G6" i="5"/>
  <c r="G7" i="5"/>
  <c r="G8" i="5"/>
  <c r="G9" i="5"/>
  <c r="G10" i="5"/>
  <c r="G11" i="5"/>
  <c r="G12" i="5"/>
  <c r="G13" i="5"/>
  <c r="G15" i="5"/>
  <c r="G16" i="5"/>
  <c r="G17" i="5"/>
  <c r="G2" i="5"/>
  <c r="C14" i="5"/>
  <c r="G14" i="5" s="1"/>
  <c r="B27" i="4"/>
  <c r="B28" i="4" s="1"/>
  <c r="B19" i="4"/>
  <c r="D19" i="4" s="1"/>
  <c r="D11" i="4"/>
  <c r="D3" i="4"/>
  <c r="D4" i="4"/>
  <c r="D5" i="4"/>
  <c r="D6" i="4"/>
  <c r="D7" i="4"/>
  <c r="D8" i="4"/>
  <c r="D9" i="4"/>
  <c r="D10" i="4"/>
  <c r="D18" i="4"/>
  <c r="D26" i="4"/>
  <c r="D2" i="4"/>
  <c r="M579" i="1"/>
  <c r="M581" i="1"/>
  <c r="L582" i="1"/>
  <c r="M583" i="1"/>
  <c r="L585" i="1"/>
  <c r="M587" i="1"/>
  <c r="M589" i="1"/>
  <c r="L590" i="1"/>
  <c r="L593" i="1"/>
  <c r="M595" i="1"/>
  <c r="M597" i="1"/>
  <c r="L598" i="1"/>
  <c r="M599" i="1"/>
  <c r="L601" i="1"/>
  <c r="M603" i="1"/>
  <c r="M605" i="1"/>
  <c r="L606" i="1"/>
  <c r="M609" i="1"/>
  <c r="M611" i="1"/>
  <c r="M613" i="1"/>
  <c r="L614" i="1"/>
  <c r="M615" i="1"/>
  <c r="L617" i="1"/>
  <c r="M619" i="1"/>
  <c r="M621" i="1"/>
  <c r="L622" i="1"/>
  <c r="M623" i="1"/>
  <c r="M625" i="1"/>
  <c r="M627" i="1"/>
  <c r="M629" i="1"/>
  <c r="L630" i="1"/>
  <c r="M631" i="1"/>
  <c r="M632" i="1"/>
  <c r="L633" i="1"/>
  <c r="M635" i="1"/>
  <c r="M637" i="1"/>
  <c r="L638" i="1"/>
  <c r="M639" i="1"/>
  <c r="M641" i="1"/>
  <c r="M643" i="1"/>
  <c r="M645" i="1"/>
  <c r="L646" i="1"/>
  <c r="M647" i="1"/>
  <c r="M648" i="1"/>
  <c r="L649" i="1"/>
  <c r="M651" i="1"/>
  <c r="M653" i="1"/>
  <c r="L654" i="1"/>
  <c r="M655" i="1"/>
  <c r="M657" i="1"/>
  <c r="M659" i="1"/>
  <c r="M661" i="1"/>
  <c r="L662" i="1"/>
  <c r="M663" i="1"/>
  <c r="M664" i="1"/>
  <c r="L665" i="1"/>
  <c r="M667" i="1"/>
  <c r="M669" i="1"/>
  <c r="L670" i="1"/>
  <c r="M671" i="1"/>
  <c r="M673" i="1"/>
  <c r="M675" i="1"/>
  <c r="M677" i="1"/>
  <c r="L678" i="1"/>
  <c r="M679" i="1"/>
  <c r="M680" i="1"/>
  <c r="L681" i="1"/>
  <c r="M683" i="1"/>
  <c r="M685" i="1"/>
  <c r="L686" i="1"/>
  <c r="M687" i="1"/>
  <c r="M689" i="1"/>
  <c r="L690" i="1"/>
  <c r="M691" i="1"/>
  <c r="M693" i="1"/>
  <c r="L694" i="1"/>
  <c r="M695" i="1"/>
  <c r="M696" i="1"/>
  <c r="L697" i="1"/>
  <c r="M699" i="1"/>
  <c r="M701" i="1"/>
  <c r="L702" i="1"/>
  <c r="M703" i="1"/>
  <c r="L705" i="1"/>
  <c r="L706" i="1"/>
  <c r="M707" i="1"/>
  <c r="M709" i="1"/>
  <c r="L710" i="1"/>
  <c r="M711" i="1"/>
  <c r="M712" i="1"/>
  <c r="M713" i="1"/>
  <c r="M715" i="1"/>
  <c r="M717" i="1"/>
  <c r="L718" i="1"/>
  <c r="M719" i="1"/>
  <c r="M721" i="1"/>
  <c r="L722" i="1"/>
  <c r="M723" i="1"/>
  <c r="M725" i="1"/>
  <c r="L726" i="1"/>
  <c r="M727" i="1"/>
  <c r="M729" i="1"/>
  <c r="M730" i="1"/>
  <c r="M731" i="1"/>
  <c r="M733" i="1"/>
  <c r="M734" i="1"/>
  <c r="M735" i="1"/>
  <c r="M737" i="1"/>
  <c r="L738" i="1"/>
  <c r="M739" i="1"/>
  <c r="M741" i="1"/>
  <c r="M742" i="1"/>
  <c r="M743" i="1"/>
  <c r="M745" i="1"/>
  <c r="M746" i="1"/>
  <c r="M747" i="1"/>
  <c r="M749" i="1"/>
  <c r="L750" i="1"/>
  <c r="M751" i="1"/>
  <c r="M753" i="1"/>
  <c r="L754" i="1"/>
  <c r="M755" i="1"/>
  <c r="M757" i="1"/>
  <c r="L758" i="1"/>
  <c r="M759" i="1"/>
  <c r="M761" i="1"/>
  <c r="M762" i="1"/>
  <c r="M763" i="1"/>
  <c r="M765" i="1"/>
  <c r="L766" i="1"/>
  <c r="M767" i="1"/>
  <c r="M769" i="1"/>
  <c r="D611" i="1"/>
  <c r="D612" i="1" s="1"/>
  <c r="D613" i="1" s="1"/>
  <c r="D615" i="1"/>
  <c r="D616" i="1" s="1"/>
  <c r="D617" i="1" s="1"/>
  <c r="D619" i="1"/>
  <c r="D620" i="1" s="1"/>
  <c r="D621" i="1" s="1"/>
  <c r="D623" i="1"/>
  <c r="D624" i="1" s="1"/>
  <c r="D625" i="1" s="1"/>
  <c r="D627" i="1"/>
  <c r="D628" i="1" s="1"/>
  <c r="D629" i="1" s="1"/>
  <c r="D631" i="1"/>
  <c r="D632" i="1" s="1"/>
  <c r="D633" i="1" s="1"/>
  <c r="D635" i="1"/>
  <c r="D636" i="1" s="1"/>
  <c r="D637" i="1" s="1"/>
  <c r="D639" i="1"/>
  <c r="D640" i="1" s="1"/>
  <c r="D641" i="1" s="1"/>
  <c r="D643" i="1"/>
  <c r="D644" i="1" s="1"/>
  <c r="D645" i="1" s="1"/>
  <c r="D647" i="1"/>
  <c r="D648" i="1" s="1"/>
  <c r="D649" i="1" s="1"/>
  <c r="D651" i="1"/>
  <c r="D652" i="1" s="1"/>
  <c r="D653" i="1" s="1"/>
  <c r="D655" i="1"/>
  <c r="D656" i="1" s="1"/>
  <c r="D657" i="1" s="1"/>
  <c r="D659" i="1"/>
  <c r="D660" i="1" s="1"/>
  <c r="D661" i="1" s="1"/>
  <c r="D663" i="1"/>
  <c r="D664" i="1" s="1"/>
  <c r="D665" i="1" s="1"/>
  <c r="D667" i="1"/>
  <c r="D668" i="1" s="1"/>
  <c r="D669" i="1" s="1"/>
  <c r="D671" i="1"/>
  <c r="D672" i="1" s="1"/>
  <c r="D673" i="1" s="1"/>
  <c r="D675" i="1"/>
  <c r="D676" i="1" s="1"/>
  <c r="D677" i="1" s="1"/>
  <c r="D679" i="1"/>
  <c r="D680" i="1" s="1"/>
  <c r="D681" i="1" s="1"/>
  <c r="D683" i="1"/>
  <c r="D684" i="1" s="1"/>
  <c r="D685" i="1" s="1"/>
  <c r="D687" i="1"/>
  <c r="D688" i="1" s="1"/>
  <c r="D689" i="1" s="1"/>
  <c r="D691" i="1"/>
  <c r="D692" i="1" s="1"/>
  <c r="D693" i="1" s="1"/>
  <c r="D695" i="1"/>
  <c r="D696" i="1" s="1"/>
  <c r="D697" i="1" s="1"/>
  <c r="D699" i="1"/>
  <c r="D700" i="1" s="1"/>
  <c r="D701" i="1" s="1"/>
  <c r="D703" i="1"/>
  <c r="D704" i="1" s="1"/>
  <c r="D705" i="1" s="1"/>
  <c r="D707" i="1"/>
  <c r="D708" i="1" s="1"/>
  <c r="D709" i="1" s="1"/>
  <c r="D711" i="1"/>
  <c r="D712" i="1" s="1"/>
  <c r="D713" i="1" s="1"/>
  <c r="D715" i="1"/>
  <c r="D716" i="1" s="1"/>
  <c r="D717" i="1" s="1"/>
  <c r="D719" i="1"/>
  <c r="D720" i="1" s="1"/>
  <c r="D721" i="1" s="1"/>
  <c r="D723" i="1"/>
  <c r="D724" i="1" s="1"/>
  <c r="D725" i="1" s="1"/>
  <c r="D727" i="1"/>
  <c r="D728" i="1" s="1"/>
  <c r="D729" i="1" s="1"/>
  <c r="D731" i="1"/>
  <c r="D732" i="1" s="1"/>
  <c r="D733" i="1" s="1"/>
  <c r="D735" i="1"/>
  <c r="D736" i="1" s="1"/>
  <c r="D737" i="1" s="1"/>
  <c r="D739" i="1"/>
  <c r="D740" i="1" s="1"/>
  <c r="D741" i="1" s="1"/>
  <c r="D743" i="1"/>
  <c r="D744" i="1" s="1"/>
  <c r="D745" i="1" s="1"/>
  <c r="D747" i="1"/>
  <c r="D748" i="1" s="1"/>
  <c r="D749" i="1" s="1"/>
  <c r="D751" i="1"/>
  <c r="D752" i="1" s="1"/>
  <c r="D753" i="1" s="1"/>
  <c r="D755" i="1"/>
  <c r="D756" i="1" s="1"/>
  <c r="D757" i="1" s="1"/>
  <c r="D759" i="1"/>
  <c r="D760" i="1" s="1"/>
  <c r="D761" i="1" s="1"/>
  <c r="D763" i="1"/>
  <c r="D764" i="1" s="1"/>
  <c r="D765" i="1" s="1"/>
  <c r="D767" i="1"/>
  <c r="D768" i="1" s="1"/>
  <c r="B763" i="1"/>
  <c r="B764" i="1" s="1"/>
  <c r="B765" i="1" s="1"/>
  <c r="B759" i="1"/>
  <c r="B760" i="1" s="1"/>
  <c r="B761" i="1" s="1"/>
  <c r="B755" i="1"/>
  <c r="B756" i="1" s="1"/>
  <c r="B757" i="1" s="1"/>
  <c r="B751" i="1"/>
  <c r="B752" i="1" s="1"/>
  <c r="B753" i="1" s="1"/>
  <c r="B747" i="1"/>
  <c r="B748" i="1" s="1"/>
  <c r="B749" i="1" s="1"/>
  <c r="B743" i="1"/>
  <c r="B744" i="1" s="1"/>
  <c r="B745" i="1" s="1"/>
  <c r="B739" i="1"/>
  <c r="B740" i="1" s="1"/>
  <c r="B741" i="1" s="1"/>
  <c r="B731" i="1"/>
  <c r="B732" i="1" s="1"/>
  <c r="B733" i="1" s="1"/>
  <c r="B727" i="1"/>
  <c r="B728" i="1" s="1"/>
  <c r="B729" i="1" s="1"/>
  <c r="B723" i="1"/>
  <c r="B724" i="1" s="1"/>
  <c r="B725" i="1" s="1"/>
  <c r="B719" i="1"/>
  <c r="B720" i="1" s="1"/>
  <c r="B721" i="1" s="1"/>
  <c r="B715" i="1"/>
  <c r="B716" i="1" s="1"/>
  <c r="B717" i="1" s="1"/>
  <c r="B711" i="1"/>
  <c r="B712" i="1" s="1"/>
  <c r="B713" i="1" s="1"/>
  <c r="B707" i="1"/>
  <c r="B708" i="1" s="1"/>
  <c r="B709" i="1" s="1"/>
  <c r="B667" i="1"/>
  <c r="B668" i="1" s="1"/>
  <c r="B669" i="1" s="1"/>
  <c r="B663" i="1"/>
  <c r="B664" i="1" s="1"/>
  <c r="B665" i="1" s="1"/>
  <c r="B659" i="1"/>
  <c r="B660" i="1" s="1"/>
  <c r="B661" i="1" s="1"/>
  <c r="B655" i="1"/>
  <c r="B656" i="1" s="1"/>
  <c r="B657" i="1" s="1"/>
  <c r="B651" i="1"/>
  <c r="B652" i="1" s="1"/>
  <c r="B653" i="1" s="1"/>
  <c r="B647" i="1"/>
  <c r="B648" i="1" s="1"/>
  <c r="B649" i="1" s="1"/>
  <c r="B643" i="1"/>
  <c r="B644" i="1" s="1"/>
  <c r="B645" i="1" s="1"/>
  <c r="B675" i="1"/>
  <c r="B676" i="1" s="1"/>
  <c r="B677" i="1" s="1"/>
  <c r="B635" i="1"/>
  <c r="B636" i="1" s="1"/>
  <c r="B637" i="1" s="1"/>
  <c r="B631" i="1"/>
  <c r="B632" i="1" s="1"/>
  <c r="B633" i="1" s="1"/>
  <c r="B627" i="1"/>
  <c r="B628" i="1" s="1"/>
  <c r="B629" i="1" s="1"/>
  <c r="B623" i="1"/>
  <c r="B624" i="1" s="1"/>
  <c r="B625" i="1" s="1"/>
  <c r="B619" i="1"/>
  <c r="B620" i="1" s="1"/>
  <c r="B621" i="1" s="1"/>
  <c r="B615" i="1"/>
  <c r="B616" i="1" s="1"/>
  <c r="B617" i="1" s="1"/>
  <c r="B611" i="1"/>
  <c r="B612" i="1" s="1"/>
  <c r="B613" i="1" s="1"/>
  <c r="B679" i="1"/>
  <c r="B680" i="1" s="1"/>
  <c r="B681" i="1" s="1"/>
  <c r="B683" i="1"/>
  <c r="B684" i="1" s="1"/>
  <c r="B685" i="1" s="1"/>
  <c r="B687" i="1"/>
  <c r="B688" i="1" s="1"/>
  <c r="B689" i="1" s="1"/>
  <c r="B691" i="1"/>
  <c r="B692" i="1" s="1"/>
  <c r="B693" i="1" s="1"/>
  <c r="B695" i="1"/>
  <c r="B696" i="1" s="1"/>
  <c r="B697" i="1" s="1"/>
  <c r="B699" i="1"/>
  <c r="B700" i="1" s="1"/>
  <c r="B701" i="1" s="1"/>
  <c r="D579" i="1"/>
  <c r="D580" i="1" s="1"/>
  <c r="D581" i="1" s="1"/>
  <c r="D583" i="1"/>
  <c r="D584" i="1" s="1"/>
  <c r="D585" i="1" s="1"/>
  <c r="D587" i="1"/>
  <c r="D588" i="1" s="1"/>
  <c r="D589" i="1" s="1"/>
  <c r="D591" i="1"/>
  <c r="D592" i="1" s="1"/>
  <c r="D593" i="1" s="1"/>
  <c r="D595" i="1"/>
  <c r="D596" i="1" s="1"/>
  <c r="D597" i="1" s="1"/>
  <c r="D599" i="1"/>
  <c r="D600" i="1" s="1"/>
  <c r="D601" i="1" s="1"/>
  <c r="D603" i="1"/>
  <c r="D604" i="1" s="1"/>
  <c r="D605" i="1" s="1"/>
  <c r="D607" i="1"/>
  <c r="D608" i="1" s="1"/>
  <c r="D609" i="1" s="1"/>
  <c r="B579" i="1"/>
  <c r="B580" i="1" s="1"/>
  <c r="B581" i="1" s="1"/>
  <c r="B583" i="1"/>
  <c r="B584" i="1" s="1"/>
  <c r="B585" i="1" s="1"/>
  <c r="B587" i="1"/>
  <c r="B588" i="1" s="1"/>
  <c r="B589" i="1" s="1"/>
  <c r="B591" i="1"/>
  <c r="B592" i="1" s="1"/>
  <c r="B593" i="1" s="1"/>
  <c r="B595" i="1"/>
  <c r="B596" i="1" s="1"/>
  <c r="B597" i="1" s="1"/>
  <c r="B599" i="1"/>
  <c r="B600" i="1" s="1"/>
  <c r="B601" i="1" s="1"/>
  <c r="B603" i="1"/>
  <c r="B604" i="1" s="1"/>
  <c r="B605" i="1" s="1"/>
  <c r="B20" i="4" l="1"/>
  <c r="Q881" i="1"/>
  <c r="R881" i="1" s="1"/>
  <c r="Q849" i="1"/>
  <c r="R849" i="1" s="1"/>
  <c r="Q817" i="1"/>
  <c r="R817" i="1" s="1"/>
  <c r="Q908" i="1"/>
  <c r="R908" i="1" s="1"/>
  <c r="Q809" i="1"/>
  <c r="R809" i="1" s="1"/>
  <c r="Q829" i="1"/>
  <c r="R829" i="1" s="1"/>
  <c r="Q873" i="1"/>
  <c r="R873" i="1" s="1"/>
  <c r="Q893" i="1"/>
  <c r="R893" i="1" s="1"/>
  <c r="Q793" i="1"/>
  <c r="R793" i="1" s="1"/>
  <c r="Q813" i="1"/>
  <c r="R813" i="1" s="1"/>
  <c r="Q833" i="1"/>
  <c r="R833" i="1" s="1"/>
  <c r="Q857" i="1"/>
  <c r="R857" i="1" s="1"/>
  <c r="Q877" i="1"/>
  <c r="R877" i="1" s="1"/>
  <c r="Q897" i="1"/>
  <c r="R897" i="1" s="1"/>
  <c r="Q777" i="1"/>
  <c r="R777" i="1" s="1"/>
  <c r="Q797" i="1"/>
  <c r="R797" i="1" s="1"/>
  <c r="Q841" i="1"/>
  <c r="R841" i="1" s="1"/>
  <c r="Q861" i="1"/>
  <c r="R861" i="1" s="1"/>
  <c r="Q905" i="1"/>
  <c r="R905" i="1" s="1"/>
  <c r="Q781" i="1"/>
  <c r="R781" i="1" s="1"/>
  <c r="Q801" i="1"/>
  <c r="R801" i="1" s="1"/>
  <c r="Q825" i="1"/>
  <c r="R825" i="1" s="1"/>
  <c r="Q845" i="1"/>
  <c r="R845" i="1" s="1"/>
  <c r="Q865" i="1"/>
  <c r="R865" i="1" s="1"/>
  <c r="Q889" i="1"/>
  <c r="R889" i="1" s="1"/>
  <c r="Q913" i="1"/>
  <c r="R913" i="1" s="1"/>
  <c r="L659" i="1"/>
  <c r="N659" i="1" s="1"/>
  <c r="Q659" i="1" s="1"/>
  <c r="R659" i="1" s="1"/>
  <c r="L691" i="1"/>
  <c r="N691" i="1" s="1"/>
  <c r="Q691" i="1" s="1"/>
  <c r="R691" i="1" s="1"/>
  <c r="M670" i="1"/>
  <c r="M606" i="1"/>
  <c r="L627" i="1"/>
  <c r="N627" i="1" s="1"/>
  <c r="Q627" i="1" s="1"/>
  <c r="R627" i="1" s="1"/>
  <c r="N706" i="1"/>
  <c r="M754" i="1"/>
  <c r="N705" i="1"/>
  <c r="N665" i="1"/>
  <c r="N633" i="1"/>
  <c r="N617" i="1"/>
  <c r="L753" i="1"/>
  <c r="N753" i="1" s="1"/>
  <c r="Q753" i="1" s="1"/>
  <c r="R753" i="1" s="1"/>
  <c r="L721" i="1"/>
  <c r="N721" i="1" s="1"/>
  <c r="Q721" i="1" s="1"/>
  <c r="R721" i="1" s="1"/>
  <c r="L589" i="1"/>
  <c r="N589" i="1" s="1"/>
  <c r="Q589" i="1" s="1"/>
  <c r="R589" i="1" s="1"/>
  <c r="M705" i="1"/>
  <c r="L765" i="1"/>
  <c r="N765" i="1" s="1"/>
  <c r="Q765" i="1" s="1"/>
  <c r="R765" i="1" s="1"/>
  <c r="L749" i="1"/>
  <c r="N749" i="1" s="1"/>
  <c r="Q749" i="1" s="1"/>
  <c r="R749" i="1" s="1"/>
  <c r="L733" i="1"/>
  <c r="N733" i="1" s="1"/>
  <c r="Q733" i="1" s="1"/>
  <c r="R733" i="1" s="1"/>
  <c r="L717" i="1"/>
  <c r="N717" i="1" s="1"/>
  <c r="Q717" i="1" s="1"/>
  <c r="R717" i="1" s="1"/>
  <c r="L685" i="1"/>
  <c r="N685" i="1" s="1"/>
  <c r="Q685" i="1" s="1"/>
  <c r="R685" i="1" s="1"/>
  <c r="L653" i="1"/>
  <c r="N653" i="1" s="1"/>
  <c r="Q653" i="1" s="1"/>
  <c r="R653" i="1" s="1"/>
  <c r="L621" i="1"/>
  <c r="N621" i="1" s="1"/>
  <c r="Q621" i="1" s="1"/>
  <c r="R621" i="1" s="1"/>
  <c r="L583" i="1"/>
  <c r="N583" i="1" s="1"/>
  <c r="Q583" i="1" s="1"/>
  <c r="R583" i="1" s="1"/>
  <c r="M697" i="1"/>
  <c r="M649" i="1"/>
  <c r="M585" i="1"/>
  <c r="N697" i="1"/>
  <c r="N681" i="1"/>
  <c r="N649" i="1"/>
  <c r="Q649" i="1" s="1"/>
  <c r="R649" i="1" s="1"/>
  <c r="N593" i="1"/>
  <c r="L769" i="1"/>
  <c r="N769" i="1" s="1"/>
  <c r="Q769" i="1" s="1"/>
  <c r="R769" i="1" s="1"/>
  <c r="L737" i="1"/>
  <c r="N737" i="1" s="1"/>
  <c r="Q737" i="1" s="1"/>
  <c r="R737" i="1" s="1"/>
  <c r="L761" i="1"/>
  <c r="N761" i="1" s="1"/>
  <c r="Q761" i="1" s="1"/>
  <c r="R761" i="1" s="1"/>
  <c r="L745" i="1"/>
  <c r="N745" i="1" s="1"/>
  <c r="Q745" i="1" s="1"/>
  <c r="R745" i="1" s="1"/>
  <c r="L729" i="1"/>
  <c r="N729" i="1" s="1"/>
  <c r="Q729" i="1" s="1"/>
  <c r="R729" i="1" s="1"/>
  <c r="L707" i="1"/>
  <c r="N707" i="1" s="1"/>
  <c r="Q707" i="1" s="1"/>
  <c r="R707" i="1" s="1"/>
  <c r="L675" i="1"/>
  <c r="N675" i="1" s="1"/>
  <c r="Q675" i="1" s="1"/>
  <c r="R675" i="1" s="1"/>
  <c r="L643" i="1"/>
  <c r="N643" i="1" s="1"/>
  <c r="Q643" i="1" s="1"/>
  <c r="R643" i="1" s="1"/>
  <c r="L611" i="1"/>
  <c r="N611" i="1" s="1"/>
  <c r="Q611" i="1" s="1"/>
  <c r="R611" i="1" s="1"/>
  <c r="M726" i="1"/>
  <c r="M690" i="1"/>
  <c r="M638" i="1"/>
  <c r="N766" i="1"/>
  <c r="N758" i="1"/>
  <c r="N754" i="1"/>
  <c r="N750" i="1"/>
  <c r="N738" i="1"/>
  <c r="N726" i="1"/>
  <c r="N722" i="1"/>
  <c r="N718" i="1"/>
  <c r="N690" i="1"/>
  <c r="L757" i="1"/>
  <c r="N757" i="1" s="1"/>
  <c r="Q757" i="1" s="1"/>
  <c r="R757" i="1" s="1"/>
  <c r="L741" i="1"/>
  <c r="N741" i="1" s="1"/>
  <c r="Q741" i="1" s="1"/>
  <c r="R741" i="1" s="1"/>
  <c r="L725" i="1"/>
  <c r="N725" i="1" s="1"/>
  <c r="Q725" i="1" s="1"/>
  <c r="R725" i="1" s="1"/>
  <c r="L701" i="1"/>
  <c r="N701" i="1" s="1"/>
  <c r="Q701" i="1" s="1"/>
  <c r="R701" i="1" s="1"/>
  <c r="L669" i="1"/>
  <c r="N669" i="1" s="1"/>
  <c r="Q669" i="1" s="1"/>
  <c r="R669" i="1" s="1"/>
  <c r="L637" i="1"/>
  <c r="N637" i="1" s="1"/>
  <c r="Q637" i="1" s="1"/>
  <c r="R637" i="1" s="1"/>
  <c r="L597" i="1"/>
  <c r="N597" i="1" s="1"/>
  <c r="Q597" i="1" s="1"/>
  <c r="R597" i="1" s="1"/>
  <c r="M718" i="1"/>
  <c r="M681" i="1"/>
  <c r="M617" i="1"/>
  <c r="L664" i="1"/>
  <c r="N664" i="1" s="1"/>
  <c r="Q664" i="1" s="1"/>
  <c r="R664" i="1" s="1"/>
  <c r="L680" i="1"/>
  <c r="N680" i="1" s="1"/>
  <c r="Q680" i="1" s="1"/>
  <c r="R680" i="1" s="1"/>
  <c r="M768" i="1"/>
  <c r="L768" i="1"/>
  <c r="N768" i="1" s="1"/>
  <c r="M760" i="1"/>
  <c r="L760" i="1"/>
  <c r="N760" i="1" s="1"/>
  <c r="L748" i="1"/>
  <c r="N748" i="1" s="1"/>
  <c r="M748" i="1"/>
  <c r="L740" i="1"/>
  <c r="N740" i="1" s="1"/>
  <c r="M740" i="1"/>
  <c r="M732" i="1"/>
  <c r="L732" i="1"/>
  <c r="N732" i="1" s="1"/>
  <c r="M724" i="1"/>
  <c r="L724" i="1"/>
  <c r="N724" i="1" s="1"/>
  <c r="M720" i="1"/>
  <c r="L720" i="1"/>
  <c r="N720" i="1" s="1"/>
  <c r="M716" i="1"/>
  <c r="L716" i="1"/>
  <c r="N716" i="1" s="1"/>
  <c r="L708" i="1"/>
  <c r="N708" i="1" s="1"/>
  <c r="M708" i="1"/>
  <c r="M704" i="1"/>
  <c r="L704" i="1"/>
  <c r="N704" i="1" s="1"/>
  <c r="M692" i="1"/>
  <c r="L692" i="1"/>
  <c r="N692" i="1" s="1"/>
  <c r="M688" i="1"/>
  <c r="L688" i="1"/>
  <c r="N688" i="1" s="1"/>
  <c r="M684" i="1"/>
  <c r="L684" i="1"/>
  <c r="N684" i="1" s="1"/>
  <c r="L676" i="1"/>
  <c r="N676" i="1" s="1"/>
  <c r="M676" i="1"/>
  <c r="M672" i="1"/>
  <c r="L672" i="1"/>
  <c r="N672" i="1" s="1"/>
  <c r="M668" i="1"/>
  <c r="L668" i="1"/>
  <c r="N668" i="1" s="1"/>
  <c r="L660" i="1"/>
  <c r="N660" i="1" s="1"/>
  <c r="M660" i="1"/>
  <c r="M656" i="1"/>
  <c r="L656" i="1"/>
  <c r="N656" i="1" s="1"/>
  <c r="M652" i="1"/>
  <c r="L652" i="1"/>
  <c r="N652" i="1" s="1"/>
  <c r="L644" i="1"/>
  <c r="N644" i="1" s="1"/>
  <c r="M644" i="1"/>
  <c r="M640" i="1"/>
  <c r="L640" i="1"/>
  <c r="N640" i="1" s="1"/>
  <c r="M636" i="1"/>
  <c r="L636" i="1"/>
  <c r="N636" i="1" s="1"/>
  <c r="L628" i="1"/>
  <c r="N628" i="1" s="1"/>
  <c r="M628" i="1"/>
  <c r="M624" i="1"/>
  <c r="L624" i="1"/>
  <c r="N624" i="1" s="1"/>
  <c r="M620" i="1"/>
  <c r="L620" i="1"/>
  <c r="N620" i="1" s="1"/>
  <c r="M616" i="1"/>
  <c r="L616" i="1"/>
  <c r="N616" i="1" s="1"/>
  <c r="L612" i="1"/>
  <c r="N612" i="1" s="1"/>
  <c r="M612" i="1"/>
  <c r="M608" i="1"/>
  <c r="L608" i="1"/>
  <c r="N608" i="1" s="1"/>
  <c r="L604" i="1"/>
  <c r="N604" i="1" s="1"/>
  <c r="M604" i="1"/>
  <c r="M600" i="1"/>
  <c r="L600" i="1"/>
  <c r="N600" i="1" s="1"/>
  <c r="L596" i="1"/>
  <c r="N596" i="1" s="1"/>
  <c r="M596" i="1"/>
  <c r="M592" i="1"/>
  <c r="L592" i="1"/>
  <c r="N592" i="1" s="1"/>
  <c r="M588" i="1"/>
  <c r="L588" i="1"/>
  <c r="N588" i="1" s="1"/>
  <c r="M584" i="1"/>
  <c r="L584" i="1"/>
  <c r="N584" i="1" s="1"/>
  <c r="L580" i="1"/>
  <c r="N580" i="1" s="1"/>
  <c r="M580" i="1"/>
  <c r="L696" i="1"/>
  <c r="N696" i="1" s="1"/>
  <c r="Q696" i="1" s="1"/>
  <c r="R696" i="1" s="1"/>
  <c r="L632" i="1"/>
  <c r="N632" i="1" s="1"/>
  <c r="Q632" i="1" s="1"/>
  <c r="R632" i="1" s="1"/>
  <c r="M764" i="1"/>
  <c r="L764" i="1"/>
  <c r="N764" i="1" s="1"/>
  <c r="M756" i="1"/>
  <c r="L756" i="1"/>
  <c r="N756" i="1" s="1"/>
  <c r="M752" i="1"/>
  <c r="L752" i="1"/>
  <c r="N752" i="1" s="1"/>
  <c r="M744" i="1"/>
  <c r="L744" i="1"/>
  <c r="N744" i="1" s="1"/>
  <c r="M736" i="1"/>
  <c r="L736" i="1"/>
  <c r="N736" i="1" s="1"/>
  <c r="M728" i="1"/>
  <c r="L728" i="1"/>
  <c r="N728" i="1" s="1"/>
  <c r="M700" i="1"/>
  <c r="L700" i="1"/>
  <c r="N700" i="1" s="1"/>
  <c r="L712" i="1"/>
  <c r="N712" i="1" s="1"/>
  <c r="Q712" i="1" s="1"/>
  <c r="R712" i="1" s="1"/>
  <c r="L648" i="1"/>
  <c r="N648" i="1" s="1"/>
  <c r="Q648" i="1" s="1"/>
  <c r="R648" i="1" s="1"/>
  <c r="M607" i="1"/>
  <c r="L607" i="1"/>
  <c r="N607" i="1" s="1"/>
  <c r="M591" i="1"/>
  <c r="L591" i="1"/>
  <c r="N591" i="1" s="1"/>
  <c r="L711" i="1"/>
  <c r="N711" i="1" s="1"/>
  <c r="Q711" i="1" s="1"/>
  <c r="R711" i="1" s="1"/>
  <c r="L695" i="1"/>
  <c r="N695" i="1" s="1"/>
  <c r="Q695" i="1" s="1"/>
  <c r="R695" i="1" s="1"/>
  <c r="L689" i="1"/>
  <c r="N689" i="1" s="1"/>
  <c r="Q689" i="1" s="1"/>
  <c r="R689" i="1" s="1"/>
  <c r="L679" i="1"/>
  <c r="N679" i="1" s="1"/>
  <c r="Q679" i="1" s="1"/>
  <c r="R679" i="1" s="1"/>
  <c r="L673" i="1"/>
  <c r="N673" i="1" s="1"/>
  <c r="Q673" i="1" s="1"/>
  <c r="R673" i="1" s="1"/>
  <c r="L663" i="1"/>
  <c r="N663" i="1" s="1"/>
  <c r="Q663" i="1" s="1"/>
  <c r="R663" i="1" s="1"/>
  <c r="L657" i="1"/>
  <c r="N657" i="1" s="1"/>
  <c r="Q657" i="1" s="1"/>
  <c r="R657" i="1" s="1"/>
  <c r="L647" i="1"/>
  <c r="N647" i="1" s="1"/>
  <c r="Q647" i="1" s="1"/>
  <c r="R647" i="1" s="1"/>
  <c r="L641" i="1"/>
  <c r="N641" i="1" s="1"/>
  <c r="Q641" i="1" s="1"/>
  <c r="R641" i="1" s="1"/>
  <c r="L631" i="1"/>
  <c r="N631" i="1" s="1"/>
  <c r="Q631" i="1" s="1"/>
  <c r="R631" i="1" s="1"/>
  <c r="L625" i="1"/>
  <c r="N625" i="1" s="1"/>
  <c r="Q625" i="1" s="1"/>
  <c r="R625" i="1" s="1"/>
  <c r="L615" i="1"/>
  <c r="N615" i="1" s="1"/>
  <c r="Q615" i="1" s="1"/>
  <c r="R615" i="1" s="1"/>
  <c r="L609" i="1"/>
  <c r="N609" i="1" s="1"/>
  <c r="Q609" i="1" s="1"/>
  <c r="R609" i="1" s="1"/>
  <c r="L603" i="1"/>
  <c r="N603" i="1" s="1"/>
  <c r="Q603" i="1" s="1"/>
  <c r="R603" i="1" s="1"/>
  <c r="L595" i="1"/>
  <c r="N595" i="1" s="1"/>
  <c r="Q595" i="1" s="1"/>
  <c r="R595" i="1" s="1"/>
  <c r="L581" i="1"/>
  <c r="N581" i="1" s="1"/>
  <c r="Q581" i="1" s="1"/>
  <c r="R581" i="1" s="1"/>
  <c r="M766" i="1"/>
  <c r="M738" i="1"/>
  <c r="M710" i="1"/>
  <c r="M702" i="1"/>
  <c r="M678" i="1"/>
  <c r="M646" i="1"/>
  <c r="M614" i="1"/>
  <c r="M593" i="1"/>
  <c r="M582" i="1"/>
  <c r="L714" i="1"/>
  <c r="N714" i="1" s="1"/>
  <c r="M714" i="1"/>
  <c r="N710" i="1"/>
  <c r="N702" i="1"/>
  <c r="L698" i="1"/>
  <c r="N698" i="1" s="1"/>
  <c r="M698" i="1"/>
  <c r="N694" i="1"/>
  <c r="N686" i="1"/>
  <c r="L682" i="1"/>
  <c r="N682" i="1" s="1"/>
  <c r="M682" i="1"/>
  <c r="N678" i="1"/>
  <c r="L674" i="1"/>
  <c r="N674" i="1" s="1"/>
  <c r="M674" i="1"/>
  <c r="N670" i="1"/>
  <c r="L666" i="1"/>
  <c r="N666" i="1" s="1"/>
  <c r="M666" i="1"/>
  <c r="N662" i="1"/>
  <c r="L658" i="1"/>
  <c r="N658" i="1" s="1"/>
  <c r="M658" i="1"/>
  <c r="N654" i="1"/>
  <c r="L650" i="1"/>
  <c r="N650" i="1" s="1"/>
  <c r="M650" i="1"/>
  <c r="N646" i="1"/>
  <c r="L642" i="1"/>
  <c r="N642" i="1" s="1"/>
  <c r="M642" i="1"/>
  <c r="N638" i="1"/>
  <c r="L634" i="1"/>
  <c r="N634" i="1" s="1"/>
  <c r="M634" i="1"/>
  <c r="N630" i="1"/>
  <c r="L626" i="1"/>
  <c r="N626" i="1" s="1"/>
  <c r="M626" i="1"/>
  <c r="N622" i="1"/>
  <c r="L618" i="1"/>
  <c r="N618" i="1" s="1"/>
  <c r="M618" i="1"/>
  <c r="N614" i="1"/>
  <c r="L610" i="1"/>
  <c r="N610" i="1" s="1"/>
  <c r="M610" i="1"/>
  <c r="N606" i="1"/>
  <c r="L602" i="1"/>
  <c r="N602" i="1" s="1"/>
  <c r="M602" i="1"/>
  <c r="N598" i="1"/>
  <c r="L594" i="1"/>
  <c r="N594" i="1" s="1"/>
  <c r="M594" i="1"/>
  <c r="N590" i="1"/>
  <c r="L586" i="1"/>
  <c r="N586" i="1" s="1"/>
  <c r="M586" i="1"/>
  <c r="N582" i="1"/>
  <c r="L578" i="1"/>
  <c r="N578" i="1" s="1"/>
  <c r="M578" i="1"/>
  <c r="L767" i="1"/>
  <c r="N767" i="1" s="1"/>
  <c r="Q767" i="1" s="1"/>
  <c r="R767" i="1" s="1"/>
  <c r="L763" i="1"/>
  <c r="N763" i="1" s="1"/>
  <c r="Q763" i="1" s="1"/>
  <c r="R763" i="1" s="1"/>
  <c r="L759" i="1"/>
  <c r="N759" i="1" s="1"/>
  <c r="Q759" i="1" s="1"/>
  <c r="R759" i="1" s="1"/>
  <c r="L755" i="1"/>
  <c r="N755" i="1" s="1"/>
  <c r="Q755" i="1" s="1"/>
  <c r="R755" i="1" s="1"/>
  <c r="L751" i="1"/>
  <c r="N751" i="1" s="1"/>
  <c r="Q751" i="1" s="1"/>
  <c r="R751" i="1" s="1"/>
  <c r="L747" i="1"/>
  <c r="N747" i="1" s="1"/>
  <c r="Q747" i="1" s="1"/>
  <c r="R747" i="1" s="1"/>
  <c r="L743" i="1"/>
  <c r="N743" i="1" s="1"/>
  <c r="Q743" i="1" s="1"/>
  <c r="R743" i="1" s="1"/>
  <c r="L739" i="1"/>
  <c r="N739" i="1" s="1"/>
  <c r="Q739" i="1" s="1"/>
  <c r="R739" i="1" s="1"/>
  <c r="L735" i="1"/>
  <c r="N735" i="1" s="1"/>
  <c r="Q735" i="1" s="1"/>
  <c r="R735" i="1" s="1"/>
  <c r="L731" i="1"/>
  <c r="N731" i="1" s="1"/>
  <c r="Q731" i="1" s="1"/>
  <c r="R731" i="1" s="1"/>
  <c r="L727" i="1"/>
  <c r="N727" i="1" s="1"/>
  <c r="Q727" i="1" s="1"/>
  <c r="R727" i="1" s="1"/>
  <c r="L723" i="1"/>
  <c r="N723" i="1" s="1"/>
  <c r="Q723" i="1" s="1"/>
  <c r="R723" i="1" s="1"/>
  <c r="L719" i="1"/>
  <c r="N719" i="1" s="1"/>
  <c r="Q719" i="1" s="1"/>
  <c r="R719" i="1" s="1"/>
  <c r="L715" i="1"/>
  <c r="N715" i="1" s="1"/>
  <c r="Q715" i="1" s="1"/>
  <c r="R715" i="1" s="1"/>
  <c r="L709" i="1"/>
  <c r="N709" i="1" s="1"/>
  <c r="Q709" i="1" s="1"/>
  <c r="R709" i="1" s="1"/>
  <c r="L699" i="1"/>
  <c r="N699" i="1" s="1"/>
  <c r="Q699" i="1" s="1"/>
  <c r="R699" i="1" s="1"/>
  <c r="L693" i="1"/>
  <c r="N693" i="1" s="1"/>
  <c r="Q693" i="1" s="1"/>
  <c r="R693" i="1" s="1"/>
  <c r="L683" i="1"/>
  <c r="N683" i="1" s="1"/>
  <c r="Q683" i="1" s="1"/>
  <c r="R683" i="1" s="1"/>
  <c r="L677" i="1"/>
  <c r="N677" i="1" s="1"/>
  <c r="Q677" i="1" s="1"/>
  <c r="R677" i="1" s="1"/>
  <c r="L667" i="1"/>
  <c r="N667" i="1" s="1"/>
  <c r="Q667" i="1" s="1"/>
  <c r="R667" i="1" s="1"/>
  <c r="L661" i="1"/>
  <c r="N661" i="1" s="1"/>
  <c r="Q661" i="1" s="1"/>
  <c r="R661" i="1" s="1"/>
  <c r="L651" i="1"/>
  <c r="N651" i="1" s="1"/>
  <c r="Q651" i="1" s="1"/>
  <c r="R651" i="1" s="1"/>
  <c r="L645" i="1"/>
  <c r="N645" i="1" s="1"/>
  <c r="Q645" i="1" s="1"/>
  <c r="R645" i="1" s="1"/>
  <c r="L635" i="1"/>
  <c r="N635" i="1" s="1"/>
  <c r="Q635" i="1" s="1"/>
  <c r="R635" i="1" s="1"/>
  <c r="L629" i="1"/>
  <c r="N629" i="1" s="1"/>
  <c r="Q629" i="1" s="1"/>
  <c r="R629" i="1" s="1"/>
  <c r="L619" i="1"/>
  <c r="N619" i="1" s="1"/>
  <c r="Q619" i="1" s="1"/>
  <c r="R619" i="1" s="1"/>
  <c r="L613" i="1"/>
  <c r="N613" i="1" s="1"/>
  <c r="Q613" i="1" s="1"/>
  <c r="R613" i="1" s="1"/>
  <c r="L587" i="1"/>
  <c r="N587" i="1" s="1"/>
  <c r="Q587" i="1" s="1"/>
  <c r="R587" i="1" s="1"/>
  <c r="L579" i="1"/>
  <c r="N579" i="1" s="1"/>
  <c r="Q579" i="1" s="1"/>
  <c r="R579" i="1" s="1"/>
  <c r="M758" i="1"/>
  <c r="M750" i="1"/>
  <c r="M722" i="1"/>
  <c r="M694" i="1"/>
  <c r="M686" i="1"/>
  <c r="M665" i="1"/>
  <c r="M654" i="1"/>
  <c r="M633" i="1"/>
  <c r="M622" i="1"/>
  <c r="M601" i="1"/>
  <c r="M590" i="1"/>
  <c r="N601" i="1"/>
  <c r="N585" i="1"/>
  <c r="L762" i="1"/>
  <c r="N762" i="1" s="1"/>
  <c r="Q762" i="1" s="1"/>
  <c r="R762" i="1" s="1"/>
  <c r="L746" i="1"/>
  <c r="N746" i="1" s="1"/>
  <c r="Q746" i="1" s="1"/>
  <c r="R746" i="1" s="1"/>
  <c r="L742" i="1"/>
  <c r="N742" i="1" s="1"/>
  <c r="Q742" i="1" s="1"/>
  <c r="R742" i="1" s="1"/>
  <c r="L734" i="1"/>
  <c r="N734" i="1" s="1"/>
  <c r="Q734" i="1" s="1"/>
  <c r="R734" i="1" s="1"/>
  <c r="L730" i="1"/>
  <c r="N730" i="1" s="1"/>
  <c r="Q730" i="1" s="1"/>
  <c r="R730" i="1" s="1"/>
  <c r="L713" i="1"/>
  <c r="N713" i="1" s="1"/>
  <c r="Q713" i="1" s="1"/>
  <c r="R713" i="1" s="1"/>
  <c r="L703" i="1"/>
  <c r="N703" i="1" s="1"/>
  <c r="Q703" i="1" s="1"/>
  <c r="R703" i="1" s="1"/>
  <c r="L687" i="1"/>
  <c r="N687" i="1" s="1"/>
  <c r="Q687" i="1" s="1"/>
  <c r="R687" i="1" s="1"/>
  <c r="L671" i="1"/>
  <c r="N671" i="1" s="1"/>
  <c r="Q671" i="1" s="1"/>
  <c r="R671" i="1" s="1"/>
  <c r="L655" i="1"/>
  <c r="N655" i="1" s="1"/>
  <c r="Q655" i="1" s="1"/>
  <c r="R655" i="1" s="1"/>
  <c r="L639" i="1"/>
  <c r="N639" i="1" s="1"/>
  <c r="Q639" i="1" s="1"/>
  <c r="R639" i="1" s="1"/>
  <c r="L623" i="1"/>
  <c r="N623" i="1" s="1"/>
  <c r="Q623" i="1" s="1"/>
  <c r="R623" i="1" s="1"/>
  <c r="L605" i="1"/>
  <c r="N605" i="1" s="1"/>
  <c r="Q605" i="1" s="1"/>
  <c r="R605" i="1" s="1"/>
  <c r="L599" i="1"/>
  <c r="N599" i="1" s="1"/>
  <c r="Q599" i="1" s="1"/>
  <c r="R599" i="1" s="1"/>
  <c r="M706" i="1"/>
  <c r="M662" i="1"/>
  <c r="M630" i="1"/>
  <c r="M598" i="1"/>
  <c r="B29" i="4"/>
  <c r="D28" i="4"/>
  <c r="D27" i="4"/>
  <c r="D12" i="4"/>
  <c r="D13" i="4"/>
  <c r="B21" i="4" l="1"/>
  <c r="D20" i="4"/>
  <c r="Q750" i="1"/>
  <c r="R750" i="1" s="1"/>
  <c r="Q754" i="1"/>
  <c r="R754" i="1" s="1"/>
  <c r="Q665" i="1"/>
  <c r="R665" i="1" s="1"/>
  <c r="Q722" i="1"/>
  <c r="R722" i="1" s="1"/>
  <c r="Q670" i="1"/>
  <c r="R670" i="1" s="1"/>
  <c r="Q585" i="1"/>
  <c r="R585" i="1" s="1"/>
  <c r="Q633" i="1"/>
  <c r="R633" i="1" s="1"/>
  <c r="Q690" i="1"/>
  <c r="R690" i="1" s="1"/>
  <c r="Q738" i="1"/>
  <c r="R738" i="1" s="1"/>
  <c r="Q726" i="1"/>
  <c r="R726" i="1" s="1"/>
  <c r="Q606" i="1"/>
  <c r="R606" i="1" s="1"/>
  <c r="Q758" i="1"/>
  <c r="R758" i="1" s="1"/>
  <c r="Q706" i="1"/>
  <c r="R706" i="1" s="1"/>
  <c r="Q728" i="1"/>
  <c r="R728" i="1" s="1"/>
  <c r="Q744" i="1"/>
  <c r="R744" i="1" s="1"/>
  <c r="Q756" i="1"/>
  <c r="R756" i="1" s="1"/>
  <c r="Q593" i="1"/>
  <c r="R593" i="1" s="1"/>
  <c r="Q594" i="1"/>
  <c r="R594" i="1" s="1"/>
  <c r="Q626" i="1"/>
  <c r="R626" i="1" s="1"/>
  <c r="Q638" i="1"/>
  <c r="R638" i="1" s="1"/>
  <c r="Q658" i="1"/>
  <c r="R658" i="1" s="1"/>
  <c r="Q644" i="1"/>
  <c r="R644" i="1" s="1"/>
  <c r="Q676" i="1"/>
  <c r="R676" i="1" s="1"/>
  <c r="Q740" i="1"/>
  <c r="R740" i="1" s="1"/>
  <c r="Q697" i="1"/>
  <c r="R697" i="1" s="1"/>
  <c r="Q617" i="1"/>
  <c r="R617" i="1" s="1"/>
  <c r="Q702" i="1"/>
  <c r="R702" i="1" s="1"/>
  <c r="Q578" i="1"/>
  <c r="R578" i="1" s="1"/>
  <c r="Q590" i="1"/>
  <c r="R590" i="1" s="1"/>
  <c r="Q610" i="1"/>
  <c r="R610" i="1" s="1"/>
  <c r="Q622" i="1"/>
  <c r="R622" i="1" s="1"/>
  <c r="Q642" i="1"/>
  <c r="R642" i="1" s="1"/>
  <c r="Q654" i="1"/>
  <c r="R654" i="1" s="1"/>
  <c r="Q674" i="1"/>
  <c r="R674" i="1" s="1"/>
  <c r="Q686" i="1"/>
  <c r="R686" i="1" s="1"/>
  <c r="Q766" i="1"/>
  <c r="R766" i="1" s="1"/>
  <c r="Q718" i="1"/>
  <c r="R718" i="1" s="1"/>
  <c r="Q700" i="1"/>
  <c r="R700" i="1" s="1"/>
  <c r="Q736" i="1"/>
  <c r="R736" i="1" s="1"/>
  <c r="Q752" i="1"/>
  <c r="R752" i="1" s="1"/>
  <c r="Q764" i="1"/>
  <c r="R764" i="1" s="1"/>
  <c r="Q580" i="1"/>
  <c r="R580" i="1" s="1"/>
  <c r="Q596" i="1"/>
  <c r="R596" i="1" s="1"/>
  <c r="Q604" i="1"/>
  <c r="R604" i="1" s="1"/>
  <c r="Q612" i="1"/>
  <c r="R612" i="1" s="1"/>
  <c r="Q628" i="1"/>
  <c r="R628" i="1" s="1"/>
  <c r="Q660" i="1"/>
  <c r="R660" i="1" s="1"/>
  <c r="Q708" i="1"/>
  <c r="R708" i="1" s="1"/>
  <c r="Q748" i="1"/>
  <c r="R748" i="1" s="1"/>
  <c r="Q681" i="1"/>
  <c r="R681" i="1" s="1"/>
  <c r="Q705" i="1"/>
  <c r="R705" i="1" s="1"/>
  <c r="Q601" i="1"/>
  <c r="R601" i="1" s="1"/>
  <c r="Q582" i="1"/>
  <c r="R582" i="1" s="1"/>
  <c r="Q602" i="1"/>
  <c r="R602" i="1" s="1"/>
  <c r="Q614" i="1"/>
  <c r="R614" i="1" s="1"/>
  <c r="Q634" i="1"/>
  <c r="R634" i="1" s="1"/>
  <c r="Q646" i="1"/>
  <c r="R646" i="1" s="1"/>
  <c r="Q666" i="1"/>
  <c r="R666" i="1" s="1"/>
  <c r="Q678" i="1"/>
  <c r="R678" i="1" s="1"/>
  <c r="Q694" i="1"/>
  <c r="R694" i="1" s="1"/>
  <c r="Q710" i="1"/>
  <c r="R710" i="1" s="1"/>
  <c r="Q591" i="1"/>
  <c r="R591" i="1" s="1"/>
  <c r="Q588" i="1"/>
  <c r="R588" i="1" s="1"/>
  <c r="Q620" i="1"/>
  <c r="R620" i="1" s="1"/>
  <c r="Q640" i="1"/>
  <c r="R640" i="1" s="1"/>
  <c r="Q652" i="1"/>
  <c r="R652" i="1" s="1"/>
  <c r="Q672" i="1"/>
  <c r="R672" i="1" s="1"/>
  <c r="Q684" i="1"/>
  <c r="R684" i="1" s="1"/>
  <c r="Q692" i="1"/>
  <c r="R692" i="1" s="1"/>
  <c r="Q720" i="1"/>
  <c r="R720" i="1" s="1"/>
  <c r="Q732" i="1"/>
  <c r="R732" i="1" s="1"/>
  <c r="Q768" i="1"/>
  <c r="R768" i="1" s="1"/>
  <c r="Q586" i="1"/>
  <c r="R586" i="1" s="1"/>
  <c r="Q598" i="1"/>
  <c r="R598" i="1" s="1"/>
  <c r="Q618" i="1"/>
  <c r="R618" i="1" s="1"/>
  <c r="Q630" i="1"/>
  <c r="R630" i="1" s="1"/>
  <c r="Q650" i="1"/>
  <c r="R650" i="1" s="1"/>
  <c r="Q662" i="1"/>
  <c r="R662" i="1" s="1"/>
  <c r="Q682" i="1"/>
  <c r="R682" i="1" s="1"/>
  <c r="Q698" i="1"/>
  <c r="R698" i="1" s="1"/>
  <c r="Q714" i="1"/>
  <c r="R714" i="1" s="1"/>
  <c r="Q607" i="1"/>
  <c r="R607" i="1" s="1"/>
  <c r="Q584" i="1"/>
  <c r="R584" i="1" s="1"/>
  <c r="Q592" i="1"/>
  <c r="R592" i="1" s="1"/>
  <c r="Q600" i="1"/>
  <c r="R600" i="1" s="1"/>
  <c r="Q608" i="1"/>
  <c r="R608" i="1" s="1"/>
  <c r="Q616" i="1"/>
  <c r="R616" i="1" s="1"/>
  <c r="Q624" i="1"/>
  <c r="R624" i="1" s="1"/>
  <c r="Q636" i="1"/>
  <c r="R636" i="1" s="1"/>
  <c r="Q656" i="1"/>
  <c r="R656" i="1" s="1"/>
  <c r="Q668" i="1"/>
  <c r="R668" i="1" s="1"/>
  <c r="Q688" i="1"/>
  <c r="R688" i="1" s="1"/>
  <c r="Q704" i="1"/>
  <c r="R704" i="1" s="1"/>
  <c r="Q716" i="1"/>
  <c r="R716" i="1" s="1"/>
  <c r="Q724" i="1"/>
  <c r="R724" i="1" s="1"/>
  <c r="Q760" i="1"/>
  <c r="R760" i="1" s="1"/>
  <c r="B30" i="4"/>
  <c r="D29" i="4"/>
  <c r="D14" i="4"/>
  <c r="M548" i="1"/>
  <c r="M549" i="1"/>
  <c r="L550" i="1"/>
  <c r="L552" i="1"/>
  <c r="L554" i="1"/>
  <c r="M556" i="1"/>
  <c r="M557" i="1"/>
  <c r="L558" i="1"/>
  <c r="L560" i="1"/>
  <c r="L562" i="1"/>
  <c r="M564" i="1"/>
  <c r="M565" i="1"/>
  <c r="L566" i="1"/>
  <c r="L568" i="1"/>
  <c r="L570" i="1"/>
  <c r="M572" i="1"/>
  <c r="M573" i="1"/>
  <c r="L574" i="1"/>
  <c r="L576" i="1"/>
  <c r="L546" i="1"/>
  <c r="L515" i="1"/>
  <c r="N515" i="1" s="1"/>
  <c r="M517" i="1"/>
  <c r="L519" i="1"/>
  <c r="N519" i="1" s="1"/>
  <c r="L520" i="1"/>
  <c r="M521" i="1"/>
  <c r="L523" i="1"/>
  <c r="N523" i="1" s="1"/>
  <c r="M525" i="1"/>
  <c r="L527" i="1"/>
  <c r="N527" i="1" s="1"/>
  <c r="M529" i="1"/>
  <c r="L531" i="1"/>
  <c r="N531" i="1" s="1"/>
  <c r="M533" i="1"/>
  <c r="L535" i="1"/>
  <c r="N535" i="1" s="1"/>
  <c r="L536" i="1"/>
  <c r="M537" i="1"/>
  <c r="L539" i="1"/>
  <c r="N539" i="1" s="1"/>
  <c r="M541" i="1"/>
  <c r="L543" i="1"/>
  <c r="N543" i="1" s="1"/>
  <c r="M545" i="1"/>
  <c r="L484" i="1"/>
  <c r="L486" i="1"/>
  <c r="L488" i="1"/>
  <c r="M489" i="1"/>
  <c r="L490" i="1"/>
  <c r="N490" i="1" s="1"/>
  <c r="L492" i="1"/>
  <c r="L494" i="1"/>
  <c r="N494" i="1" s="1"/>
  <c r="L496" i="1"/>
  <c r="L498" i="1"/>
  <c r="N498" i="1" s="1"/>
  <c r="L500" i="1"/>
  <c r="L502" i="1"/>
  <c r="N502" i="1" s="1"/>
  <c r="L504" i="1"/>
  <c r="M505" i="1"/>
  <c r="L506" i="1"/>
  <c r="N506" i="1" s="1"/>
  <c r="L510" i="1"/>
  <c r="N510" i="1" s="1"/>
  <c r="M452" i="1"/>
  <c r="M453" i="1"/>
  <c r="L454" i="1"/>
  <c r="M456" i="1"/>
  <c r="M458" i="1"/>
  <c r="M460" i="1"/>
  <c r="M461" i="1"/>
  <c r="L462" i="1"/>
  <c r="M464" i="1"/>
  <c r="M466" i="1"/>
  <c r="M468" i="1"/>
  <c r="M469" i="1"/>
  <c r="M470" i="1"/>
  <c r="M472" i="1"/>
  <c r="M474" i="1"/>
  <c r="M476" i="1"/>
  <c r="M477" i="1"/>
  <c r="L478" i="1"/>
  <c r="M480" i="1"/>
  <c r="M450" i="1"/>
  <c r="M388" i="1"/>
  <c r="L389" i="1"/>
  <c r="L390" i="1"/>
  <c r="L394" i="1"/>
  <c r="M396" i="1"/>
  <c r="M397" i="1"/>
  <c r="L398" i="1"/>
  <c r="L402" i="1"/>
  <c r="M404" i="1"/>
  <c r="L405" i="1"/>
  <c r="L406" i="1"/>
  <c r="L410" i="1"/>
  <c r="M412" i="1"/>
  <c r="M413" i="1"/>
  <c r="L414" i="1"/>
  <c r="L418" i="1"/>
  <c r="N418" i="1" s="1"/>
  <c r="M420" i="1"/>
  <c r="L421" i="1"/>
  <c r="N421" i="1" s="1"/>
  <c r="L422" i="1"/>
  <c r="N422" i="1" s="1"/>
  <c r="L426" i="1"/>
  <c r="N426" i="1" s="1"/>
  <c r="M428" i="1"/>
  <c r="M429" i="1"/>
  <c r="L430" i="1"/>
  <c r="N430" i="1" s="1"/>
  <c r="L434" i="1"/>
  <c r="N434" i="1" s="1"/>
  <c r="M436" i="1"/>
  <c r="L437" i="1"/>
  <c r="N437" i="1" s="1"/>
  <c r="L438" i="1"/>
  <c r="N438" i="1" s="1"/>
  <c r="L442" i="1"/>
  <c r="N442" i="1" s="1"/>
  <c r="M444" i="1"/>
  <c r="M445" i="1"/>
  <c r="L446" i="1"/>
  <c r="N446" i="1" s="1"/>
  <c r="L386" i="1"/>
  <c r="M356" i="1"/>
  <c r="M357" i="1"/>
  <c r="M360" i="1"/>
  <c r="M361" i="1"/>
  <c r="M362" i="1"/>
  <c r="M364" i="1"/>
  <c r="L365" i="1"/>
  <c r="M368" i="1"/>
  <c r="L369" i="1"/>
  <c r="L370" i="1"/>
  <c r="M372" i="1"/>
  <c r="M373" i="1"/>
  <c r="M376" i="1"/>
  <c r="M377" i="1"/>
  <c r="M378" i="1"/>
  <c r="M380" i="1"/>
  <c r="L381" i="1"/>
  <c r="M384" i="1"/>
  <c r="M385" i="1"/>
  <c r="M354" i="1"/>
  <c r="M305" i="1"/>
  <c r="L301" i="1"/>
  <c r="N301" i="1" s="1"/>
  <c r="M292" i="1"/>
  <c r="M293" i="1"/>
  <c r="M296" i="1"/>
  <c r="L297" i="1"/>
  <c r="M298" i="1"/>
  <c r="M300" i="1"/>
  <c r="M301" i="1"/>
  <c r="M304" i="1"/>
  <c r="L305" i="1"/>
  <c r="L306" i="1"/>
  <c r="M308" i="1"/>
  <c r="L309" i="1"/>
  <c r="M312" i="1"/>
  <c r="M313" i="1"/>
  <c r="M314" i="1"/>
  <c r="M316" i="1"/>
  <c r="L317" i="1"/>
  <c r="M320" i="1"/>
  <c r="M321" i="1"/>
  <c r="M322" i="1"/>
  <c r="M324" i="1"/>
  <c r="M325" i="1"/>
  <c r="M328" i="1"/>
  <c r="L329" i="1"/>
  <c r="N329" i="1" s="1"/>
  <c r="M330" i="1"/>
  <c r="M332" i="1"/>
  <c r="M333" i="1"/>
  <c r="M336" i="1"/>
  <c r="L337" i="1"/>
  <c r="N337" i="1" s="1"/>
  <c r="M338" i="1"/>
  <c r="M340" i="1"/>
  <c r="M341" i="1"/>
  <c r="M344" i="1"/>
  <c r="M345" i="1"/>
  <c r="M346" i="1"/>
  <c r="M348" i="1"/>
  <c r="M349" i="1"/>
  <c r="M352" i="1"/>
  <c r="M353" i="1"/>
  <c r="L290" i="1"/>
  <c r="M260" i="1"/>
  <c r="M261" i="1"/>
  <c r="M262" i="1"/>
  <c r="M264" i="1"/>
  <c r="M266" i="1"/>
  <c r="M268" i="1"/>
  <c r="M269" i="1"/>
  <c r="L270" i="1"/>
  <c r="M272" i="1"/>
  <c r="M274" i="1"/>
  <c r="M276" i="1"/>
  <c r="M277" i="1"/>
  <c r="M278" i="1"/>
  <c r="M280" i="1"/>
  <c r="M282" i="1"/>
  <c r="M284" i="1"/>
  <c r="M285" i="1"/>
  <c r="M286" i="1"/>
  <c r="M288" i="1"/>
  <c r="M258" i="1"/>
  <c r="M195" i="1"/>
  <c r="M196" i="1"/>
  <c r="M198" i="1"/>
  <c r="M199" i="1"/>
  <c r="M200" i="1"/>
  <c r="M202" i="1"/>
  <c r="M203" i="1"/>
  <c r="M204" i="1"/>
  <c r="M205" i="1"/>
  <c r="L206" i="1"/>
  <c r="M207" i="1"/>
  <c r="M208" i="1"/>
  <c r="M209" i="1"/>
  <c r="L210" i="1"/>
  <c r="M211" i="1"/>
  <c r="M212" i="1"/>
  <c r="L214" i="1"/>
  <c r="M215" i="1"/>
  <c r="M216" i="1"/>
  <c r="M217" i="1"/>
  <c r="M218" i="1"/>
  <c r="M219" i="1"/>
  <c r="M220" i="1"/>
  <c r="M221" i="1"/>
  <c r="M223" i="1"/>
  <c r="M224" i="1"/>
  <c r="M225" i="1"/>
  <c r="M226" i="1"/>
  <c r="M227" i="1"/>
  <c r="M228" i="1"/>
  <c r="M229" i="1"/>
  <c r="L230" i="1"/>
  <c r="N230" i="1" s="1"/>
  <c r="M231" i="1"/>
  <c r="M232" i="1"/>
  <c r="M233" i="1"/>
  <c r="M234" i="1"/>
  <c r="M235" i="1"/>
  <c r="M236" i="1"/>
  <c r="M239" i="1"/>
  <c r="M240" i="1"/>
  <c r="M241" i="1"/>
  <c r="M242" i="1"/>
  <c r="M243" i="1"/>
  <c r="M244" i="1"/>
  <c r="L246" i="1"/>
  <c r="N246" i="1" s="1"/>
  <c r="M247" i="1"/>
  <c r="M248" i="1"/>
  <c r="M249" i="1"/>
  <c r="M250" i="1"/>
  <c r="M251" i="1"/>
  <c r="M252" i="1"/>
  <c r="M253" i="1"/>
  <c r="L254" i="1"/>
  <c r="M255" i="1"/>
  <c r="M256" i="1"/>
  <c r="M257" i="1"/>
  <c r="M194" i="1"/>
  <c r="M164" i="1"/>
  <c r="M165" i="1"/>
  <c r="M166" i="1"/>
  <c r="L168" i="1"/>
  <c r="L169" i="1"/>
  <c r="M170" i="1"/>
  <c r="M172" i="1"/>
  <c r="M173" i="1"/>
  <c r="M174" i="1"/>
  <c r="L176" i="1"/>
  <c r="M177" i="1"/>
  <c r="M178" i="1"/>
  <c r="L180" i="1"/>
  <c r="M181" i="1"/>
  <c r="M184" i="1"/>
  <c r="M185" i="1"/>
  <c r="M186" i="1"/>
  <c r="L188" i="1"/>
  <c r="M189" i="1"/>
  <c r="M190" i="1"/>
  <c r="M192" i="1"/>
  <c r="M193" i="1"/>
  <c r="M162" i="1"/>
  <c r="M161" i="1"/>
  <c r="M131" i="1"/>
  <c r="M132" i="1"/>
  <c r="M133" i="1"/>
  <c r="L134" i="1"/>
  <c r="M135" i="1"/>
  <c r="L136" i="1"/>
  <c r="L138" i="1"/>
  <c r="L140" i="1"/>
  <c r="M141" i="1"/>
  <c r="L142" i="1"/>
  <c r="L143" i="1"/>
  <c r="N143" i="1" s="1"/>
  <c r="L144" i="1"/>
  <c r="M145" i="1"/>
  <c r="L146" i="1"/>
  <c r="M148" i="1"/>
  <c r="M149" i="1"/>
  <c r="L150" i="1"/>
  <c r="M152" i="1"/>
  <c r="M153" i="1"/>
  <c r="L154" i="1"/>
  <c r="L155" i="1"/>
  <c r="N155" i="1" s="1"/>
  <c r="L156" i="1"/>
  <c r="L158" i="1"/>
  <c r="L160" i="1"/>
  <c r="M99" i="1"/>
  <c r="M100" i="1"/>
  <c r="L102" i="1"/>
  <c r="M103" i="1"/>
  <c r="L105" i="1"/>
  <c r="L106" i="1"/>
  <c r="L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L98" i="1"/>
  <c r="D21" i="4" l="1"/>
  <c r="B22" i="4"/>
  <c r="L172" i="1"/>
  <c r="N172" i="1" s="1"/>
  <c r="Q172" i="1" s="1"/>
  <c r="R172" i="1" s="1"/>
  <c r="L353" i="1"/>
  <c r="N353" i="1" s="1"/>
  <c r="Q353" i="1" s="1"/>
  <c r="R353" i="1" s="1"/>
  <c r="L373" i="1"/>
  <c r="N373" i="1" s="1"/>
  <c r="Q373" i="1" s="1"/>
  <c r="R373" i="1" s="1"/>
  <c r="N504" i="1"/>
  <c r="N500" i="1"/>
  <c r="N169" i="1"/>
  <c r="M188" i="1"/>
  <c r="L333" i="1"/>
  <c r="N333" i="1" s="1"/>
  <c r="Q333" i="1" s="1"/>
  <c r="R333" i="1" s="1"/>
  <c r="M337" i="1"/>
  <c r="Q337" i="1" s="1"/>
  <c r="R337" i="1" s="1"/>
  <c r="L469" i="1"/>
  <c r="N469" i="1" s="1"/>
  <c r="Q469" i="1" s="1"/>
  <c r="R469" i="1" s="1"/>
  <c r="M154" i="1"/>
  <c r="M168" i="1"/>
  <c r="L321" i="1"/>
  <c r="N321" i="1" s="1"/>
  <c r="M317" i="1"/>
  <c r="N486" i="1"/>
  <c r="L557" i="1"/>
  <c r="N557" i="1" s="1"/>
  <c r="Q557" i="1" s="1"/>
  <c r="R557" i="1" s="1"/>
  <c r="L131" i="1"/>
  <c r="N131" i="1" s="1"/>
  <c r="Q131" i="1" s="1"/>
  <c r="R131" i="1" s="1"/>
  <c r="L184" i="1"/>
  <c r="M180" i="1"/>
  <c r="M270" i="1"/>
  <c r="L325" i="1"/>
  <c r="N325" i="1" s="1"/>
  <c r="L293" i="1"/>
  <c r="N293" i="1" s="1"/>
  <c r="M329" i="1"/>
  <c r="Q329" i="1" s="1"/>
  <c r="R329" i="1" s="1"/>
  <c r="M297" i="1"/>
  <c r="M365" i="1"/>
  <c r="M390" i="1"/>
  <c r="N290" i="1"/>
  <c r="N370" i="1"/>
  <c r="M446" i="1"/>
  <c r="Q446" i="1" s="1"/>
  <c r="R446" i="1" s="1"/>
  <c r="N478" i="1"/>
  <c r="N462" i="1"/>
  <c r="N454" i="1"/>
  <c r="M98" i="1"/>
  <c r="M143" i="1"/>
  <c r="N180" i="1"/>
  <c r="N168" i="1"/>
  <c r="L164" i="1"/>
  <c r="N164" i="1" s="1"/>
  <c r="Q164" i="1" s="1"/>
  <c r="R164" i="1" s="1"/>
  <c r="N317" i="1"/>
  <c r="Q317" i="1" s="1"/>
  <c r="R317" i="1" s="1"/>
  <c r="N309" i="1"/>
  <c r="N305" i="1"/>
  <c r="Q305" i="1" s="1"/>
  <c r="R305" i="1" s="1"/>
  <c r="N297" i="1"/>
  <c r="L345" i="1"/>
  <c r="N345" i="1" s="1"/>
  <c r="Q345" i="1" s="1"/>
  <c r="R345" i="1" s="1"/>
  <c r="L313" i="1"/>
  <c r="N313" i="1" s="1"/>
  <c r="Q313" i="1" s="1"/>
  <c r="R313" i="1" s="1"/>
  <c r="M309" i="1"/>
  <c r="N381" i="1"/>
  <c r="N369" i="1"/>
  <c r="N365" i="1"/>
  <c r="L361" i="1"/>
  <c r="N361" i="1" s="1"/>
  <c r="Q361" i="1" s="1"/>
  <c r="R361" i="1" s="1"/>
  <c r="M422" i="1"/>
  <c r="Q143" i="1"/>
  <c r="R143" i="1" s="1"/>
  <c r="M370" i="1"/>
  <c r="M414" i="1"/>
  <c r="M106" i="1"/>
  <c r="M102" i="1"/>
  <c r="M146" i="1"/>
  <c r="L192" i="1"/>
  <c r="N192" i="1" s="1"/>
  <c r="Q192" i="1" s="1"/>
  <c r="R192" i="1" s="1"/>
  <c r="L278" i="1"/>
  <c r="N278" i="1" s="1"/>
  <c r="Q278" i="1" s="1"/>
  <c r="R278" i="1" s="1"/>
  <c r="L349" i="1"/>
  <c r="N349" i="1" s="1"/>
  <c r="Q349" i="1" s="1"/>
  <c r="R349" i="1" s="1"/>
  <c r="L322" i="1"/>
  <c r="N322" i="1" s="1"/>
  <c r="Q322" i="1" s="1"/>
  <c r="R322" i="1" s="1"/>
  <c r="M306" i="1"/>
  <c r="L377" i="1"/>
  <c r="N377" i="1" s="1"/>
  <c r="Q377" i="1" s="1"/>
  <c r="R377" i="1" s="1"/>
  <c r="M381" i="1"/>
  <c r="M369" i="1"/>
  <c r="L445" i="1"/>
  <c r="N445" i="1" s="1"/>
  <c r="Q445" i="1" s="1"/>
  <c r="R445" i="1" s="1"/>
  <c r="L404" i="1"/>
  <c r="N404" i="1" s="1"/>
  <c r="Q404" i="1" s="1"/>
  <c r="R404" i="1" s="1"/>
  <c r="M438" i="1"/>
  <c r="M421" i="1"/>
  <c r="Q421" i="1" s="1"/>
  <c r="R421" i="1" s="1"/>
  <c r="M398" i="1"/>
  <c r="L470" i="1"/>
  <c r="N470" i="1" s="1"/>
  <c r="Q470" i="1" s="1"/>
  <c r="R470" i="1" s="1"/>
  <c r="L453" i="1"/>
  <c r="N453" i="1" s="1"/>
  <c r="Q453" i="1" s="1"/>
  <c r="R453" i="1" s="1"/>
  <c r="M462" i="1"/>
  <c r="N536" i="1"/>
  <c r="N520" i="1"/>
  <c r="L549" i="1"/>
  <c r="L517" i="1"/>
  <c r="N517" i="1" s="1"/>
  <c r="Q517" i="1" s="1"/>
  <c r="R517" i="1" s="1"/>
  <c r="N270" i="1"/>
  <c r="Q270" i="1" s="1"/>
  <c r="R270" i="1" s="1"/>
  <c r="Q321" i="1"/>
  <c r="R321" i="1" s="1"/>
  <c r="Q293" i="1"/>
  <c r="R293" i="1" s="1"/>
  <c r="M290" i="1"/>
  <c r="Q290" i="1" s="1"/>
  <c r="R290" i="1" s="1"/>
  <c r="N405" i="1"/>
  <c r="N389" i="1"/>
  <c r="L429" i="1"/>
  <c r="N429" i="1" s="1"/>
  <c r="L397" i="1"/>
  <c r="N397" i="1" s="1"/>
  <c r="Q397" i="1" s="1"/>
  <c r="R397" i="1" s="1"/>
  <c r="M437" i="1"/>
  <c r="Q437" i="1" s="1"/>
  <c r="R437" i="1" s="1"/>
  <c r="M478" i="1"/>
  <c r="Q478" i="1" s="1"/>
  <c r="R478" i="1" s="1"/>
  <c r="M454" i="1"/>
  <c r="N576" i="1"/>
  <c r="N568" i="1"/>
  <c r="N552" i="1"/>
  <c r="L537" i="1"/>
  <c r="N537" i="1" s="1"/>
  <c r="Q537" i="1" s="1"/>
  <c r="R537" i="1" s="1"/>
  <c r="M568" i="1"/>
  <c r="N160" i="1"/>
  <c r="N156" i="1"/>
  <c r="N140" i="1"/>
  <c r="N136" i="1"/>
  <c r="M158" i="1"/>
  <c r="M138" i="1"/>
  <c r="N188" i="1"/>
  <c r="M176" i="1"/>
  <c r="L205" i="1"/>
  <c r="N205" i="1" s="1"/>
  <c r="Q205" i="1" s="1"/>
  <c r="R205" i="1" s="1"/>
  <c r="L262" i="1"/>
  <c r="N262" i="1" s="1"/>
  <c r="Q262" i="1" s="1"/>
  <c r="R262" i="1" s="1"/>
  <c r="L341" i="1"/>
  <c r="N341" i="1" s="1"/>
  <c r="Q341" i="1" s="1"/>
  <c r="R341" i="1" s="1"/>
  <c r="L385" i="1"/>
  <c r="N385" i="1" s="1"/>
  <c r="Q385" i="1" s="1"/>
  <c r="R385" i="1" s="1"/>
  <c r="L357" i="1"/>
  <c r="N357" i="1" s="1"/>
  <c r="Q357" i="1" s="1"/>
  <c r="R357" i="1" s="1"/>
  <c r="L420" i="1"/>
  <c r="N420" i="1" s="1"/>
  <c r="Q420" i="1" s="1"/>
  <c r="R420" i="1" s="1"/>
  <c r="L388" i="1"/>
  <c r="N388" i="1" s="1"/>
  <c r="Q388" i="1" s="1"/>
  <c r="R388" i="1" s="1"/>
  <c r="M430" i="1"/>
  <c r="M406" i="1"/>
  <c r="M389" i="1"/>
  <c r="L533" i="1"/>
  <c r="M552" i="1"/>
  <c r="L286" i="1"/>
  <c r="Q286" i="1" s="1"/>
  <c r="R286" i="1" s="1"/>
  <c r="L338" i="1"/>
  <c r="N338" i="1" s="1"/>
  <c r="Q338" i="1" s="1"/>
  <c r="R338" i="1" s="1"/>
  <c r="Q325" i="1"/>
  <c r="R325" i="1" s="1"/>
  <c r="Q301" i="1"/>
  <c r="R301" i="1" s="1"/>
  <c r="L413" i="1"/>
  <c r="N413" i="1" s="1"/>
  <c r="Q413" i="1" s="1"/>
  <c r="R413" i="1" s="1"/>
  <c r="M405" i="1"/>
  <c r="L521" i="1"/>
  <c r="N521" i="1" s="1"/>
  <c r="Q521" i="1" s="1"/>
  <c r="R521" i="1" s="1"/>
  <c r="M488" i="1"/>
  <c r="Q429" i="1"/>
  <c r="R429" i="1" s="1"/>
  <c r="L512" i="1"/>
  <c r="N512" i="1" s="1"/>
  <c r="M512" i="1"/>
  <c r="L508" i="1"/>
  <c r="N508" i="1" s="1"/>
  <c r="M508" i="1"/>
  <c r="M504" i="1"/>
  <c r="M137" i="1"/>
  <c r="L137" i="1"/>
  <c r="N137" i="1" s="1"/>
  <c r="N214" i="1"/>
  <c r="M107" i="1"/>
  <c r="M245" i="1"/>
  <c r="L245" i="1"/>
  <c r="N245" i="1" s="1"/>
  <c r="M237" i="1"/>
  <c r="L237" i="1"/>
  <c r="N237" i="1" s="1"/>
  <c r="M213" i="1"/>
  <c r="L213" i="1"/>
  <c r="N213" i="1" s="1"/>
  <c r="L253" i="1"/>
  <c r="N253" i="1" s="1"/>
  <c r="Q253" i="1" s="1"/>
  <c r="R253" i="1" s="1"/>
  <c r="M254" i="1"/>
  <c r="Q254" i="1" s="1"/>
  <c r="R254" i="1" s="1"/>
  <c r="M289" i="1"/>
  <c r="L289" i="1"/>
  <c r="N289" i="1" s="1"/>
  <c r="M281" i="1"/>
  <c r="L281" i="1"/>
  <c r="N281" i="1" s="1"/>
  <c r="M273" i="1"/>
  <c r="L273" i="1"/>
  <c r="N273" i="1" s="1"/>
  <c r="M265" i="1"/>
  <c r="L265" i="1"/>
  <c r="N265" i="1" s="1"/>
  <c r="L285" i="1"/>
  <c r="N285" i="1" s="1"/>
  <c r="Q285" i="1" s="1"/>
  <c r="R285" i="1" s="1"/>
  <c r="L269" i="1"/>
  <c r="N269" i="1" s="1"/>
  <c r="Q269" i="1" s="1"/>
  <c r="R269" i="1" s="1"/>
  <c r="M350" i="1"/>
  <c r="L350" i="1"/>
  <c r="N350" i="1" s="1"/>
  <c r="M342" i="1"/>
  <c r="L342" i="1"/>
  <c r="N342" i="1" s="1"/>
  <c r="M334" i="1"/>
  <c r="L334" i="1"/>
  <c r="N334" i="1" s="1"/>
  <c r="M326" i="1"/>
  <c r="L326" i="1"/>
  <c r="N326" i="1" s="1"/>
  <c r="M318" i="1"/>
  <c r="L318" i="1"/>
  <c r="N318" i="1" s="1"/>
  <c r="M310" i="1"/>
  <c r="L310" i="1"/>
  <c r="N310" i="1" s="1"/>
  <c r="M302" i="1"/>
  <c r="L302" i="1"/>
  <c r="N302" i="1" s="1"/>
  <c r="M294" i="1"/>
  <c r="L294" i="1"/>
  <c r="N294" i="1" s="1"/>
  <c r="L330" i="1"/>
  <c r="N330" i="1" s="1"/>
  <c r="Q330" i="1" s="1"/>
  <c r="R330" i="1" s="1"/>
  <c r="L298" i="1"/>
  <c r="N298" i="1" s="1"/>
  <c r="Q298" i="1" s="1"/>
  <c r="R298" i="1" s="1"/>
  <c r="L378" i="1"/>
  <c r="N378" i="1" s="1"/>
  <c r="Q378" i="1" s="1"/>
  <c r="R378" i="1" s="1"/>
  <c r="M449" i="1"/>
  <c r="L449" i="1"/>
  <c r="N449" i="1" s="1"/>
  <c r="M441" i="1"/>
  <c r="L441" i="1"/>
  <c r="N441" i="1" s="1"/>
  <c r="M433" i="1"/>
  <c r="L433" i="1"/>
  <c r="N433" i="1" s="1"/>
  <c r="M425" i="1"/>
  <c r="L425" i="1"/>
  <c r="N425" i="1" s="1"/>
  <c r="M417" i="1"/>
  <c r="L417" i="1"/>
  <c r="N417" i="1" s="1"/>
  <c r="M409" i="1"/>
  <c r="L409" i="1"/>
  <c r="N409" i="1" s="1"/>
  <c r="M401" i="1"/>
  <c r="L401" i="1"/>
  <c r="N401" i="1" s="1"/>
  <c r="M393" i="1"/>
  <c r="L393" i="1"/>
  <c r="N393" i="1" s="1"/>
  <c r="L444" i="1"/>
  <c r="N444" i="1" s="1"/>
  <c r="Q444" i="1" s="1"/>
  <c r="R444" i="1" s="1"/>
  <c r="L428" i="1"/>
  <c r="N428" i="1" s="1"/>
  <c r="Q428" i="1" s="1"/>
  <c r="R428" i="1" s="1"/>
  <c r="L412" i="1"/>
  <c r="N412" i="1" s="1"/>
  <c r="Q412" i="1" s="1"/>
  <c r="R412" i="1" s="1"/>
  <c r="L396" i="1"/>
  <c r="N396" i="1" s="1"/>
  <c r="Q396" i="1" s="1"/>
  <c r="R396" i="1" s="1"/>
  <c r="M481" i="1"/>
  <c r="L481" i="1"/>
  <c r="N481" i="1" s="1"/>
  <c r="M473" i="1"/>
  <c r="L473" i="1"/>
  <c r="N473" i="1" s="1"/>
  <c r="M465" i="1"/>
  <c r="L465" i="1"/>
  <c r="N465" i="1" s="1"/>
  <c r="M457" i="1"/>
  <c r="L457" i="1"/>
  <c r="N457" i="1" s="1"/>
  <c r="L477" i="1"/>
  <c r="N477" i="1" s="1"/>
  <c r="Q477" i="1" s="1"/>
  <c r="R477" i="1" s="1"/>
  <c r="L461" i="1"/>
  <c r="N461" i="1" s="1"/>
  <c r="Q461" i="1" s="1"/>
  <c r="R461" i="1" s="1"/>
  <c r="N549" i="1"/>
  <c r="Q549" i="1" s="1"/>
  <c r="R549" i="1" s="1"/>
  <c r="L153" i="1"/>
  <c r="N153" i="1" s="1"/>
  <c r="Q153" i="1" s="1"/>
  <c r="R153" i="1" s="1"/>
  <c r="L238" i="1"/>
  <c r="N238" i="1" s="1"/>
  <c r="M238" i="1"/>
  <c r="L222" i="1"/>
  <c r="M222" i="1"/>
  <c r="N206" i="1"/>
  <c r="N105" i="1"/>
  <c r="L101" i="1"/>
  <c r="N101" i="1" s="1"/>
  <c r="M101" i="1"/>
  <c r="M159" i="1"/>
  <c r="L159" i="1"/>
  <c r="N159" i="1" s="1"/>
  <c r="M151" i="1"/>
  <c r="L151" i="1"/>
  <c r="N151" i="1" s="1"/>
  <c r="M147" i="1"/>
  <c r="L147" i="1"/>
  <c r="N147" i="1" s="1"/>
  <c r="M139" i="1"/>
  <c r="L139" i="1"/>
  <c r="N139" i="1" s="1"/>
  <c r="L141" i="1"/>
  <c r="M155" i="1"/>
  <c r="Q155" i="1" s="1"/>
  <c r="R155" i="1" s="1"/>
  <c r="L229" i="1"/>
  <c r="N229" i="1" s="1"/>
  <c r="Q229" i="1" s="1"/>
  <c r="R229" i="1" s="1"/>
  <c r="M210" i="1"/>
  <c r="N306" i="1"/>
  <c r="L354" i="1"/>
  <c r="N354" i="1" s="1"/>
  <c r="Q354" i="1" s="1"/>
  <c r="R354" i="1" s="1"/>
  <c r="M448" i="1"/>
  <c r="L448" i="1"/>
  <c r="N448" i="1" s="1"/>
  <c r="M440" i="1"/>
  <c r="L440" i="1"/>
  <c r="N440" i="1" s="1"/>
  <c r="M432" i="1"/>
  <c r="L432" i="1"/>
  <c r="N432" i="1" s="1"/>
  <c r="M424" i="1"/>
  <c r="L424" i="1"/>
  <c r="N424" i="1" s="1"/>
  <c r="M416" i="1"/>
  <c r="L416" i="1"/>
  <c r="N416" i="1" s="1"/>
  <c r="M408" i="1"/>
  <c r="L408" i="1"/>
  <c r="N408" i="1" s="1"/>
  <c r="M400" i="1"/>
  <c r="L400" i="1"/>
  <c r="N400" i="1" s="1"/>
  <c r="M392" i="1"/>
  <c r="L392" i="1"/>
  <c r="N392" i="1" s="1"/>
  <c r="L573" i="1"/>
  <c r="N573" i="1" s="1"/>
  <c r="Q573" i="1" s="1"/>
  <c r="R573" i="1" s="1"/>
  <c r="L505" i="1"/>
  <c r="N505" i="1" s="1"/>
  <c r="Q505" i="1" s="1"/>
  <c r="R505" i="1" s="1"/>
  <c r="M536" i="1"/>
  <c r="N107" i="1"/>
  <c r="M157" i="1"/>
  <c r="L157" i="1"/>
  <c r="N157" i="1" s="1"/>
  <c r="N210" i="1"/>
  <c r="L130" i="1"/>
  <c r="N130" i="1" s="1"/>
  <c r="M130" i="1"/>
  <c r="M104" i="1"/>
  <c r="L104" i="1"/>
  <c r="N104" i="1" s="1"/>
  <c r="L135" i="1"/>
  <c r="N135" i="1" s="1"/>
  <c r="Q135" i="1" s="1"/>
  <c r="R135" i="1" s="1"/>
  <c r="L182" i="1"/>
  <c r="N182" i="1" s="1"/>
  <c r="M182" i="1"/>
  <c r="L193" i="1"/>
  <c r="N193" i="1" s="1"/>
  <c r="Q193" i="1" s="1"/>
  <c r="R193" i="1" s="1"/>
  <c r="L177" i="1"/>
  <c r="N177" i="1" s="1"/>
  <c r="Q177" i="1" s="1"/>
  <c r="R177" i="1" s="1"/>
  <c r="L221" i="1"/>
  <c r="N221" i="1" s="1"/>
  <c r="Q221" i="1" s="1"/>
  <c r="R221" i="1" s="1"/>
  <c r="M206" i="1"/>
  <c r="L277" i="1"/>
  <c r="N277" i="1" s="1"/>
  <c r="Q277" i="1" s="1"/>
  <c r="R277" i="1" s="1"/>
  <c r="L261" i="1"/>
  <c r="N261" i="1" s="1"/>
  <c r="Q261" i="1" s="1"/>
  <c r="R261" i="1" s="1"/>
  <c r="L346" i="1"/>
  <c r="N346" i="1" s="1"/>
  <c r="Q346" i="1" s="1"/>
  <c r="R346" i="1" s="1"/>
  <c r="L314" i="1"/>
  <c r="N314" i="1" s="1"/>
  <c r="Q314" i="1" s="1"/>
  <c r="R314" i="1" s="1"/>
  <c r="M382" i="1"/>
  <c r="L382" i="1"/>
  <c r="N382" i="1" s="1"/>
  <c r="M374" i="1"/>
  <c r="L374" i="1"/>
  <c r="N374" i="1" s="1"/>
  <c r="M366" i="1"/>
  <c r="L366" i="1"/>
  <c r="N366" i="1" s="1"/>
  <c r="M358" i="1"/>
  <c r="L358" i="1"/>
  <c r="L362" i="1"/>
  <c r="N362" i="1" s="1"/>
  <c r="Q362" i="1" s="1"/>
  <c r="R362" i="1" s="1"/>
  <c r="L436" i="1"/>
  <c r="N436" i="1" s="1"/>
  <c r="Q436" i="1" s="1"/>
  <c r="R436" i="1" s="1"/>
  <c r="M513" i="1"/>
  <c r="L513" i="1"/>
  <c r="N513" i="1" s="1"/>
  <c r="M509" i="1"/>
  <c r="L509" i="1"/>
  <c r="N509" i="1" s="1"/>
  <c r="M501" i="1"/>
  <c r="L501" i="1"/>
  <c r="N501" i="1" s="1"/>
  <c r="M497" i="1"/>
  <c r="L497" i="1"/>
  <c r="N497" i="1" s="1"/>
  <c r="M493" i="1"/>
  <c r="L493" i="1"/>
  <c r="N493" i="1" s="1"/>
  <c r="M485" i="1"/>
  <c r="L485" i="1"/>
  <c r="N485" i="1" s="1"/>
  <c r="L544" i="1"/>
  <c r="N544" i="1" s="1"/>
  <c r="M544" i="1"/>
  <c r="L540" i="1"/>
  <c r="N540" i="1" s="1"/>
  <c r="M540" i="1"/>
  <c r="L532" i="1"/>
  <c r="N532" i="1" s="1"/>
  <c r="M532" i="1"/>
  <c r="L528" i="1"/>
  <c r="M528" i="1"/>
  <c r="L524" i="1"/>
  <c r="N524" i="1" s="1"/>
  <c r="M524" i="1"/>
  <c r="L516" i="1"/>
  <c r="N516" i="1" s="1"/>
  <c r="M516" i="1"/>
  <c r="M569" i="1"/>
  <c r="L569" i="1"/>
  <c r="N569" i="1" s="1"/>
  <c r="M561" i="1"/>
  <c r="L561" i="1"/>
  <c r="N561" i="1" s="1"/>
  <c r="M553" i="1"/>
  <c r="L553" i="1"/>
  <c r="N553" i="1" s="1"/>
  <c r="L565" i="1"/>
  <c r="N565" i="1" s="1"/>
  <c r="Q565" i="1" s="1"/>
  <c r="R565" i="1" s="1"/>
  <c r="L489" i="1"/>
  <c r="N489" i="1" s="1"/>
  <c r="Q489" i="1" s="1"/>
  <c r="R489" i="1" s="1"/>
  <c r="M520" i="1"/>
  <c r="N488" i="1"/>
  <c r="N492" i="1"/>
  <c r="N484" i="1"/>
  <c r="L572" i="1"/>
  <c r="N572" i="1" s="1"/>
  <c r="Q572" i="1" s="1"/>
  <c r="R572" i="1" s="1"/>
  <c r="L564" i="1"/>
  <c r="N564" i="1" s="1"/>
  <c r="Q564" i="1" s="1"/>
  <c r="R564" i="1" s="1"/>
  <c r="L556" i="1"/>
  <c r="N556" i="1" s="1"/>
  <c r="Q556" i="1" s="1"/>
  <c r="R556" i="1" s="1"/>
  <c r="L548" i="1"/>
  <c r="N548" i="1" s="1"/>
  <c r="Q548" i="1" s="1"/>
  <c r="R548" i="1" s="1"/>
  <c r="N533" i="1"/>
  <c r="Q533" i="1" s="1"/>
  <c r="R533" i="1" s="1"/>
  <c r="M500" i="1"/>
  <c r="M484" i="1"/>
  <c r="N98" i="1"/>
  <c r="N106" i="1"/>
  <c r="N102" i="1"/>
  <c r="M142" i="1"/>
  <c r="L282" i="1"/>
  <c r="N282" i="1" s="1"/>
  <c r="Q282" i="1" s="1"/>
  <c r="R282" i="1" s="1"/>
  <c r="L274" i="1"/>
  <c r="N274" i="1" s="1"/>
  <c r="Q274" i="1" s="1"/>
  <c r="R274" i="1" s="1"/>
  <c r="L266" i="1"/>
  <c r="Q266" i="1" s="1"/>
  <c r="R266" i="1" s="1"/>
  <c r="L258" i="1"/>
  <c r="N258" i="1" s="1"/>
  <c r="Q258" i="1" s="1"/>
  <c r="R258" i="1" s="1"/>
  <c r="M442" i="1"/>
  <c r="Q442" i="1" s="1"/>
  <c r="R442" i="1" s="1"/>
  <c r="M434" i="1"/>
  <c r="Q434" i="1" s="1"/>
  <c r="R434" i="1" s="1"/>
  <c r="M426" i="1"/>
  <c r="Q426" i="1" s="1"/>
  <c r="R426" i="1" s="1"/>
  <c r="M418" i="1"/>
  <c r="Q418" i="1" s="1"/>
  <c r="R418" i="1" s="1"/>
  <c r="M410" i="1"/>
  <c r="M402" i="1"/>
  <c r="M394" i="1"/>
  <c r="M386" i="1"/>
  <c r="L474" i="1"/>
  <c r="N474" i="1" s="1"/>
  <c r="Q474" i="1" s="1"/>
  <c r="R474" i="1" s="1"/>
  <c r="L466" i="1"/>
  <c r="N466" i="1" s="1"/>
  <c r="Q466" i="1" s="1"/>
  <c r="R466" i="1" s="1"/>
  <c r="L458" i="1"/>
  <c r="N458" i="1" s="1"/>
  <c r="Q458" i="1" s="1"/>
  <c r="R458" i="1" s="1"/>
  <c r="L450" i="1"/>
  <c r="N450" i="1" s="1"/>
  <c r="Q450" i="1" s="1"/>
  <c r="R450" i="1" s="1"/>
  <c r="L545" i="1"/>
  <c r="N545" i="1" s="1"/>
  <c r="Q545" i="1" s="1"/>
  <c r="R545" i="1" s="1"/>
  <c r="L529" i="1"/>
  <c r="N529" i="1" s="1"/>
  <c r="M576" i="1"/>
  <c r="M560" i="1"/>
  <c r="M496" i="1"/>
  <c r="N184" i="1"/>
  <c r="Q184" i="1" s="1"/>
  <c r="R184" i="1" s="1"/>
  <c r="N386" i="1"/>
  <c r="Q438" i="1"/>
  <c r="R438" i="1" s="1"/>
  <c r="Q430" i="1"/>
  <c r="R430" i="1" s="1"/>
  <c r="Q422" i="1"/>
  <c r="R422" i="1" s="1"/>
  <c r="N414" i="1"/>
  <c r="N410" i="1"/>
  <c r="N406" i="1"/>
  <c r="N402" i="1"/>
  <c r="N398" i="1"/>
  <c r="N394" i="1"/>
  <c r="N390" i="1"/>
  <c r="Q390" i="1" s="1"/>
  <c r="R390" i="1" s="1"/>
  <c r="N546" i="1"/>
  <c r="N574" i="1"/>
  <c r="N570" i="1"/>
  <c r="N566" i="1"/>
  <c r="N562" i="1"/>
  <c r="N558" i="1"/>
  <c r="N554" i="1"/>
  <c r="N550" i="1"/>
  <c r="L541" i="1"/>
  <c r="N541" i="1" s="1"/>
  <c r="Q541" i="1" s="1"/>
  <c r="R541" i="1" s="1"/>
  <c r="L525" i="1"/>
  <c r="N525" i="1" s="1"/>
  <c r="Q525" i="1" s="1"/>
  <c r="R525" i="1" s="1"/>
  <c r="M492" i="1"/>
  <c r="M140" i="1"/>
  <c r="L181" i="1"/>
  <c r="N181" i="1" s="1"/>
  <c r="Q181" i="1" s="1"/>
  <c r="R181" i="1" s="1"/>
  <c r="L165" i="1"/>
  <c r="N165" i="1" s="1"/>
  <c r="Q165" i="1" s="1"/>
  <c r="R165" i="1" s="1"/>
  <c r="N158" i="1"/>
  <c r="Q158" i="1" s="1"/>
  <c r="R158" i="1" s="1"/>
  <c r="N154" i="1"/>
  <c r="N150" i="1"/>
  <c r="N146" i="1"/>
  <c r="N142" i="1"/>
  <c r="N138" i="1"/>
  <c r="N134" i="1"/>
  <c r="L250" i="1"/>
  <c r="N250" i="1" s="1"/>
  <c r="Q250" i="1" s="1"/>
  <c r="R250" i="1" s="1"/>
  <c r="L242" i="1"/>
  <c r="N242" i="1" s="1"/>
  <c r="Q242" i="1" s="1"/>
  <c r="R242" i="1" s="1"/>
  <c r="L234" i="1"/>
  <c r="Q234" i="1" s="1"/>
  <c r="R234" i="1" s="1"/>
  <c r="L226" i="1"/>
  <c r="N226" i="1" s="1"/>
  <c r="Q226" i="1" s="1"/>
  <c r="R226" i="1" s="1"/>
  <c r="L218" i="1"/>
  <c r="N218" i="1" s="1"/>
  <c r="Q218" i="1" s="1"/>
  <c r="R218" i="1" s="1"/>
  <c r="L202" i="1"/>
  <c r="Q202" i="1" s="1"/>
  <c r="R202" i="1" s="1"/>
  <c r="L128" i="1"/>
  <c r="N128" i="1" s="1"/>
  <c r="Q128" i="1" s="1"/>
  <c r="R128" i="1" s="1"/>
  <c r="L124" i="1"/>
  <c r="N124" i="1" s="1"/>
  <c r="Q124" i="1" s="1"/>
  <c r="R124" i="1" s="1"/>
  <c r="L120" i="1"/>
  <c r="N120" i="1" s="1"/>
  <c r="Q120" i="1" s="1"/>
  <c r="R120" i="1" s="1"/>
  <c r="L116" i="1"/>
  <c r="N116" i="1" s="1"/>
  <c r="Q116" i="1" s="1"/>
  <c r="R116" i="1" s="1"/>
  <c r="L112" i="1"/>
  <c r="Q112" i="1" s="1"/>
  <c r="R112" i="1" s="1"/>
  <c r="L108" i="1"/>
  <c r="N108" i="1" s="1"/>
  <c r="Q108" i="1" s="1"/>
  <c r="R108" i="1" s="1"/>
  <c r="L100" i="1"/>
  <c r="N100" i="1" s="1"/>
  <c r="Q100" i="1" s="1"/>
  <c r="R100" i="1" s="1"/>
  <c r="L148" i="1"/>
  <c r="N148" i="1" s="1"/>
  <c r="Q148" i="1" s="1"/>
  <c r="R148" i="1" s="1"/>
  <c r="M136" i="1"/>
  <c r="L166" i="1"/>
  <c r="N166" i="1" s="1"/>
  <c r="Q166" i="1" s="1"/>
  <c r="R166" i="1" s="1"/>
  <c r="L123" i="1"/>
  <c r="N123" i="1" s="1"/>
  <c r="Q123" i="1" s="1"/>
  <c r="R123" i="1" s="1"/>
  <c r="L115" i="1"/>
  <c r="N115" i="1" s="1"/>
  <c r="Q115" i="1" s="1"/>
  <c r="R115" i="1" s="1"/>
  <c r="L99" i="1"/>
  <c r="N99" i="1" s="1"/>
  <c r="Q99" i="1" s="1"/>
  <c r="R99" i="1" s="1"/>
  <c r="L152" i="1"/>
  <c r="N152" i="1" s="1"/>
  <c r="Q152" i="1" s="1"/>
  <c r="R152" i="1" s="1"/>
  <c r="M156" i="1"/>
  <c r="Q156" i="1" s="1"/>
  <c r="R156" i="1" s="1"/>
  <c r="L186" i="1"/>
  <c r="N186" i="1" s="1"/>
  <c r="Q186" i="1" s="1"/>
  <c r="R186" i="1" s="1"/>
  <c r="L170" i="1"/>
  <c r="N170" i="1" s="1"/>
  <c r="Q170" i="1" s="1"/>
  <c r="R170" i="1" s="1"/>
  <c r="M169" i="1"/>
  <c r="Q169" i="1" s="1"/>
  <c r="R169" i="1" s="1"/>
  <c r="L126" i="1"/>
  <c r="N126" i="1" s="1"/>
  <c r="Q126" i="1" s="1"/>
  <c r="R126" i="1" s="1"/>
  <c r="L122" i="1"/>
  <c r="N122" i="1" s="1"/>
  <c r="Q122" i="1" s="1"/>
  <c r="R122" i="1" s="1"/>
  <c r="L118" i="1"/>
  <c r="N118" i="1" s="1"/>
  <c r="Q118" i="1" s="1"/>
  <c r="R118" i="1" s="1"/>
  <c r="L114" i="1"/>
  <c r="N114" i="1" s="1"/>
  <c r="Q114" i="1" s="1"/>
  <c r="R114" i="1" s="1"/>
  <c r="L110" i="1"/>
  <c r="N110" i="1" s="1"/>
  <c r="Q110" i="1" s="1"/>
  <c r="R110" i="1" s="1"/>
  <c r="M105" i="1"/>
  <c r="L161" i="1"/>
  <c r="N161" i="1" s="1"/>
  <c r="Q161" i="1" s="1"/>
  <c r="R161" i="1" s="1"/>
  <c r="L145" i="1"/>
  <c r="N145" i="1" s="1"/>
  <c r="Q145" i="1" s="1"/>
  <c r="R145" i="1" s="1"/>
  <c r="M160" i="1"/>
  <c r="Q160" i="1" s="1"/>
  <c r="R160" i="1" s="1"/>
  <c r="M150" i="1"/>
  <c r="M144" i="1"/>
  <c r="M134" i="1"/>
  <c r="L190" i="1"/>
  <c r="N190" i="1" s="1"/>
  <c r="Q190" i="1" s="1"/>
  <c r="R190" i="1" s="1"/>
  <c r="L185" i="1"/>
  <c r="N185" i="1" s="1"/>
  <c r="Q185" i="1" s="1"/>
  <c r="R185" i="1" s="1"/>
  <c r="L174" i="1"/>
  <c r="N174" i="1" s="1"/>
  <c r="Q174" i="1" s="1"/>
  <c r="R174" i="1" s="1"/>
  <c r="M201" i="1"/>
  <c r="L201" i="1"/>
  <c r="N201" i="1" s="1"/>
  <c r="M197" i="1"/>
  <c r="L197" i="1"/>
  <c r="N197" i="1" s="1"/>
  <c r="N141" i="1"/>
  <c r="Q141" i="1" s="1"/>
  <c r="R141" i="1" s="1"/>
  <c r="L257" i="1"/>
  <c r="N257" i="1" s="1"/>
  <c r="Q257" i="1" s="1"/>
  <c r="R257" i="1" s="1"/>
  <c r="L249" i="1"/>
  <c r="N249" i="1" s="1"/>
  <c r="Q249" i="1" s="1"/>
  <c r="R249" i="1" s="1"/>
  <c r="L241" i="1"/>
  <c r="N241" i="1" s="1"/>
  <c r="Q241" i="1" s="1"/>
  <c r="R241" i="1" s="1"/>
  <c r="L233" i="1"/>
  <c r="N233" i="1" s="1"/>
  <c r="Q233" i="1" s="1"/>
  <c r="R233" i="1" s="1"/>
  <c r="L225" i="1"/>
  <c r="N225" i="1" s="1"/>
  <c r="Q225" i="1" s="1"/>
  <c r="R225" i="1" s="1"/>
  <c r="L217" i="1"/>
  <c r="N217" i="1" s="1"/>
  <c r="Q217" i="1" s="1"/>
  <c r="R217" i="1" s="1"/>
  <c r="L209" i="1"/>
  <c r="N209" i="1" s="1"/>
  <c r="Q209" i="1" s="1"/>
  <c r="R209" i="1" s="1"/>
  <c r="L198" i="1"/>
  <c r="N198" i="1" s="1"/>
  <c r="Q198" i="1" s="1"/>
  <c r="R198" i="1" s="1"/>
  <c r="M246" i="1"/>
  <c r="Q246" i="1" s="1"/>
  <c r="R246" i="1" s="1"/>
  <c r="M230" i="1"/>
  <c r="Q230" i="1" s="1"/>
  <c r="R230" i="1" s="1"/>
  <c r="M214" i="1"/>
  <c r="L132" i="1"/>
  <c r="N132" i="1" s="1"/>
  <c r="Q132" i="1" s="1"/>
  <c r="R132" i="1" s="1"/>
  <c r="L127" i="1"/>
  <c r="N127" i="1" s="1"/>
  <c r="Q127" i="1" s="1"/>
  <c r="R127" i="1" s="1"/>
  <c r="L119" i="1"/>
  <c r="N119" i="1" s="1"/>
  <c r="Q119" i="1" s="1"/>
  <c r="R119" i="1" s="1"/>
  <c r="L111" i="1"/>
  <c r="N111" i="1" s="1"/>
  <c r="Q111" i="1" s="1"/>
  <c r="R111" i="1" s="1"/>
  <c r="L103" i="1"/>
  <c r="N103" i="1" s="1"/>
  <c r="Q103" i="1" s="1"/>
  <c r="R103" i="1" s="1"/>
  <c r="L129" i="1"/>
  <c r="N129" i="1" s="1"/>
  <c r="Q129" i="1" s="1"/>
  <c r="R129" i="1" s="1"/>
  <c r="L125" i="1"/>
  <c r="N125" i="1" s="1"/>
  <c r="Q125" i="1" s="1"/>
  <c r="R125" i="1" s="1"/>
  <c r="L121" i="1"/>
  <c r="N121" i="1" s="1"/>
  <c r="Q121" i="1" s="1"/>
  <c r="R121" i="1" s="1"/>
  <c r="L117" i="1"/>
  <c r="N117" i="1" s="1"/>
  <c r="Q117" i="1" s="1"/>
  <c r="R117" i="1" s="1"/>
  <c r="L113" i="1"/>
  <c r="N113" i="1" s="1"/>
  <c r="Q113" i="1" s="1"/>
  <c r="R113" i="1" s="1"/>
  <c r="L109" i="1"/>
  <c r="N109" i="1" s="1"/>
  <c r="Q109" i="1" s="1"/>
  <c r="R109" i="1" s="1"/>
  <c r="L149" i="1"/>
  <c r="N149" i="1" s="1"/>
  <c r="Q149" i="1" s="1"/>
  <c r="R149" i="1" s="1"/>
  <c r="L133" i="1"/>
  <c r="N133" i="1" s="1"/>
  <c r="Q133" i="1" s="1"/>
  <c r="R133" i="1" s="1"/>
  <c r="M191" i="1"/>
  <c r="L191" i="1"/>
  <c r="N191" i="1" s="1"/>
  <c r="M187" i="1"/>
  <c r="L187" i="1"/>
  <c r="N187" i="1" s="1"/>
  <c r="M183" i="1"/>
  <c r="L183" i="1"/>
  <c r="N183" i="1" s="1"/>
  <c r="M179" i="1"/>
  <c r="L179" i="1"/>
  <c r="N179" i="1" s="1"/>
  <c r="M175" i="1"/>
  <c r="L175" i="1"/>
  <c r="N175" i="1" s="1"/>
  <c r="M171" i="1"/>
  <c r="L171" i="1"/>
  <c r="N171" i="1" s="1"/>
  <c r="M167" i="1"/>
  <c r="L167" i="1"/>
  <c r="N167" i="1" s="1"/>
  <c r="M163" i="1"/>
  <c r="L163" i="1"/>
  <c r="L189" i="1"/>
  <c r="N189" i="1" s="1"/>
  <c r="Q189" i="1" s="1"/>
  <c r="R189" i="1" s="1"/>
  <c r="L178" i="1"/>
  <c r="N178" i="1" s="1"/>
  <c r="Q178" i="1" s="1"/>
  <c r="R178" i="1" s="1"/>
  <c r="L173" i="1"/>
  <c r="N173" i="1" s="1"/>
  <c r="Q173" i="1" s="1"/>
  <c r="R173" i="1" s="1"/>
  <c r="L162" i="1"/>
  <c r="N162" i="1" s="1"/>
  <c r="Q162" i="1" s="1"/>
  <c r="R162" i="1" s="1"/>
  <c r="L194" i="1"/>
  <c r="N194" i="1" s="1"/>
  <c r="Q194" i="1" s="1"/>
  <c r="R194" i="1" s="1"/>
  <c r="M287" i="1"/>
  <c r="L287" i="1"/>
  <c r="N287" i="1" s="1"/>
  <c r="M283" i="1"/>
  <c r="L283" i="1"/>
  <c r="N283" i="1" s="1"/>
  <c r="M279" i="1"/>
  <c r="L279" i="1"/>
  <c r="N279" i="1" s="1"/>
  <c r="M275" i="1"/>
  <c r="L275" i="1"/>
  <c r="N275" i="1" s="1"/>
  <c r="M271" i="1"/>
  <c r="L271" i="1"/>
  <c r="N271" i="1" s="1"/>
  <c r="M267" i="1"/>
  <c r="L267" i="1"/>
  <c r="N267" i="1" s="1"/>
  <c r="M263" i="1"/>
  <c r="L263" i="1"/>
  <c r="N263" i="1" s="1"/>
  <c r="M259" i="1"/>
  <c r="L259" i="1"/>
  <c r="N259" i="1" s="1"/>
  <c r="M351" i="1"/>
  <c r="L351" i="1"/>
  <c r="N351" i="1" s="1"/>
  <c r="M347" i="1"/>
  <c r="L347" i="1"/>
  <c r="N347" i="1" s="1"/>
  <c r="M343" i="1"/>
  <c r="L343" i="1"/>
  <c r="N343" i="1" s="1"/>
  <c r="M339" i="1"/>
  <c r="L339" i="1"/>
  <c r="N339" i="1" s="1"/>
  <c r="M335" i="1"/>
  <c r="L335" i="1"/>
  <c r="N335" i="1" s="1"/>
  <c r="M331" i="1"/>
  <c r="L331" i="1"/>
  <c r="N331" i="1" s="1"/>
  <c r="M327" i="1"/>
  <c r="L327" i="1"/>
  <c r="M323" i="1"/>
  <c r="L323" i="1"/>
  <c r="N323" i="1" s="1"/>
  <c r="M319" i="1"/>
  <c r="L319" i="1"/>
  <c r="M315" i="1"/>
  <c r="L315" i="1"/>
  <c r="N315" i="1" s="1"/>
  <c r="M311" i="1"/>
  <c r="L311" i="1"/>
  <c r="N311" i="1" s="1"/>
  <c r="M307" i="1"/>
  <c r="L307" i="1"/>
  <c r="N307" i="1" s="1"/>
  <c r="M303" i="1"/>
  <c r="L303" i="1"/>
  <c r="N303" i="1" s="1"/>
  <c r="M299" i="1"/>
  <c r="L299" i="1"/>
  <c r="N299" i="1" s="1"/>
  <c r="M295" i="1"/>
  <c r="L295" i="1"/>
  <c r="M291" i="1"/>
  <c r="L291" i="1"/>
  <c r="N291" i="1" s="1"/>
  <c r="M383" i="1"/>
  <c r="L383" i="1"/>
  <c r="N383" i="1" s="1"/>
  <c r="M379" i="1"/>
  <c r="L379" i="1"/>
  <c r="N379" i="1" s="1"/>
  <c r="M375" i="1"/>
  <c r="L375" i="1"/>
  <c r="N375" i="1" s="1"/>
  <c r="M371" i="1"/>
  <c r="L371" i="1"/>
  <c r="N371" i="1" s="1"/>
  <c r="M367" i="1"/>
  <c r="L367" i="1"/>
  <c r="N367" i="1" s="1"/>
  <c r="M363" i="1"/>
  <c r="L363" i="1"/>
  <c r="N363" i="1" s="1"/>
  <c r="M359" i="1"/>
  <c r="L359" i="1"/>
  <c r="M355" i="1"/>
  <c r="L355" i="1"/>
  <c r="N355" i="1" s="1"/>
  <c r="M447" i="1"/>
  <c r="L447" i="1"/>
  <c r="N447" i="1" s="1"/>
  <c r="M443" i="1"/>
  <c r="L443" i="1"/>
  <c r="N443" i="1" s="1"/>
  <c r="M439" i="1"/>
  <c r="L439" i="1"/>
  <c r="N439" i="1" s="1"/>
  <c r="M435" i="1"/>
  <c r="L435" i="1"/>
  <c r="N435" i="1" s="1"/>
  <c r="M431" i="1"/>
  <c r="L431" i="1"/>
  <c r="N431" i="1" s="1"/>
  <c r="M427" i="1"/>
  <c r="L427" i="1"/>
  <c r="N427" i="1" s="1"/>
  <c r="M423" i="1"/>
  <c r="L423" i="1"/>
  <c r="N423" i="1" s="1"/>
  <c r="M419" i="1"/>
  <c r="L419" i="1"/>
  <c r="N419" i="1" s="1"/>
  <c r="M415" i="1"/>
  <c r="L415" i="1"/>
  <c r="N415" i="1" s="1"/>
  <c r="M411" i="1"/>
  <c r="L411" i="1"/>
  <c r="N411" i="1" s="1"/>
  <c r="M407" i="1"/>
  <c r="L407" i="1"/>
  <c r="N407" i="1" s="1"/>
  <c r="M403" i="1"/>
  <c r="L403" i="1"/>
  <c r="N403" i="1" s="1"/>
  <c r="M399" i="1"/>
  <c r="L399" i="1"/>
  <c r="N399" i="1" s="1"/>
  <c r="M395" i="1"/>
  <c r="L395" i="1"/>
  <c r="N395" i="1" s="1"/>
  <c r="M391" i="1"/>
  <c r="L391" i="1"/>
  <c r="N391" i="1" s="1"/>
  <c r="M387" i="1"/>
  <c r="L387" i="1"/>
  <c r="N387" i="1" s="1"/>
  <c r="M479" i="1"/>
  <c r="L479" i="1"/>
  <c r="N479" i="1" s="1"/>
  <c r="M475" i="1"/>
  <c r="L475" i="1"/>
  <c r="N475" i="1" s="1"/>
  <c r="M471" i="1"/>
  <c r="L471" i="1"/>
  <c r="N471" i="1" s="1"/>
  <c r="M467" i="1"/>
  <c r="L467" i="1"/>
  <c r="N467" i="1" s="1"/>
  <c r="M463" i="1"/>
  <c r="L463" i="1"/>
  <c r="N463" i="1" s="1"/>
  <c r="M459" i="1"/>
  <c r="L459" i="1"/>
  <c r="N459" i="1" s="1"/>
  <c r="M455" i="1"/>
  <c r="L455" i="1"/>
  <c r="N455" i="1" s="1"/>
  <c r="M451" i="1"/>
  <c r="L451" i="1"/>
  <c r="N451" i="1" s="1"/>
  <c r="L482" i="1"/>
  <c r="N482" i="1" s="1"/>
  <c r="M482" i="1"/>
  <c r="L511" i="1"/>
  <c r="N511" i="1" s="1"/>
  <c r="M511" i="1"/>
  <c r="L507" i="1"/>
  <c r="N507" i="1" s="1"/>
  <c r="M507" i="1"/>
  <c r="L503" i="1"/>
  <c r="N503" i="1" s="1"/>
  <c r="M503" i="1"/>
  <c r="L499" i="1"/>
  <c r="N499" i="1" s="1"/>
  <c r="M499" i="1"/>
  <c r="L495" i="1"/>
  <c r="N495" i="1" s="1"/>
  <c r="M495" i="1"/>
  <c r="L491" i="1"/>
  <c r="N491" i="1" s="1"/>
  <c r="M491" i="1"/>
  <c r="L487" i="1"/>
  <c r="N487" i="1" s="1"/>
  <c r="M487" i="1"/>
  <c r="L483" i="1"/>
  <c r="N483" i="1" s="1"/>
  <c r="M483" i="1"/>
  <c r="L542" i="1"/>
  <c r="N542" i="1" s="1"/>
  <c r="M542" i="1"/>
  <c r="L538" i="1"/>
  <c r="N538" i="1" s="1"/>
  <c r="M538" i="1"/>
  <c r="L534" i="1"/>
  <c r="N534" i="1" s="1"/>
  <c r="M534" i="1"/>
  <c r="L530" i="1"/>
  <c r="N530" i="1" s="1"/>
  <c r="M530" i="1"/>
  <c r="L526" i="1"/>
  <c r="M526" i="1"/>
  <c r="L522" i="1"/>
  <c r="N522" i="1" s="1"/>
  <c r="M522" i="1"/>
  <c r="L518" i="1"/>
  <c r="N518" i="1" s="1"/>
  <c r="M518" i="1"/>
  <c r="L514" i="1"/>
  <c r="N514" i="1" s="1"/>
  <c r="M514" i="1"/>
  <c r="L575" i="1"/>
  <c r="N575" i="1" s="1"/>
  <c r="M575" i="1"/>
  <c r="L571" i="1"/>
  <c r="N571" i="1" s="1"/>
  <c r="M571" i="1"/>
  <c r="L567" i="1"/>
  <c r="N567" i="1" s="1"/>
  <c r="M567" i="1"/>
  <c r="L563" i="1"/>
  <c r="N563" i="1" s="1"/>
  <c r="M563" i="1"/>
  <c r="L559" i="1"/>
  <c r="N559" i="1" s="1"/>
  <c r="M559" i="1"/>
  <c r="L555" i="1"/>
  <c r="N555" i="1" s="1"/>
  <c r="M555" i="1"/>
  <c r="L551" i="1"/>
  <c r="N551" i="1" s="1"/>
  <c r="M551" i="1"/>
  <c r="L547" i="1"/>
  <c r="N547" i="1" s="1"/>
  <c r="M547" i="1"/>
  <c r="Q529" i="1"/>
  <c r="R529" i="1" s="1"/>
  <c r="Q552" i="1"/>
  <c r="R552" i="1" s="1"/>
  <c r="M543" i="1"/>
  <c r="Q543" i="1" s="1"/>
  <c r="R543" i="1" s="1"/>
  <c r="M539" i="1"/>
  <c r="Q539" i="1" s="1"/>
  <c r="R539" i="1" s="1"/>
  <c r="M535" i="1"/>
  <c r="Q535" i="1" s="1"/>
  <c r="R535" i="1" s="1"/>
  <c r="M531" i="1"/>
  <c r="Q531" i="1" s="1"/>
  <c r="R531" i="1" s="1"/>
  <c r="M527" i="1"/>
  <c r="Q527" i="1" s="1"/>
  <c r="R527" i="1" s="1"/>
  <c r="M523" i="1"/>
  <c r="Q523" i="1" s="1"/>
  <c r="R523" i="1" s="1"/>
  <c r="M519" i="1"/>
  <c r="Q519" i="1" s="1"/>
  <c r="R519" i="1" s="1"/>
  <c r="M515" i="1"/>
  <c r="Q515" i="1" s="1"/>
  <c r="R515" i="1" s="1"/>
  <c r="L256" i="1"/>
  <c r="N256" i="1" s="1"/>
  <c r="Q256" i="1" s="1"/>
  <c r="R256" i="1" s="1"/>
  <c r="L252" i="1"/>
  <c r="N252" i="1" s="1"/>
  <c r="Q252" i="1" s="1"/>
  <c r="R252" i="1" s="1"/>
  <c r="L248" i="1"/>
  <c r="N248" i="1" s="1"/>
  <c r="Q248" i="1" s="1"/>
  <c r="R248" i="1" s="1"/>
  <c r="L244" i="1"/>
  <c r="N244" i="1" s="1"/>
  <c r="Q244" i="1" s="1"/>
  <c r="R244" i="1" s="1"/>
  <c r="L240" i="1"/>
  <c r="N240" i="1" s="1"/>
  <c r="Q240" i="1" s="1"/>
  <c r="R240" i="1" s="1"/>
  <c r="L236" i="1"/>
  <c r="N236" i="1" s="1"/>
  <c r="Q236" i="1" s="1"/>
  <c r="R236" i="1" s="1"/>
  <c r="L232" i="1"/>
  <c r="N232" i="1" s="1"/>
  <c r="Q232" i="1" s="1"/>
  <c r="R232" i="1" s="1"/>
  <c r="L228" i="1"/>
  <c r="N228" i="1" s="1"/>
  <c r="Q228" i="1" s="1"/>
  <c r="R228" i="1" s="1"/>
  <c r="L224" i="1"/>
  <c r="Q224" i="1" s="1"/>
  <c r="R224" i="1" s="1"/>
  <c r="L220" i="1"/>
  <c r="N220" i="1" s="1"/>
  <c r="Q220" i="1" s="1"/>
  <c r="R220" i="1" s="1"/>
  <c r="L216" i="1"/>
  <c r="N216" i="1" s="1"/>
  <c r="Q216" i="1" s="1"/>
  <c r="R216" i="1" s="1"/>
  <c r="L212" i="1"/>
  <c r="N212" i="1" s="1"/>
  <c r="Q212" i="1" s="1"/>
  <c r="R212" i="1" s="1"/>
  <c r="L208" i="1"/>
  <c r="N208" i="1" s="1"/>
  <c r="Q208" i="1" s="1"/>
  <c r="R208" i="1" s="1"/>
  <c r="L204" i="1"/>
  <c r="N204" i="1" s="1"/>
  <c r="Q204" i="1" s="1"/>
  <c r="R204" i="1" s="1"/>
  <c r="L200" i="1"/>
  <c r="N200" i="1" s="1"/>
  <c r="Q200" i="1" s="1"/>
  <c r="R200" i="1" s="1"/>
  <c r="L196" i="1"/>
  <c r="N196" i="1" s="1"/>
  <c r="Q196" i="1" s="1"/>
  <c r="R196" i="1" s="1"/>
  <c r="L288" i="1"/>
  <c r="N288" i="1" s="1"/>
  <c r="Q288" i="1" s="1"/>
  <c r="R288" i="1" s="1"/>
  <c r="L284" i="1"/>
  <c r="N284" i="1" s="1"/>
  <c r="Q284" i="1" s="1"/>
  <c r="R284" i="1" s="1"/>
  <c r="L280" i="1"/>
  <c r="N280" i="1" s="1"/>
  <c r="Q280" i="1" s="1"/>
  <c r="R280" i="1" s="1"/>
  <c r="L276" i="1"/>
  <c r="N276" i="1" s="1"/>
  <c r="Q276" i="1" s="1"/>
  <c r="R276" i="1" s="1"/>
  <c r="L272" i="1"/>
  <c r="N272" i="1" s="1"/>
  <c r="Q272" i="1" s="1"/>
  <c r="R272" i="1" s="1"/>
  <c r="L268" i="1"/>
  <c r="N268" i="1" s="1"/>
  <c r="Q268" i="1" s="1"/>
  <c r="R268" i="1" s="1"/>
  <c r="L264" i="1"/>
  <c r="N264" i="1" s="1"/>
  <c r="Q264" i="1" s="1"/>
  <c r="R264" i="1" s="1"/>
  <c r="L260" i="1"/>
  <c r="N260" i="1" s="1"/>
  <c r="Q260" i="1" s="1"/>
  <c r="R260" i="1" s="1"/>
  <c r="L352" i="1"/>
  <c r="N352" i="1" s="1"/>
  <c r="Q352" i="1" s="1"/>
  <c r="R352" i="1" s="1"/>
  <c r="L348" i="1"/>
  <c r="N348" i="1" s="1"/>
  <c r="Q348" i="1" s="1"/>
  <c r="R348" i="1" s="1"/>
  <c r="L344" i="1"/>
  <c r="N344" i="1" s="1"/>
  <c r="Q344" i="1" s="1"/>
  <c r="R344" i="1" s="1"/>
  <c r="L340" i="1"/>
  <c r="N340" i="1" s="1"/>
  <c r="Q340" i="1" s="1"/>
  <c r="R340" i="1" s="1"/>
  <c r="L336" i="1"/>
  <c r="N336" i="1" s="1"/>
  <c r="Q336" i="1" s="1"/>
  <c r="R336" i="1" s="1"/>
  <c r="L332" i="1"/>
  <c r="N332" i="1" s="1"/>
  <c r="Q332" i="1" s="1"/>
  <c r="R332" i="1" s="1"/>
  <c r="L328" i="1"/>
  <c r="N328" i="1" s="1"/>
  <c r="Q328" i="1" s="1"/>
  <c r="R328" i="1" s="1"/>
  <c r="L324" i="1"/>
  <c r="N324" i="1" s="1"/>
  <c r="Q324" i="1" s="1"/>
  <c r="R324" i="1" s="1"/>
  <c r="L320" i="1"/>
  <c r="N320" i="1" s="1"/>
  <c r="Q320" i="1" s="1"/>
  <c r="R320" i="1" s="1"/>
  <c r="L316" i="1"/>
  <c r="N316" i="1" s="1"/>
  <c r="Q316" i="1" s="1"/>
  <c r="R316" i="1" s="1"/>
  <c r="L312" i="1"/>
  <c r="N312" i="1" s="1"/>
  <c r="Q312" i="1" s="1"/>
  <c r="R312" i="1" s="1"/>
  <c r="L308" i="1"/>
  <c r="N308" i="1" s="1"/>
  <c r="Q308" i="1" s="1"/>
  <c r="R308" i="1" s="1"/>
  <c r="L304" i="1"/>
  <c r="N304" i="1" s="1"/>
  <c r="Q304" i="1" s="1"/>
  <c r="R304" i="1" s="1"/>
  <c r="L300" i="1"/>
  <c r="N300" i="1" s="1"/>
  <c r="Q300" i="1" s="1"/>
  <c r="R300" i="1" s="1"/>
  <c r="L296" i="1"/>
  <c r="N296" i="1" s="1"/>
  <c r="Q296" i="1" s="1"/>
  <c r="R296" i="1" s="1"/>
  <c r="L292" i="1"/>
  <c r="N292" i="1" s="1"/>
  <c r="Q292" i="1" s="1"/>
  <c r="R292" i="1" s="1"/>
  <c r="L384" i="1"/>
  <c r="N384" i="1" s="1"/>
  <c r="Q384" i="1" s="1"/>
  <c r="R384" i="1" s="1"/>
  <c r="L380" i="1"/>
  <c r="N380" i="1" s="1"/>
  <c r="Q380" i="1" s="1"/>
  <c r="R380" i="1" s="1"/>
  <c r="L376" i="1"/>
  <c r="N376" i="1" s="1"/>
  <c r="Q376" i="1" s="1"/>
  <c r="R376" i="1" s="1"/>
  <c r="L372" i="1"/>
  <c r="N372" i="1" s="1"/>
  <c r="Q372" i="1" s="1"/>
  <c r="R372" i="1" s="1"/>
  <c r="L368" i="1"/>
  <c r="N368" i="1" s="1"/>
  <c r="Q368" i="1" s="1"/>
  <c r="R368" i="1" s="1"/>
  <c r="L364" i="1"/>
  <c r="N364" i="1" s="1"/>
  <c r="Q364" i="1" s="1"/>
  <c r="R364" i="1" s="1"/>
  <c r="L360" i="1"/>
  <c r="N360" i="1" s="1"/>
  <c r="Q360" i="1" s="1"/>
  <c r="R360" i="1" s="1"/>
  <c r="L356" i="1"/>
  <c r="N356" i="1" s="1"/>
  <c r="Q356" i="1" s="1"/>
  <c r="R356" i="1" s="1"/>
  <c r="L480" i="1"/>
  <c r="N480" i="1" s="1"/>
  <c r="Q480" i="1" s="1"/>
  <c r="R480" i="1" s="1"/>
  <c r="L476" i="1"/>
  <c r="N476" i="1" s="1"/>
  <c r="Q476" i="1" s="1"/>
  <c r="R476" i="1" s="1"/>
  <c r="L472" i="1"/>
  <c r="N472" i="1" s="1"/>
  <c r="Q472" i="1" s="1"/>
  <c r="R472" i="1" s="1"/>
  <c r="L468" i="1"/>
  <c r="N468" i="1" s="1"/>
  <c r="Q468" i="1" s="1"/>
  <c r="R468" i="1" s="1"/>
  <c r="L464" i="1"/>
  <c r="N464" i="1" s="1"/>
  <c r="Q464" i="1" s="1"/>
  <c r="R464" i="1" s="1"/>
  <c r="L460" i="1"/>
  <c r="N460" i="1" s="1"/>
  <c r="Q460" i="1" s="1"/>
  <c r="R460" i="1" s="1"/>
  <c r="L456" i="1"/>
  <c r="N456" i="1" s="1"/>
  <c r="Q456" i="1" s="1"/>
  <c r="R456" i="1" s="1"/>
  <c r="L452" i="1"/>
  <c r="N452" i="1" s="1"/>
  <c r="Q452" i="1" s="1"/>
  <c r="R452" i="1" s="1"/>
  <c r="M577" i="1"/>
  <c r="L577" i="1"/>
  <c r="N577" i="1" s="1"/>
  <c r="M574" i="1"/>
  <c r="M570" i="1"/>
  <c r="M566" i="1"/>
  <c r="M562" i="1"/>
  <c r="Q562" i="1" s="1"/>
  <c r="R562" i="1" s="1"/>
  <c r="M558" i="1"/>
  <c r="M554" i="1"/>
  <c r="M550" i="1"/>
  <c r="M546" i="1"/>
  <c r="M510" i="1"/>
  <c r="Q510" i="1" s="1"/>
  <c r="R510" i="1" s="1"/>
  <c r="M506" i="1"/>
  <c r="Q506" i="1" s="1"/>
  <c r="R506" i="1" s="1"/>
  <c r="M502" i="1"/>
  <c r="Q502" i="1" s="1"/>
  <c r="R502" i="1" s="1"/>
  <c r="M498" i="1"/>
  <c r="Q498" i="1" s="1"/>
  <c r="R498" i="1" s="1"/>
  <c r="M494" i="1"/>
  <c r="Q494" i="1" s="1"/>
  <c r="R494" i="1" s="1"/>
  <c r="M490" i="1"/>
  <c r="Q490" i="1" s="1"/>
  <c r="R490" i="1" s="1"/>
  <c r="M486" i="1"/>
  <c r="Q486" i="1" s="1"/>
  <c r="R486" i="1" s="1"/>
  <c r="L255" i="1"/>
  <c r="N255" i="1" s="1"/>
  <c r="Q255" i="1" s="1"/>
  <c r="R255" i="1" s="1"/>
  <c r="L251" i="1"/>
  <c r="N251" i="1" s="1"/>
  <c r="Q251" i="1" s="1"/>
  <c r="R251" i="1" s="1"/>
  <c r="L247" i="1"/>
  <c r="N247" i="1" s="1"/>
  <c r="Q247" i="1" s="1"/>
  <c r="R247" i="1" s="1"/>
  <c r="L243" i="1"/>
  <c r="N243" i="1" s="1"/>
  <c r="Q243" i="1" s="1"/>
  <c r="R243" i="1" s="1"/>
  <c r="L239" i="1"/>
  <c r="N239" i="1" s="1"/>
  <c r="Q239" i="1" s="1"/>
  <c r="R239" i="1" s="1"/>
  <c r="L235" i="1"/>
  <c r="N235" i="1" s="1"/>
  <c r="Q235" i="1" s="1"/>
  <c r="R235" i="1" s="1"/>
  <c r="L231" i="1"/>
  <c r="N231" i="1" s="1"/>
  <c r="Q231" i="1" s="1"/>
  <c r="R231" i="1" s="1"/>
  <c r="L227" i="1"/>
  <c r="N227" i="1" s="1"/>
  <c r="Q227" i="1" s="1"/>
  <c r="R227" i="1" s="1"/>
  <c r="L223" i="1"/>
  <c r="N223" i="1" s="1"/>
  <c r="Q223" i="1" s="1"/>
  <c r="R223" i="1" s="1"/>
  <c r="L219" i="1"/>
  <c r="N219" i="1" s="1"/>
  <c r="Q219" i="1" s="1"/>
  <c r="R219" i="1" s="1"/>
  <c r="L215" i="1"/>
  <c r="N215" i="1" s="1"/>
  <c r="Q215" i="1" s="1"/>
  <c r="R215" i="1" s="1"/>
  <c r="L211" i="1"/>
  <c r="N211" i="1" s="1"/>
  <c r="Q211" i="1" s="1"/>
  <c r="R211" i="1" s="1"/>
  <c r="L207" i="1"/>
  <c r="N207" i="1" s="1"/>
  <c r="Q207" i="1" s="1"/>
  <c r="R207" i="1" s="1"/>
  <c r="L203" i="1"/>
  <c r="N203" i="1" s="1"/>
  <c r="Q203" i="1" s="1"/>
  <c r="R203" i="1" s="1"/>
  <c r="L199" i="1"/>
  <c r="N199" i="1" s="1"/>
  <c r="Q199" i="1" s="1"/>
  <c r="R199" i="1" s="1"/>
  <c r="L195" i="1"/>
  <c r="N195" i="1" s="1"/>
  <c r="Q195" i="1" s="1"/>
  <c r="R195" i="1" s="1"/>
  <c r="D30" i="4"/>
  <c r="B31" i="4"/>
  <c r="D15" i="4"/>
  <c r="D22" i="4" l="1"/>
  <c r="B23" i="4"/>
  <c r="Q154" i="1"/>
  <c r="R154" i="1" s="1"/>
  <c r="Q576" i="1"/>
  <c r="R576" i="1" s="1"/>
  <c r="Q151" i="1"/>
  <c r="R151" i="1" s="1"/>
  <c r="Q168" i="1"/>
  <c r="R168" i="1" s="1"/>
  <c r="Q130" i="1"/>
  <c r="R130" i="1" s="1"/>
  <c r="Q140" i="1"/>
  <c r="R140" i="1" s="1"/>
  <c r="Q214" i="1"/>
  <c r="R214" i="1" s="1"/>
  <c r="Q536" i="1"/>
  <c r="R536" i="1" s="1"/>
  <c r="Q558" i="1"/>
  <c r="R558" i="1" s="1"/>
  <c r="Q574" i="1"/>
  <c r="R574" i="1" s="1"/>
  <c r="Q488" i="1"/>
  <c r="R488" i="1" s="1"/>
  <c r="Q504" i="1"/>
  <c r="R504" i="1" s="1"/>
  <c r="Q454" i="1"/>
  <c r="R454" i="1" s="1"/>
  <c r="Q144" i="1"/>
  <c r="R144" i="1" s="1"/>
  <c r="Q493" i="1"/>
  <c r="R493" i="1" s="1"/>
  <c r="Q513" i="1"/>
  <c r="R513" i="1" s="1"/>
  <c r="Q137" i="1"/>
  <c r="R137" i="1" s="1"/>
  <c r="Q297" i="1"/>
  <c r="R297" i="1" s="1"/>
  <c r="Q386" i="1"/>
  <c r="R386" i="1" s="1"/>
  <c r="Q142" i="1"/>
  <c r="R142" i="1" s="1"/>
  <c r="Q406" i="1"/>
  <c r="R406" i="1" s="1"/>
  <c r="Q102" i="1"/>
  <c r="R102" i="1" s="1"/>
  <c r="Q500" i="1"/>
  <c r="R500" i="1" s="1"/>
  <c r="Q485" i="1"/>
  <c r="R485" i="1" s="1"/>
  <c r="Q497" i="1"/>
  <c r="R497" i="1" s="1"/>
  <c r="Q107" i="1"/>
  <c r="R107" i="1" s="1"/>
  <c r="Q188" i="1"/>
  <c r="R188" i="1" s="1"/>
  <c r="Q462" i="1"/>
  <c r="R462" i="1" s="1"/>
  <c r="Q398" i="1"/>
  <c r="R398" i="1" s="1"/>
  <c r="Q414" i="1"/>
  <c r="R414" i="1" s="1"/>
  <c r="Q98" i="1"/>
  <c r="R98" i="1" s="1"/>
  <c r="Q306" i="1"/>
  <c r="R306" i="1" s="1"/>
  <c r="Q509" i="1"/>
  <c r="R509" i="1" s="1"/>
  <c r="Q544" i="1"/>
  <c r="R544" i="1" s="1"/>
  <c r="Q561" i="1"/>
  <c r="R561" i="1" s="1"/>
  <c r="Q369" i="1"/>
  <c r="R369" i="1" s="1"/>
  <c r="Q553" i="1"/>
  <c r="R553" i="1" s="1"/>
  <c r="Q550" i="1"/>
  <c r="R550" i="1" s="1"/>
  <c r="Q566" i="1"/>
  <c r="R566" i="1" s="1"/>
  <c r="Q560" i="1"/>
  <c r="R560" i="1" s="1"/>
  <c r="Q569" i="1"/>
  <c r="R569" i="1" s="1"/>
  <c r="Q501" i="1"/>
  <c r="R501" i="1" s="1"/>
  <c r="Q568" i="1"/>
  <c r="R568" i="1" s="1"/>
  <c r="Q546" i="1"/>
  <c r="R546" i="1" s="1"/>
  <c r="Q157" i="1"/>
  <c r="R157" i="1" s="1"/>
  <c r="Q176" i="1"/>
  <c r="R176" i="1" s="1"/>
  <c r="Q381" i="1"/>
  <c r="R381" i="1" s="1"/>
  <c r="Q554" i="1"/>
  <c r="R554" i="1" s="1"/>
  <c r="Q570" i="1"/>
  <c r="R570" i="1" s="1"/>
  <c r="Q105" i="1"/>
  <c r="R105" i="1" s="1"/>
  <c r="Q136" i="1"/>
  <c r="R136" i="1" s="1"/>
  <c r="Q138" i="1"/>
  <c r="R138" i="1" s="1"/>
  <c r="Q106" i="1"/>
  <c r="R106" i="1" s="1"/>
  <c r="Q180" i="1"/>
  <c r="R180" i="1" s="1"/>
  <c r="Q370" i="1"/>
  <c r="R370" i="1" s="1"/>
  <c r="Q451" i="1"/>
  <c r="R451" i="1" s="1"/>
  <c r="Q459" i="1"/>
  <c r="R459" i="1" s="1"/>
  <c r="Q467" i="1"/>
  <c r="R467" i="1" s="1"/>
  <c r="Q475" i="1"/>
  <c r="R475" i="1" s="1"/>
  <c r="Q387" i="1"/>
  <c r="R387" i="1" s="1"/>
  <c r="Q395" i="1"/>
  <c r="R395" i="1" s="1"/>
  <c r="Q403" i="1"/>
  <c r="R403" i="1" s="1"/>
  <c r="Q411" i="1"/>
  <c r="R411" i="1" s="1"/>
  <c r="Q419" i="1"/>
  <c r="R419" i="1" s="1"/>
  <c r="Q427" i="1"/>
  <c r="R427" i="1" s="1"/>
  <c r="Q435" i="1"/>
  <c r="R435" i="1" s="1"/>
  <c r="Q443" i="1"/>
  <c r="R443" i="1" s="1"/>
  <c r="Q355" i="1"/>
  <c r="R355" i="1" s="1"/>
  <c r="Q363" i="1"/>
  <c r="R363" i="1" s="1"/>
  <c r="Q371" i="1"/>
  <c r="R371" i="1" s="1"/>
  <c r="Q379" i="1"/>
  <c r="R379" i="1" s="1"/>
  <c r="Q291" i="1"/>
  <c r="R291" i="1" s="1"/>
  <c r="Q299" i="1"/>
  <c r="R299" i="1" s="1"/>
  <c r="Q307" i="1"/>
  <c r="R307" i="1" s="1"/>
  <c r="Q315" i="1"/>
  <c r="R315" i="1" s="1"/>
  <c r="Q323" i="1"/>
  <c r="R323" i="1" s="1"/>
  <c r="Q331" i="1"/>
  <c r="R331" i="1" s="1"/>
  <c r="Q146" i="1"/>
  <c r="R146" i="1" s="1"/>
  <c r="Q394" i="1"/>
  <c r="R394" i="1" s="1"/>
  <c r="Q410" i="1"/>
  <c r="R410" i="1" s="1"/>
  <c r="Q520" i="1"/>
  <c r="R520" i="1" s="1"/>
  <c r="Q104" i="1"/>
  <c r="R104" i="1" s="1"/>
  <c r="Q210" i="1"/>
  <c r="R210" i="1" s="1"/>
  <c r="Q392" i="1"/>
  <c r="R392" i="1" s="1"/>
  <c r="Q408" i="1"/>
  <c r="R408" i="1" s="1"/>
  <c r="Q424" i="1"/>
  <c r="R424" i="1" s="1"/>
  <c r="Q365" i="1"/>
  <c r="R365" i="1" s="1"/>
  <c r="Q309" i="1"/>
  <c r="R309" i="1" s="1"/>
  <c r="Q358" i="1"/>
  <c r="R358" i="1" s="1"/>
  <c r="Q374" i="1"/>
  <c r="R374" i="1" s="1"/>
  <c r="Q147" i="1"/>
  <c r="R147" i="1" s="1"/>
  <c r="Q159" i="1"/>
  <c r="R159" i="1" s="1"/>
  <c r="Q222" i="1"/>
  <c r="R222" i="1" s="1"/>
  <c r="Q302" i="1"/>
  <c r="R302" i="1" s="1"/>
  <c r="Q318" i="1"/>
  <c r="R318" i="1" s="1"/>
  <c r="Q334" i="1"/>
  <c r="R334" i="1" s="1"/>
  <c r="Q350" i="1"/>
  <c r="R350" i="1" s="1"/>
  <c r="Q265" i="1"/>
  <c r="R265" i="1" s="1"/>
  <c r="Q281" i="1"/>
  <c r="R281" i="1" s="1"/>
  <c r="Q237" i="1"/>
  <c r="R237" i="1" s="1"/>
  <c r="Q389" i="1"/>
  <c r="R389" i="1" s="1"/>
  <c r="Q405" i="1"/>
  <c r="R405" i="1" s="1"/>
  <c r="Q577" i="1"/>
  <c r="R577" i="1" s="1"/>
  <c r="Q167" i="1"/>
  <c r="R167" i="1" s="1"/>
  <c r="Q175" i="1"/>
  <c r="R175" i="1" s="1"/>
  <c r="Q183" i="1"/>
  <c r="R183" i="1" s="1"/>
  <c r="Q191" i="1"/>
  <c r="R191" i="1" s="1"/>
  <c r="Q524" i="1"/>
  <c r="R524" i="1" s="1"/>
  <c r="Q532" i="1"/>
  <c r="R532" i="1" s="1"/>
  <c r="Q139" i="1"/>
  <c r="R139" i="1" s="1"/>
  <c r="Q238" i="1"/>
  <c r="R238" i="1" s="1"/>
  <c r="Q294" i="1"/>
  <c r="R294" i="1" s="1"/>
  <c r="Q310" i="1"/>
  <c r="R310" i="1" s="1"/>
  <c r="Q326" i="1"/>
  <c r="R326" i="1" s="1"/>
  <c r="Q342" i="1"/>
  <c r="R342" i="1" s="1"/>
  <c r="Q273" i="1"/>
  <c r="R273" i="1" s="1"/>
  <c r="Q289" i="1"/>
  <c r="R289" i="1" s="1"/>
  <c r="Q213" i="1"/>
  <c r="R213" i="1" s="1"/>
  <c r="Q245" i="1"/>
  <c r="R245" i="1" s="1"/>
  <c r="Q508" i="1"/>
  <c r="R508" i="1" s="1"/>
  <c r="Q496" i="1"/>
  <c r="R496" i="1" s="1"/>
  <c r="Q516" i="1"/>
  <c r="R516" i="1" s="1"/>
  <c r="Q440" i="1"/>
  <c r="R440" i="1" s="1"/>
  <c r="Q101" i="1"/>
  <c r="R101" i="1" s="1"/>
  <c r="Q457" i="1"/>
  <c r="R457" i="1" s="1"/>
  <c r="Q473" i="1"/>
  <c r="R473" i="1" s="1"/>
  <c r="Q393" i="1"/>
  <c r="R393" i="1" s="1"/>
  <c r="Q409" i="1"/>
  <c r="R409" i="1" s="1"/>
  <c r="Q425" i="1"/>
  <c r="R425" i="1" s="1"/>
  <c r="Q441" i="1"/>
  <c r="R441" i="1" s="1"/>
  <c r="Q528" i="1"/>
  <c r="R528" i="1" s="1"/>
  <c r="Q512" i="1"/>
  <c r="R512" i="1" s="1"/>
  <c r="Q402" i="1"/>
  <c r="R402" i="1" s="1"/>
  <c r="Q484" i="1"/>
  <c r="R484" i="1" s="1"/>
  <c r="Q540" i="1"/>
  <c r="R540" i="1" s="1"/>
  <c r="Q182" i="1"/>
  <c r="R182" i="1" s="1"/>
  <c r="Q400" i="1"/>
  <c r="R400" i="1" s="1"/>
  <c r="Q416" i="1"/>
  <c r="R416" i="1" s="1"/>
  <c r="Q432" i="1"/>
  <c r="R432" i="1" s="1"/>
  <c r="Q448" i="1"/>
  <c r="R448" i="1" s="1"/>
  <c r="Q465" i="1"/>
  <c r="R465" i="1" s="1"/>
  <c r="Q481" i="1"/>
  <c r="R481" i="1" s="1"/>
  <c r="Q401" i="1"/>
  <c r="R401" i="1" s="1"/>
  <c r="Q417" i="1"/>
  <c r="R417" i="1" s="1"/>
  <c r="Q433" i="1"/>
  <c r="R433" i="1" s="1"/>
  <c r="Q449" i="1"/>
  <c r="R449" i="1" s="1"/>
  <c r="Q455" i="1"/>
  <c r="R455" i="1" s="1"/>
  <c r="Q463" i="1"/>
  <c r="R463" i="1" s="1"/>
  <c r="Q471" i="1"/>
  <c r="R471" i="1" s="1"/>
  <c r="Q479" i="1"/>
  <c r="R479" i="1" s="1"/>
  <c r="Q391" i="1"/>
  <c r="R391" i="1" s="1"/>
  <c r="Q399" i="1"/>
  <c r="R399" i="1" s="1"/>
  <c r="Q407" i="1"/>
  <c r="R407" i="1" s="1"/>
  <c r="Q415" i="1"/>
  <c r="R415" i="1" s="1"/>
  <c r="Q423" i="1"/>
  <c r="R423" i="1" s="1"/>
  <c r="Q431" i="1"/>
  <c r="R431" i="1" s="1"/>
  <c r="Q439" i="1"/>
  <c r="R439" i="1" s="1"/>
  <c r="Q447" i="1"/>
  <c r="R447" i="1" s="1"/>
  <c r="Q359" i="1"/>
  <c r="R359" i="1" s="1"/>
  <c r="Q367" i="1"/>
  <c r="R367" i="1" s="1"/>
  <c r="Q375" i="1"/>
  <c r="R375" i="1" s="1"/>
  <c r="Q383" i="1"/>
  <c r="R383" i="1" s="1"/>
  <c r="Q295" i="1"/>
  <c r="R295" i="1" s="1"/>
  <c r="Q303" i="1"/>
  <c r="R303" i="1" s="1"/>
  <c r="Q311" i="1"/>
  <c r="R311" i="1" s="1"/>
  <c r="Q319" i="1"/>
  <c r="R319" i="1" s="1"/>
  <c r="Q327" i="1"/>
  <c r="R327" i="1" s="1"/>
  <c r="Q335" i="1"/>
  <c r="R335" i="1" s="1"/>
  <c r="Q343" i="1"/>
  <c r="R343" i="1" s="1"/>
  <c r="Q351" i="1"/>
  <c r="R351" i="1" s="1"/>
  <c r="Q263" i="1"/>
  <c r="R263" i="1" s="1"/>
  <c r="Q271" i="1"/>
  <c r="R271" i="1" s="1"/>
  <c r="Q279" i="1"/>
  <c r="R279" i="1" s="1"/>
  <c r="Q287" i="1"/>
  <c r="R287" i="1" s="1"/>
  <c r="Q201" i="1"/>
  <c r="R201" i="1" s="1"/>
  <c r="Q492" i="1"/>
  <c r="R492" i="1" s="1"/>
  <c r="Q366" i="1"/>
  <c r="R366" i="1" s="1"/>
  <c r="Q382" i="1"/>
  <c r="R382" i="1" s="1"/>
  <c r="Q206" i="1"/>
  <c r="R206" i="1" s="1"/>
  <c r="Q547" i="1"/>
  <c r="R547" i="1" s="1"/>
  <c r="Q555" i="1"/>
  <c r="R555" i="1" s="1"/>
  <c r="Q563" i="1"/>
  <c r="R563" i="1" s="1"/>
  <c r="Q571" i="1"/>
  <c r="R571" i="1" s="1"/>
  <c r="Q514" i="1"/>
  <c r="R514" i="1" s="1"/>
  <c r="Q522" i="1"/>
  <c r="R522" i="1" s="1"/>
  <c r="Q530" i="1"/>
  <c r="R530" i="1" s="1"/>
  <c r="Q538" i="1"/>
  <c r="R538" i="1" s="1"/>
  <c r="Q483" i="1"/>
  <c r="R483" i="1" s="1"/>
  <c r="Q491" i="1"/>
  <c r="R491" i="1" s="1"/>
  <c r="Q499" i="1"/>
  <c r="R499" i="1" s="1"/>
  <c r="Q507" i="1"/>
  <c r="R507" i="1" s="1"/>
  <c r="Q482" i="1"/>
  <c r="R482" i="1" s="1"/>
  <c r="Q339" i="1"/>
  <c r="R339" i="1" s="1"/>
  <c r="Q347" i="1"/>
  <c r="R347" i="1" s="1"/>
  <c r="Q259" i="1"/>
  <c r="R259" i="1" s="1"/>
  <c r="Q267" i="1"/>
  <c r="R267" i="1" s="1"/>
  <c r="Q275" i="1"/>
  <c r="R275" i="1" s="1"/>
  <c r="Q283" i="1"/>
  <c r="R283" i="1" s="1"/>
  <c r="Q551" i="1"/>
  <c r="R551" i="1" s="1"/>
  <c r="Q559" i="1"/>
  <c r="R559" i="1" s="1"/>
  <c r="Q567" i="1"/>
  <c r="R567" i="1" s="1"/>
  <c r="Q575" i="1"/>
  <c r="R575" i="1" s="1"/>
  <c r="Q518" i="1"/>
  <c r="R518" i="1" s="1"/>
  <c r="Q526" i="1"/>
  <c r="R526" i="1" s="1"/>
  <c r="Q534" i="1"/>
  <c r="R534" i="1" s="1"/>
  <c r="Q542" i="1"/>
  <c r="R542" i="1" s="1"/>
  <c r="Q487" i="1"/>
  <c r="R487" i="1" s="1"/>
  <c r="Q495" i="1"/>
  <c r="R495" i="1" s="1"/>
  <c r="Q503" i="1"/>
  <c r="R503" i="1" s="1"/>
  <c r="Q511" i="1"/>
  <c r="R511" i="1" s="1"/>
  <c r="Q163" i="1"/>
  <c r="R163" i="1" s="1"/>
  <c r="Q171" i="1"/>
  <c r="R171" i="1" s="1"/>
  <c r="Q179" i="1"/>
  <c r="R179" i="1" s="1"/>
  <c r="Q187" i="1"/>
  <c r="R187" i="1" s="1"/>
  <c r="Q197" i="1"/>
  <c r="R197" i="1" s="1"/>
  <c r="Q134" i="1"/>
  <c r="R134" i="1" s="1"/>
  <c r="Q150" i="1"/>
  <c r="R150" i="1" s="1"/>
  <c r="B32" i="4"/>
  <c r="D31" i="4"/>
  <c r="D16" i="4"/>
  <c r="D17" i="4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N97" i="1" s="1"/>
  <c r="L66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34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D23" i="4" l="1"/>
  <c r="B24" i="4"/>
  <c r="N31" i="1"/>
  <c r="N27" i="1"/>
  <c r="N23" i="1"/>
  <c r="N19" i="1"/>
  <c r="N15" i="1"/>
  <c r="N11" i="1"/>
  <c r="N7" i="1"/>
  <c r="N3" i="1"/>
  <c r="N63" i="1"/>
  <c r="N59" i="1"/>
  <c r="N55" i="1"/>
  <c r="N51" i="1"/>
  <c r="N47" i="1"/>
  <c r="N43" i="1"/>
  <c r="N39" i="1"/>
  <c r="N35" i="1"/>
  <c r="N94" i="1"/>
  <c r="N90" i="1"/>
  <c r="N86" i="1"/>
  <c r="N82" i="1"/>
  <c r="N78" i="1"/>
  <c r="N74" i="1"/>
  <c r="N70" i="1"/>
  <c r="M97" i="1"/>
  <c r="Q97" i="1" s="1"/>
  <c r="R97" i="1" s="1"/>
  <c r="M81" i="1"/>
  <c r="N34" i="1"/>
  <c r="N66" i="1"/>
  <c r="N32" i="1"/>
  <c r="N28" i="1"/>
  <c r="N24" i="1"/>
  <c r="M69" i="1"/>
  <c r="M85" i="1"/>
  <c r="M93" i="1"/>
  <c r="M77" i="1"/>
  <c r="M89" i="1"/>
  <c r="M73" i="1"/>
  <c r="N20" i="1"/>
  <c r="N16" i="1"/>
  <c r="N12" i="1"/>
  <c r="N8" i="1"/>
  <c r="N4" i="1"/>
  <c r="N64" i="1"/>
  <c r="N60" i="1"/>
  <c r="N56" i="1"/>
  <c r="N52" i="1"/>
  <c r="N48" i="1"/>
  <c r="N44" i="1"/>
  <c r="N40" i="1"/>
  <c r="N36" i="1"/>
  <c r="N95" i="1"/>
  <c r="N91" i="1"/>
  <c r="N87" i="1"/>
  <c r="N83" i="1"/>
  <c r="N79" i="1"/>
  <c r="N75" i="1"/>
  <c r="N71" i="1"/>
  <c r="N67" i="1"/>
  <c r="M94" i="1"/>
  <c r="M90" i="1"/>
  <c r="Q90" i="1" s="1"/>
  <c r="R90" i="1" s="1"/>
  <c r="M86" i="1"/>
  <c r="M82" i="1"/>
  <c r="M78" i="1"/>
  <c r="M74" i="1"/>
  <c r="Q74" i="1" s="1"/>
  <c r="R74" i="1" s="1"/>
  <c r="M70" i="1"/>
  <c r="M66" i="1"/>
  <c r="M62" i="1"/>
  <c r="M58" i="1"/>
  <c r="M54" i="1"/>
  <c r="M50" i="1"/>
  <c r="M46" i="1"/>
  <c r="M42" i="1"/>
  <c r="M38" i="1"/>
  <c r="M34" i="1"/>
  <c r="Q34" i="1" s="1"/>
  <c r="R34" i="1" s="1"/>
  <c r="M30" i="1"/>
  <c r="M26" i="1"/>
  <c r="M22" i="1"/>
  <c r="M18" i="1"/>
  <c r="M14" i="1"/>
  <c r="M10" i="1"/>
  <c r="M6" i="1"/>
  <c r="M65" i="1"/>
  <c r="M61" i="1"/>
  <c r="M57" i="1"/>
  <c r="M53" i="1"/>
  <c r="M49" i="1"/>
  <c r="M45" i="1"/>
  <c r="M41" i="1"/>
  <c r="M37" i="1"/>
  <c r="M33" i="1"/>
  <c r="M29" i="1"/>
  <c r="M25" i="1"/>
  <c r="M21" i="1"/>
  <c r="M17" i="1"/>
  <c r="M13" i="1"/>
  <c r="M9" i="1"/>
  <c r="M5" i="1"/>
  <c r="N30" i="1"/>
  <c r="N26" i="1"/>
  <c r="N22" i="1"/>
  <c r="N18" i="1"/>
  <c r="N10" i="1"/>
  <c r="N6" i="1"/>
  <c r="N62" i="1"/>
  <c r="N58" i="1"/>
  <c r="N54" i="1"/>
  <c r="N50" i="1"/>
  <c r="N46" i="1"/>
  <c r="N42" i="1"/>
  <c r="N38" i="1"/>
  <c r="N93" i="1"/>
  <c r="N89" i="1"/>
  <c r="N85" i="1"/>
  <c r="N81" i="1"/>
  <c r="N77" i="1"/>
  <c r="N73" i="1"/>
  <c r="N69" i="1"/>
  <c r="M96" i="1"/>
  <c r="M92" i="1"/>
  <c r="M88" i="1"/>
  <c r="M84" i="1"/>
  <c r="M80" i="1"/>
  <c r="M76" i="1"/>
  <c r="M72" i="1"/>
  <c r="M68" i="1"/>
  <c r="M64" i="1"/>
  <c r="M60" i="1"/>
  <c r="M56" i="1"/>
  <c r="M52" i="1"/>
  <c r="M48" i="1"/>
  <c r="M44" i="1"/>
  <c r="M40" i="1"/>
  <c r="M36" i="1"/>
  <c r="M32" i="1"/>
  <c r="M28" i="1"/>
  <c r="M24" i="1"/>
  <c r="Q24" i="1" s="1"/>
  <c r="R24" i="1" s="1"/>
  <c r="M20" i="1"/>
  <c r="M16" i="1"/>
  <c r="M12" i="1"/>
  <c r="M8" i="1"/>
  <c r="M4" i="1"/>
  <c r="L2" i="1"/>
  <c r="N2" i="1" s="1"/>
  <c r="M2" i="1"/>
  <c r="N33" i="1"/>
  <c r="N29" i="1"/>
  <c r="N25" i="1"/>
  <c r="N21" i="1"/>
  <c r="N17" i="1"/>
  <c r="N13" i="1"/>
  <c r="N9" i="1"/>
  <c r="N5" i="1"/>
  <c r="N65" i="1"/>
  <c r="N61" i="1"/>
  <c r="N57" i="1"/>
  <c r="N53" i="1"/>
  <c r="N49" i="1"/>
  <c r="N45" i="1"/>
  <c r="N41" i="1"/>
  <c r="N37" i="1"/>
  <c r="N96" i="1"/>
  <c r="N92" i="1"/>
  <c r="N88" i="1"/>
  <c r="N84" i="1"/>
  <c r="N80" i="1"/>
  <c r="N76" i="1"/>
  <c r="N72" i="1"/>
  <c r="N68" i="1"/>
  <c r="M95" i="1"/>
  <c r="M91" i="1"/>
  <c r="M87" i="1"/>
  <c r="M83" i="1"/>
  <c r="M79" i="1"/>
  <c r="M75" i="1"/>
  <c r="M71" i="1"/>
  <c r="M67" i="1"/>
  <c r="M63" i="1"/>
  <c r="M59" i="1"/>
  <c r="Q59" i="1" s="1"/>
  <c r="R59" i="1" s="1"/>
  <c r="M55" i="1"/>
  <c r="M51" i="1"/>
  <c r="M47" i="1"/>
  <c r="M43" i="1"/>
  <c r="Q43" i="1" s="1"/>
  <c r="R43" i="1" s="1"/>
  <c r="M39" i="1"/>
  <c r="M35" i="1"/>
  <c r="M31" i="1"/>
  <c r="M27" i="1"/>
  <c r="Q27" i="1" s="1"/>
  <c r="R27" i="1" s="1"/>
  <c r="M23" i="1"/>
  <c r="M19" i="1"/>
  <c r="M15" i="1"/>
  <c r="M11" i="1"/>
  <c r="Q11" i="1" s="1"/>
  <c r="R11" i="1" s="1"/>
  <c r="M7" i="1"/>
  <c r="M3" i="1"/>
  <c r="B33" i="4"/>
  <c r="D33" i="4" s="1"/>
  <c r="D32" i="4"/>
  <c r="D24" i="4" l="1"/>
  <c r="B25" i="4"/>
  <c r="D25" i="4" s="1"/>
  <c r="Q14" i="1"/>
  <c r="R14" i="1" s="1"/>
  <c r="Q30" i="1"/>
  <c r="R30" i="1" s="1"/>
  <c r="Q32" i="1"/>
  <c r="R32" i="1" s="1"/>
  <c r="Q6" i="1"/>
  <c r="R6" i="1" s="1"/>
  <c r="Q22" i="1"/>
  <c r="R22" i="1" s="1"/>
  <c r="Q19" i="1"/>
  <c r="R19" i="1" s="1"/>
  <c r="Q35" i="1"/>
  <c r="R35" i="1" s="1"/>
  <c r="Q51" i="1"/>
  <c r="R51" i="1" s="1"/>
  <c r="Q76" i="1"/>
  <c r="R76" i="1" s="1"/>
  <c r="Q92" i="1"/>
  <c r="R92" i="1" s="1"/>
  <c r="Q45" i="1"/>
  <c r="R45" i="1" s="1"/>
  <c r="Q61" i="1"/>
  <c r="R61" i="1" s="1"/>
  <c r="Q13" i="1"/>
  <c r="R13" i="1" s="1"/>
  <c r="Q29" i="1"/>
  <c r="R29" i="1" s="1"/>
  <c r="Q81" i="1"/>
  <c r="R81" i="1" s="1"/>
  <c r="Q68" i="1"/>
  <c r="R68" i="1" s="1"/>
  <c r="Q84" i="1"/>
  <c r="R84" i="1" s="1"/>
  <c r="Q5" i="1"/>
  <c r="R5" i="1" s="1"/>
  <c r="Q21" i="1"/>
  <c r="R21" i="1" s="1"/>
  <c r="Q89" i="1"/>
  <c r="R89" i="1" s="1"/>
  <c r="Q42" i="1"/>
  <c r="R42" i="1" s="1"/>
  <c r="Q58" i="1"/>
  <c r="R58" i="1" s="1"/>
  <c r="Q66" i="1"/>
  <c r="R66" i="1" s="1"/>
  <c r="Q73" i="1"/>
  <c r="R73" i="1" s="1"/>
  <c r="Q82" i="1"/>
  <c r="R82" i="1" s="1"/>
  <c r="Q3" i="1"/>
  <c r="R3" i="1" s="1"/>
  <c r="Q15" i="1"/>
  <c r="R15" i="1" s="1"/>
  <c r="Q31" i="1"/>
  <c r="R31" i="1" s="1"/>
  <c r="Q47" i="1"/>
  <c r="R47" i="1" s="1"/>
  <c r="Q63" i="1"/>
  <c r="R63" i="1" s="1"/>
  <c r="Q69" i="1"/>
  <c r="R69" i="1" s="1"/>
  <c r="Q10" i="1"/>
  <c r="R10" i="1" s="1"/>
  <c r="Q26" i="1"/>
  <c r="R26" i="1" s="1"/>
  <c r="Q7" i="1"/>
  <c r="R7" i="1" s="1"/>
  <c r="Q23" i="1"/>
  <c r="R23" i="1" s="1"/>
  <c r="Q39" i="1"/>
  <c r="R39" i="1" s="1"/>
  <c r="Q55" i="1"/>
  <c r="R55" i="1" s="1"/>
  <c r="Q28" i="1"/>
  <c r="R28" i="1" s="1"/>
  <c r="Q93" i="1"/>
  <c r="R93" i="1" s="1"/>
  <c r="Q70" i="1"/>
  <c r="R70" i="1" s="1"/>
  <c r="Q86" i="1"/>
  <c r="R86" i="1" s="1"/>
  <c r="Q78" i="1"/>
  <c r="R78" i="1" s="1"/>
  <c r="Q94" i="1"/>
  <c r="R94" i="1" s="1"/>
  <c r="Q72" i="1"/>
  <c r="R72" i="1" s="1"/>
  <c r="Q88" i="1"/>
  <c r="R88" i="1" s="1"/>
  <c r="Q41" i="1"/>
  <c r="R41" i="1" s="1"/>
  <c r="Q57" i="1"/>
  <c r="R57" i="1" s="1"/>
  <c r="Q9" i="1"/>
  <c r="R9" i="1" s="1"/>
  <c r="Q25" i="1"/>
  <c r="R25" i="1" s="1"/>
  <c r="Q77" i="1"/>
  <c r="R77" i="1" s="1"/>
  <c r="Q46" i="1"/>
  <c r="R46" i="1" s="1"/>
  <c r="Q62" i="1"/>
  <c r="R62" i="1" s="1"/>
  <c r="Q18" i="1"/>
  <c r="R18" i="1" s="1"/>
  <c r="Q80" i="1"/>
  <c r="R80" i="1" s="1"/>
  <c r="Q96" i="1"/>
  <c r="R96" i="1" s="1"/>
  <c r="Q85" i="1"/>
  <c r="R85" i="1" s="1"/>
  <c r="Q67" i="1"/>
  <c r="R67" i="1" s="1"/>
  <c r="Q83" i="1"/>
  <c r="R83" i="1" s="1"/>
  <c r="Q36" i="1"/>
  <c r="R36" i="1" s="1"/>
  <c r="Q52" i="1"/>
  <c r="R52" i="1" s="1"/>
  <c r="Q4" i="1"/>
  <c r="R4" i="1" s="1"/>
  <c r="Q20" i="1"/>
  <c r="R20" i="1" s="1"/>
  <c r="Q49" i="1"/>
  <c r="R49" i="1" s="1"/>
  <c r="Q65" i="1"/>
  <c r="R65" i="1" s="1"/>
  <c r="Q38" i="1"/>
  <c r="R38" i="1" s="1"/>
  <c r="Q54" i="1"/>
  <c r="R54" i="1" s="1"/>
  <c r="Q75" i="1"/>
  <c r="R75" i="1" s="1"/>
  <c r="Q91" i="1"/>
  <c r="R91" i="1" s="1"/>
  <c r="Q44" i="1"/>
  <c r="R44" i="1" s="1"/>
  <c r="Q60" i="1"/>
  <c r="R60" i="1" s="1"/>
  <c r="Q12" i="1"/>
  <c r="R12" i="1" s="1"/>
  <c r="Q2" i="1"/>
  <c r="R2" i="1" s="1"/>
  <c r="Q50" i="1"/>
  <c r="R50" i="1" s="1"/>
  <c r="Q37" i="1"/>
  <c r="R37" i="1" s="1"/>
  <c r="Q53" i="1"/>
  <c r="R53" i="1" s="1"/>
  <c r="Q17" i="1"/>
  <c r="R17" i="1" s="1"/>
  <c r="Q33" i="1"/>
  <c r="R33" i="1" s="1"/>
  <c r="Q79" i="1"/>
  <c r="R79" i="1" s="1"/>
  <c r="Q95" i="1"/>
  <c r="R95" i="1" s="1"/>
  <c r="Q48" i="1"/>
  <c r="R48" i="1" s="1"/>
  <c r="Q64" i="1"/>
  <c r="R64" i="1" s="1"/>
  <c r="Q16" i="1"/>
  <c r="R16" i="1" s="1"/>
  <c r="Q71" i="1"/>
  <c r="R71" i="1" s="1"/>
  <c r="Q87" i="1"/>
  <c r="R87" i="1" s="1"/>
  <c r="Q40" i="1"/>
  <c r="R40" i="1" s="1"/>
  <c r="Q56" i="1"/>
  <c r="R56" i="1" s="1"/>
  <c r="Q8" i="1"/>
  <c r="R8" i="1" s="1"/>
</calcChain>
</file>

<file path=xl/sharedStrings.xml><?xml version="1.0" encoding="utf-8"?>
<sst xmlns="http://schemas.openxmlformats.org/spreadsheetml/2006/main" count="8787" uniqueCount="236">
  <si>
    <t>Ensayo</t>
  </si>
  <si>
    <t>19.12.18</t>
  </si>
  <si>
    <t>ID</t>
  </si>
  <si>
    <t>J55</t>
  </si>
  <si>
    <t>J69</t>
  </si>
  <si>
    <t>J312</t>
  </si>
  <si>
    <t>J323</t>
  </si>
  <si>
    <t>J343</t>
  </si>
  <si>
    <t>J359</t>
  </si>
  <si>
    <t>J363</t>
  </si>
  <si>
    <t>J168</t>
  </si>
  <si>
    <t>19.12.18 (2)</t>
  </si>
  <si>
    <t>J4</t>
  </si>
  <si>
    <t>J14</t>
  </si>
  <si>
    <t>J17</t>
  </si>
  <si>
    <t>J48</t>
  </si>
  <si>
    <t>J68</t>
  </si>
  <si>
    <t>J112</t>
  </si>
  <si>
    <t>J113</t>
  </si>
  <si>
    <t>J242</t>
  </si>
  <si>
    <t>20.12.18</t>
  </si>
  <si>
    <t>J12</t>
  </si>
  <si>
    <t>J24</t>
  </si>
  <si>
    <t>J47</t>
  </si>
  <si>
    <t>J77</t>
  </si>
  <si>
    <t>J92</t>
  </si>
  <si>
    <t>J98</t>
  </si>
  <si>
    <t>J281</t>
  </si>
  <si>
    <t>20.12.18 (2)</t>
  </si>
  <si>
    <t>J96</t>
  </si>
  <si>
    <t>J101</t>
  </si>
  <si>
    <t>J171</t>
  </si>
  <si>
    <t>J189</t>
  </si>
  <si>
    <t>J222</t>
  </si>
  <si>
    <t>J275</t>
  </si>
  <si>
    <t>J287</t>
  </si>
  <si>
    <t>J233</t>
  </si>
  <si>
    <t>28.12.18</t>
  </si>
  <si>
    <t>J100</t>
  </si>
  <si>
    <t>J110</t>
  </si>
  <si>
    <t>J203</t>
  </si>
  <si>
    <t>J205</t>
  </si>
  <si>
    <t>J237</t>
  </si>
  <si>
    <t>J311</t>
  </si>
  <si>
    <t>J326</t>
  </si>
  <si>
    <t>28.12.18 (2)</t>
  </si>
  <si>
    <t>J144</t>
  </si>
  <si>
    <t>J150</t>
  </si>
  <si>
    <t>J164</t>
  </si>
  <si>
    <t>J175</t>
  </si>
  <si>
    <t>J177</t>
  </si>
  <si>
    <t>J208</t>
  </si>
  <si>
    <t>J351</t>
  </si>
  <si>
    <t>J352</t>
  </si>
  <si>
    <t>BG</t>
  </si>
  <si>
    <t>NAG</t>
  </si>
  <si>
    <t>AP</t>
  </si>
  <si>
    <t>Enzima</t>
  </si>
  <si>
    <t>Fluo</t>
  </si>
  <si>
    <t>orden</t>
  </si>
  <si>
    <t>HC</t>
  </si>
  <si>
    <t>QC</t>
  </si>
  <si>
    <t>SC</t>
  </si>
  <si>
    <t>SF</t>
  </si>
  <si>
    <t>promSC</t>
  </si>
  <si>
    <t>promSF</t>
  </si>
  <si>
    <t>Qcoef</t>
  </si>
  <si>
    <t>Ecoef</t>
  </si>
  <si>
    <t>NF</t>
  </si>
  <si>
    <t>Act</t>
  </si>
  <si>
    <t>t</t>
  </si>
  <si>
    <t>peso</t>
  </si>
  <si>
    <t>ACT</t>
  </si>
  <si>
    <t>Etiquetas de fila</t>
  </si>
  <si>
    <t>Total general</t>
  </si>
  <si>
    <t>Promedio de ACT2</t>
  </si>
  <si>
    <t>J33</t>
  </si>
  <si>
    <t>J332</t>
  </si>
  <si>
    <t>ID exp</t>
  </si>
  <si>
    <t>MAQUI</t>
  </si>
  <si>
    <t>Radal</t>
  </si>
  <si>
    <t>doble amarillo</t>
  </si>
  <si>
    <t>Maqui</t>
  </si>
  <si>
    <t>Coihue</t>
  </si>
  <si>
    <t>RADAL</t>
  </si>
  <si>
    <t>COIHUE</t>
  </si>
  <si>
    <t>doble azul</t>
  </si>
  <si>
    <t>doble verde</t>
  </si>
  <si>
    <t>spp</t>
  </si>
  <si>
    <t>suelo</t>
  </si>
  <si>
    <t>color</t>
  </si>
  <si>
    <t>cosecha</t>
  </si>
  <si>
    <t>01.04.19</t>
  </si>
  <si>
    <t>J255</t>
  </si>
  <si>
    <t>J260</t>
  </si>
  <si>
    <t>J264</t>
  </si>
  <si>
    <t>J266</t>
  </si>
  <si>
    <t>J271</t>
  </si>
  <si>
    <t>J308</t>
  </si>
  <si>
    <t>J314</t>
  </si>
  <si>
    <t>J322</t>
  </si>
  <si>
    <t>J325</t>
  </si>
  <si>
    <t>J6</t>
  </si>
  <si>
    <t>J13</t>
  </si>
  <si>
    <t>J44</t>
  </si>
  <si>
    <t>J66</t>
  </si>
  <si>
    <t>J57</t>
  </si>
  <si>
    <t>J72</t>
  </si>
  <si>
    <t>J79</t>
  </si>
  <si>
    <t>Inicio (s)</t>
  </si>
  <si>
    <t>Término (s)</t>
  </si>
  <si>
    <t>Delta (h)</t>
  </si>
  <si>
    <t>Peso húmedo</t>
  </si>
  <si>
    <t>Peso seco</t>
  </si>
  <si>
    <t>Prop sec</t>
  </si>
  <si>
    <t xml:space="preserve">Peso </t>
  </si>
  <si>
    <t>Peso sec fluo</t>
  </si>
  <si>
    <t>doble naranja</t>
  </si>
  <si>
    <t>IDD</t>
  </si>
  <si>
    <t>22.04.19</t>
  </si>
  <si>
    <t>J340</t>
  </si>
  <si>
    <t>J355</t>
  </si>
  <si>
    <t>J356</t>
  </si>
  <si>
    <t>J357</t>
  </si>
  <si>
    <t>J35</t>
  </si>
  <si>
    <t>J37</t>
  </si>
  <si>
    <t>J46</t>
  </si>
  <si>
    <t>J56</t>
  </si>
  <si>
    <t>J71</t>
  </si>
  <si>
    <t>J82</t>
  </si>
  <si>
    <t>J87</t>
  </si>
  <si>
    <t>J88</t>
  </si>
  <si>
    <t>J89</t>
  </si>
  <si>
    <t>J131</t>
  </si>
  <si>
    <t>J138</t>
  </si>
  <si>
    <t>J151</t>
  </si>
  <si>
    <t>06.05.19</t>
  </si>
  <si>
    <t>Color</t>
  </si>
  <si>
    <t>Naranja</t>
  </si>
  <si>
    <t>Amarillo</t>
  </si>
  <si>
    <t>Rojo</t>
  </si>
  <si>
    <t>J10</t>
  </si>
  <si>
    <t>J30</t>
  </si>
  <si>
    <t>J75</t>
  </si>
  <si>
    <t>J86</t>
  </si>
  <si>
    <t>J117</t>
  </si>
  <si>
    <t>J128</t>
  </si>
  <si>
    <t>J180</t>
  </si>
  <si>
    <t>J217</t>
  </si>
  <si>
    <t>J241</t>
  </si>
  <si>
    <t>J243</t>
  </si>
  <si>
    <t>J274</t>
  </si>
  <si>
    <t>J307</t>
  </si>
  <si>
    <t>J315</t>
  </si>
  <si>
    <t>Azul</t>
  </si>
  <si>
    <t>13.05.19</t>
  </si>
  <si>
    <t>J309</t>
  </si>
  <si>
    <t>J134</t>
  </si>
  <si>
    <t>J133</t>
  </si>
  <si>
    <t>J54</t>
  </si>
  <si>
    <t>J182</t>
  </si>
  <si>
    <t>J184</t>
  </si>
  <si>
    <t>J196</t>
  </si>
  <si>
    <t>J210</t>
  </si>
  <si>
    <t>J212</t>
  </si>
  <si>
    <t>J231</t>
  </si>
  <si>
    <t>J252</t>
  </si>
  <si>
    <t>J99</t>
  </si>
  <si>
    <t>J103</t>
  </si>
  <si>
    <t>J163</t>
  </si>
  <si>
    <t>J170</t>
  </si>
  <si>
    <t>J174</t>
  </si>
  <si>
    <t>13.05.19 (2)</t>
  </si>
  <si>
    <t>J181</t>
  </si>
  <si>
    <t>J192</t>
  </si>
  <si>
    <t>J223</t>
  </si>
  <si>
    <t>J227</t>
  </si>
  <si>
    <t>J230</t>
  </si>
  <si>
    <t>J249</t>
  </si>
  <si>
    <t>J258</t>
  </si>
  <si>
    <t>J265</t>
  </si>
  <si>
    <t>J273</t>
  </si>
  <si>
    <t>J283</t>
  </si>
  <si>
    <t>J293</t>
  </si>
  <si>
    <t>01.04.19 (2)</t>
  </si>
  <si>
    <t>22.04.19 (2)</t>
  </si>
  <si>
    <t>06.05.19 (2)</t>
  </si>
  <si>
    <t>13.05.19 (3)</t>
  </si>
  <si>
    <t>13.05.19 (4)</t>
  </si>
  <si>
    <t>J333</t>
  </si>
  <si>
    <t>doble rojo</t>
  </si>
  <si>
    <t>Verde</t>
  </si>
  <si>
    <t>J158</t>
  </si>
  <si>
    <t>J185</t>
  </si>
  <si>
    <t>J187</t>
  </si>
  <si>
    <t>J211</t>
  </si>
  <si>
    <t>J228</t>
  </si>
  <si>
    <t>J238</t>
  </si>
  <si>
    <t>J257</t>
  </si>
  <si>
    <t>J261</t>
  </si>
  <si>
    <t>J267</t>
  </si>
  <si>
    <t>J278</t>
  </si>
  <si>
    <t>J288</t>
  </si>
  <si>
    <t>J324</t>
  </si>
  <si>
    <t>J327</t>
  </si>
  <si>
    <t>J331</t>
  </si>
  <si>
    <t>J336</t>
  </si>
  <si>
    <t>J1</t>
  </si>
  <si>
    <t>J8</t>
  </si>
  <si>
    <t>J19</t>
  </si>
  <si>
    <t>J20</t>
  </si>
  <si>
    <t>J25</t>
  </si>
  <si>
    <t>J26</t>
  </si>
  <si>
    <t>J36</t>
  </si>
  <si>
    <t>J43</t>
  </si>
  <si>
    <t>J45</t>
  </si>
  <si>
    <t>J129</t>
  </si>
  <si>
    <t>J143</t>
  </si>
  <si>
    <t>J148</t>
  </si>
  <si>
    <t>J155</t>
  </si>
  <si>
    <t>J173</t>
  </si>
  <si>
    <t>J176</t>
  </si>
  <si>
    <t>J183</t>
  </si>
  <si>
    <t>J194</t>
  </si>
  <si>
    <t>J285</t>
  </si>
  <si>
    <t>J290</t>
  </si>
  <si>
    <t>J296</t>
  </si>
  <si>
    <t>Negro-amarillo</t>
  </si>
  <si>
    <t>6.06.19</t>
  </si>
  <si>
    <t>6.06.19 (2)</t>
  </si>
  <si>
    <t>6.06.19 (3)</t>
  </si>
  <si>
    <t>10.06.19</t>
  </si>
  <si>
    <t>10.06.19 (2)</t>
  </si>
  <si>
    <t>06.06.19</t>
  </si>
  <si>
    <t>negro-amarillo</t>
  </si>
  <si>
    <t>Cosecha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</si>
</sst>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2" borderId="0" applyNumberFormat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2" fillId="2" borderId="0" xfId="2"/>
    <xf numFmtId="0" fontId="0" fillId="0" borderId="0" xfId="0" applyNumberFormat="1"/>
    <xf numFmtId="0" fontId="3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0" fillId="0" borderId="0" xfId="0" applyBorder="1" applyAlignment="1">
      <alignment wrapText="1"/>
    </xf>
    <xf numFmtId="0" fontId="0" fillId="0" borderId="0" xfId="0" applyBorder="1" applyAlignment="1">
      <alignment horizontal="right" wrapText="1"/>
    </xf>
    <xf numFmtId="0" fontId="0" fillId="0" borderId="0" xfId="0" applyBorder="1"/>
    <xf numFmtId="0" fontId="0" fillId="0" borderId="0" xfId="0" applyFill="1" applyBorder="1" applyAlignment="1">
      <alignment wrapText="1"/>
    </xf>
    <xf numFmtId="0" fontId="0" fillId="0" borderId="0" xfId="0" applyFill="1" applyBorder="1" applyAlignment="1">
      <alignment horizontal="right" wrapText="1"/>
    </xf>
  </cellXfs>
  <cellStyles count="3">
    <cellStyle name="Incorrecto" xfId="2" builtinId="27"/>
    <cellStyle name="Normal" xfId="0" builtinId="0"/>
    <cellStyle name="Normal 2" xfId="1" xr:uid="{7F888BA8-CF83-4850-B7B3-050F74988F4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2702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sé Manuel Murúa" refreshedDate="43684.628686226853" createdVersion="6" refreshedVersion="6" minRefreshableVersion="3" recordCount="1968" xr:uid="{6E1DFBBB-107F-41C7-93C3-F4A876044CCF}">
  <cacheSource type="worksheet">
    <worksheetSource ref="A1:T1969" sheet="Master"/>
  </cacheSource>
  <cacheFields count="20">
    <cacheField name="Ensayo" numFmtId="0">
      <sharedItems/>
    </cacheField>
    <cacheField name="ID" numFmtId="0">
      <sharedItems/>
    </cacheField>
    <cacheField name="Enzima" numFmtId="0">
      <sharedItems count="3">
        <s v="BG"/>
        <s v="NAG"/>
        <s v="AP"/>
      </sharedItems>
    </cacheField>
    <cacheField name="orden" numFmtId="0">
      <sharedItems containsSemiMixedTypes="0" containsString="0" containsNumber="1" containsInteger="1" minValue="1" maxValue="189"/>
    </cacheField>
    <cacheField name="Fluo" numFmtId="0">
      <sharedItems containsString="0" containsBlank="1" containsNumber="1" containsInteger="1" minValue="3993" maxValue="45187"/>
    </cacheField>
    <cacheField name="HC" numFmtId="0">
      <sharedItems containsString="0" containsBlank="1" containsNumber="1" containsInteger="1" minValue="2425" maxValue="24968"/>
    </cacheField>
    <cacheField name="QC" numFmtId="0">
      <sharedItems containsString="0" containsBlank="1" containsNumber="1" containsInteger="1" minValue="3225" maxValue="26504"/>
    </cacheField>
    <cacheField name="SC" numFmtId="0">
      <sharedItems containsString="0" containsBlank="1" containsNumber="1" containsInteger="1" minValue="624" maxValue="64930"/>
    </cacheField>
    <cacheField name="SF" numFmtId="0">
      <sharedItems containsString="0" containsBlank="1" containsNumber="1" containsInteger="1" minValue="576" maxValue="81361"/>
    </cacheField>
    <cacheField name="promSC" numFmtId="0">
      <sharedItems containsSemiMixedTypes="0" containsString="0" containsNumber="1" minValue="695.75" maxValue="56027.5"/>
    </cacheField>
    <cacheField name="promSF" numFmtId="0">
      <sharedItems containsSemiMixedTypes="0" containsString="0" containsNumber="1" minValue="708.25" maxValue="73348.875"/>
    </cacheField>
    <cacheField name="Qcoef" numFmtId="0">
      <sharedItems containsSemiMixedTypes="0" containsString="0" containsNumber="1" minValue="-1.2745951593243949" maxValue="2.5937169078715141"/>
    </cacheField>
    <cacheField name="Ecoef" numFmtId="0">
      <sharedItems containsSemiMixedTypes="0" containsString="0" containsNumber="1" minValue="1416.5" maxValue="146697.75"/>
    </cacheField>
    <cacheField name="NF" numFmtId="0">
      <sharedItems containsString="0" containsBlank="1" containsNumber="1" minValue="-26608530.415584415" maxValue="10418957.459770115"/>
    </cacheField>
    <cacheField name="t" numFmtId="0">
      <sharedItems containsSemiMixedTypes="0" containsString="0" containsNumber="1" minValue="0.28292222222222224" maxValue="0.74082777777777775"/>
    </cacheField>
    <cacheField name="peso" numFmtId="0">
      <sharedItems containsSemiMixedTypes="0" containsString="0" containsNumber="1" minValue="1.0212144504309999E-2" maxValue="0.13301348957682999"/>
    </cacheField>
    <cacheField name="Act" numFmtId="0">
      <sharedItems containsSemiMixedTypes="0" containsString="0" containsNumber="1" minValue="-30072063.932310689" maxValue="30722305.666440345"/>
    </cacheField>
    <cacheField name="ACT2" numFmtId="0">
      <sharedItems containsSemiMixedTypes="0" containsString="0" containsNumber="1" minValue="0" maxValue="30722305.666440345"/>
    </cacheField>
    <cacheField name="cosecha" numFmtId="0">
      <sharedItems count="6">
        <s v="doble azul"/>
        <s v="doble amarillo"/>
        <s v="doble verde"/>
        <s v="doble naranja"/>
        <s v="doble rojo"/>
        <s v="negro-amarillo"/>
      </sharedItems>
    </cacheField>
    <cacheField name="IDD" numFmtId="0">
      <sharedItems containsSemiMixedTypes="0" containsString="0" containsNumber="1" containsInteger="1" minValue="1" maxValue="363" count="156">
        <n v="55"/>
        <n v="69"/>
        <n v="312"/>
        <n v="323"/>
        <n v="343"/>
        <n v="359"/>
        <n v="363"/>
        <n v="168"/>
        <n v="4"/>
        <n v="14"/>
        <n v="17"/>
        <n v="48"/>
        <n v="68"/>
        <n v="112"/>
        <n v="113"/>
        <n v="242"/>
        <n v="12"/>
        <n v="24"/>
        <n v="47"/>
        <n v="77"/>
        <n v="92"/>
        <n v="98"/>
        <n v="281"/>
        <n v="33"/>
        <n v="96"/>
        <n v="101"/>
        <n v="171"/>
        <n v="189"/>
        <n v="222"/>
        <n v="275"/>
        <n v="287"/>
        <n v="233"/>
        <n v="100"/>
        <n v="110"/>
        <n v="203"/>
        <n v="205"/>
        <n v="237"/>
        <n v="311"/>
        <n v="326"/>
        <n v="332"/>
        <n v="144"/>
        <n v="150"/>
        <n v="164"/>
        <n v="175"/>
        <n v="177"/>
        <n v="208"/>
        <n v="351"/>
        <n v="352"/>
        <n v="255"/>
        <n v="260"/>
        <n v="264"/>
        <n v="266"/>
        <n v="271"/>
        <n v="308"/>
        <n v="314"/>
        <n v="322"/>
        <n v="325"/>
        <n v="6"/>
        <n v="13"/>
        <n v="44"/>
        <n v="57"/>
        <n v="66"/>
        <n v="72"/>
        <n v="79"/>
        <n v="340"/>
        <n v="355"/>
        <n v="356"/>
        <n v="357"/>
        <n v="35"/>
        <n v="37"/>
        <n v="46"/>
        <n v="56"/>
        <n v="71"/>
        <n v="82"/>
        <n v="87"/>
        <n v="88"/>
        <n v="89"/>
        <n v="131"/>
        <n v="138"/>
        <n v="151"/>
        <n v="10"/>
        <n v="30"/>
        <n v="75"/>
        <n v="86"/>
        <n v="117"/>
        <n v="128"/>
        <n v="180"/>
        <n v="217"/>
        <n v="241"/>
        <n v="243"/>
        <n v="274"/>
        <n v="307"/>
        <n v="315"/>
        <n v="309"/>
        <n v="134"/>
        <n v="333"/>
        <n v="54"/>
        <n v="182"/>
        <n v="184"/>
        <n v="196"/>
        <n v="210"/>
        <n v="133"/>
        <n v="212"/>
        <n v="231"/>
        <n v="252"/>
        <n v="99"/>
        <n v="103"/>
        <n v="163"/>
        <n v="170"/>
        <n v="174"/>
        <n v="181"/>
        <n v="192"/>
        <n v="223"/>
        <n v="227"/>
        <n v="230"/>
        <n v="249"/>
        <n v="258"/>
        <n v="265"/>
        <n v="273"/>
        <n v="283"/>
        <n v="293"/>
        <n v="158"/>
        <n v="185"/>
        <n v="187"/>
        <n v="211"/>
        <n v="228"/>
        <n v="238"/>
        <n v="257"/>
        <n v="261"/>
        <n v="267"/>
        <n v="278"/>
        <n v="288"/>
        <n v="324"/>
        <n v="327"/>
        <n v="331"/>
        <n v="336"/>
        <n v="1"/>
        <n v="8"/>
        <n v="19"/>
        <n v="20"/>
        <n v="25"/>
        <n v="26"/>
        <n v="36"/>
        <n v="43"/>
        <n v="45"/>
        <n v="129"/>
        <n v="143"/>
        <n v="148"/>
        <n v="155"/>
        <n v="173"/>
        <n v="176"/>
        <n v="194"/>
        <n v="183"/>
        <n v="285"/>
        <n v="290"/>
        <n v="29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68">
  <r>
    <s v="19.12.18"/>
    <s v="J55"/>
    <x v="0"/>
    <n v="1"/>
    <n v="16670"/>
    <n v="6354"/>
    <n v="6747"/>
    <n v="2407"/>
    <n v="22948"/>
    <n v="2300.25"/>
    <n v="21641.875"/>
    <n v="1.8159239899500391E-2"/>
    <n v="43283.75"/>
    <n v="565785.20165394398"/>
    <n v="0.66136296296296304"/>
    <n v="2.6776565464349998E-2"/>
    <n v="461330.30056743103"/>
    <n v="461330.30056743103"/>
    <x v="0"/>
    <x v="0"/>
  </r>
  <r>
    <s v="19.12.18"/>
    <s v="J55"/>
    <x v="0"/>
    <n v="1"/>
    <n v="15645"/>
    <n v="5942"/>
    <n v="5876"/>
    <n v="2199"/>
    <n v="23198"/>
    <n v="2300.25"/>
    <n v="21641.875"/>
    <n v="-3.0496433419008287E-3"/>
    <n v="43283.75"/>
    <n v="-3183983.7821969697"/>
    <n v="0.66136296296296304"/>
    <n v="2.6776565464349998E-2"/>
    <n v="-2596158.7382435114"/>
    <n v="0"/>
    <x v="0"/>
    <x v="0"/>
  </r>
  <r>
    <s v="19.12.18"/>
    <s v="J55"/>
    <x v="0"/>
    <n v="1"/>
    <n v="14792"/>
    <n v="6181"/>
    <n v="6588"/>
    <n v="2306"/>
    <n v="20805"/>
    <n v="2300.25"/>
    <n v="21641.875"/>
    <n v="1.8806133941721776E-2"/>
    <n v="43283.75"/>
    <n v="455582.26996314502"/>
    <n v="0.66136296296296304"/>
    <n v="2.6776565464349998E-2"/>
    <n v="371472.9634513146"/>
    <n v="371472.9634513146"/>
    <x v="0"/>
    <x v="0"/>
  </r>
  <r>
    <s v="19.12.18"/>
    <s v="J55"/>
    <x v="0"/>
    <n v="1"/>
    <n v="12916"/>
    <n v="6016"/>
    <n v="6002"/>
    <n v="2289"/>
    <n v="19356"/>
    <n v="2300.25"/>
    <n v="21641.875"/>
    <n v="-6.4689404222138792E-4"/>
    <n v="43283.75"/>
    <n v="-10668652.928571429"/>
    <n v="0.66136296296296304"/>
    <n v="2.6776565464349998E-2"/>
    <n v="-8699013.0667959861"/>
    <n v="0"/>
    <x v="0"/>
    <x v="0"/>
  </r>
  <r>
    <s v="19.12.18"/>
    <s v="J69"/>
    <x v="0"/>
    <n v="2"/>
    <n v="10996"/>
    <n v="7420"/>
    <n v="7436"/>
    <m/>
    <n v="23053"/>
    <n v="2300.25"/>
    <n v="21641.875"/>
    <n v="7.3930747682444335E-4"/>
    <n v="43283.75"/>
    <n v="4834658.8125"/>
    <n v="0.66136296296296304"/>
    <n v="7.0884615387600006E-2"/>
    <n v="1489117.9909956236"/>
    <n v="1489117.9909956236"/>
    <x v="0"/>
    <x v="1"/>
  </r>
  <r>
    <s v="19.12.18"/>
    <s v="J69"/>
    <x v="0"/>
    <n v="2"/>
    <n v="10247"/>
    <n v="7083"/>
    <n v="8148"/>
    <m/>
    <n v="23570"/>
    <n v="2300.25"/>
    <n v="21641.875"/>
    <n v="4.9210153926127008E-2"/>
    <n v="43283.75"/>
    <n v="61995.423708920192"/>
    <n v="0.66136296296296304"/>
    <n v="7.0884615387600006E-2"/>
    <n v="19095.142880746913"/>
    <n v="19095.142880746913"/>
    <x v="0"/>
    <x v="1"/>
  </r>
  <r>
    <s v="19.12.18"/>
    <s v="J69"/>
    <x v="0"/>
    <n v="2"/>
    <n v="11471"/>
    <n v="7214"/>
    <n v="7118"/>
    <m/>
    <n v="20338"/>
    <n v="2300.25"/>
    <n v="21641.875"/>
    <n v="-4.4358448609466599E-3"/>
    <n v="43283.75"/>
    <n v="-961982.14453125"/>
    <n v="0.66136296296296304"/>
    <n v="7.0884615387600006E-2"/>
    <n v="-296299.07176371955"/>
    <n v="0"/>
    <x v="0"/>
    <x v="1"/>
  </r>
  <r>
    <s v="19.12.18"/>
    <s v="J69"/>
    <x v="0"/>
    <n v="2"/>
    <n v="11291"/>
    <n v="7247"/>
    <n v="7392"/>
    <m/>
    <n v="19867"/>
    <n v="2300.25"/>
    <n v="21641.875"/>
    <n v="6.6999740087215175E-3"/>
    <n v="43283.75"/>
    <n v="601284.18103448278"/>
    <n v="0.66136296296296304"/>
    <n v="7.0884615387600006E-2"/>
    <n v="185200.88519266486"/>
    <n v="185200.88519266486"/>
    <x v="0"/>
    <x v="1"/>
  </r>
  <r>
    <s v="19.12.18"/>
    <s v="J312"/>
    <x v="0"/>
    <n v="3"/>
    <n v="15083"/>
    <n v="12044"/>
    <n v="13113"/>
    <m/>
    <m/>
    <n v="2300.25"/>
    <n v="21641.875"/>
    <n v="4.9394980795333124E-2"/>
    <n v="43283.75"/>
    <n v="59224.219714686624"/>
    <n v="0.66136296296296304"/>
    <n v="6.1840487800680008E-2"/>
    <n v="20909.406603955998"/>
    <n v="20909.406603955998"/>
    <x v="0"/>
    <x v="2"/>
  </r>
  <r>
    <s v="19.12.18"/>
    <s v="J312"/>
    <x v="0"/>
    <n v="3"/>
    <n v="16668"/>
    <n v="10576"/>
    <n v="10950"/>
    <m/>
    <m/>
    <n v="2300.25"/>
    <n v="21641.875"/>
    <n v="1.7281312270771364E-2"/>
    <n v="43283.75"/>
    <n v="350219.27540106949"/>
    <n v="0.66136296296296304"/>
    <n v="6.1840487800680008E-2"/>
    <n v="123646.66457712492"/>
    <n v="123646.66457712492"/>
    <x v="0"/>
    <x v="2"/>
  </r>
  <r>
    <s v="19.12.18"/>
    <s v="J312"/>
    <x v="0"/>
    <n v="3"/>
    <n v="16332"/>
    <n v="11322"/>
    <n v="11776"/>
    <m/>
    <m/>
    <n v="2300.25"/>
    <n v="21641.875"/>
    <n v="2.097784965489358E-2"/>
    <n v="43283.75"/>
    <n v="236523.08425110133"/>
    <n v="0.66136296296296304"/>
    <n v="6.1840487800680008E-2"/>
    <n v="83505.656362435839"/>
    <n v="83505.656362435839"/>
    <x v="0"/>
    <x v="2"/>
  </r>
  <r>
    <s v="19.12.18"/>
    <s v="J312"/>
    <x v="0"/>
    <n v="3"/>
    <n v="15997"/>
    <n v="10699"/>
    <n v="13072"/>
    <m/>
    <m/>
    <n v="2300.25"/>
    <n v="21641.875"/>
    <n v="0.10964854015652525"/>
    <n v="43283.75"/>
    <n v="46017.766750948169"/>
    <n v="0.66136296296296304"/>
    <n v="6.1840487800680008E-2"/>
    <n v="16246.802416933686"/>
    <n v="16246.802416933686"/>
    <x v="0"/>
    <x v="2"/>
  </r>
  <r>
    <s v="19.12.18"/>
    <s v="J323"/>
    <x v="0"/>
    <n v="4"/>
    <m/>
    <n v="11570"/>
    <n v="11321"/>
    <m/>
    <m/>
    <n v="2300.25"/>
    <n v="21641.875"/>
    <n v="-1.1505472608080399E-2"/>
    <n v="43283.75"/>
    <m/>
    <n v="0.66136296296296304"/>
    <n v="6.038312968232E-2"/>
    <n v="0"/>
    <n v="0"/>
    <x v="0"/>
    <x v="3"/>
  </r>
  <r>
    <s v="19.12.18"/>
    <s v="J323"/>
    <x v="0"/>
    <n v="4"/>
    <n v="17065"/>
    <n v="9925"/>
    <n v="10884"/>
    <m/>
    <m/>
    <n v="2300.25"/>
    <n v="21641.875"/>
    <n v="4.4312241892165073E-2"/>
    <n v="43283.75"/>
    <n v="158829.03832116787"/>
    <n v="0.66136296296296304"/>
    <n v="6.038312968232E-2"/>
    <n v="57428.775257712179"/>
    <n v="57428.775257712179"/>
    <x v="0"/>
    <x v="3"/>
  </r>
  <r>
    <s v="19.12.18"/>
    <s v="J323"/>
    <x v="0"/>
    <n v="4"/>
    <n v="17025"/>
    <n v="11451"/>
    <n v="10382"/>
    <m/>
    <m/>
    <n v="2300.25"/>
    <n v="21641.875"/>
    <n v="-4.9394980795333124E-2"/>
    <n v="43283.75"/>
    <n v="-115145.7235734331"/>
    <n v="0.66136296296296304"/>
    <n v="6.038312968232E-2"/>
    <n v="-41633.935147386961"/>
    <n v="0"/>
    <x v="0"/>
    <x v="3"/>
  </r>
  <r>
    <s v="19.12.18"/>
    <s v="J323"/>
    <x v="0"/>
    <n v="4"/>
    <n v="16022"/>
    <n v="10159"/>
    <n v="10953"/>
    <m/>
    <m/>
    <n v="2300.25"/>
    <n v="21641.875"/>
    <n v="3.6688133537413001E-2"/>
    <n v="43283.75"/>
    <n v="157506.18970403023"/>
    <n v="0.66136296296296304"/>
    <n v="6.038312968232E-2"/>
    <n v="56950.464888672766"/>
    <n v="56950.464888672766"/>
    <x v="0"/>
    <x v="3"/>
  </r>
  <r>
    <s v="19.12.18"/>
    <s v="J343"/>
    <x v="0"/>
    <n v="5"/>
    <n v="16833"/>
    <n v="13271"/>
    <n v="12654"/>
    <m/>
    <m/>
    <n v="2300.25"/>
    <n v="21641.875"/>
    <n v="-2.8509544575042598E-2"/>
    <n v="43283.75"/>
    <n v="-127240.86385737438"/>
    <n v="0.66136296296296304"/>
    <n v="7.0733256079200002E-2"/>
    <n v="-39275.183743873997"/>
    <n v="0"/>
    <x v="0"/>
    <x v="4"/>
  </r>
  <r>
    <s v="19.12.18"/>
    <s v="J343"/>
    <x v="0"/>
    <n v="5"/>
    <n v="17774"/>
    <n v="11970"/>
    <n v="12939"/>
    <m/>
    <m/>
    <n v="2300.25"/>
    <n v="21641.875"/>
    <n v="4.4774309065180352E-2"/>
    <n v="43283.75"/>
    <n v="127327.65763673891"/>
    <n v="0.66136296296296304"/>
    <n v="7.0733256079200002E-2"/>
    <n v="39301.974206694082"/>
    <n v="39301.974206694082"/>
    <x v="0"/>
    <x v="4"/>
  </r>
  <r>
    <s v="19.12.18"/>
    <s v="J343"/>
    <x v="0"/>
    <n v="5"/>
    <n v="19482"/>
    <n v="12883"/>
    <n v="14310"/>
    <m/>
    <m/>
    <n v="2300.25"/>
    <n v="21641.875"/>
    <n v="6.5936985589280045E-2"/>
    <n v="43283.75"/>
    <n v="97780.151629292217"/>
    <n v="0.66136296296296304"/>
    <n v="7.0733256079200002E-2"/>
    <n v="30181.604441549389"/>
    <n v="30181.604441549389"/>
    <x v="0"/>
    <x v="4"/>
  </r>
  <r>
    <s v="19.12.18"/>
    <s v="J343"/>
    <x v="0"/>
    <n v="5"/>
    <n v="18774"/>
    <n v="10031"/>
    <n v="8305"/>
    <m/>
    <m/>
    <n v="2300.25"/>
    <n v="21641.875"/>
    <n v="-7.9752794062436821E-2"/>
    <n v="43283.75"/>
    <n v="-111926.5032589803"/>
    <n v="0.66136296296296304"/>
    <n v="7.0733256079200002E-2"/>
    <n v="-34548.13059296117"/>
    <n v="0"/>
    <x v="0"/>
    <x v="4"/>
  </r>
  <r>
    <s v="19.12.18"/>
    <s v="J359"/>
    <x v="0"/>
    <n v="6"/>
    <n v="9374"/>
    <n v="12173"/>
    <n v="10321"/>
    <m/>
    <m/>
    <n v="2300.25"/>
    <n v="21641.875"/>
    <n v="-8.5574840442429315E-2"/>
    <n v="43283.75"/>
    <n v="30407.961730561557"/>
    <n v="0.66136296296296304"/>
    <n v="7.6097129377500003E-2"/>
    <n v="8724.3745656979336"/>
    <n v="8724.3745656979336"/>
    <x v="0"/>
    <x v="5"/>
  </r>
  <r>
    <s v="19.12.18"/>
    <s v="J359"/>
    <x v="0"/>
    <n v="6"/>
    <n v="13070"/>
    <n v="10769"/>
    <n v="11308"/>
    <m/>
    <m/>
    <n v="2300.25"/>
    <n v="21641.875"/>
    <n v="2.4905420625523436E-2"/>
    <n v="43283.75"/>
    <n v="90089.275742115031"/>
    <n v="0.66136296296296304"/>
    <n v="7.6097129377500003E-2"/>
    <n v="25847.591919872539"/>
    <n v="25847.591919872539"/>
    <x v="0"/>
    <x v="5"/>
  </r>
  <r>
    <s v="19.12.18"/>
    <s v="J359"/>
    <x v="0"/>
    <n v="6"/>
    <n v="11662"/>
    <n v="10871"/>
    <n v="10658"/>
    <m/>
    <m/>
    <n v="2300.25"/>
    <n v="21641.875"/>
    <n v="-9.8420307852254019E-3"/>
    <n v="43283.75"/>
    <n v="-82669.842136150241"/>
    <n v="0.66136296296296304"/>
    <n v="7.6097129377500003E-2"/>
    <n v="-23718.875815277246"/>
    <n v="0"/>
    <x v="0"/>
    <x v="5"/>
  </r>
  <r>
    <s v="19.12.18"/>
    <s v="J359"/>
    <x v="0"/>
    <n v="6"/>
    <n v="13646"/>
    <n v="11498"/>
    <n v="10898"/>
    <m/>
    <m/>
    <n v="2300.25"/>
    <n v="21641.875"/>
    <n v="-2.7724030380916625E-2"/>
    <n v="43283.75"/>
    <n v="-79778.162500000006"/>
    <n v="0.66136296296296304"/>
    <n v="7.6097129377500003E-2"/>
    <n v="-22889.221513113996"/>
    <n v="0"/>
    <x v="0"/>
    <x v="5"/>
  </r>
  <r>
    <s v="19.12.18"/>
    <s v="J363"/>
    <x v="0"/>
    <n v="7"/>
    <m/>
    <n v="11558"/>
    <n v="11151"/>
    <m/>
    <m/>
    <n v="2300.25"/>
    <n v="21641.875"/>
    <n v="-1.8806133941721776E-2"/>
    <n v="43283.75"/>
    <n v="612286.46068796073"/>
    <n v="0.66136296296296304"/>
    <n v="5.8085179353390005E-2"/>
    <n v="230146.61332461803"/>
    <n v="230146.61332461803"/>
    <x v="0"/>
    <x v="6"/>
  </r>
  <r>
    <s v="19.12.18"/>
    <s v="J363"/>
    <x v="0"/>
    <n v="7"/>
    <n v="17461"/>
    <n v="13843"/>
    <n v="9970"/>
    <m/>
    <m/>
    <n v="2300.25"/>
    <n v="21641.875"/>
    <n v="-0.17895861610881683"/>
    <n v="43283.75"/>
    <n v="-22517.214562354762"/>
    <n v="0.66136296296296304"/>
    <n v="5.8085179353390005E-2"/>
    <n v="-8463.7845285799194"/>
    <n v="0"/>
    <x v="0"/>
    <x v="6"/>
  </r>
  <r>
    <s v="19.12.18"/>
    <s v="J363"/>
    <x v="0"/>
    <n v="7"/>
    <n v="15617"/>
    <n v="9398"/>
    <n v="10104"/>
    <m/>
    <m/>
    <n v="2300.25"/>
    <n v="21641.875"/>
    <n v="3.2621942414878563E-2"/>
    <n v="43283.75"/>
    <n v="188338.30612606232"/>
    <n v="0.66136296296296304"/>
    <n v="5.8085179353390005E-2"/>
    <n v="70792.718926866015"/>
    <n v="70792.718926866015"/>
    <x v="0"/>
    <x v="6"/>
  </r>
  <r>
    <s v="19.12.18"/>
    <s v="J363"/>
    <x v="0"/>
    <n v="7"/>
    <n v="17012"/>
    <n v="9466"/>
    <n v="9119"/>
    <m/>
    <m/>
    <n v="2300.25"/>
    <n v="21641.875"/>
    <n v="-1.6033730903630115E-2"/>
    <n v="43283.75"/>
    <n v="-472933.07060518733"/>
    <n v="0.66136296296296304"/>
    <n v="5.8085179353390005E-2"/>
    <n v="-177766.37491983743"/>
    <n v="0"/>
    <x v="0"/>
    <x v="6"/>
  </r>
  <r>
    <s v="19.12.18"/>
    <s v="J168"/>
    <x v="0"/>
    <n v="8"/>
    <n v="19515"/>
    <n v="9294"/>
    <n v="9257"/>
    <m/>
    <m/>
    <n v="2300.25"/>
    <n v="21641.875"/>
    <n v="-1.7096485401565252E-3"/>
    <n v="43283.75"/>
    <n v="-5980721.9898648653"/>
    <n v="0.66136296296296304"/>
    <n v="3.1438366945439999E-2"/>
    <n v="-4153449.202953673"/>
    <n v="0"/>
    <x v="1"/>
    <x v="7"/>
  </r>
  <r>
    <s v="19.12.18"/>
    <s v="J168"/>
    <x v="0"/>
    <n v="8"/>
    <n v="18987"/>
    <n v="8170"/>
    <n v="8950"/>
    <m/>
    <m/>
    <n v="2300.25"/>
    <n v="21641.875"/>
    <n v="3.6041239495191613E-2"/>
    <n v="43283.75"/>
    <n v="297828.16266025644"/>
    <n v="0.66136296296296304"/>
    <n v="3.1438366945439999E-2"/>
    <n v="206833.58078082965"/>
    <n v="206833.58078082965"/>
    <x v="1"/>
    <x v="7"/>
  </r>
  <r>
    <s v="19.12.18"/>
    <s v="J168"/>
    <x v="0"/>
    <n v="8"/>
    <n v="15184"/>
    <n v="7796"/>
    <n v="9054"/>
    <m/>
    <m/>
    <n v="2300.25"/>
    <n v="21641.875"/>
    <n v="5.8128050365321857E-2"/>
    <n v="43283.75"/>
    <n v="124798.45627980922"/>
    <n v="0.66136296296296304"/>
    <n v="3.1438366945439999E-2"/>
    <n v="86669.142896731501"/>
    <n v="86669.142896731501"/>
    <x v="1"/>
    <x v="7"/>
  </r>
  <r>
    <s v="19.12.18"/>
    <s v="J168"/>
    <x v="0"/>
    <n v="8"/>
    <n v="19800"/>
    <n v="7577"/>
    <n v="9185"/>
    <m/>
    <m/>
    <n v="2300.25"/>
    <n v="21641.875"/>
    <n v="7.430040142085656E-2"/>
    <n v="43283.75"/>
    <n v="162207.60953047263"/>
    <n v="0.66136296296296304"/>
    <n v="3.1438366945439999E-2"/>
    <n v="112648.78515655347"/>
    <n v="112648.78515655347"/>
    <x v="1"/>
    <x v="7"/>
  </r>
  <r>
    <s v="19.12.18"/>
    <s v="J55"/>
    <x v="1"/>
    <n v="1"/>
    <n v="16704"/>
    <n v="6354"/>
    <n v="6747"/>
    <n v="2661"/>
    <n v="22948"/>
    <n v="2585"/>
    <n v="21641.875"/>
    <n v="1.8159239899500391E-2"/>
    <n v="43283.75"/>
    <n v="567372.77671755722"/>
    <n v="0.63779259259259258"/>
    <n v="2.6776565464349998E-2"/>
    <n v="479721.61770049453"/>
    <n v="479721.61770049453"/>
    <x v="0"/>
    <x v="0"/>
  </r>
  <r>
    <s v="19.12.18"/>
    <s v="J55"/>
    <x v="1"/>
    <n v="1"/>
    <n v="18124"/>
    <n v="5942"/>
    <n v="5876"/>
    <n v="2516"/>
    <n v="23198"/>
    <n v="2585"/>
    <n v="21641.875"/>
    <n v="-3.0496433419008287E-3"/>
    <n v="43283.75"/>
    <n v="-3997150.4734848486"/>
    <n v="0.63779259259259258"/>
    <n v="2.6776565464349998E-2"/>
    <n v="-3379646.6274359268"/>
    <n v="0"/>
    <x v="0"/>
    <x v="0"/>
  </r>
  <r>
    <s v="19.12.18"/>
    <s v="J55"/>
    <x v="1"/>
    <n v="1"/>
    <n v="18002"/>
    <n v="6181"/>
    <n v="6588"/>
    <n v="2569"/>
    <n v="20805"/>
    <n v="2585"/>
    <n v="21641.875"/>
    <n v="1.8806133941721776E-2"/>
    <n v="43283.75"/>
    <n v="625986.5095208846"/>
    <n v="0.63779259259259258"/>
    <n v="2.6776565464349998E-2"/>
    <n v="529280.34852743079"/>
    <n v="529280.34852743079"/>
    <x v="0"/>
    <x v="0"/>
  </r>
  <r>
    <s v="19.12.18"/>
    <s v="J55"/>
    <x v="1"/>
    <n v="1"/>
    <n v="18745"/>
    <n v="6016"/>
    <n v="6002"/>
    <n v="2594"/>
    <n v="19356"/>
    <n v="2585"/>
    <n v="21641.875"/>
    <n v="-6.4689404222138792E-4"/>
    <n v="43283.75"/>
    <n v="-19679686.919642858"/>
    <n v="0.63779259259259258"/>
    <n v="2.6776565464349998E-2"/>
    <n v="-16639450.52060548"/>
    <n v="0"/>
    <x v="0"/>
    <x v="0"/>
  </r>
  <r>
    <s v="19.12.18"/>
    <s v="J69"/>
    <x v="1"/>
    <n v="2"/>
    <n v="12490"/>
    <n v="7420"/>
    <n v="7436"/>
    <m/>
    <n v="23053"/>
    <n v="2585"/>
    <n v="21641.875"/>
    <n v="7.3930747682444335E-4"/>
    <n v="43283.75"/>
    <n v="6855184.140625"/>
    <n v="0.63779259259259258"/>
    <n v="7.0884615387600006E-2"/>
    <n v="2189489.184466246"/>
    <n v="2189489.184466246"/>
    <x v="0"/>
    <x v="1"/>
  </r>
  <r>
    <s v="19.12.18"/>
    <s v="J69"/>
    <x v="1"/>
    <n v="2"/>
    <n v="14566"/>
    <n v="7083"/>
    <n v="8148"/>
    <m/>
    <n v="23570"/>
    <n v="2585"/>
    <n v="21641.875"/>
    <n v="4.9210153926127008E-2"/>
    <n v="43283.75"/>
    <n v="149477.1132629108"/>
    <n v="0.63779259259259258"/>
    <n v="7.0884615387600006E-2"/>
    <n v="47741.75515940856"/>
    <n v="47741.75515940856"/>
    <x v="0"/>
    <x v="1"/>
  </r>
  <r>
    <s v="19.12.18"/>
    <s v="J69"/>
    <x v="1"/>
    <n v="2"/>
    <n v="12211"/>
    <n v="7214"/>
    <n v="7118"/>
    <m/>
    <n v="20338"/>
    <n v="2585"/>
    <n v="21641.875"/>
    <n v="-4.4358448609466599E-3"/>
    <n v="43283.75"/>
    <n v="-1129089.6809895835"/>
    <n v="0.63779259259259258"/>
    <n v="7.0884615387600006E-2"/>
    <n v="-360621.91680145712"/>
    <n v="0"/>
    <x v="0"/>
    <x v="1"/>
  </r>
  <r>
    <s v="19.12.18"/>
    <s v="J69"/>
    <x v="1"/>
    <n v="2"/>
    <n v="13310"/>
    <n v="7247"/>
    <n v="7392"/>
    <m/>
    <n v="19867"/>
    <n v="2585"/>
    <n v="21641.875"/>
    <n v="6.6999740087215175E-3"/>
    <n v="43283.75"/>
    <n v="902343.88362068974"/>
    <n v="0.63779259259259258"/>
    <n v="7.0884615387600006E-2"/>
    <n v="288201.18224813195"/>
    <n v="288201.18224813195"/>
    <x v="0"/>
    <x v="1"/>
  </r>
  <r>
    <s v="19.12.18"/>
    <s v="J312"/>
    <x v="1"/>
    <n v="3"/>
    <n v="18708"/>
    <n v="12044"/>
    <n v="13113"/>
    <m/>
    <m/>
    <n v="2585"/>
    <n v="21641.875"/>
    <n v="4.9394980795333124E-2"/>
    <n v="43283.75"/>
    <n v="132327.49298409728"/>
    <n v="0.63779259259259258"/>
    <n v="6.1840487800680008E-2"/>
    <n v="48445.433272226408"/>
    <n v="48445.433272226408"/>
    <x v="0"/>
    <x v="2"/>
  </r>
  <r>
    <s v="19.12.18"/>
    <s v="J312"/>
    <x v="1"/>
    <n v="3"/>
    <n v="18324"/>
    <n v="10576"/>
    <n v="10950"/>
    <m/>
    <m/>
    <n v="2585"/>
    <n v="21641.875"/>
    <n v="1.7281312270771364E-2"/>
    <n v="43283.75"/>
    <n v="445760.5815508021"/>
    <n v="0.63779259259259258"/>
    <n v="6.1840487800680008E-2"/>
    <n v="163194.08780383569"/>
    <n v="163194.08780383569"/>
    <x v="0"/>
    <x v="2"/>
  </r>
  <r>
    <s v="19.12.18"/>
    <s v="J312"/>
    <x v="1"/>
    <n v="3"/>
    <n v="19049"/>
    <n v="11322"/>
    <n v="11776"/>
    <m/>
    <m/>
    <n v="2585"/>
    <n v="21641.875"/>
    <n v="2.097784965489358E-2"/>
    <n v="43283.75"/>
    <n v="365755.8989537445"/>
    <n v="0.63779259259259258"/>
    <n v="6.1840487800680008E-2"/>
    <n v="133904.16909671415"/>
    <n v="133904.16909671415"/>
    <x v="0"/>
    <x v="2"/>
  </r>
  <r>
    <s v="19.12.18"/>
    <s v="J312"/>
    <x v="1"/>
    <n v="3"/>
    <n v="19540"/>
    <n v="10699"/>
    <n v="13072"/>
    <m/>
    <m/>
    <n v="2585"/>
    <n v="21641.875"/>
    <n v="0.10964854015652525"/>
    <n v="43283.75"/>
    <n v="78045.348451327431"/>
    <n v="0.63779259259259258"/>
    <n v="6.1840487800680008E-2"/>
    <n v="28572.601470359783"/>
    <n v="28572.601470359783"/>
    <x v="0"/>
    <x v="2"/>
  </r>
  <r>
    <s v="19.12.18"/>
    <s v="J323"/>
    <x v="1"/>
    <n v="4"/>
    <n v="27308"/>
    <n v="11570"/>
    <n v="11321"/>
    <m/>
    <m/>
    <n v="2585"/>
    <n v="21641.875"/>
    <n v="-1.1505472608080399E-2"/>
    <n v="43283.75"/>
    <n v="-1370455.7981927712"/>
    <n v="0.63779259259259258"/>
    <n v="6.038312968232E-2"/>
    <n v="-513836.65298092569"/>
    <n v="0"/>
    <x v="0"/>
    <x v="3"/>
  </r>
  <r>
    <s v="19.12.18"/>
    <s v="J323"/>
    <x v="1"/>
    <n v="4"/>
    <n v="26104"/>
    <n v="9925"/>
    <n v="10884"/>
    <m/>
    <m/>
    <n v="2585"/>
    <n v="21641.875"/>
    <n v="4.4312241892165073E-2"/>
    <n v="43283.75"/>
    <n v="362528.55122523464"/>
    <n v="0.63779259259259258"/>
    <n v="6.038312968232E-2"/>
    <n v="135925.91429599398"/>
    <n v="135925.91429599398"/>
    <x v="0"/>
    <x v="3"/>
  </r>
  <r>
    <s v="19.12.18"/>
    <s v="J323"/>
    <x v="1"/>
    <n v="4"/>
    <m/>
    <n v="11451"/>
    <n v="10382"/>
    <m/>
    <m/>
    <n v="2585"/>
    <n v="21641.875"/>
    <n v="-4.9394980795333124E-2"/>
    <n v="43283.75"/>
    <n v="229240.17364359213"/>
    <n v="0.63779259259259258"/>
    <n v="6.038312968232E-2"/>
    <n v="85950.96880112635"/>
    <n v="85950.96880112635"/>
    <x v="0"/>
    <x v="3"/>
  </r>
  <r>
    <s v="19.12.18"/>
    <s v="J323"/>
    <x v="1"/>
    <n v="4"/>
    <n v="27399"/>
    <n v="10159"/>
    <n v="10953"/>
    <m/>
    <m/>
    <n v="2585"/>
    <n v="21641.875"/>
    <n v="3.6688133537413001E-2"/>
    <n v="43283.75"/>
    <n v="467321.70654911839"/>
    <n v="0.63779259259259258"/>
    <n v="6.038312968232E-2"/>
    <n v="175216.90365730174"/>
    <n v="175216.90365730174"/>
    <x v="0"/>
    <x v="3"/>
  </r>
  <r>
    <s v="19.12.18"/>
    <s v="J343"/>
    <x v="1"/>
    <n v="5"/>
    <n v="20806"/>
    <n v="13271"/>
    <n v="12654"/>
    <m/>
    <m/>
    <n v="2585"/>
    <n v="21641.875"/>
    <n v="-2.8509544575042598E-2"/>
    <n v="43283.75"/>
    <n v="-266882.45239059965"/>
    <n v="0.63779259259259258"/>
    <n v="7.0733256079200002E-2"/>
    <n v="-85422.4524285769"/>
    <n v="0"/>
    <x v="0"/>
    <x v="4"/>
  </r>
  <r>
    <s v="19.12.18"/>
    <s v="J343"/>
    <x v="1"/>
    <n v="5"/>
    <n v="22819"/>
    <n v="11970"/>
    <n v="12939"/>
    <m/>
    <m/>
    <n v="2585"/>
    <n v="21641.875"/>
    <n v="4.4774309065180352E-2"/>
    <n v="43283.75"/>
    <n v="239719.12990196078"/>
    <n v="0.63779259259259258"/>
    <n v="7.0733256079200002E-2"/>
    <n v="76728.146743421355"/>
    <n v="76728.146743421355"/>
    <x v="0"/>
    <x v="4"/>
  </r>
  <r>
    <s v="19.12.18"/>
    <s v="J343"/>
    <x v="1"/>
    <n v="5"/>
    <n v="21953"/>
    <n v="12883"/>
    <n v="14310"/>
    <m/>
    <m/>
    <n v="2585"/>
    <n v="21641.875"/>
    <n v="6.5936985589280045E-2"/>
    <n v="43283.75"/>
    <n v="134970.57550805886"/>
    <n v="0.63779259259259258"/>
    <n v="7.0733256079200002E-2"/>
    <n v="43200.732990569995"/>
    <n v="43200.732990569995"/>
    <x v="0"/>
    <x v="4"/>
  </r>
  <r>
    <s v="19.12.18"/>
    <s v="J343"/>
    <x v="1"/>
    <n v="5"/>
    <n v="23582"/>
    <n v="10031"/>
    <n v="8305"/>
    <m/>
    <m/>
    <n v="2585"/>
    <n v="21641.875"/>
    <n v="-7.9752794062436821E-2"/>
    <n v="43283.75"/>
    <n v="-172497.54236674393"/>
    <n v="0.63779259259259258"/>
    <n v="7.0733256079200002E-2"/>
    <n v="-55212.18414653861"/>
    <n v="0"/>
    <x v="0"/>
    <x v="4"/>
  </r>
  <r>
    <s v="19.12.18"/>
    <s v="J359"/>
    <x v="1"/>
    <n v="6"/>
    <n v="15256"/>
    <n v="12173"/>
    <n v="10321"/>
    <m/>
    <m/>
    <n v="2585"/>
    <n v="21641.875"/>
    <n v="-8.5574840442429315E-2"/>
    <n v="43283.75"/>
    <n v="-38611.944181965446"/>
    <n v="0.63779259259259258"/>
    <n v="7.6097129377500003E-2"/>
    <n v="-11487.593572608952"/>
    <n v="0"/>
    <x v="0"/>
    <x v="5"/>
  </r>
  <r>
    <s v="19.12.18"/>
    <s v="J359"/>
    <x v="1"/>
    <n v="6"/>
    <n v="12872"/>
    <n v="10769"/>
    <n v="11308"/>
    <m/>
    <m/>
    <n v="2585"/>
    <n v="21641.875"/>
    <n v="2.4905420625523436E-2"/>
    <n v="43283.75"/>
    <n v="81854.449211502782"/>
    <n v="0.63779259259259258"/>
    <n v="7.6097129377500003E-2"/>
    <n v="24352.843778602008"/>
    <n v="24352.843778602008"/>
    <x v="0"/>
    <x v="5"/>
  </r>
  <r>
    <s v="19.12.18"/>
    <s v="J359"/>
    <x v="1"/>
    <n v="6"/>
    <n v="16288"/>
    <n v="10871"/>
    <n v="10658"/>
    <m/>
    <m/>
    <n v="2585"/>
    <n v="21641.875"/>
    <n v="-9.8420307852254019E-3"/>
    <n v="43283.75"/>
    <n v="-552979.53931924887"/>
    <n v="0.63779259259259258"/>
    <n v="7.6097129377500003E-2"/>
    <n v="-164519.1490936396"/>
    <n v="0"/>
    <x v="0"/>
    <x v="5"/>
  </r>
  <r>
    <s v="19.12.18"/>
    <s v="J359"/>
    <x v="1"/>
    <n v="6"/>
    <n v="16270"/>
    <n v="11498"/>
    <n v="10898"/>
    <m/>
    <m/>
    <n v="2585"/>
    <n v="21641.875"/>
    <n v="-2.7724030380916625E-2"/>
    <n v="43283.75"/>
    <n v="-174710.04583333334"/>
    <n v="0.63779259259259258"/>
    <n v="7.6097129377500003E-2"/>
    <n v="-51978.682817080931"/>
    <n v="0"/>
    <x v="0"/>
    <x v="5"/>
  </r>
  <r>
    <s v="19.12.18"/>
    <s v="J363"/>
    <x v="1"/>
    <n v="7"/>
    <n v="21524"/>
    <n v="11558"/>
    <n v="11151"/>
    <m/>
    <m/>
    <n v="2585"/>
    <n v="21641.875"/>
    <n v="-1.8806133941721776E-2"/>
    <n v="43283.75"/>
    <n v="-532518.47972972982"/>
    <n v="0.63779259259259258"/>
    <n v="5.8085179353390005E-2"/>
    <n v="-207560.64671337657"/>
    <n v="0"/>
    <x v="0"/>
    <x v="6"/>
  </r>
  <r>
    <s v="19.12.18"/>
    <s v="J363"/>
    <x v="1"/>
    <n v="7"/>
    <n v="23221"/>
    <n v="13843"/>
    <n v="9970"/>
    <m/>
    <m/>
    <n v="2585"/>
    <n v="21641.875"/>
    <n v="-0.17895861610881683"/>
    <n v="43283.75"/>
    <n v="-54988.176800929512"/>
    <n v="0.63779259259259258"/>
    <n v="5.8085179353390005E-2"/>
    <n v="-21432.836554673326"/>
    <n v="0"/>
    <x v="0"/>
    <x v="6"/>
  </r>
  <r>
    <s v="19.12.18"/>
    <s v="J363"/>
    <x v="1"/>
    <n v="7"/>
    <n v="20629"/>
    <n v="9398"/>
    <n v="10104"/>
    <m/>
    <m/>
    <n v="2585"/>
    <n v="21641.875"/>
    <n v="3.2621942414878563E-2"/>
    <n v="43283.75"/>
    <n v="341692.47609773371"/>
    <n v="0.63779259259259258"/>
    <n v="5.8085179353390005E-2"/>
    <n v="133182.06600442433"/>
    <n v="133182.06600442433"/>
    <x v="0"/>
    <x v="6"/>
  </r>
  <r>
    <s v="19.12.18"/>
    <s v="J363"/>
    <x v="1"/>
    <n v="7"/>
    <n v="21670"/>
    <n v="9466"/>
    <n v="9119"/>
    <m/>
    <m/>
    <n v="2585"/>
    <n v="21641.875"/>
    <n v="-1.6033730903630115E-2"/>
    <n v="43283.75"/>
    <n v="-763730.36743515858"/>
    <n v="0.63779259259259258"/>
    <n v="5.8085179353390005E-2"/>
    <n v="-297680.50314411701"/>
    <n v="0"/>
    <x v="0"/>
    <x v="6"/>
  </r>
  <r>
    <s v="19.12.18"/>
    <s v="J168"/>
    <x v="1"/>
    <n v="8"/>
    <n v="14875"/>
    <n v="9294"/>
    <n v="9257"/>
    <m/>
    <m/>
    <n v="2585"/>
    <n v="21641.875"/>
    <n v="-1.7096485401565252E-3"/>
    <n v="43283.75"/>
    <n v="-3266998.6317567569"/>
    <n v="0.63779259259259258"/>
    <n v="3.1438366945439999E-2"/>
    <n v="-2352689.6412143875"/>
    <n v="0"/>
    <x v="1"/>
    <x v="7"/>
  </r>
  <r>
    <s v="19.12.18"/>
    <s v="J168"/>
    <x v="1"/>
    <n v="8"/>
    <n v="20167"/>
    <n v="8170"/>
    <n v="8950"/>
    <m/>
    <m/>
    <n v="2585"/>
    <n v="21641.875"/>
    <n v="3.6041239495191613E-2"/>
    <n v="43283.75"/>
    <n v="330283.68509615387"/>
    <n v="0.63779259259259258"/>
    <n v="3.1438366945439999E-2"/>
    <n v="237849.81023086372"/>
    <n v="237849.81023086372"/>
    <x v="1"/>
    <x v="7"/>
  </r>
  <r>
    <s v="19.12.18"/>
    <s v="J168"/>
    <x v="1"/>
    <n v="8"/>
    <n v="18516"/>
    <n v="7796"/>
    <n v="9054"/>
    <m/>
    <m/>
    <n v="2585"/>
    <n v="21641.875"/>
    <n v="5.8128050365321857E-2"/>
    <n v="43283.75"/>
    <n v="181835.4292527822"/>
    <n v="0.63779259259259258"/>
    <n v="3.1438366945439999E-2"/>
    <n v="130946.59013638797"/>
    <n v="130946.59013638797"/>
    <x v="1"/>
    <x v="7"/>
  </r>
  <r>
    <s v="19.12.18"/>
    <s v="J168"/>
    <x v="1"/>
    <n v="8"/>
    <n v="16754"/>
    <n v="7577"/>
    <n v="9185"/>
    <m/>
    <m/>
    <n v="2585"/>
    <n v="21641.875"/>
    <n v="7.430040142085656E-2"/>
    <n v="43283.75"/>
    <n v="120927.11870335821"/>
    <n v="0.63779259259259258"/>
    <n v="3.1438366945439999E-2"/>
    <n v="87084.205285481774"/>
    <n v="87084.205285481774"/>
    <x v="1"/>
    <x v="7"/>
  </r>
  <r>
    <s v="19.12.18"/>
    <s v="J55"/>
    <x v="2"/>
    <n v="1"/>
    <n v="18202"/>
    <n v="6476"/>
    <n v="6829"/>
    <n v="6564"/>
    <n v="23058"/>
    <n v="6238.5"/>
    <n v="21656"/>
    <n v="1.630033247137052E-2"/>
    <n v="43312"/>
    <n v="713133.3300283287"/>
    <n v="0.6131092592592593"/>
    <n v="2.6776565464349998E-2"/>
    <n v="626829.99178231624"/>
    <n v="626829.99178231624"/>
    <x v="0"/>
    <x v="0"/>
  </r>
  <r>
    <s v="19.12.18"/>
    <s v="J55"/>
    <x v="2"/>
    <n v="1"/>
    <n v="16348"/>
    <n v="5816"/>
    <n v="5786"/>
    <n v="5994"/>
    <n v="22652"/>
    <n v="6238.5"/>
    <n v="21656"/>
    <n v="-1.3852973771702993E-3"/>
    <n v="43312"/>
    <n v="-7608938.2333333334"/>
    <n v="0.6131092592592593"/>
    <n v="2.6776565464349998E-2"/>
    <n v="-6688105.1402870482"/>
    <n v="0"/>
    <x v="0"/>
    <x v="0"/>
  </r>
  <r>
    <s v="19.12.18"/>
    <s v="J55"/>
    <x v="2"/>
    <n v="1"/>
    <m/>
    <n v="6409"/>
    <n v="6584"/>
    <n v="6167"/>
    <n v="20817"/>
    <n v="6238.5"/>
    <n v="21656"/>
    <n v="8.0809013668267458E-3"/>
    <n v="43312"/>
    <n v="-799343.09428571421"/>
    <n v="0.6131092592592593"/>
    <n v="2.6776565464349998E-2"/>
    <n v="-702606.65730272559"/>
    <n v="0"/>
    <x v="0"/>
    <x v="0"/>
  </r>
  <r>
    <s v="19.12.18"/>
    <s v="J55"/>
    <x v="2"/>
    <n v="1"/>
    <n v="14764"/>
    <n v="6170"/>
    <n v="6201"/>
    <n v="6229"/>
    <n v="19231"/>
    <n v="6238.5"/>
    <n v="21656"/>
    <n v="1.4314739564093091E-3"/>
    <n v="43312"/>
    <n v="5997363.564516129"/>
    <n v="0.6131092592592593"/>
    <n v="2.6776565464349998E-2"/>
    <n v="5271563.1082786033"/>
    <n v="5271563.1082786033"/>
    <x v="0"/>
    <x v="0"/>
  </r>
  <r>
    <s v="19.12.18"/>
    <s v="J69"/>
    <x v="2"/>
    <n v="2"/>
    <n v="12886"/>
    <n v="7406"/>
    <n v="7598"/>
    <m/>
    <n v="22901"/>
    <n v="6238.5"/>
    <n v="21656"/>
    <n v="8.8659032138899158E-3"/>
    <n v="43312"/>
    <n v="611859.83333333326"/>
    <n v="0.6131092592592593"/>
    <n v="7.0884615387600006E-2"/>
    <n v="203157.96820383557"/>
    <n v="203157.96820383557"/>
    <x v="0"/>
    <x v="1"/>
  </r>
  <r>
    <s v="19.12.18"/>
    <s v="J69"/>
    <x v="2"/>
    <n v="2"/>
    <n v="15172"/>
    <n v="7257"/>
    <n v="7910"/>
    <m/>
    <n v="23279"/>
    <n v="6238.5"/>
    <n v="21656"/>
    <n v="3.0153306243073514E-2"/>
    <n v="43312"/>
    <n v="256253.44486983155"/>
    <n v="0.6131092592592593"/>
    <n v="7.0884615387600006E-2"/>
    <n v="85084.730797530559"/>
    <n v="85084.730797530559"/>
    <x v="0"/>
    <x v="1"/>
  </r>
  <r>
    <s v="19.12.18"/>
    <s v="J69"/>
    <x v="2"/>
    <n v="2"/>
    <n v="14010"/>
    <n v="7300"/>
    <n v="7658"/>
    <m/>
    <n v="20181"/>
    <n v="6238.5"/>
    <n v="21656"/>
    <n v="1.653121536756557E-2"/>
    <n v="43312"/>
    <n v="399660.2709497207"/>
    <n v="0.6131092592592593"/>
    <n v="7.0884615387600006E-2"/>
    <n v="132700.60264555091"/>
    <n v="132700.60264555091"/>
    <x v="0"/>
    <x v="1"/>
  </r>
  <r>
    <s v="19.12.18"/>
    <s v="J69"/>
    <x v="2"/>
    <n v="2"/>
    <n v="17647"/>
    <n v="7209"/>
    <n v="7450"/>
    <m/>
    <n v="21129"/>
    <n v="6238.5"/>
    <n v="21656"/>
    <n v="1.1128555596601404E-2"/>
    <n v="43312"/>
    <n v="931708.91908713698"/>
    <n v="0.6131092592592593"/>
    <n v="7.0884615387600006E-2"/>
    <n v="309358.58287663589"/>
    <n v="309358.58287663589"/>
    <x v="0"/>
    <x v="1"/>
  </r>
  <r>
    <s v="19.12.18"/>
    <s v="J312"/>
    <x v="2"/>
    <n v="3"/>
    <n v="19745"/>
    <n v="11639"/>
    <n v="13068"/>
    <m/>
    <m/>
    <n v="6238.5"/>
    <n v="21656"/>
    <n v="6.5986331732545256E-2"/>
    <n v="43312"/>
    <n v="116605.12211336599"/>
    <n v="0.6131092592592593"/>
    <n v="6.1840487800680008E-2"/>
    <n v="44379.11377792689"/>
    <n v="44379.11377792689"/>
    <x v="0"/>
    <x v="2"/>
  </r>
  <r>
    <s v="19.12.18"/>
    <s v="J312"/>
    <x v="2"/>
    <n v="3"/>
    <n v="18823"/>
    <n v="10787"/>
    <n v="10542"/>
    <m/>
    <m/>
    <n v="6238.5"/>
    <n v="21656"/>
    <n v="-1.1313261913557443E-2"/>
    <n v="43312"/>
    <n v="-716555.3"/>
    <n v="0.6131092592592593"/>
    <n v="6.1840487800680008E-2"/>
    <n v="-272716.05749839882"/>
    <n v="0"/>
    <x v="0"/>
    <x v="2"/>
  </r>
  <r>
    <s v="19.12.18"/>
    <s v="J312"/>
    <x v="2"/>
    <n v="3"/>
    <n v="21353"/>
    <n v="11240"/>
    <n v="11874"/>
    <m/>
    <m/>
    <n v="6238.5"/>
    <n v="21656"/>
    <n v="2.9275951237532325E-2"/>
    <n v="43312"/>
    <n v="339198.61041009461"/>
    <n v="0.6131092592592593"/>
    <n v="6.1840487800680008E-2"/>
    <n v="129096.67647420423"/>
    <n v="129096.67647420423"/>
    <x v="0"/>
    <x v="2"/>
  </r>
  <r>
    <s v="19.12.18"/>
    <s v="J312"/>
    <x v="2"/>
    <n v="3"/>
    <n v="16268"/>
    <n v="10443"/>
    <n v="12103"/>
    <m/>
    <m/>
    <n v="6238.5"/>
    <n v="21656"/>
    <n v="7.665312153675656E-2"/>
    <n v="43312"/>
    <n v="69753.186746987951"/>
    <n v="0.6131092592592593"/>
    <n v="6.1840487800680008E-2"/>
    <n v="26547.586889090235"/>
    <n v="26547.586889090235"/>
    <x v="0"/>
    <x v="2"/>
  </r>
  <r>
    <s v="19.12.18"/>
    <s v="J323"/>
    <x v="2"/>
    <n v="4"/>
    <n v="23866"/>
    <n v="11322"/>
    <n v="10947"/>
    <m/>
    <m/>
    <n v="6238.5"/>
    <n v="21656"/>
    <n v="-1.731621721462874E-2"/>
    <n v="43312"/>
    <n v="-730646.13733333338"/>
    <n v="0.6131092592592593"/>
    <n v="6.038312968232E-2"/>
    <n v="-284790.421069437"/>
    <n v="0"/>
    <x v="0"/>
    <x v="3"/>
  </r>
  <r>
    <s v="19.12.18"/>
    <s v="J323"/>
    <x v="2"/>
    <n v="4"/>
    <n v="17058"/>
    <n v="9696"/>
    <n v="10373"/>
    <m/>
    <m/>
    <n v="6238.5"/>
    <n v="21656"/>
    <n v="3.126154414480975E-2"/>
    <n v="43312"/>
    <n v="229258.50443131465"/>
    <n v="0.6131092592592593"/>
    <n v="6.038312968232E-2"/>
    <n v="89360.119317180171"/>
    <n v="89360.119317180171"/>
    <x v="0"/>
    <x v="3"/>
  </r>
  <r>
    <s v="19.12.18"/>
    <s v="J323"/>
    <x v="2"/>
    <n v="4"/>
    <n v="18748"/>
    <n v="10655"/>
    <n v="10272"/>
    <m/>
    <m/>
    <n v="6238.5"/>
    <n v="21656"/>
    <n v="-1.7685629848540819E-2"/>
    <n v="43312"/>
    <n v="-463841.65404699743"/>
    <n v="0.6131092592592593"/>
    <n v="6.038312968232E-2"/>
    <n v="-180795.67278314821"/>
    <n v="0"/>
    <x v="0"/>
    <x v="3"/>
  </r>
  <r>
    <s v="19.12.18"/>
    <s v="J323"/>
    <x v="2"/>
    <n v="4"/>
    <n v="19761"/>
    <n v="9732"/>
    <n v="10930"/>
    <m/>
    <m/>
    <n v="6238.5"/>
    <n v="21656"/>
    <n v="5.5319541928333951E-2"/>
    <n v="43312"/>
    <n v="175053.67362270449"/>
    <n v="0.6131092592592593"/>
    <n v="6.038312968232E-2"/>
    <n v="68232.221965498087"/>
    <n v="68232.221965498087"/>
    <x v="0"/>
    <x v="3"/>
  </r>
  <r>
    <s v="19.12.18"/>
    <s v="J343"/>
    <x v="2"/>
    <n v="5"/>
    <n v="22720"/>
    <n v="13109"/>
    <n v="12464"/>
    <m/>
    <m/>
    <n v="6238.5"/>
    <n v="21656"/>
    <n v="-2.9783893609161432E-2"/>
    <n v="43312"/>
    <n v="-328929.68759689922"/>
    <n v="0.6131092592592593"/>
    <n v="7.0733256079200002E-2"/>
    <n v="-109449.3851062242"/>
    <n v="0"/>
    <x v="0"/>
    <x v="4"/>
  </r>
  <r>
    <s v="19.12.18"/>
    <s v="J343"/>
    <x v="2"/>
    <n v="5"/>
    <n v="16791"/>
    <n v="11955"/>
    <n v="12613"/>
    <m/>
    <m/>
    <n v="6238.5"/>
    <n v="21656"/>
    <n v="3.0384189139268564E-2"/>
    <n v="43312"/>
    <n v="152923.226443769"/>
    <n v="0.6131092592592593"/>
    <n v="7.0733256079200002E-2"/>
    <n v="50884.288447815321"/>
    <n v="50884.288447815321"/>
    <x v="0"/>
    <x v="4"/>
  </r>
  <r>
    <s v="19.12.18"/>
    <s v="J343"/>
    <x v="2"/>
    <n v="5"/>
    <n v="20484"/>
    <n v="12445"/>
    <n v="14334"/>
    <m/>
    <m/>
    <n v="6238.5"/>
    <n v="21656"/>
    <n v="8.7227558182489839E-2"/>
    <n v="43312"/>
    <n v="85922.740868184221"/>
    <n v="0.6131092592592593"/>
    <n v="7.0733256079200002E-2"/>
    <n v="28590.277829190556"/>
    <n v="28590.277829190556"/>
    <x v="0"/>
    <x v="4"/>
  </r>
  <r>
    <s v="19.12.18"/>
    <s v="J343"/>
    <x v="2"/>
    <n v="5"/>
    <n v="16440"/>
    <n v="10078"/>
    <n v="8094"/>
    <m/>
    <m/>
    <n v="6238.5"/>
    <n v="21656"/>
    <n v="-9.1614333210195784E-2"/>
    <n v="43312"/>
    <n v="-75681.782258064515"/>
    <n v="0.6131092592592593"/>
    <n v="7.0733256079200002E-2"/>
    <n v="-25182.660137504703"/>
    <n v="0"/>
    <x v="0"/>
    <x v="4"/>
  </r>
  <r>
    <s v="19.12.18"/>
    <s v="J359"/>
    <x v="2"/>
    <n v="6"/>
    <n v="15240"/>
    <n v="11459"/>
    <n v="9855"/>
    <m/>
    <m/>
    <n v="6238.5"/>
    <n v="21656"/>
    <n v="-7.4067233099371993E-2"/>
    <n v="43312"/>
    <n v="-57286.714463840406"/>
    <n v="0.6131092592592593"/>
    <n v="7.6097129377500003E-2"/>
    <n v="-17718.197768788894"/>
    <n v="0"/>
    <x v="0"/>
    <x v="5"/>
  </r>
  <r>
    <s v="19.12.18"/>
    <s v="J359"/>
    <x v="2"/>
    <n v="6"/>
    <n v="15511"/>
    <n v="10573"/>
    <n v="11045"/>
    <m/>
    <m/>
    <n v="6238.5"/>
    <n v="21656"/>
    <n v="2.1795345400812707E-2"/>
    <n v="43312"/>
    <n v="220323.63559322036"/>
    <n v="0.6131092592592593"/>
    <n v="7.6097129377500003E-2"/>
    <n v="68143.858224637908"/>
    <n v="68143.858224637908"/>
    <x v="0"/>
    <x v="5"/>
  </r>
  <r>
    <s v="19.12.18"/>
    <s v="J359"/>
    <x v="2"/>
    <n v="6"/>
    <n v="12749"/>
    <n v="10886"/>
    <n v="10679"/>
    <m/>
    <m/>
    <n v="6238.5"/>
    <n v="21656"/>
    <n v="-9.5585519024750654E-3"/>
    <n v="43312"/>
    <n v="-201142.49999999997"/>
    <n v="0.6131092592592593"/>
    <n v="7.6097129377500003E-2"/>
    <n v="-62211.328194744987"/>
    <n v="0"/>
    <x v="0"/>
    <x v="5"/>
  </r>
  <r>
    <s v="19.12.18"/>
    <s v="J359"/>
    <x v="2"/>
    <n v="6"/>
    <n v="16169"/>
    <n v="11050"/>
    <n v="10637"/>
    <m/>
    <m/>
    <n v="6238.5"/>
    <n v="21656"/>
    <n v="-1.9070927225711118E-2"/>
    <n v="43312"/>
    <n v="-274657.54116222763"/>
    <n v="0.6131092592592593"/>
    <n v="7.6097129377500003E-2"/>
    <n v="-84948.782253402562"/>
    <n v="0"/>
    <x v="0"/>
    <x v="5"/>
  </r>
  <r>
    <s v="19.12.18"/>
    <s v="J363"/>
    <x v="2"/>
    <n v="7"/>
    <n v="17006"/>
    <n v="11415"/>
    <n v="10691"/>
    <m/>
    <m/>
    <n v="6238.5"/>
    <n v="21656"/>
    <n v="-3.3431843369043222E-2"/>
    <n v="43312"/>
    <n v="-173474.2679558011"/>
    <n v="0.6131092592592593"/>
    <n v="5.8085179353390005E-2"/>
    <n v="-70291.63298210458"/>
    <n v="0"/>
    <x v="0"/>
    <x v="6"/>
  </r>
  <r>
    <s v="19.12.18"/>
    <s v="J363"/>
    <x v="2"/>
    <n v="7"/>
    <n v="18648"/>
    <n v="13099"/>
    <n v="9156"/>
    <m/>
    <m/>
    <n v="6238.5"/>
    <n v="21656"/>
    <n v="-0.18207425193941632"/>
    <n v="43312"/>
    <n v="-36715.077225462846"/>
    <n v="0.6131092592592593"/>
    <n v="5.8085179353390005E-2"/>
    <n v="-14876.919578063325"/>
    <n v="0"/>
    <x v="0"/>
    <x v="6"/>
  </r>
  <r>
    <s v="19.12.18"/>
    <s v="J363"/>
    <x v="2"/>
    <n v="7"/>
    <n v="16367"/>
    <n v="9406"/>
    <n v="9849"/>
    <m/>
    <m/>
    <n v="6238.5"/>
    <n v="21656"/>
    <n v="2.0456224602881417E-2"/>
    <n v="43312"/>
    <n v="334049.12076749437"/>
    <n v="0.6131092592592593"/>
    <n v="5.8085179353390005E-2"/>
    <n v="135356.43338737736"/>
    <n v="135356.43338737736"/>
    <x v="0"/>
    <x v="6"/>
  </r>
  <r>
    <s v="19.12.18"/>
    <s v="J363"/>
    <x v="2"/>
    <n v="7"/>
    <n v="16965"/>
    <n v="9120"/>
    <n v="8621"/>
    <m/>
    <m/>
    <n v="6238.5"/>
    <n v="21656"/>
    <n v="-2.3042113040265978E-2"/>
    <n v="43312"/>
    <n v="-346702.06713426852"/>
    <n v="0.6131092592592593"/>
    <n v="5.8085179353390005E-2"/>
    <n v="-140483.39701510195"/>
    <n v="0"/>
    <x v="0"/>
    <x v="6"/>
  </r>
  <r>
    <s v="19.12.18"/>
    <s v="J168"/>
    <x v="2"/>
    <n v="8"/>
    <n v="23389"/>
    <n v="9530"/>
    <n v="9594"/>
    <m/>
    <m/>
    <n v="6238.5"/>
    <n v="21656"/>
    <n v="2.9553010712966383E-3"/>
    <n v="43312"/>
    <n v="4683300.625"/>
    <n v="0.6131092592592593"/>
    <n v="3.1438366945439999E-2"/>
    <n v="3506113.4249931532"/>
    <n v="3506113.4249931532"/>
    <x v="1"/>
    <x v="7"/>
  </r>
  <r>
    <s v="19.12.18"/>
    <s v="J168"/>
    <x v="2"/>
    <n v="8"/>
    <n v="21608"/>
    <n v="8142"/>
    <n v="9899"/>
    <m/>
    <m/>
    <n v="6238.5"/>
    <n v="21656"/>
    <n v="8.113224972294053E-2"/>
    <n v="43312"/>
    <n v="159737.42259533293"/>
    <n v="0.6131092592592593"/>
    <n v="3.1438366945439999E-2"/>
    <n v="119586.07116648665"/>
    <n v="119586.07116648665"/>
    <x v="1"/>
    <x v="7"/>
  </r>
  <r>
    <s v="19.12.18"/>
    <s v="J168"/>
    <x v="2"/>
    <n v="8"/>
    <n v="22268"/>
    <n v="7878"/>
    <n v="9724"/>
    <m/>
    <m/>
    <n v="6238.5"/>
    <n v="21656"/>
    <n v="8.5241965275212411E-2"/>
    <n v="43312"/>
    <n v="162575.06446370532"/>
    <n v="0.6131092592592593"/>
    <n v="3.1438366945439999E-2"/>
    <n v="121710.44776467336"/>
    <n v="121710.44776467336"/>
    <x v="1"/>
    <x v="7"/>
  </r>
  <r>
    <s v="19.12.18"/>
    <s v="J168"/>
    <x v="2"/>
    <n v="8"/>
    <n v="24026"/>
    <n v="7935"/>
    <n v="10563"/>
    <m/>
    <m/>
    <n v="6238.5"/>
    <n v="21656"/>
    <n v="0.12135205024011821"/>
    <n v="43312"/>
    <n v="126359.17732115678"/>
    <n v="0.6131092592592593"/>
    <n v="3.1438366945439999E-2"/>
    <n v="94597.729988088948"/>
    <n v="94597.729988088948"/>
    <x v="1"/>
    <x v="7"/>
  </r>
  <r>
    <s v="19.12.18 (2)"/>
    <s v="J4"/>
    <x v="0"/>
    <n v="9"/>
    <n v="26841"/>
    <n v="8724"/>
    <n v="9997"/>
    <n v="4098"/>
    <n v="22280"/>
    <n v="4373.5"/>
    <n v="23098.428571428572"/>
    <n v="5.511197422211777E-2"/>
    <n v="46196.857142857145"/>
    <n v="324357.23874985974"/>
    <n v="0.74082777777777775"/>
    <n v="2.489501886444E-2"/>
    <n v="237936.7161522797"/>
    <n v="237936.7161522797"/>
    <x v="2"/>
    <x v="8"/>
  </r>
  <r>
    <s v="19.12.18 (2)"/>
    <s v="J4"/>
    <x v="0"/>
    <n v="9"/>
    <n v="26839"/>
    <n v="8321"/>
    <n v="14452"/>
    <n v="4587"/>
    <n v="24815"/>
    <n v="4373.5"/>
    <n v="23098.428571428572"/>
    <n v="0.26542931182702595"/>
    <n v="46196.857142857145"/>
    <n v="65392.720891488221"/>
    <n v="0.74082777777777775"/>
    <n v="2.489501886444E-2"/>
    <n v="47969.730316956004"/>
    <n v="47969.730316956004"/>
    <x v="2"/>
    <x v="8"/>
  </r>
  <r>
    <s v="19.12.18 (2)"/>
    <s v="J4"/>
    <x v="0"/>
    <n v="9"/>
    <n v="29723"/>
    <n v="9380"/>
    <n v="10696"/>
    <n v="4007"/>
    <n v="22295"/>
    <n v="4373.5"/>
    <n v="23098.428571428572"/>
    <n v="5.6973572722943427E-2"/>
    <n v="46196.857142857145"/>
    <n v="352686.78300043422"/>
    <n v="0.74082777777777775"/>
    <n v="2.489501886444E-2"/>
    <n v="258718.24319651094"/>
    <n v="258718.24319651094"/>
    <x v="2"/>
    <x v="8"/>
  </r>
  <r>
    <s v="19.12.18 (2)"/>
    <s v="J4"/>
    <x v="0"/>
    <n v="9"/>
    <n v="27745"/>
    <n v="8412"/>
    <n v="9322"/>
    <n v="4802"/>
    <n v="22788"/>
    <n v="4373.5"/>
    <n v="23098.428571428572"/>
    <n v="3.9396619436077904E-2"/>
    <n v="46196.857142857145"/>
    <n v="486353.88414442696"/>
    <n v="0.74082777777777775"/>
    <n v="2.489501886444E-2"/>
    <n v="356771.58471087541"/>
    <n v="356771.58471087541"/>
    <x v="2"/>
    <x v="8"/>
  </r>
  <r>
    <s v="19.12.18 (2)"/>
    <s v="J14"/>
    <x v="0"/>
    <n v="10"/>
    <n v="23310"/>
    <n v="8697"/>
    <n v="11699"/>
    <m/>
    <m/>
    <n v="4373.5"/>
    <n v="23098.428571428572"/>
    <n v="0.12996555115066577"/>
    <n v="46196.857142857145"/>
    <n v="108063.98724659752"/>
    <n v="0.74082777777777775"/>
    <n v="1.8093732034700001E-2"/>
    <n v="109069.45976671363"/>
    <n v="109069.45976671363"/>
    <x v="1"/>
    <x v="9"/>
  </r>
  <r>
    <s v="19.12.18 (2)"/>
    <s v="J14"/>
    <x v="0"/>
    <n v="10"/>
    <n v="26275"/>
    <n v="8700"/>
    <n v="10075"/>
    <m/>
    <n v="23344"/>
    <n v="4373.5"/>
    <n v="23098.428571428572"/>
    <n v="5.9527859038029797E-2"/>
    <n v="46196.857142857145"/>
    <n v="290866.41428571427"/>
    <n v="0.74082777777777775"/>
    <n v="1.8093732034700001E-2"/>
    <n v="293572.757018762"/>
    <n v="293572.757018762"/>
    <x v="1"/>
    <x v="9"/>
  </r>
  <r>
    <s v="19.12.18 (2)"/>
    <s v="J14"/>
    <x v="0"/>
    <n v="10"/>
    <n v="24810"/>
    <n v="8795"/>
    <n v="9803"/>
    <m/>
    <n v="22401"/>
    <n v="4373.5"/>
    <n v="23098.428571428572"/>
    <n v="4.3639332298424753E-2"/>
    <n v="46196.857142857145"/>
    <n v="362611.94997165533"/>
    <n v="0.74082777777777775"/>
    <n v="1.8093732034700001E-2"/>
    <n v="365985.84316634398"/>
    <n v="365985.84316634398"/>
    <x v="1"/>
    <x v="9"/>
  </r>
  <r>
    <s v="19.12.18 (2)"/>
    <s v="J14"/>
    <x v="0"/>
    <n v="10"/>
    <n v="27614"/>
    <n v="8420"/>
    <n v="7844"/>
    <m/>
    <n v="23766"/>
    <n v="4373.5"/>
    <n v="23098.428571428572"/>
    <n v="-2.4936761313385573E-2"/>
    <n v="46196.857142857145"/>
    <n v="-774080.51041666674"/>
    <n v="0.74082777777777775"/>
    <n v="1.8093732034700001E-2"/>
    <n v="-781282.8791373889"/>
    <n v="0"/>
    <x v="1"/>
    <x v="9"/>
  </r>
  <r>
    <s v="19.12.18 (2)"/>
    <s v="J17"/>
    <x v="0"/>
    <n v="11"/>
    <n v="20880"/>
    <n v="4886"/>
    <n v="5033"/>
    <m/>
    <m/>
    <n v="4373.5"/>
    <n v="23098.428571428572"/>
    <n v="6.3640692935202766E-3"/>
    <n v="46196.857142857145"/>
    <n v="2508798.3814382898"/>
    <n v="0.74082777777777775"/>
    <n v="2.355135553344E-2"/>
    <n v="1945360.8910072029"/>
    <n v="1945360.8910072029"/>
    <x v="2"/>
    <x v="10"/>
  </r>
  <r>
    <s v="19.12.18 (2)"/>
    <s v="J17"/>
    <x v="0"/>
    <n v="11"/>
    <n v="18198"/>
    <n v="4592"/>
    <n v="5125"/>
    <m/>
    <m/>
    <n v="4373.5"/>
    <n v="23098.428571428572"/>
    <n v="2.3075162812559915E-2"/>
    <n v="46196.857142857145"/>
    <n v="585264.80983650498"/>
    <n v="0.74082777777777775"/>
    <n v="2.355135553344E-2"/>
    <n v="453823.34441956034"/>
    <n v="453823.34441956034"/>
    <x v="2"/>
    <x v="10"/>
  </r>
  <r>
    <s v="19.12.18 (2)"/>
    <s v="J17"/>
    <x v="0"/>
    <n v="11"/>
    <n v="16908"/>
    <n v="5170"/>
    <n v="6028"/>
    <m/>
    <m/>
    <n v="4373.5"/>
    <n v="23098.428571428572"/>
    <n v="3.714538403973059E-2"/>
    <n v="46196.857142857145"/>
    <n v="311628.07875457878"/>
    <n v="0.74082777777777775"/>
    <n v="2.355135553344E-2"/>
    <n v="241641.21016425404"/>
    <n v="241641.21016425404"/>
    <x v="2"/>
    <x v="10"/>
  </r>
  <r>
    <s v="19.12.18 (2)"/>
    <s v="J17"/>
    <x v="0"/>
    <n v="11"/>
    <n v="18799"/>
    <n v="4570"/>
    <n v="5897"/>
    <m/>
    <m/>
    <n v="4373.5"/>
    <n v="23098.428571428572"/>
    <n v="5.7449795595247662E-2"/>
    <n v="46196.857142857145"/>
    <n v="243303.62143395416"/>
    <n v="0.74082777777777775"/>
    <n v="2.355135553344E-2"/>
    <n v="188661.37401869916"/>
    <n v="188661.37401869916"/>
    <x v="2"/>
    <x v="10"/>
  </r>
  <r>
    <s v="19.12.18 (2)"/>
    <s v="J48"/>
    <x v="0"/>
    <n v="12"/>
    <n v="25723"/>
    <n v="5254"/>
    <n v="6704"/>
    <m/>
    <m/>
    <n v="4373.5"/>
    <n v="23098.428571428572"/>
    <n v="6.2774833167376878E-2"/>
    <n v="46196.857142857145"/>
    <n v="321696.66167487687"/>
    <n v="0.74082777777777775"/>
    <n v="2.1033616084699999E-2"/>
    <n v="279307.72018985305"/>
    <n v="279307.72018985305"/>
    <x v="1"/>
    <x v="11"/>
  </r>
  <r>
    <s v="19.12.18 (2)"/>
    <s v="J48"/>
    <x v="0"/>
    <n v="12"/>
    <n v="27760"/>
    <n v="5502"/>
    <n v="6574"/>
    <m/>
    <m/>
    <n v="4373.5"/>
    <n v="23098.428571428572"/>
    <n v="4.6410083555467593E-2"/>
    <n v="46196.857142857145"/>
    <n v="475220.55143923243"/>
    <n v="0.74082777777777775"/>
    <n v="2.1033616084699999E-2"/>
    <n v="412602.25741479197"/>
    <n v="412602.25741479197"/>
    <x v="1"/>
    <x v="11"/>
  </r>
  <r>
    <s v="19.12.18 (2)"/>
    <s v="J48"/>
    <x v="0"/>
    <n v="12"/>
    <n v="24908"/>
    <n v="5895"/>
    <m/>
    <m/>
    <m/>
    <n v="4373.5"/>
    <n v="23098.428571428572"/>
    <n v="-0.25521216656668044"/>
    <n v="46196.857142857145"/>
    <m/>
    <n v="0.74082777777777775"/>
    <n v="2.1033616084699999E-2"/>
    <n v="0"/>
    <n v="0"/>
    <x v="1"/>
    <x v="11"/>
  </r>
  <r>
    <s v="19.12.18 (2)"/>
    <s v="J48"/>
    <x v="0"/>
    <n v="12"/>
    <n v="25730"/>
    <n v="5708"/>
    <n v="7334"/>
    <m/>
    <m/>
    <n v="4373.5"/>
    <n v="23098.428571428572"/>
    <n v="7.0394399124244694E-2"/>
    <n v="46196.857142857145"/>
    <n v="280052.53742751712"/>
    <n v="0.74082777777777775"/>
    <n v="2.1033616084699999E-2"/>
    <n v="243150.90916708758"/>
    <n v="243150.90916708758"/>
    <x v="1"/>
    <x v="11"/>
  </r>
  <r>
    <s v="19.12.18 (2)"/>
    <s v="J68"/>
    <x v="0"/>
    <n v="13"/>
    <n v="28632"/>
    <n v="4737"/>
    <n v="5172"/>
    <m/>
    <m/>
    <n v="4373.5"/>
    <n v="23098.428571428572"/>
    <n v="1.8832449950213062E-2"/>
    <n v="46196.857142857145"/>
    <n v="1264447.0763546799"/>
    <n v="0.74082777777777775"/>
    <n v="1.5375850426860002E-2"/>
    <n v="1501799.0992194221"/>
    <n v="1501799.0992194221"/>
    <x v="1"/>
    <x v="12"/>
  </r>
  <r>
    <s v="19.12.18 (2)"/>
    <s v="J68"/>
    <x v="0"/>
    <n v="13"/>
    <n v="29590"/>
    <n v="4632"/>
    <n v="5769"/>
    <m/>
    <m/>
    <n v="4373.5"/>
    <n v="23098.428571428572"/>
    <n v="4.9224127800901726E-2"/>
    <n v="46196.857142857145"/>
    <n v="502654.27509737411"/>
    <n v="0.74082777777777775"/>
    <n v="1.5375850426860002E-2"/>
    <n v="597008.56736235681"/>
    <n v="597008.56736235681"/>
    <x v="1"/>
    <x v="12"/>
  </r>
  <r>
    <s v="19.12.18 (2)"/>
    <s v="J68"/>
    <x v="0"/>
    <n v="13"/>
    <n v="26815"/>
    <n v="5192"/>
    <n v="6283"/>
    <m/>
    <m/>
    <n v="4373.5"/>
    <n v="23098.428571428572"/>
    <n v="4.7232650334902183E-2"/>
    <n v="46196.857142857145"/>
    <n v="453424.22777268564"/>
    <n v="0.74082777777777775"/>
    <n v="1.5375850426860002E-2"/>
    <n v="538537.44420559122"/>
    <n v="538537.44420559122"/>
    <x v="1"/>
    <x v="12"/>
  </r>
  <r>
    <s v="19.12.18 (2)"/>
    <s v="J68"/>
    <x v="0"/>
    <n v="13"/>
    <n v="29074"/>
    <n v="4745"/>
    <n v="6570"/>
    <m/>
    <m/>
    <n v="4373.5"/>
    <n v="23098.428571428572"/>
    <n v="7.9009703814112278E-2"/>
    <n v="46196.857142857145"/>
    <n v="303550.70203522505"/>
    <n v="0.74082777777777775"/>
    <n v="1.5375850426860002E-2"/>
    <n v="360530.84340878425"/>
    <n v="360530.84340878425"/>
    <x v="1"/>
    <x v="12"/>
  </r>
  <r>
    <s v="19.12.18 (2)"/>
    <s v="J112"/>
    <x v="0"/>
    <n v="14"/>
    <n v="26415"/>
    <n v="9640"/>
    <n v="6747"/>
    <m/>
    <m/>
    <n v="4373.5"/>
    <n v="23098.428571428572"/>
    <n v="-0.1252466154160147"/>
    <n v="46196.857142857145"/>
    <n v="-138309.25502444324"/>
    <n v="0.74082777777777775"/>
    <n v="1.5375536904780001E-2"/>
    <n v="-164274.92613732483"/>
    <n v="0"/>
    <x v="2"/>
    <x v="13"/>
  </r>
  <r>
    <s v="19.12.18 (2)"/>
    <s v="J112"/>
    <x v="0"/>
    <n v="14"/>
    <n v="27525"/>
    <n v="5969"/>
    <n v="7048"/>
    <m/>
    <m/>
    <n v="4373.5"/>
    <n v="23098.428571428572"/>
    <n v="4.6713134474206656E-2"/>
    <n v="46196.857142857145"/>
    <n v="457081.29729908647"/>
    <n v="0.74082777777777775"/>
    <n v="1.5375536904780001E-2"/>
    <n v="542892.05982123176"/>
    <n v="542892.05982123176"/>
    <x v="2"/>
    <x v="13"/>
  </r>
  <r>
    <s v="19.12.18 (2)"/>
    <s v="J112"/>
    <x v="0"/>
    <n v="14"/>
    <n v="23572"/>
    <n v="5502"/>
    <n v="7685"/>
    <m/>
    <m/>
    <n v="4373.5"/>
    <n v="23098.428571428572"/>
    <n v="9.4508593658195666E-2"/>
    <n v="46196.857142857145"/>
    <n v="186826.04387801848"/>
    <n v="0.74082777777777775"/>
    <n v="1.5375536904780001E-2"/>
    <n v="221900.07858234891"/>
    <n v="221900.07858234891"/>
    <x v="2"/>
    <x v="13"/>
  </r>
  <r>
    <s v="19.12.18 (2)"/>
    <s v="J112"/>
    <x v="0"/>
    <n v="14"/>
    <n v="24169"/>
    <n v="6462"/>
    <n v="7740"/>
    <m/>
    <m/>
    <n v="4373.5"/>
    <n v="23098.428571428572"/>
    <n v="5.532843916407424E-2"/>
    <n v="46196.857142857145"/>
    <n v="315660.83076235192"/>
    <n v="0.74082777777777775"/>
    <n v="1.5375536904780001E-2"/>
    <n v="374921.83475912479"/>
    <n v="374921.83475912479"/>
    <x v="2"/>
    <x v="13"/>
  </r>
  <r>
    <s v="19.12.18 (2)"/>
    <s v="J113"/>
    <x v="0"/>
    <n v="15"/>
    <n v="15489"/>
    <n v="4013"/>
    <n v="4471"/>
    <m/>
    <m/>
    <n v="4373.5"/>
    <n v="23098.428571428572"/>
    <n v="1.9828188683212834E-2"/>
    <n v="46196.857142857145"/>
    <n v="574398.47878976923"/>
    <n v="0.74082777777777775"/>
    <n v="2.9871339567520003E-2"/>
    <n v="351163.1295673711"/>
    <n v="351163.1295673711"/>
    <x v="1"/>
    <x v="14"/>
  </r>
  <r>
    <s v="19.12.18 (2)"/>
    <s v="J113"/>
    <x v="0"/>
    <n v="15"/>
    <n v="16226"/>
    <n v="4444"/>
    <n v="4904"/>
    <m/>
    <m/>
    <n v="4373.5"/>
    <n v="23098.428571428572"/>
    <n v="1.9914774659995423E-2"/>
    <n v="46196.857142857145"/>
    <n v="587247.55527950311"/>
    <n v="0.74082777777777775"/>
    <n v="2.9871339567520003E-2"/>
    <n v="359018.51581716118"/>
    <n v="359018.51581716118"/>
    <x v="1"/>
    <x v="14"/>
  </r>
  <r>
    <s v="19.12.18 (2)"/>
    <s v="J113"/>
    <x v="0"/>
    <n v="15"/>
    <n v="16479"/>
    <n v="4271"/>
    <n v="4973"/>
    <m/>
    <m/>
    <n v="4373.5"/>
    <n v="23098.428571428572"/>
    <n v="3.0391677850688668E-2"/>
    <n v="46196.857142857145"/>
    <n v="397315.41168091167"/>
    <n v="0.74082777777777775"/>
    <n v="2.9871339567520003E-2"/>
    <n v="242901.97231229584"/>
    <n v="242901.97231229584"/>
    <x v="1"/>
    <x v="14"/>
  </r>
  <r>
    <s v="19.12.18 (2)"/>
    <s v="J113"/>
    <x v="0"/>
    <n v="15"/>
    <n v="13562"/>
    <n v="4268"/>
    <n v="5084"/>
    <m/>
    <m/>
    <n v="4373.5"/>
    <n v="23098.428571428572"/>
    <n v="3.5327078527296225E-2"/>
    <n v="46196.857142857145"/>
    <n v="258710.80777310929"/>
    <n v="0.74082777777777775"/>
    <n v="2.9871339567520003E-2"/>
    <n v="158164.93299551157"/>
    <n v="158164.93299551157"/>
    <x v="1"/>
    <x v="14"/>
  </r>
  <r>
    <s v="19.12.18 (2)"/>
    <s v="J242"/>
    <x v="0"/>
    <n v="16"/>
    <n v="18207"/>
    <n v="7019"/>
    <n v="5913"/>
    <m/>
    <m/>
    <n v="4373.5"/>
    <n v="23098.428571428572"/>
    <n v="-4.7882045160771602E-2"/>
    <n v="46196.857142857145"/>
    <n v="-238031.0215706536"/>
    <n v="0.74082777777777775"/>
    <n v="3.0980622836499997E-2"/>
    <n v="-140311.65409273459"/>
    <n v="0"/>
    <x v="2"/>
    <x v="15"/>
  </r>
  <r>
    <s v="19.12.18 (2)"/>
    <s v="J242"/>
    <x v="0"/>
    <n v="16"/>
    <n v="21277"/>
    <n v="6026"/>
    <n v="7457"/>
    <m/>
    <m/>
    <n v="4373.5"/>
    <n v="23098.428571428572"/>
    <n v="6.1952266387942281E-2"/>
    <n v="46196.857142857145"/>
    <n v="241799.89912149348"/>
    <n v="0.74082777777777775"/>
    <n v="3.0980622836499997E-2"/>
    <n v="142533.2865494703"/>
    <n v="142533.2865494703"/>
    <x v="2"/>
    <x v="15"/>
  </r>
  <r>
    <s v="19.12.18 (2)"/>
    <s v="J242"/>
    <x v="0"/>
    <n v="16"/>
    <n v="18481"/>
    <n v="5363"/>
    <n v="6505"/>
    <m/>
    <m/>
    <n v="4373.5"/>
    <n v="23098.428571428572"/>
    <n v="4.9440592742858204E-2"/>
    <n v="46196.857142857145"/>
    <n v="260955.03415061295"/>
    <n v="0.74082777777777775"/>
    <n v="3.0980622836499997E-2"/>
    <n v="153824.62438674315"/>
    <n v="153824.62438674315"/>
    <x v="2"/>
    <x v="15"/>
  </r>
  <r>
    <s v="19.12.18 (2)"/>
    <s v="J242"/>
    <x v="0"/>
    <n v="16"/>
    <n v="19926"/>
    <n v="5951"/>
    <n v="6597"/>
    <m/>
    <m/>
    <n v="4373.5"/>
    <n v="23098.428571428572"/>
    <n v="2.796727050077618E-2"/>
    <n v="46196.857142857145"/>
    <n v="495317.73728438746"/>
    <n v="0.74082777777777775"/>
    <n v="3.0980622836499997E-2"/>
    <n v="291973.92239571578"/>
    <n v="291973.92239571578"/>
    <x v="2"/>
    <x v="15"/>
  </r>
  <r>
    <s v="19.12.18 (2)"/>
    <s v="J4"/>
    <x v="1"/>
    <n v="9"/>
    <n v="21595"/>
    <n v="8724"/>
    <n v="9997"/>
    <n v="4285"/>
    <n v="22280"/>
    <n v="4296"/>
    <n v="23098.428571428572"/>
    <n v="5.511197422211777E-2"/>
    <n v="46196.857142857145"/>
    <n v="229246.71338794747"/>
    <n v="0.71873888888888893"/>
    <n v="2.489501886444E-2"/>
    <n v="173335.33378601485"/>
    <n v="173335.33378601485"/>
    <x v="2"/>
    <x v="8"/>
  </r>
  <r>
    <s v="19.12.18 (2)"/>
    <s v="J4"/>
    <x v="1"/>
    <n v="9"/>
    <n v="21445"/>
    <n v="8321"/>
    <n v="14452"/>
    <n v="4479"/>
    <n v="24815"/>
    <n v="4296"/>
    <n v="23098.428571428572"/>
    <n v="0.26542931182702595"/>
    <n v="46196.857142857145"/>
    <n v="45148.426124845631"/>
    <n v="0.71873888888888893"/>
    <n v="2.489501886444E-2"/>
    <n v="34137.097961443615"/>
    <n v="34137.097961443615"/>
    <x v="2"/>
    <x v="8"/>
  </r>
  <r>
    <s v="19.12.18 (2)"/>
    <s v="J4"/>
    <x v="1"/>
    <n v="9"/>
    <n v="22727"/>
    <n v="9380"/>
    <n v="10696"/>
    <n v="4124"/>
    <n v="22295"/>
    <n v="4296"/>
    <n v="23098.428571428572"/>
    <n v="5.6973572722943427E-2"/>
    <n v="46196.857142857145"/>
    <n v="229970.50922709508"/>
    <n v="0.71873888888888893"/>
    <n v="2.489501886444E-2"/>
    <n v="173882.60179922849"/>
    <n v="173882.60179922849"/>
    <x v="2"/>
    <x v="8"/>
  </r>
  <r>
    <s v="19.12.18 (2)"/>
    <s v="J4"/>
    <x v="1"/>
    <n v="9"/>
    <n v="19960"/>
    <n v="8412"/>
    <n v="9322"/>
    <m/>
    <n v="22788"/>
    <n v="4296"/>
    <n v="23098.428571428572"/>
    <n v="3.9396619436077904E-2"/>
    <n v="46196.857142857145"/>
    <n v="288825.59686028259"/>
    <n v="0.71873888888888893"/>
    <n v="2.489501886444E-2"/>
    <n v="218383.4197570403"/>
    <n v="218383.4197570403"/>
    <x v="2"/>
    <x v="8"/>
  </r>
  <r>
    <s v="19.12.18 (2)"/>
    <s v="J14"/>
    <x v="1"/>
    <n v="10"/>
    <n v="23371"/>
    <n v="8697"/>
    <n v="11699"/>
    <m/>
    <m/>
    <n v="4296"/>
    <n v="23098.428571428572"/>
    <n v="0.12996555115066577"/>
    <n v="46196.857142857145"/>
    <n v="108610.8423907871"/>
    <n v="0.71873888888888893"/>
    <n v="1.8093732034700001E-2"/>
    <n v="112990.38036753979"/>
    <n v="112990.38036753979"/>
    <x v="1"/>
    <x v="9"/>
  </r>
  <r>
    <s v="19.12.18 (2)"/>
    <s v="J14"/>
    <x v="1"/>
    <n v="10"/>
    <n v="21563"/>
    <n v="8700"/>
    <n v="10075"/>
    <m/>
    <n v="23344"/>
    <n v="4296"/>
    <n v="23098.428571428572"/>
    <n v="5.9527859038029797E-2"/>
    <n v="46196.857142857145"/>
    <n v="211787.69942857145"/>
    <n v="0.71873888888888893"/>
    <n v="1.8093732034700001E-2"/>
    <n v="220327.65964100775"/>
    <n v="220327.65964100775"/>
    <x v="1"/>
    <x v="9"/>
  </r>
  <r>
    <s v="19.12.18 (2)"/>
    <s v="J14"/>
    <x v="1"/>
    <n v="10"/>
    <n v="18585"/>
    <n v="8795"/>
    <n v="9803"/>
    <m/>
    <n v="22401"/>
    <n v="4296"/>
    <n v="23098.428571428572"/>
    <n v="4.3639332298424753E-2"/>
    <n v="46196.857142857145"/>
    <n v="220042.90447845805"/>
    <n v="0.71873888888888893"/>
    <n v="1.8093732034700001E-2"/>
    <n v="228915.74107069237"/>
    <n v="228915.74107069237"/>
    <x v="1"/>
    <x v="9"/>
  </r>
  <r>
    <s v="19.12.18 (2)"/>
    <s v="J14"/>
    <x v="1"/>
    <n v="10"/>
    <n v="18887"/>
    <n v="8420"/>
    <n v="7844"/>
    <m/>
    <n v="23766"/>
    <n v="4296"/>
    <n v="23098.428571428572"/>
    <n v="-2.4936761313385573E-2"/>
    <n v="46196.857142857145"/>
    <n v="-424037.75669642858"/>
    <n v="0.71873888888888893"/>
    <n v="1.8093732034700001E-2"/>
    <n v="-441136.32087427675"/>
    <n v="0"/>
    <x v="1"/>
    <x v="9"/>
  </r>
  <r>
    <s v="19.12.18 (2)"/>
    <s v="J17"/>
    <x v="1"/>
    <n v="11"/>
    <n v="15143"/>
    <n v="4886"/>
    <n v="5033"/>
    <m/>
    <m/>
    <n v="4296"/>
    <n v="23098.428571428572"/>
    <n v="6.3640692935202766E-3"/>
    <n v="46196.857142857145"/>
    <n v="1607408.6384839651"/>
    <n v="0.71873888888888893"/>
    <n v="2.355135553344E-2"/>
    <n v="1284715.1099747904"/>
    <n v="1284715.1099747904"/>
    <x v="2"/>
    <x v="10"/>
  </r>
  <r>
    <s v="19.12.18 (2)"/>
    <s v="J17"/>
    <x v="1"/>
    <n v="11"/>
    <n v="14460"/>
    <n v="4592"/>
    <n v="5125"/>
    <m/>
    <m/>
    <n v="4296"/>
    <n v="23098.428571428572"/>
    <n v="2.3075162812559915E-2"/>
    <n v="46196.857142857145"/>
    <n v="423349.95336370944"/>
    <n v="0.71873888888888893"/>
    <n v="2.355135553344E-2"/>
    <n v="338360.80562964198"/>
    <n v="338360.80562964198"/>
    <x v="2"/>
    <x v="10"/>
  </r>
  <r>
    <s v="19.12.18 (2)"/>
    <s v="J17"/>
    <x v="1"/>
    <n v="11"/>
    <n v="14407"/>
    <n v="5170"/>
    <n v="6028"/>
    <m/>
    <m/>
    <n v="4296"/>
    <n v="23098.428571428572"/>
    <n v="3.714538403973059E-2"/>
    <n v="46196.857142857145"/>
    <n v="244375.54395604398"/>
    <n v="0.71873888888888893"/>
    <n v="2.355135553344E-2"/>
    <n v="195316.20417614802"/>
    <n v="195316.20417614802"/>
    <x v="2"/>
    <x v="10"/>
  </r>
  <r>
    <s v="19.12.18 (2)"/>
    <s v="J17"/>
    <x v="1"/>
    <n v="11"/>
    <n v="14768"/>
    <n v="4570"/>
    <n v="5897"/>
    <m/>
    <m/>
    <n v="4296"/>
    <n v="23098.428571428572"/>
    <n v="5.7449795595247662E-2"/>
    <n v="46196.857142857145"/>
    <n v="173215.51060394017"/>
    <n v="0.71873888888888893"/>
    <n v="2.355135553344E-2"/>
    <n v="138441.82395632952"/>
    <n v="138441.82395632952"/>
    <x v="2"/>
    <x v="10"/>
  </r>
  <r>
    <s v="19.12.18 (2)"/>
    <s v="J48"/>
    <x v="1"/>
    <n v="12"/>
    <n v="19132"/>
    <n v="5254"/>
    <n v="6704"/>
    <m/>
    <m/>
    <n v="4296"/>
    <n v="23098.428571428572"/>
    <n v="6.2774833167376878E-2"/>
    <n v="46196.857142857145"/>
    <n v="216779.8563546798"/>
    <n v="0.71873888888888893"/>
    <n v="2.1033616084699999E-2"/>
    <n v="193999.86342243728"/>
    <n v="193999.86342243728"/>
    <x v="1"/>
    <x v="11"/>
  </r>
  <r>
    <s v="19.12.18 (2)"/>
    <s v="J48"/>
    <x v="1"/>
    <n v="12"/>
    <n v="19389"/>
    <n v="5502"/>
    <n v="6574"/>
    <m/>
    <m/>
    <n v="4296"/>
    <n v="23098.428571428572"/>
    <n v="4.6410083555467593E-2"/>
    <n v="46196.857142857145"/>
    <n v="294927.76639125799"/>
    <n v="0.71873888888888893"/>
    <n v="2.1033616084699999E-2"/>
    <n v="263935.71506835893"/>
    <n v="263935.71506835893"/>
    <x v="1"/>
    <x v="11"/>
  </r>
  <r>
    <s v="19.12.18 (2)"/>
    <s v="J48"/>
    <x v="1"/>
    <n v="12"/>
    <n v="20584"/>
    <n v="5895"/>
    <m/>
    <m/>
    <m/>
    <n v="4296"/>
    <n v="23098.428571428572"/>
    <n v="-0.25521216656668044"/>
    <n v="46196.857142857145"/>
    <m/>
    <n v="0.71873888888888893"/>
    <n v="2.1033616084699999E-2"/>
    <n v="0"/>
    <n v="0"/>
    <x v="1"/>
    <x v="11"/>
  </r>
  <r>
    <s v="19.12.18 (2)"/>
    <s v="J48"/>
    <x v="1"/>
    <n v="12"/>
    <n v="20307"/>
    <n v="5708"/>
    <n v="7334"/>
    <m/>
    <m/>
    <n v="4296"/>
    <n v="23098.428571428572"/>
    <n v="7.0394399124244694E-2"/>
    <n v="46196.857142857145"/>
    <n v="203092.65849587068"/>
    <n v="0.71873888888888893"/>
    <n v="2.1033616084699999E-2"/>
    <n v="181750.96465529167"/>
    <n v="181750.96465529167"/>
    <x v="1"/>
    <x v="11"/>
  </r>
  <r>
    <s v="19.12.18 (2)"/>
    <s v="J68"/>
    <x v="1"/>
    <n v="13"/>
    <n v="23921"/>
    <n v="4737"/>
    <n v="5172"/>
    <m/>
    <m/>
    <n v="4296"/>
    <n v="23098.428571428572"/>
    <n v="1.8832449950213062E-2"/>
    <n v="46196.857142857145"/>
    <n v="1014371.2499178982"/>
    <n v="0.71873888888888893"/>
    <n v="1.5375850426860002E-2"/>
    <n v="1241807.3577047095"/>
    <n v="1241807.3577047095"/>
    <x v="1"/>
    <x v="12"/>
  </r>
  <r>
    <s v="19.12.18 (2)"/>
    <s v="J68"/>
    <x v="1"/>
    <n v="13"/>
    <n v="20381"/>
    <n v="4632"/>
    <n v="5769"/>
    <m/>
    <m/>
    <n v="4296"/>
    <n v="23098.428571428572"/>
    <n v="4.9224127800901726E-2"/>
    <n v="46196.857142857145"/>
    <n v="315648.72433722834"/>
    <n v="0.71873888888888893"/>
    <n v="1.5375850426860002E-2"/>
    <n v="386421.54769646883"/>
    <n v="386421.54769646883"/>
    <x v="1"/>
    <x v="12"/>
  </r>
  <r>
    <s v="19.12.18 (2)"/>
    <s v="J68"/>
    <x v="1"/>
    <n v="13"/>
    <n v="19740"/>
    <n v="5192"/>
    <n v="6283"/>
    <m/>
    <m/>
    <n v="4296"/>
    <n v="23098.428571428572"/>
    <n v="4.7232650334902183E-2"/>
    <n v="46196.857142857145"/>
    <n v="303711.27667932439"/>
    <n v="0.71873888888888893"/>
    <n v="1.5375850426860002E-2"/>
    <n v="371807.55865153106"/>
    <n v="371807.55865153106"/>
    <x v="1"/>
    <x v="12"/>
  </r>
  <r>
    <s v="19.12.18 (2)"/>
    <s v="J68"/>
    <x v="1"/>
    <n v="13"/>
    <n v="20547"/>
    <n v="4745"/>
    <n v="6570"/>
    <m/>
    <m/>
    <n v="4296"/>
    <n v="23098.428571428572"/>
    <n v="7.9009703814112278E-2"/>
    <n v="46196.857142857145"/>
    <n v="195704.74974559687"/>
    <n v="0.71873888888888893"/>
    <n v="1.5375850426860002E-2"/>
    <n v="239584.46987876616"/>
    <n v="239584.46987876616"/>
    <x v="1"/>
    <x v="12"/>
  </r>
  <r>
    <s v="19.12.18 (2)"/>
    <s v="J112"/>
    <x v="1"/>
    <n v="14"/>
    <n v="29772"/>
    <n v="9640"/>
    <n v="6747"/>
    <m/>
    <m/>
    <n v="4296"/>
    <n v="23098.428571428572"/>
    <n v="-0.1252466154160147"/>
    <n v="46196.857142857145"/>
    <n v="-165034.87452471483"/>
    <n v="0.71873888888888893"/>
    <n v="1.5375536904780001E-2"/>
    <n v="-202042.10286445424"/>
    <n v="0"/>
    <x v="2"/>
    <x v="13"/>
  </r>
  <r>
    <s v="19.12.18 (2)"/>
    <s v="J112"/>
    <x v="1"/>
    <n v="14"/>
    <n v="23338"/>
    <n v="5969"/>
    <n v="7048"/>
    <m/>
    <m/>
    <n v="4296"/>
    <n v="23098.428571428572"/>
    <n v="4.6713134474206656E-2"/>
    <n v="46196.857142857145"/>
    <n v="367526.61895935389"/>
    <n v="0.71873888888888893"/>
    <n v="1.5375536904780001E-2"/>
    <n v="449940.36058778991"/>
    <n v="449940.36058778991"/>
    <x v="2"/>
    <x v="13"/>
  </r>
  <r>
    <s v="19.12.18 (2)"/>
    <s v="J112"/>
    <x v="1"/>
    <n v="14"/>
    <n v="24351"/>
    <n v="5502"/>
    <n v="7685"/>
    <m/>
    <m/>
    <n v="4296"/>
    <n v="23098.428571428572"/>
    <n v="9.4508593658195666E-2"/>
    <n v="46196.857142857145"/>
    <n v="195146.18055101106"/>
    <n v="0.71873888888888893"/>
    <n v="1.5375536904780001E-2"/>
    <n v="238905.53313680511"/>
    <n v="238905.53313680511"/>
    <x v="2"/>
    <x v="13"/>
  </r>
  <r>
    <s v="19.12.18 (2)"/>
    <s v="J112"/>
    <x v="1"/>
    <n v="14"/>
    <n v="25305"/>
    <n v="6462"/>
    <n v="7740"/>
    <m/>
    <m/>
    <n v="4296"/>
    <n v="23098.428571428572"/>
    <n v="5.532843916407424E-2"/>
    <n v="46196.857142857145"/>
    <n v="336270.26727028843"/>
    <n v="0.71873888888888893"/>
    <n v="1.5375536904780001E-2"/>
    <n v="411675.12094485608"/>
    <n v="411675.12094485608"/>
    <x v="2"/>
    <x v="13"/>
  </r>
  <r>
    <s v="19.12.18 (2)"/>
    <s v="J113"/>
    <x v="1"/>
    <n v="15"/>
    <n v="13847"/>
    <n v="4013"/>
    <n v="4471"/>
    <m/>
    <m/>
    <n v="4296"/>
    <n v="23098.428571428572"/>
    <n v="1.9828188683212834E-2"/>
    <n v="46196.857142857145"/>
    <n v="491664.58203368686"/>
    <n v="0.71873888888888893"/>
    <n v="2.9871339567520003E-2"/>
    <n v="309820.86928786198"/>
    <n v="309820.86928786198"/>
    <x v="1"/>
    <x v="14"/>
  </r>
  <r>
    <s v="19.12.18 (2)"/>
    <s v="J113"/>
    <x v="1"/>
    <n v="15"/>
    <n v="13195"/>
    <n v="4444"/>
    <n v="4904"/>
    <m/>
    <m/>
    <n v="4296"/>
    <n v="23098.428571428572"/>
    <n v="1.9914774659995423E-2"/>
    <n v="46196.857142857145"/>
    <n v="435126.49658385094"/>
    <n v="0.71873888888888893"/>
    <n v="2.9871339567520003E-2"/>
    <n v="274193.57494527416"/>
    <n v="274193.57494527416"/>
    <x v="1"/>
    <x v="14"/>
  </r>
  <r>
    <s v="19.12.18 (2)"/>
    <s v="J113"/>
    <x v="1"/>
    <n v="15"/>
    <n v="13852"/>
    <n v="4271"/>
    <n v="4973"/>
    <m/>
    <m/>
    <n v="4296"/>
    <n v="23098.428571428572"/>
    <n v="3.0391677850688668E-2"/>
    <n v="46196.857142857145"/>
    <n v="310954.77513227513"/>
    <n v="0.71873888888888893"/>
    <n v="2.9871339567520003E-2"/>
    <n v="195947.16044462254"/>
    <n v="195947.16044462254"/>
    <x v="1"/>
    <x v="14"/>
  </r>
  <r>
    <s v="19.12.18 (2)"/>
    <s v="J113"/>
    <x v="1"/>
    <n v="15"/>
    <n v="13451"/>
    <n v="4268"/>
    <n v="5084"/>
    <m/>
    <m/>
    <n v="4296"/>
    <n v="23098.428571428572"/>
    <n v="3.5327078527296225E-2"/>
    <n v="46196.857142857145"/>
    <n v="255646.24212184877"/>
    <n v="0.71873888888888893"/>
    <n v="2.9871339567520003E-2"/>
    <n v="161094.6646527808"/>
    <n v="161094.6646527808"/>
    <x v="1"/>
    <x v="14"/>
  </r>
  <r>
    <s v="19.12.18 (2)"/>
    <s v="J242"/>
    <x v="1"/>
    <n v="16"/>
    <n v="20280"/>
    <n v="7019"/>
    <n v="5913"/>
    <m/>
    <m/>
    <n v="4296"/>
    <n v="23098.428571428572"/>
    <n v="-4.7882045160771602E-2"/>
    <n v="46196.857142857145"/>
    <n v="-281247.41165073623"/>
    <n v="0.71873888888888893"/>
    <n v="3.0980622836499997E-2"/>
    <n v="-170881.41532431499"/>
    <n v="0"/>
    <x v="2"/>
    <x v="15"/>
  </r>
  <r>
    <s v="19.12.18 (2)"/>
    <s v="J242"/>
    <x v="1"/>
    <n v="16"/>
    <n v="17616"/>
    <n v="6026"/>
    <n v="7457"/>
    <m/>
    <m/>
    <n v="4296"/>
    <n v="23098.428571428572"/>
    <n v="6.1952266387942281E-2"/>
    <n v="46196.857142857145"/>
    <n v="182783.51582310075"/>
    <n v="0.71873888888888893"/>
    <n v="3.0980622836499997E-2"/>
    <n v="111056.33185557538"/>
    <n v="111056.33185557538"/>
    <x v="2"/>
    <x v="15"/>
  </r>
  <r>
    <s v="19.12.18 (2)"/>
    <s v="J242"/>
    <x v="1"/>
    <n v="16"/>
    <n v="14556"/>
    <n v="5363"/>
    <n v="6505"/>
    <m/>
    <m/>
    <n v="4296"/>
    <n v="23098.428571428572"/>
    <n v="4.9440592742858204E-2"/>
    <n v="46196.857142857145"/>
    <n v="181644.3273705279"/>
    <n v="0.71873888888888893"/>
    <n v="3.0980622836499997E-2"/>
    <n v="110364.17922755935"/>
    <n v="110364.17922755935"/>
    <x v="2"/>
    <x v="15"/>
  </r>
  <r>
    <s v="19.12.18 (2)"/>
    <s v="J242"/>
    <x v="1"/>
    <n v="16"/>
    <n v="15757"/>
    <n v="5951"/>
    <n v="6597"/>
    <m/>
    <m/>
    <n v="4296"/>
    <n v="23098.428571428572"/>
    <n v="2.796727050077618E-2"/>
    <n v="46196.857142857145"/>
    <n v="346328.13401149935"/>
    <n v="0.71873888888888893"/>
    <n v="3.0980622836499997E-2"/>
    <n v="210423.41815400356"/>
    <n v="210423.41815400356"/>
    <x v="2"/>
    <x v="15"/>
  </r>
  <r>
    <s v="19.12.18 (2)"/>
    <s v="J4"/>
    <x v="2"/>
    <n v="9"/>
    <n v="7766"/>
    <n v="9240"/>
    <n v="10498"/>
    <n v="8898"/>
    <n v="21678"/>
    <n v="8637.75"/>
    <n v="23365.125"/>
    <n v="5.3840927450634228E-2"/>
    <n v="46730.25"/>
    <n v="-36014.692965023845"/>
    <n v="0.4018944444444445"/>
    <n v="2.489501886444E-2"/>
    <n v="-48143.445354139447"/>
    <n v="0"/>
    <x v="2"/>
    <x v="8"/>
  </r>
  <r>
    <s v="19.12.18 (2)"/>
    <s v="J4"/>
    <x v="2"/>
    <n v="9"/>
    <n v="7918"/>
    <n v="8943"/>
    <m/>
    <n v="8156"/>
    <n v="24246"/>
    <n v="8637.75"/>
    <n v="23365.125"/>
    <n v="-0.38274993178936556"/>
    <n v="46730.25"/>
    <m/>
    <n v="0.4018944444444445"/>
    <n v="2.489501886444E-2"/>
    <n v="0"/>
    <n v="0"/>
    <x v="2"/>
    <x v="8"/>
  </r>
  <r>
    <s v="19.12.18 (2)"/>
    <s v="J4"/>
    <x v="2"/>
    <n v="9"/>
    <n v="7210"/>
    <n v="10340"/>
    <n v="10668"/>
    <n v="8871"/>
    <n v="21878"/>
    <n v="8637.75"/>
    <n v="23365.125"/>
    <n v="1.4038016060260752E-2"/>
    <n v="46730.25"/>
    <n v="-231603.72942073172"/>
    <n v="0.4018944444444445"/>
    <n v="2.489501886444E-2"/>
    <n v="-309601.45910477603"/>
    <n v="0"/>
    <x v="2"/>
    <x v="8"/>
  </r>
  <r>
    <s v="19.12.18 (2)"/>
    <s v="J4"/>
    <x v="2"/>
    <n v="9"/>
    <n v="8122"/>
    <n v="8760"/>
    <n v="9941"/>
    <n v="8626"/>
    <n v="22472"/>
    <n v="8637.75"/>
    <n v="23365.125"/>
    <n v="5.0545417582829107E-2"/>
    <n v="46730.25"/>
    <n v="-21260.061388653685"/>
    <n v="0.4018944444444445"/>
    <n v="2.489501886444E-2"/>
    <n v="-28419.861990335892"/>
    <n v="0"/>
    <x v="2"/>
    <x v="8"/>
  </r>
  <r>
    <s v="19.12.18 (2)"/>
    <s v="J14"/>
    <x v="2"/>
    <n v="10"/>
    <n v="9007"/>
    <n v="8945"/>
    <n v="11312"/>
    <m/>
    <n v="28108"/>
    <n v="8637.75"/>
    <n v="23365.125"/>
    <n v="0.10130482931291829"/>
    <n v="46730.25"/>
    <n v="-8025.735741444867"/>
    <n v="0.4018944444444445"/>
    <n v="1.8093732034700001E-2"/>
    <n v="-14761.368152358396"/>
    <n v="0"/>
    <x v="1"/>
    <x v="9"/>
  </r>
  <r>
    <s v="19.12.18 (2)"/>
    <s v="J14"/>
    <x v="2"/>
    <n v="10"/>
    <n v="8818"/>
    <n v="8539"/>
    <n v="9782"/>
    <m/>
    <n v="23443"/>
    <n v="8637.75"/>
    <n v="23365.125"/>
    <n v="5.3198945008854005E-2"/>
    <n v="46730.25"/>
    <n v="-3393.2850965406269"/>
    <n v="0.4018944444444445"/>
    <n v="1.8093732034700001E-2"/>
    <n v="-6241.1138579214694"/>
    <n v="0"/>
    <x v="1"/>
    <x v="9"/>
  </r>
  <r>
    <s v="19.12.18 (2)"/>
    <s v="J14"/>
    <x v="2"/>
    <n v="10"/>
    <n v="11465"/>
    <n v="9078"/>
    <n v="10637"/>
    <m/>
    <n v="22114"/>
    <n v="8637.75"/>
    <n v="23365.125"/>
    <n v="6.6723375115690584E-2"/>
    <n v="46730.25"/>
    <n v="27136.819194996795"/>
    <n v="0.4018944444444445"/>
    <n v="1.8093732034700001E-2"/>
    <n v="49911.508617553642"/>
    <n v="49911.508617553642"/>
    <x v="1"/>
    <x v="9"/>
  </r>
  <r>
    <s v="19.12.18 (2)"/>
    <s v="J14"/>
    <x v="2"/>
    <n v="10"/>
    <n v="11723"/>
    <n v="9187"/>
    <n v="7783"/>
    <m/>
    <n v="22982"/>
    <n v="8637.75"/>
    <n v="23365.125"/>
    <n v="-6.0089556550628337E-2"/>
    <n v="46730.25"/>
    <n v="-50841.423076923078"/>
    <n v="0.4018944444444445"/>
    <n v="1.8093732034700001E-2"/>
    <n v="-93510.300813014517"/>
    <n v="0"/>
    <x v="1"/>
    <x v="9"/>
  </r>
  <r>
    <s v="19.12.18 (2)"/>
    <s v="J17"/>
    <x v="2"/>
    <n v="11"/>
    <n v="4153"/>
    <n v="4971"/>
    <n v="5136"/>
    <m/>
    <m/>
    <n v="8637.75"/>
    <n v="23365.125"/>
    <n v="7.0618068595823908E-3"/>
    <n v="46730.25"/>
    <n v="-124472.12727272726"/>
    <n v="0.4018944444444445"/>
    <n v="2.355135553344E-2"/>
    <n v="-175883.91066408809"/>
    <n v="0"/>
    <x v="2"/>
    <x v="10"/>
  </r>
  <r>
    <s v="19.12.18 (2)"/>
    <s v="J17"/>
    <x v="2"/>
    <n v="11"/>
    <n v="4247"/>
    <n v="4996"/>
    <n v="5380"/>
    <m/>
    <m/>
    <n v="8637.75"/>
    <n v="23365.125"/>
    <n v="1.6434750509573562E-2"/>
    <n v="46730.25"/>
    <n v="-54211.9130859375"/>
    <n v="0.4018944444444445"/>
    <n v="2.355135553344E-2"/>
    <n v="-76603.521503609169"/>
    <n v="0"/>
    <x v="2"/>
    <x v="10"/>
  </r>
  <r>
    <s v="19.12.18 (2)"/>
    <s v="J17"/>
    <x v="2"/>
    <n v="11"/>
    <n v="3993"/>
    <n v="5354"/>
    <n v="6214"/>
    <m/>
    <m/>
    <n v="8637.75"/>
    <n v="23365.125"/>
    <n v="3.6806993328732461E-2"/>
    <n v="46730.25"/>
    <n v="-45614.418749999997"/>
    <n v="0.4018944444444445"/>
    <n v="2.355135553344E-2"/>
    <n v="-64454.930820300746"/>
    <n v="0"/>
    <x v="2"/>
    <x v="10"/>
  </r>
  <r>
    <s v="19.12.18 (2)"/>
    <s v="J17"/>
    <x v="2"/>
    <n v="11"/>
    <n v="4616"/>
    <n v="4783"/>
    <n v="5958"/>
    <m/>
    <m/>
    <n v="8637.75"/>
    <n v="23365.125"/>
    <n v="5.0288624606117022E-2"/>
    <n v="46730.25"/>
    <n v="-11958.580531914893"/>
    <n v="0.4018944444444445"/>
    <n v="2.355135553344E-2"/>
    <n v="-16897.934951622501"/>
    <n v="0"/>
    <x v="2"/>
    <x v="10"/>
  </r>
  <r>
    <s v="19.12.18 (2)"/>
    <s v="J48"/>
    <x v="2"/>
    <n v="12"/>
    <n v="21678"/>
    <n v="5516"/>
    <n v="7519"/>
    <m/>
    <m/>
    <n v="8637.75"/>
    <n v="23365.125"/>
    <n v="8.5726055392385023E-2"/>
    <n v="46730.25"/>
    <n v="179893.02895656513"/>
    <n v="0.4018944444444445"/>
    <n v="2.1033616084699999E-2"/>
    <n v="284623.20302031696"/>
    <n v="284623.20302031696"/>
    <x v="1"/>
    <x v="11"/>
  </r>
  <r>
    <s v="19.12.18 (2)"/>
    <s v="J48"/>
    <x v="2"/>
    <n v="12"/>
    <n v="24246"/>
    <n v="5525"/>
    <n v="6933"/>
    <m/>
    <m/>
    <n v="8637.75"/>
    <n v="23365.125"/>
    <n v="6.02607518684364E-2"/>
    <n v="46730.25"/>
    <n v="302028.80193536932"/>
    <n v="0.4018944444444445"/>
    <n v="2.1033616084699999E-2"/>
    <n v="477864.01457495982"/>
    <n v="477864.01457495982"/>
    <x v="1"/>
    <x v="11"/>
  </r>
  <r>
    <s v="19.12.18 (2)"/>
    <s v="J48"/>
    <x v="2"/>
    <n v="12"/>
    <n v="21878"/>
    <n v="5891"/>
    <m/>
    <m/>
    <m/>
    <n v="8637.75"/>
    <n v="23365.125"/>
    <n v="-0.25212790430181736"/>
    <n v="46730.25"/>
    <m/>
    <n v="0.4018944444444445"/>
    <n v="2.1033616084699999E-2"/>
    <n v="0"/>
    <n v="0"/>
    <x v="1"/>
    <x v="11"/>
  </r>
  <r>
    <s v="19.12.18 (2)"/>
    <s v="J48"/>
    <x v="2"/>
    <n v="12"/>
    <n v="22472"/>
    <n v="5934"/>
    <n v="7967"/>
    <m/>
    <m/>
    <n v="8637.75"/>
    <n v="23365.125"/>
    <n v="8.7010020275945454E-2"/>
    <n v="46730.25"/>
    <n v="181432.31259222823"/>
    <n v="0.4018944444444445"/>
    <n v="2.1033616084699999E-2"/>
    <n v="287058.62723480928"/>
    <n v="287058.62723480928"/>
    <x v="1"/>
    <x v="11"/>
  </r>
  <r>
    <s v="19.12.18 (2)"/>
    <s v="J68"/>
    <x v="2"/>
    <n v="13"/>
    <n v="4133"/>
    <n v="4961"/>
    <n v="5598"/>
    <m/>
    <m/>
    <n v="8637.75"/>
    <n v="23365.125"/>
    <n v="2.7262854360933227E-2"/>
    <n v="46730.25"/>
    <n v="-39008.744505494506"/>
    <n v="0.4018944444444445"/>
    <n v="1.5375850426860002E-2"/>
    <n v="-84429.212266106435"/>
    <n v="0"/>
    <x v="1"/>
    <x v="12"/>
  </r>
  <r>
    <s v="19.12.18 (2)"/>
    <s v="J68"/>
    <x v="2"/>
    <n v="13"/>
    <n v="4233"/>
    <n v="4529"/>
    <n v="5852"/>
    <m/>
    <m/>
    <n v="8637.75"/>
    <n v="23365.125"/>
    <n v="5.6622851365015166E-2"/>
    <n v="46730.25"/>
    <n v="-13865.321428571428"/>
    <n v="0.4018944444444445"/>
    <n v="1.5375850426860002E-2"/>
    <n v="-30009.634528631472"/>
    <n v="0"/>
    <x v="1"/>
    <x v="12"/>
  </r>
  <r>
    <s v="19.12.18 (2)"/>
    <s v="J68"/>
    <x v="2"/>
    <n v="13"/>
    <n v="4039"/>
    <n v="5435"/>
    <n v="6259"/>
    <m/>
    <m/>
    <n v="8637.75"/>
    <n v="23365.125"/>
    <n v="3.5266235468459937E-2"/>
    <n v="46730.25"/>
    <n v="-48222.354975728158"/>
    <n v="0.4018944444444445"/>
    <n v="1.5375850426860002E-2"/>
    <n v="-104370.84032898881"/>
    <n v="0"/>
    <x v="1"/>
    <x v="12"/>
  </r>
  <r>
    <s v="19.12.18 (2)"/>
    <s v="J68"/>
    <x v="2"/>
    <n v="13"/>
    <n v="5029"/>
    <n v="4935"/>
    <n v="6929"/>
    <m/>
    <m/>
    <n v="8637.75"/>
    <n v="23365.125"/>
    <n v="8.5340865927316892E-2"/>
    <n v="46730.25"/>
    <n v="-7536.2847291875623"/>
    <n v="0.4018944444444445"/>
    <n v="1.5375850426860002E-2"/>
    <n v="-16311.280743956542"/>
    <n v="0"/>
    <x v="1"/>
    <x v="12"/>
  </r>
  <r>
    <s v="19.12.18 (2)"/>
    <s v="J112"/>
    <x v="2"/>
    <n v="14"/>
    <n v="28108"/>
    <n v="6116"/>
    <n v="7361"/>
    <m/>
    <m/>
    <n v="8637.75"/>
    <n v="23365.125"/>
    <n v="5.3284542667758034E-2"/>
    <n v="46730.25"/>
    <n v="404089.82349397591"/>
    <n v="0.4018944444444445"/>
    <n v="1.5375536904780001E-2"/>
    <n v="874616.23267310706"/>
    <n v="874616.23267310706"/>
    <x v="2"/>
    <x v="13"/>
  </r>
  <r>
    <s v="19.12.18 (2)"/>
    <s v="J112"/>
    <x v="2"/>
    <n v="14"/>
    <n v="23443"/>
    <n v="6154"/>
    <n v="7499"/>
    <m/>
    <m/>
    <n v="8637.75"/>
    <n v="23365.125"/>
    <n v="5.7564425612959484E-2"/>
    <n v="46730.25"/>
    <n v="291703.99433085503"/>
    <n v="0.4018944444444445"/>
    <n v="1.5375536904780001E-2"/>
    <n v="631367.17072300438"/>
    <n v="631367.17072300438"/>
    <x v="2"/>
    <x v="13"/>
  </r>
  <r>
    <s v="19.12.18 (2)"/>
    <s v="J112"/>
    <x v="2"/>
    <n v="14"/>
    <n v="22114"/>
    <n v="5775"/>
    <n v="8209"/>
    <m/>
    <m/>
    <n v="8637.75"/>
    <n v="23365.125"/>
    <n v="0.10417235088620326"/>
    <n v="46730.25"/>
    <n v="148208.09115653246"/>
    <n v="0.4018944444444445"/>
    <n v="1.5375536904780001E-2"/>
    <n v="320783.13979350007"/>
    <n v="320783.13979350007"/>
    <x v="2"/>
    <x v="13"/>
  </r>
  <r>
    <s v="19.12.18 (2)"/>
    <s v="J112"/>
    <x v="2"/>
    <n v="14"/>
    <n v="22982"/>
    <n v="6598"/>
    <n v="8784"/>
    <m/>
    <m/>
    <n v="8637.75"/>
    <n v="23365.125"/>
    <n v="9.3558241182103666E-2"/>
    <n v="46730.25"/>
    <n v="166483.11367795061"/>
    <n v="0.4018944444444445"/>
    <n v="1.5375536904780001E-2"/>
    <n v="360337.78933031822"/>
    <n v="360337.78933031822"/>
    <x v="2"/>
    <x v="13"/>
  </r>
  <r>
    <s v="19.12.18 (2)"/>
    <s v="J113"/>
    <x v="2"/>
    <n v="15"/>
    <n v="8898"/>
    <n v="4275"/>
    <n v="4620"/>
    <m/>
    <m/>
    <n v="8637.75"/>
    <n v="23365.125"/>
    <n v="1.4765596160944998E-2"/>
    <n v="46730.25"/>
    <n v="304454.92499999999"/>
    <n v="0.4018944444444445"/>
    <n v="2.9871339567520003E-2"/>
    <n v="339186.2317840599"/>
    <n v="339186.2317840599"/>
    <x v="1"/>
    <x v="14"/>
  </r>
  <r>
    <s v="19.12.18 (2)"/>
    <s v="J113"/>
    <x v="2"/>
    <n v="15"/>
    <n v="8156"/>
    <n v="4857"/>
    <n v="5341"/>
    <m/>
    <m/>
    <n v="8637.75"/>
    <n v="23365.125"/>
    <n v="2.0714633454775012E-2"/>
    <n v="46730.25"/>
    <n v="150621.64540289255"/>
    <n v="0.4018944444444445"/>
    <n v="2.9871339567520003E-2"/>
    <n v="167804.11198577916"/>
    <n v="167804.11198577916"/>
    <x v="1"/>
    <x v="14"/>
  </r>
  <r>
    <s v="19.12.18 (2)"/>
    <s v="J113"/>
    <x v="2"/>
    <n v="15"/>
    <n v="8871"/>
    <n v="4261"/>
    <n v="5191"/>
    <m/>
    <m/>
    <n v="8637.75"/>
    <n v="23365.125"/>
    <n v="3.9802911390373473E-2"/>
    <n v="46730.25"/>
    <n v="107182.92338709677"/>
    <n v="0.4018944444444445"/>
    <n v="2.9871339567520003E-2"/>
    <n v="119410.03054974046"/>
    <n v="119410.03054974046"/>
    <x v="1"/>
    <x v="14"/>
  </r>
  <r>
    <s v="19.12.18 (2)"/>
    <s v="J113"/>
    <x v="2"/>
    <n v="15"/>
    <n v="8626"/>
    <n v="4285"/>
    <n v="4941"/>
    <m/>
    <m/>
    <n v="8637.75"/>
    <n v="23365.125"/>
    <n v="2.8076032120521503E-2"/>
    <n v="46730.25"/>
    <n v="145978.11528201221"/>
    <n v="0.4018944444444445"/>
    <n v="2.9871339567520003E-2"/>
    <n v="162630.8618441459"/>
    <n v="162630.8618441459"/>
    <x v="1"/>
    <x v="14"/>
  </r>
  <r>
    <s v="19.12.18 (2)"/>
    <s v="J242"/>
    <x v="2"/>
    <n v="16"/>
    <n v="6092"/>
    <n v="7371"/>
    <n v="6564"/>
    <m/>
    <m/>
    <n v="8637.75"/>
    <n v="23365.125"/>
    <n v="-3.4538655367775693E-2"/>
    <n v="46730.25"/>
    <n v="28393.222583643117"/>
    <n v="0.4018944444444445"/>
    <n v="3.0980622836499997E-2"/>
    <n v="30499.621692646138"/>
    <n v="30499.621692646138"/>
    <x v="2"/>
    <x v="15"/>
  </r>
  <r>
    <s v="19.12.18 (2)"/>
    <s v="J242"/>
    <x v="2"/>
    <n v="16"/>
    <n v="6113"/>
    <n v="6260"/>
    <n v="7650"/>
    <m/>
    <m/>
    <n v="8637.75"/>
    <n v="23365.125"/>
    <n v="5.9490372938300139E-2"/>
    <n v="46730.25"/>
    <n v="-11108.738039568345"/>
    <n v="0.4018944444444445"/>
    <n v="3.0980622836499997E-2"/>
    <n v="-11932.858508450056"/>
    <n v="0"/>
    <x v="2"/>
    <x v="15"/>
  </r>
  <r>
    <s v="19.12.18 (2)"/>
    <s v="J242"/>
    <x v="2"/>
    <n v="16"/>
    <n v="5825"/>
    <n v="5390"/>
    <n v="6387"/>
    <m/>
    <m/>
    <n v="8637.75"/>
    <n v="23365.125"/>
    <n v="4.2670432963658446E-2"/>
    <n v="46730.25"/>
    <n v="1556.6626128385142"/>
    <n v="0.4018944444444445"/>
    <n v="3.0980622836499997E-2"/>
    <n v="1672.1462544379117"/>
    <n v="1672.1462544379117"/>
    <x v="2"/>
    <x v="15"/>
  </r>
  <r>
    <s v="19.12.18 (2)"/>
    <s v="J242"/>
    <x v="2"/>
    <n v="16"/>
    <n v="4428"/>
    <n v="5846"/>
    <n v="6745"/>
    <m/>
    <m/>
    <n v="8637.75"/>
    <n v="23365.125"/>
    <n v="3.8476147677361024E-2"/>
    <n v="46730.25"/>
    <n v="-45491.751390433819"/>
    <n v="0.4018944444444445"/>
    <n v="3.0980622836499997E-2"/>
    <n v="-48866.633699531034"/>
    <n v="0"/>
    <x v="2"/>
    <x v="15"/>
  </r>
  <r>
    <s v="20.12.18"/>
    <s v="J12"/>
    <x v="0"/>
    <n v="17"/>
    <n v="17406"/>
    <n v="6937"/>
    <n v="6583"/>
    <n v="2876"/>
    <n v="29248"/>
    <n v="2889.3333333333335"/>
    <n v="24913.571428571428"/>
    <n v="-1.4209122967975E-2"/>
    <n v="49827.142857142855"/>
    <n v="-739669.50080710254"/>
    <n v="0.64928240740740728"/>
    <n v="2.351241325776E-2"/>
    <n v="-607744.31070642499"/>
    <n v="0"/>
    <x v="1"/>
    <x v="16"/>
  </r>
  <r>
    <s v="20.12.18"/>
    <s v="J12"/>
    <x v="0"/>
    <n v="17"/>
    <n v="17155"/>
    <n v="5266"/>
    <n v="5787"/>
    <n v="2918"/>
    <n v="23293"/>
    <n v="2889.3333333333335"/>
    <n v="24913.571428571428"/>
    <n v="2.0912296797499928E-2"/>
    <n v="49827.142857142855"/>
    <n v="565627.84654053557"/>
    <n v="0.64928240740740728"/>
    <n v="2.351241325776E-2"/>
    <n v="464744.19363924168"/>
    <n v="464744.19363924168"/>
    <x v="1"/>
    <x v="16"/>
  </r>
  <r>
    <s v="20.12.18"/>
    <s v="J12"/>
    <x v="0"/>
    <n v="17"/>
    <n v="14711"/>
    <n v="8264"/>
    <n v="6466"/>
    <n v="2874"/>
    <n v="23748"/>
    <n v="2889.3333333333335"/>
    <n v="24913.571428571428"/>
    <n v="-7.2169500272370193E-2"/>
    <n v="49827.142857142855"/>
    <n v="-92220.698739340005"/>
    <n v="0.64928240740740728"/>
    <n v="2.351241325776E-2"/>
    <n v="-75772.496942281505"/>
    <n v="0"/>
    <x v="1"/>
    <x v="16"/>
  </r>
  <r>
    <s v="20.12.18"/>
    <s v="J12"/>
    <x v="0"/>
    <n v="17"/>
    <n v="15229"/>
    <n v="5247"/>
    <n v="6228"/>
    <m/>
    <n v="23806"/>
    <n v="2889.3333333333335"/>
    <n v="24913.571428571428"/>
    <n v="3.9376128902778175E-2"/>
    <n v="49827.142857142855"/>
    <n v="250614.50968399592"/>
    <n v="0.64928240740740728"/>
    <n v="2.351241325776E-2"/>
    <n v="205915.67216808817"/>
    <n v="205915.67216808817"/>
    <x v="1"/>
    <x v="16"/>
  </r>
  <r>
    <s v="20.12.18"/>
    <s v="J24"/>
    <x v="0"/>
    <n v="18"/>
    <n v="26304"/>
    <n v="5925"/>
    <n v="6323"/>
    <m/>
    <n v="28499"/>
    <n v="2889.3333333333335"/>
    <n v="24913.571428571428"/>
    <n v="1.597522864761031E-2"/>
    <n v="49827.142857142855"/>
    <n v="1272773.1594879159"/>
    <n v="0.64928240740740728"/>
    <n v="1.8792236192399999E-2"/>
    <n v="1308437.3798865122"/>
    <n v="1308437.3798865122"/>
    <x v="2"/>
    <x v="17"/>
  </r>
  <r>
    <s v="20.12.18"/>
    <s v="J24"/>
    <x v="0"/>
    <n v="18"/>
    <n v="20345"/>
    <n v="6143"/>
    <n v="6352"/>
    <m/>
    <n v="22547"/>
    <n v="2889.3333333333335"/>
    <n v="24913.571428571428"/>
    <n v="8.3890019782677256E-3"/>
    <n v="49827.142857142855"/>
    <n v="1690041.486899066"/>
    <n v="0.64928240740740728"/>
    <n v="1.8792236192399999E-2"/>
    <n v="1737397.9318572469"/>
    <n v="1737397.9318572469"/>
    <x v="2"/>
    <x v="17"/>
  </r>
  <r>
    <s v="20.12.18"/>
    <s v="J24"/>
    <x v="0"/>
    <n v="18"/>
    <n v="27085"/>
    <n v="6131"/>
    <n v="6268"/>
    <m/>
    <n v="23254"/>
    <n v="2889.3333333333335"/>
    <n v="24913.571428571428"/>
    <n v="5.4990108661372179E-3"/>
    <n v="49827.142857142855"/>
    <n v="3807614.1390337152"/>
    <n v="0.64928240740740728"/>
    <n v="1.8792236192399999E-2"/>
    <n v="3914306.8272280088"/>
    <n v="3914306.8272280088"/>
    <x v="2"/>
    <x v="17"/>
  </r>
  <r>
    <s v="20.12.18"/>
    <s v="J24"/>
    <x v="0"/>
    <n v="18"/>
    <n v="23331"/>
    <n v="5709"/>
    <n v="6247"/>
    <m/>
    <m/>
    <n v="2889.3333333333335"/>
    <n v="24913.571428571428"/>
    <n v="2.1594655810086301E-2"/>
    <n v="49827.142857142855"/>
    <n v="813145.90033634263"/>
    <n v="0.64928240740740728"/>
    <n v="1.8792236192399999E-2"/>
    <n v="835930.96175096114"/>
    <n v="835930.96175096114"/>
    <x v="2"/>
    <x v="17"/>
  </r>
  <r>
    <s v="20.12.18"/>
    <s v="J47"/>
    <x v="0"/>
    <n v="19"/>
    <n v="19541"/>
    <m/>
    <n v="5930"/>
    <m/>
    <m/>
    <n v="2889.3333333333335"/>
    <n v="24913.571428571428"/>
    <n v="0.23802287909630437"/>
    <n v="49827.142857142855"/>
    <m/>
    <n v="0.64928240740740728"/>
    <n v="1.4680487800679999E-2"/>
    <n v="0"/>
    <n v="0"/>
    <x v="1"/>
    <x v="18"/>
  </r>
  <r>
    <s v="20.12.18"/>
    <s v="J47"/>
    <x v="0"/>
    <n v="19"/>
    <n v="18527"/>
    <n v="4614"/>
    <n v="5748"/>
    <m/>
    <m/>
    <n v="2889.3333333333335"/>
    <n v="24913.571428571428"/>
    <n v="4.5517360016055511E-2"/>
    <n v="49827.142857142855"/>
    <n v="302774.26392038295"/>
    <n v="0.64928240740740728"/>
    <n v="1.4680487800679999E-2"/>
    <n v="398436.271370576"/>
    <n v="398436.271370576"/>
    <x v="1"/>
    <x v="18"/>
  </r>
  <r>
    <s v="20.12.18"/>
    <s v="J47"/>
    <x v="0"/>
    <n v="19"/>
    <n v="14882"/>
    <n v="6474"/>
    <n v="5391"/>
    <m/>
    <m/>
    <n v="2889.3333333333335"/>
    <n v="24913.571428571428"/>
    <n v="-4.3470282978296401E-2"/>
    <n v="49827.142857142855"/>
    <n v="-196308.82416567733"/>
    <n v="0.64928240740740728"/>
    <n v="1.4680487800679999E-2"/>
    <n v="-258332.90757592994"/>
    <n v="0"/>
    <x v="1"/>
    <x v="18"/>
  </r>
  <r>
    <s v="20.12.18"/>
    <s v="J47"/>
    <x v="0"/>
    <n v="19"/>
    <n v="17371"/>
    <n v="4559"/>
    <n v="5179"/>
    <m/>
    <m/>
    <n v="2889.3333333333335"/>
    <n v="24913.571428571428"/>
    <n v="2.4886034576679379E-2"/>
    <n v="49827.142857142855"/>
    <n v="511937.56528417818"/>
    <n v="0.64928240740740728"/>
    <n v="1.4680487800679999E-2"/>
    <n v="673685.04854162771"/>
    <n v="673685.04854162771"/>
    <x v="1"/>
    <x v="18"/>
  </r>
  <r>
    <s v="20.12.18"/>
    <s v="J77"/>
    <x v="0"/>
    <n v="20"/>
    <n v="16802"/>
    <n v="5616"/>
    <n v="6569"/>
    <m/>
    <m/>
    <n v="2889.3333333333335"/>
    <n v="24913.571428571428"/>
    <n v="3.8252243470282977E-2"/>
    <n v="49827.142857142855"/>
    <n v="289537.95942637289"/>
    <n v="0.64928240740740728"/>
    <n v="1.7708816328779999E-2"/>
    <n v="315861.26654151856"/>
    <n v="315861.26654151856"/>
    <x v="1"/>
    <x v="19"/>
  </r>
  <r>
    <s v="20.12.18"/>
    <s v="J77"/>
    <x v="0"/>
    <n v="20"/>
    <n v="15430"/>
    <n v="5714"/>
    <n v="5616"/>
    <m/>
    <m/>
    <n v="2889.3333333333335"/>
    <n v="24913.571428571428"/>
    <n v="-3.933599013733192E-3"/>
    <n v="49827.142857142855"/>
    <n v="-2472891.9863945581"/>
    <n v="0.64928240740740728"/>
    <n v="1.7708816328779999E-2"/>
    <n v="-2697714.6498871478"/>
    <n v="0"/>
    <x v="1"/>
    <x v="19"/>
  </r>
  <r>
    <s v="20.12.18"/>
    <s v="J77"/>
    <x v="0"/>
    <n v="20"/>
    <n v="16335"/>
    <n v="5372"/>
    <n v="5361"/>
    <m/>
    <m/>
    <n v="2889.3333333333335"/>
    <n v="24913.571428571428"/>
    <n v="-4.4152641990882768E-4"/>
    <n v="49827.142857142855"/>
    <n v="-24832660.567099564"/>
    <n v="0.64928240740740728"/>
    <n v="1.7708816328779999E-2"/>
    <n v="-27090318.774986994"/>
    <n v="0"/>
    <x v="1"/>
    <x v="19"/>
  </r>
  <r>
    <s v="20.12.18"/>
    <s v="J77"/>
    <x v="0"/>
    <n v="20"/>
    <n v="15005"/>
    <n v="5282"/>
    <n v="5706"/>
    <m/>
    <m/>
    <n v="2889.3333333333335"/>
    <n v="24913.571428571428"/>
    <n v="1.7018836549212994E-2"/>
    <n v="49827.142857142855"/>
    <n v="568418.81525157229"/>
    <n v="0.64928240740740728"/>
    <n v="1.7708816328779999E-2"/>
    <n v="620096.54025018075"/>
    <n v="620096.54025018075"/>
    <x v="1"/>
    <x v="19"/>
  </r>
  <r>
    <s v="20.12.18"/>
    <s v="J92"/>
    <x v="0"/>
    <n v="21"/>
    <n v="23059"/>
    <n v="5602"/>
    <n v="7268"/>
    <m/>
    <m/>
    <n v="2889.3333333333335"/>
    <n v="24913.571428571428"/>
    <n v="6.6871183233464263E-2"/>
    <n v="49827.142857142855"/>
    <n v="258164.81818441662"/>
    <n v="0.64928240740740728"/>
    <n v="2.5384510065829997E-2"/>
    <n v="196475.62041819337"/>
    <n v="196475.62041819337"/>
    <x v="1"/>
    <x v="20"/>
  </r>
  <r>
    <s v="20.12.18"/>
    <s v="J92"/>
    <x v="0"/>
    <n v="21"/>
    <n v="22166"/>
    <n v="5782"/>
    <n v="6135"/>
    <m/>
    <m/>
    <n v="2889.3333333333335"/>
    <n v="24913.571428571428"/>
    <n v="1.4168984202528743E-2"/>
    <n v="49827.142857142855"/>
    <n v="1153439.149062458"/>
    <n v="0.64928240740740728"/>
    <n v="2.5384510065829997E-2"/>
    <n v="877821.67229616293"/>
    <n v="877821.67229616293"/>
    <x v="1"/>
    <x v="20"/>
  </r>
  <r>
    <s v="20.12.18"/>
    <s v="J92"/>
    <x v="0"/>
    <n v="21"/>
    <n v="21057"/>
    <n v="5480"/>
    <n v="5961"/>
    <m/>
    <m/>
    <n v="2889.3333333333335"/>
    <n v="24913.571428571428"/>
    <n v="1.9306746179649645E-2"/>
    <n v="49827.142857142855"/>
    <n v="803927.09523809527"/>
    <n v="0.64928240740740728"/>
    <n v="2.5384510065829997E-2"/>
    <n v="611826.49099409755"/>
    <n v="611826.49099409755"/>
    <x v="1"/>
    <x v="20"/>
  </r>
  <r>
    <s v="20.12.18"/>
    <s v="J92"/>
    <x v="0"/>
    <n v="21"/>
    <n v="19417"/>
    <n v="5770"/>
    <n v="6542"/>
    <m/>
    <m/>
    <n v="2889.3333333333335"/>
    <n v="24913.571428571428"/>
    <n v="3.0987126924510451E-2"/>
    <n v="49827.142857142855"/>
    <n v="437519.35745127068"/>
    <n v="0.64928240740740728"/>
    <n v="2.5384510065829997E-2"/>
    <n v="332972.8961705463"/>
    <n v="332972.8961705463"/>
    <x v="1"/>
    <x v="20"/>
  </r>
  <r>
    <s v="20.12.18"/>
    <s v="J98"/>
    <x v="0"/>
    <n v="22"/>
    <n v="16118"/>
    <n v="6192"/>
    <n v="6643"/>
    <m/>
    <m/>
    <n v="2889.3333333333335"/>
    <n v="24913.571428571428"/>
    <n v="1.8102583216261934E-2"/>
    <n v="49827.142857142855"/>
    <n v="545430.20103473763"/>
    <n v="0.64928240740740728"/>
    <n v="1.0527065697719998E-2"/>
    <n v="1000949.6799640079"/>
    <n v="1000949.6799640079"/>
    <x v="2"/>
    <x v="21"/>
  </r>
  <r>
    <s v="20.12.18"/>
    <s v="J98"/>
    <x v="0"/>
    <n v="22"/>
    <n v="19458"/>
    <n v="5726"/>
    <n v="6418"/>
    <m/>
    <m/>
    <n v="2889.3333333333335"/>
    <n v="24913.571428571428"/>
    <n v="2.7776025688809887E-2"/>
    <n v="49827.142857142855"/>
    <n v="491493.84998623724"/>
    <n v="0.64928240740740728"/>
    <n v="1.0527065697719998E-2"/>
    <n v="901968.04451734072"/>
    <n v="901968.04451734072"/>
    <x v="2"/>
    <x v="21"/>
  </r>
  <r>
    <s v="20.12.18"/>
    <s v="J98"/>
    <x v="0"/>
    <n v="22"/>
    <n v="19865"/>
    <n v="5538"/>
    <n v="7249"/>
    <m/>
    <m/>
    <n v="2889.3333333333335"/>
    <n v="24913.571428571428"/>
    <n v="6.867742767854583E-2"/>
    <n v="49827.142857142855"/>
    <n v="205723.60521555203"/>
    <n v="0.64928240740740728"/>
    <n v="1.0527065697719998E-2"/>
    <n v="377534.97406432405"/>
    <n v="377534.97406432405"/>
    <x v="2"/>
    <x v="21"/>
  </r>
  <r>
    <s v="20.12.18"/>
    <s v="J98"/>
    <x v="0"/>
    <n v="22"/>
    <n v="18397"/>
    <n v="5537"/>
    <n v="8136"/>
    <m/>
    <m/>
    <n v="2889.3333333333335"/>
    <n v="24913.571428571428"/>
    <n v="0.10432065139482211"/>
    <n v="49827.142857142855"/>
    <n v="120384.43679803587"/>
    <n v="0.64928240740740728"/>
    <n v="1.0527065697719998E-2"/>
    <n v="220924.2598907114"/>
    <n v="220924.2598907114"/>
    <x v="2"/>
    <x v="21"/>
  </r>
  <r>
    <s v="20.12.18"/>
    <s v="J281"/>
    <x v="0"/>
    <n v="23"/>
    <n v="28982"/>
    <n v="8496"/>
    <n v="10828"/>
    <m/>
    <m/>
    <n v="2889.3333333333335"/>
    <n v="24913.571428571428"/>
    <n v="9.3603601020671473E-2"/>
    <n v="49827.142857142855"/>
    <n v="215969.76798987173"/>
    <n v="0.64928240740740728"/>
    <n v="3.3174160206200003E-2"/>
    <n v="125768.94585194411"/>
    <n v="125768.94585194411"/>
    <x v="2"/>
    <x v="22"/>
  </r>
  <r>
    <s v="20.12.18"/>
    <s v="J281"/>
    <x v="0"/>
    <n v="23"/>
    <n v="28604"/>
    <n v="10666"/>
    <n v="9425"/>
    <m/>
    <m/>
    <n v="2889.3333333333335"/>
    <n v="24913.571428571428"/>
    <n v="-4.9812207918805015E-2"/>
    <n v="49827.142857142855"/>
    <n v="-363001.85894631821"/>
    <n v="0.64928240740740728"/>
    <n v="3.3174160206200003E-2"/>
    <n v="-211392.37017708694"/>
    <n v="0"/>
    <x v="2"/>
    <x v="22"/>
  </r>
  <r>
    <s v="20.12.18"/>
    <s v="J281"/>
    <x v="0"/>
    <n v="23"/>
    <n v="28836"/>
    <n v="9178"/>
    <n v="9686"/>
    <m/>
    <m/>
    <n v="2889.3333333333335"/>
    <n v="24913.571428571428"/>
    <n v="2.0390492846698586E-2"/>
    <n v="49827.142857142855"/>
    <n v="961187.4130108736"/>
    <n v="0.64928240740740728"/>
    <n v="3.3174160206200003E-2"/>
    <n v="559742.82338537322"/>
    <n v="559742.82338537322"/>
    <x v="2"/>
    <x v="22"/>
  </r>
  <r>
    <s v="20.12.18"/>
    <s v="J281"/>
    <x v="0"/>
    <n v="23"/>
    <n v="27549"/>
    <n v="9998"/>
    <n v="10333"/>
    <m/>
    <m/>
    <n v="2889.3333333333335"/>
    <n v="24913.571428571428"/>
    <n v="1.3446486424496116E-2"/>
    <n v="49827.142857142855"/>
    <n v="1302358.7029140014"/>
    <n v="0.64928240740740728"/>
    <n v="3.3174160206200003E-2"/>
    <n v="758422.26766794838"/>
    <n v="758422.26766794838"/>
    <x v="2"/>
    <x v="22"/>
  </r>
  <r>
    <s v="20.12.18"/>
    <s v="J33"/>
    <x v="0"/>
    <n v="24"/>
    <n v="20689"/>
    <m/>
    <n v="9523"/>
    <m/>
    <m/>
    <n v="2889.3333333333335"/>
    <n v="24913.571428571428"/>
    <n v="0.38224146334470599"/>
    <n v="49827.142857142855"/>
    <m/>
    <n v="0.64928240740740728"/>
    <n v="4.1740883982559998E-2"/>
    <n v="0"/>
    <n v="0"/>
    <x v="0"/>
    <x v="23"/>
  </r>
  <r>
    <s v="20.12.18"/>
    <s v="J33"/>
    <x v="0"/>
    <n v="24"/>
    <n v="19873"/>
    <n v="13358"/>
    <n v="11698"/>
    <m/>
    <m/>
    <n v="2889.3333333333335"/>
    <n v="24913.571428571428"/>
    <n v="-6.663035064078672E-2"/>
    <n v="49827.142857142855"/>
    <n v="-100667.5971026965"/>
    <n v="0.64928240740740728"/>
    <n v="4.1740883982559998E-2"/>
    <n v="-46591.689257221238"/>
    <n v="0"/>
    <x v="0"/>
    <x v="23"/>
  </r>
  <r>
    <s v="20.12.18"/>
    <s v="J33"/>
    <x v="0"/>
    <n v="24"/>
    <m/>
    <n v="14208"/>
    <n v="13628"/>
    <m/>
    <m/>
    <n v="2889.3333333333335"/>
    <n v="24913.571428571428"/>
    <n v="-2.3280483958829097E-2"/>
    <n v="49827.142857142855"/>
    <m/>
    <n v="0.64928240740740728"/>
    <n v="4.1740883982559998E-2"/>
    <n v="0"/>
    <n v="0"/>
    <x v="0"/>
    <x v="23"/>
  </r>
  <r>
    <s v="20.12.18"/>
    <s v="J33"/>
    <x v="0"/>
    <n v="24"/>
    <n v="22426"/>
    <n v="12826"/>
    <n v="12856"/>
    <m/>
    <m/>
    <n v="2889.3333333333335"/>
    <n v="24913.571428571428"/>
    <n v="1.2041629633877118E-3"/>
    <n v="49827.142857142855"/>
    <n v="7969453.5238095243"/>
    <n v="0.64928240740740728"/>
    <n v="4.1740883982559998E-2"/>
    <n v="3688478.8434197581"/>
    <n v="3688478.8434197581"/>
    <x v="0"/>
    <x v="23"/>
  </r>
  <r>
    <s v="20.12.18"/>
    <s v="J12"/>
    <x v="1"/>
    <n v="17"/>
    <n v="13861"/>
    <n v="6937"/>
    <n v="6583"/>
    <n v="3206"/>
    <n v="29248"/>
    <n v="3101"/>
    <n v="24913.571428571428"/>
    <n v="-1.4209122967975E-2"/>
    <n v="49827.142857142855"/>
    <n v="-490393.56658595637"/>
    <n v="0.62673240740740732"/>
    <n v="2.351241325776E-2"/>
    <n v="-417425.94411367486"/>
    <n v="0"/>
    <x v="1"/>
    <x v="16"/>
  </r>
  <r>
    <s v="20.12.18"/>
    <s v="J12"/>
    <x v="1"/>
    <n v="17"/>
    <n v="14625"/>
    <n v="5266"/>
    <n v="5787"/>
    <n v="3071"/>
    <n v="23293"/>
    <n v="3101"/>
    <n v="24913.571428571428"/>
    <n v="2.0912296797499928E-2"/>
    <n v="49827.142857142855"/>
    <n v="444434.72936660273"/>
    <n v="0.62673240740740732"/>
    <n v="2.351241325776E-2"/>
    <n v="378305.50631875376"/>
    <n v="378305.50631875376"/>
    <x v="1"/>
    <x v="16"/>
  </r>
  <r>
    <s v="20.12.18"/>
    <s v="J12"/>
    <x v="1"/>
    <n v="17"/>
    <n v="13909"/>
    <n v="8264"/>
    <n v="6466"/>
    <n v="3026"/>
    <n v="23748"/>
    <n v="3101"/>
    <n v="24913.571428571428"/>
    <n v="-7.2169500272370193E-2"/>
    <n v="49827.142857142855"/>
    <n v="-81319.637772127768"/>
    <n v="0.62673240740740732"/>
    <n v="2.351241325776E-2"/>
    <n v="-69219.763236968589"/>
    <n v="0"/>
    <x v="1"/>
    <x v="16"/>
  </r>
  <r>
    <s v="20.12.18"/>
    <s v="J12"/>
    <x v="1"/>
    <n v="17"/>
    <n v="14469"/>
    <n v="5247"/>
    <n v="6228"/>
    <m/>
    <n v="23806"/>
    <n v="3101"/>
    <n v="24913.571428571428"/>
    <n v="3.9376128902778175E-2"/>
    <n v="49827.142857142855"/>
    <n v="231101.80908693754"/>
    <n v="0.62673240740740732"/>
    <n v="2.351241325776E-2"/>
    <n v="196715.24550390735"/>
    <n v="196715.24550390735"/>
    <x v="1"/>
    <x v="16"/>
  </r>
  <r>
    <s v="20.12.18"/>
    <s v="J24"/>
    <x v="1"/>
    <n v="18"/>
    <n v="20291"/>
    <n v="5925"/>
    <n v="6323"/>
    <m/>
    <n v="28499"/>
    <n v="3101"/>
    <n v="24913.571428571428"/>
    <n v="1.597522864761031E-2"/>
    <n v="49827.142857142855"/>
    <n v="896166.25412778172"/>
    <n v="0.62673240740740732"/>
    <n v="1.8792236192399999E-2"/>
    <n v="954425.4343284521"/>
    <n v="954425.4343284521"/>
    <x v="2"/>
    <x v="17"/>
  </r>
  <r>
    <s v="20.12.18"/>
    <s v="J24"/>
    <x v="1"/>
    <n v="18"/>
    <n v="20112"/>
    <n v="6143"/>
    <n v="6352"/>
    <m/>
    <n v="22547"/>
    <n v="3101"/>
    <n v="24913.571428571428"/>
    <n v="8.3890019782677256E-3"/>
    <n v="49827.142857142855"/>
    <n v="1662055.3602187287"/>
    <n v="0.62673240740740732"/>
    <n v="1.8792236192399999E-2"/>
    <n v="1770104.4887018306"/>
    <n v="1770104.4887018306"/>
    <x v="2"/>
    <x v="17"/>
  </r>
  <r>
    <s v="20.12.18"/>
    <s v="J24"/>
    <x v="1"/>
    <n v="18"/>
    <n v="20683"/>
    <n v="6131"/>
    <n v="6268"/>
    <m/>
    <n v="23254"/>
    <n v="3101"/>
    <n v="24913.571428571428"/>
    <n v="5.4990108661372179E-3"/>
    <n v="49827.142857142855"/>
    <n v="2643193.0980187692"/>
    <n v="0.62673240740740732"/>
    <n v="1.8792236192399999E-2"/>
    <n v="2815025.3471057634"/>
    <n v="2815025.3471057634"/>
    <x v="2"/>
    <x v="17"/>
  </r>
  <r>
    <s v="20.12.18"/>
    <s v="J24"/>
    <x v="1"/>
    <n v="18"/>
    <n v="21828"/>
    <n v="5709"/>
    <n v="6247"/>
    <m/>
    <m/>
    <n v="3101"/>
    <n v="24913.571428571428"/>
    <n v="2.1594655810086301E-2"/>
    <n v="49827.142857142855"/>
    <n v="743333.68003186397"/>
    <n v="0.62673240740740732"/>
    <n v="1.8792236192399999E-2"/>
    <n v="791657.31486494804"/>
    <n v="791657.31486494804"/>
    <x v="2"/>
    <x v="17"/>
  </r>
  <r>
    <s v="20.12.18"/>
    <s v="J47"/>
    <x v="1"/>
    <n v="19"/>
    <n v="14685"/>
    <m/>
    <n v="5930"/>
    <m/>
    <m/>
    <n v="3101"/>
    <n v="24913.571428571428"/>
    <n v="0.23802287909630437"/>
    <n v="49827.142857142855"/>
    <m/>
    <n v="0.62673240740740732"/>
    <n v="1.4680487800679999E-2"/>
    <n v="0"/>
    <n v="0"/>
    <x v="1"/>
    <x v="18"/>
  </r>
  <r>
    <s v="20.12.18"/>
    <s v="J47"/>
    <x v="1"/>
    <n v="19"/>
    <n v="16092"/>
    <n v="4614"/>
    <n v="5748"/>
    <m/>
    <m/>
    <n v="3101"/>
    <n v="24913.571428571428"/>
    <n v="4.5517360016055511E-2"/>
    <n v="49827.142857142855"/>
    <n v="249066.5245653817"/>
    <n v="0.62673240740740732"/>
    <n v="1.4680487800679999E-2"/>
    <n v="339552.3610255699"/>
    <n v="339552.3610255699"/>
    <x v="1"/>
    <x v="18"/>
  </r>
  <r>
    <s v="20.12.18"/>
    <s v="J47"/>
    <x v="1"/>
    <n v="19"/>
    <n v="14527"/>
    <n v="6474"/>
    <n v="5391"/>
    <m/>
    <m/>
    <n v="3101"/>
    <n v="24913.571428571428"/>
    <n v="-4.3470282978296401E-2"/>
    <n v="49827.142857142855"/>
    <n v="-188353.99234929428"/>
    <n v="0.62673240740740732"/>
    <n v="1.4680487800679999E-2"/>
    <n v="-256782.97363484546"/>
    <n v="0"/>
    <x v="1"/>
    <x v="18"/>
  </r>
  <r>
    <s v="20.12.18"/>
    <s v="J47"/>
    <x v="1"/>
    <n v="19"/>
    <n v="15302"/>
    <n v="4559"/>
    <n v="5179"/>
    <m/>
    <m/>
    <n v="3101"/>
    <n v="24913.571428571428"/>
    <n v="2.4886034576679379E-2"/>
    <n v="49827.142857142855"/>
    <n v="428586.89976958523"/>
    <n v="0.62673240740740732"/>
    <n v="1.4680487800679999E-2"/>
    <n v="584292.4655384185"/>
    <n v="584292.4655384185"/>
    <x v="1"/>
    <x v="18"/>
  </r>
  <r>
    <s v="20.12.18"/>
    <s v="J77"/>
    <x v="1"/>
    <n v="20"/>
    <n v="17511"/>
    <n v="5616"/>
    <n v="6569"/>
    <m/>
    <m/>
    <n v="3101"/>
    <n v="24913.571428571428"/>
    <n v="3.8252243470282977E-2"/>
    <n v="49827.142857142855"/>
    <n v="307861.15335032227"/>
    <n v="0.62673240740740732"/>
    <n v="1.7708816328779999E-2"/>
    <n v="347934.29555220547"/>
    <n v="347934.29555220547"/>
    <x v="1"/>
    <x v="19"/>
  </r>
  <r>
    <s v="20.12.18"/>
    <s v="J77"/>
    <x v="1"/>
    <n v="20"/>
    <n v="15851"/>
    <n v="5714"/>
    <n v="5616"/>
    <m/>
    <m/>
    <n v="3101"/>
    <n v="24913.571428571428"/>
    <n v="-3.933599013733192E-3"/>
    <n v="49827.142857142855"/>
    <n v="-2580130.3221574342"/>
    <n v="0.62673240740740732"/>
    <n v="1.7708816328779999E-2"/>
    <n v="-2915976.2974421144"/>
    <n v="0"/>
    <x v="1"/>
    <x v="19"/>
  </r>
  <r>
    <s v="20.12.18"/>
    <s v="J77"/>
    <x v="1"/>
    <n v="20"/>
    <n v="17119"/>
    <n v="5372"/>
    <n v="5361"/>
    <m/>
    <m/>
    <n v="3101"/>
    <n v="24913.571428571428"/>
    <n v="-4.4152641990882768E-4"/>
    <n v="49827.142857142855"/>
    <n v="-26608530.415584415"/>
    <n v="0.62673240740740732"/>
    <n v="1.7708816328779999E-2"/>
    <n v="-30072063.932310689"/>
    <n v="0"/>
    <x v="1"/>
    <x v="19"/>
  </r>
  <r>
    <s v="20.12.18"/>
    <s v="J77"/>
    <x v="1"/>
    <n v="20"/>
    <n v="18817"/>
    <n v="5282"/>
    <n v="5706"/>
    <m/>
    <m/>
    <n v="3101"/>
    <n v="24913.571428571428"/>
    <n v="1.7018836549212994E-2"/>
    <n v="49827.142857142855"/>
    <n v="792194.25774932618"/>
    <n v="0.62673240740740732"/>
    <n v="1.7708816328779999E-2"/>
    <n v="895311.24018387159"/>
    <n v="895311.24018387159"/>
    <x v="1"/>
    <x v="19"/>
  </r>
  <r>
    <s v="20.12.18"/>
    <s v="J92"/>
    <x v="1"/>
    <n v="21"/>
    <n v="10996"/>
    <n v="5602"/>
    <n v="7268"/>
    <m/>
    <m/>
    <n v="3101"/>
    <n v="24913.571428571428"/>
    <n v="6.6871183233464263E-2"/>
    <n v="49827.142857142855"/>
    <n v="77561.547590464761"/>
    <n v="0.62673240740740732"/>
    <n v="2.5384510065829997E-2"/>
    <n v="61151.844447494899"/>
    <n v="61151.844447494899"/>
    <x v="1"/>
    <x v="20"/>
  </r>
  <r>
    <s v="20.12.18"/>
    <s v="J92"/>
    <x v="1"/>
    <n v="21"/>
    <n v="12050"/>
    <n v="5782"/>
    <n v="6135"/>
    <m/>
    <m/>
    <n v="3101"/>
    <n v="24913.571428571428"/>
    <n v="1.4168984202528743E-2"/>
    <n v="49827.142857142855"/>
    <n v="439273.69040874136"/>
    <n v="0.62673240740740732"/>
    <n v="2.5384510065829997E-2"/>
    <n v="346336.51880683703"/>
    <n v="346336.51880683703"/>
    <x v="1"/>
    <x v="20"/>
  </r>
  <r>
    <s v="20.12.18"/>
    <s v="J92"/>
    <x v="1"/>
    <n v="21"/>
    <n v="9460"/>
    <n v="5480"/>
    <n v="5961"/>
    <m/>
    <m/>
    <n v="3101"/>
    <n v="24913.571428571428"/>
    <n v="1.9306746179649645E-2"/>
    <n v="49827.142857142855"/>
    <n v="203044.55984555985"/>
    <n v="0.62673240740740732"/>
    <n v="2.5384510065829997E-2"/>
    <n v="160086.40525259721"/>
    <n v="160086.40525259721"/>
    <x v="1"/>
    <x v="20"/>
  </r>
  <r>
    <s v="20.12.18"/>
    <s v="J92"/>
    <x v="1"/>
    <n v="21"/>
    <n v="10313"/>
    <n v="5770"/>
    <n v="6542"/>
    <m/>
    <m/>
    <n v="3101"/>
    <n v="24913.571428571428"/>
    <n v="3.0987126924510451E-2"/>
    <n v="49827.142857142855"/>
    <n v="143508.26813471504"/>
    <n v="0.62673240740740732"/>
    <n v="2.5384510065829997E-2"/>
    <n v="113146.21178320014"/>
    <n v="113146.21178320014"/>
    <x v="1"/>
    <x v="20"/>
  </r>
  <r>
    <s v="20.12.18"/>
    <s v="J98"/>
    <x v="1"/>
    <n v="22"/>
    <n v="20281"/>
    <n v="6192"/>
    <n v="6643"/>
    <m/>
    <m/>
    <n v="3101"/>
    <n v="24913.571428571428"/>
    <n v="1.8102583216261934E-2"/>
    <n v="49827.142857142855"/>
    <n v="775185.71365220146"/>
    <n v="0.62673240740740732"/>
    <n v="1.0527065697719998E-2"/>
    <n v="1473772.0208931116"/>
    <n v="1473772.0208931116"/>
    <x v="2"/>
    <x v="21"/>
  </r>
  <r>
    <s v="20.12.18"/>
    <s v="J98"/>
    <x v="1"/>
    <n v="22"/>
    <n v="23279"/>
    <n v="5726"/>
    <n v="6418"/>
    <m/>
    <m/>
    <n v="3101"/>
    <n v="24913.571428571428"/>
    <n v="2.7776025688809887E-2"/>
    <n v="49827.142857142855"/>
    <n v="628846.86023947143"/>
    <n v="0.62673240740740732"/>
    <n v="1.0527065697719998E-2"/>
    <n v="1195554.6802855891"/>
    <n v="1195554.6802855891"/>
    <x v="2"/>
    <x v="21"/>
  </r>
  <r>
    <s v="20.12.18"/>
    <s v="J98"/>
    <x v="1"/>
    <n v="22"/>
    <n v="21047"/>
    <n v="5538"/>
    <n v="7249"/>
    <m/>
    <m/>
    <n v="3101"/>
    <n v="24913.571428571428"/>
    <n v="6.867742767854583E-2"/>
    <n v="49827.142857142855"/>
    <n v="222722.83359772898"/>
    <n v="0.62673240740740732"/>
    <n v="1.0527065697719998E-2"/>
    <n v="423437.47412976209"/>
    <n v="423437.47412976209"/>
    <x v="2"/>
    <x v="21"/>
  </r>
  <r>
    <s v="20.12.18"/>
    <s v="J98"/>
    <x v="1"/>
    <n v="22"/>
    <n v="25218"/>
    <n v="5537"/>
    <n v="8136"/>
    <m/>
    <m/>
    <n v="3101"/>
    <n v="24913.571428571428"/>
    <n v="0.10432065139482211"/>
    <n v="49827.142857142855"/>
    <n v="185557.71461551145"/>
    <n v="0.62673240740740732"/>
    <n v="1.0527065697719998E-2"/>
    <n v="352779.68007535528"/>
    <n v="352779.68007535528"/>
    <x v="2"/>
    <x v="21"/>
  </r>
  <r>
    <s v="20.12.18"/>
    <s v="J281"/>
    <x v="1"/>
    <n v="23"/>
    <n v="25625"/>
    <n v="8496"/>
    <n v="10828"/>
    <m/>
    <m/>
    <n v="3101"/>
    <n v="24913.571428571428"/>
    <n v="9.3603601020671473E-2"/>
    <n v="49827.142857142855"/>
    <n v="179894.09648370495"/>
    <n v="0.62673240740740732"/>
    <n v="3.3174160206200003E-2"/>
    <n v="108529.76290107897"/>
    <n v="108529.76290107897"/>
    <x v="2"/>
    <x v="22"/>
  </r>
  <r>
    <s v="20.12.18"/>
    <s v="J281"/>
    <x v="1"/>
    <n v="23"/>
    <n v="28220"/>
    <n v="10666"/>
    <n v="9425"/>
    <m/>
    <m/>
    <n v="3101"/>
    <n v="24913.571428571428"/>
    <n v="-4.9812207918805015E-2"/>
    <n v="49827.142857142855"/>
    <n v="-355504.57200414408"/>
    <n v="0.62673240740740732"/>
    <n v="3.3174160206200003E-2"/>
    <n v="-214475.22550221204"/>
    <n v="0"/>
    <x v="2"/>
    <x v="22"/>
  </r>
  <r>
    <s v="20.12.18"/>
    <s v="J281"/>
    <x v="1"/>
    <n v="23"/>
    <n v="27658"/>
    <n v="9178"/>
    <n v="9686"/>
    <m/>
    <m/>
    <n v="3101"/>
    <n v="24913.571428571428"/>
    <n v="2.0390492846698586E-2"/>
    <n v="49827.142857142855"/>
    <n v="903203.7244094488"/>
    <n v="0.62673240740740732"/>
    <n v="3.3174160206200003E-2"/>
    <n v="544901.07222839375"/>
    <n v="544901.07222839375"/>
    <x v="2"/>
    <x v="22"/>
  </r>
  <r>
    <s v="20.12.18"/>
    <s v="J281"/>
    <x v="1"/>
    <n v="23"/>
    <n v="24418"/>
    <n v="9998"/>
    <n v="10333"/>
    <m/>
    <m/>
    <n v="3101"/>
    <n v="24913.571428571428"/>
    <n v="1.3446486424496116E-2"/>
    <n v="49827.142857142855"/>
    <n v="1069298.1044776118"/>
    <n v="0.62673240740740732"/>
    <n v="3.3174160206200003E-2"/>
    <n v="645105.492719937"/>
    <n v="645105.492719937"/>
    <x v="2"/>
    <x v="22"/>
  </r>
  <r>
    <s v="20.12.18"/>
    <s v="J33"/>
    <x v="1"/>
    <n v="24"/>
    <n v="18822"/>
    <m/>
    <n v="9523"/>
    <m/>
    <m/>
    <n v="3101"/>
    <n v="24913.571428571428"/>
    <n v="0.38224146334470599"/>
    <n v="49827.142857142855"/>
    <m/>
    <n v="0.62673240740740732"/>
    <n v="4.1740883982559998E-2"/>
    <n v="0"/>
    <n v="0"/>
    <x v="0"/>
    <x v="23"/>
  </r>
  <r>
    <s v="20.12.18"/>
    <s v="J33"/>
    <x v="1"/>
    <n v="24"/>
    <n v="21789"/>
    <n v="13358"/>
    <n v="11698"/>
    <m/>
    <m/>
    <n v="3101"/>
    <n v="24913.571428571428"/>
    <n v="-6.663035064078672E-2"/>
    <n v="49827.142857142855"/>
    <n v="-129634.92814113597"/>
    <n v="0.62673240740740732"/>
    <n v="4.1740883982559998E-2"/>
    <n v="-62157.31834251096"/>
    <n v="0"/>
    <x v="0"/>
    <x v="23"/>
  </r>
  <r>
    <s v="20.12.18"/>
    <s v="J33"/>
    <x v="1"/>
    <n v="24"/>
    <n v="17182"/>
    <n v="14208"/>
    <n v="13628"/>
    <m/>
    <m/>
    <n v="3101"/>
    <n v="24913.571428571428"/>
    <n v="-2.3280483958829097E-2"/>
    <n v="49827.142857142855"/>
    <n v="-130847.48522167487"/>
    <n v="0.62673240740740732"/>
    <n v="4.1740883982559998E-2"/>
    <n v="-62738.714865379137"/>
    <n v="0"/>
    <x v="0"/>
    <x v="23"/>
  </r>
  <r>
    <s v="20.12.18"/>
    <s v="J33"/>
    <x v="1"/>
    <n v="24"/>
    <n v="18351"/>
    <n v="12826"/>
    <n v="12856"/>
    <m/>
    <m/>
    <n v="3101"/>
    <n v="24913.571428571428"/>
    <n v="1.2041629633877118E-3"/>
    <n v="49827.142857142855"/>
    <n v="4585148.4047619049"/>
    <n v="0.62673240740740732"/>
    <n v="4.1740883982559998E-2"/>
    <n v="2198485.6483443766"/>
    <n v="2198485.6483443766"/>
    <x v="0"/>
    <x v="23"/>
  </r>
  <r>
    <s v="20.12.18"/>
    <s v="J12"/>
    <x v="2"/>
    <n v="17"/>
    <n v="13345"/>
    <n v="7357"/>
    <n v="6947"/>
    <n v="7671"/>
    <n v="28465"/>
    <n v="7120.25"/>
    <n v="24657"/>
    <n v="-1.6628138054102282E-2"/>
    <n v="49314"/>
    <n v="-367232.72804878053"/>
    <n v="0.59593981481481462"/>
    <n v="2.351241325776E-2"/>
    <n v="-332163.23183250148"/>
    <n v="0"/>
    <x v="1"/>
    <x v="16"/>
  </r>
  <r>
    <s v="20.12.18"/>
    <s v="J12"/>
    <x v="2"/>
    <n v="17"/>
    <n v="13543"/>
    <n v="5511"/>
    <n v="6252"/>
    <n v="7243"/>
    <n v="22882"/>
    <n v="7120.25"/>
    <n v="24657"/>
    <n v="3.0052317800219004E-2"/>
    <n v="49314"/>
    <n v="260146.98886639677"/>
    <n v="0.59593981481481462"/>
    <n v="2.351241325776E-2"/>
    <n v="235303.82227228369"/>
    <n v="235303.82227228369"/>
    <x v="1"/>
    <x v="16"/>
  </r>
  <r>
    <s v="20.12.18"/>
    <s v="J12"/>
    <x v="2"/>
    <n v="17"/>
    <n v="13156"/>
    <n v="9331"/>
    <n v="6412"/>
    <n v="6553"/>
    <n v="23135"/>
    <n v="7120.25"/>
    <n v="24657"/>
    <n v="-0.1183842316583526"/>
    <n v="49314"/>
    <n v="-39430.296248715313"/>
    <n v="0.59593981481481462"/>
    <n v="2.351241325776E-2"/>
    <n v="-35664.83494996799"/>
    <n v="0"/>
    <x v="1"/>
    <x v="16"/>
  </r>
  <r>
    <s v="20.12.18"/>
    <s v="J12"/>
    <x v="2"/>
    <n v="17"/>
    <n v="14229"/>
    <n v="5494"/>
    <n v="6439"/>
    <n v="7014"/>
    <n v="24188"/>
    <n v="7120.25"/>
    <n v="24657"/>
    <n v="3.8325830392991846E-2"/>
    <n v="49314"/>
    <n v="220793.92460317462"/>
    <n v="0.59593981481481462"/>
    <n v="2.351241325776E-2"/>
    <n v="199708.8439117285"/>
    <n v="199708.8439117285"/>
    <x v="1"/>
    <x v="16"/>
  </r>
  <r>
    <s v="20.12.18"/>
    <s v="J24"/>
    <x v="2"/>
    <n v="18"/>
    <n v="17786"/>
    <n v="6247"/>
    <n v="6524"/>
    <m/>
    <n v="28263"/>
    <n v="7120.25"/>
    <n v="24657"/>
    <n v="1.1234132295088616E-2"/>
    <n v="49314"/>
    <n v="1020017.3781588448"/>
    <n v="0.59593981481481462"/>
    <n v="1.8792236192399999E-2"/>
    <n v="1154347.3054339858"/>
    <n v="1154347.3054339858"/>
    <x v="2"/>
    <x v="17"/>
  </r>
  <r>
    <s v="20.12.18"/>
    <s v="J24"/>
    <x v="2"/>
    <n v="18"/>
    <n v="18185"/>
    <n v="6590"/>
    <n v="6628"/>
    <m/>
    <n v="22632"/>
    <n v="7120.25"/>
    <n v="24657"/>
    <n v="1.5411445025753335E-3"/>
    <n v="49314"/>
    <n v="7516509.0921052638"/>
    <n v="0.59593981481481462"/>
    <n v="1.8792236192399999E-2"/>
    <n v="8506386.4621633627"/>
    <n v="8506386.4621633627"/>
    <x v="2"/>
    <x v="17"/>
  </r>
  <r>
    <s v="20.12.18"/>
    <s v="J24"/>
    <x v="2"/>
    <n v="18"/>
    <n v="15424"/>
    <n v="6473"/>
    <n v="6423"/>
    <m/>
    <n v="23034"/>
    <n v="7120.25"/>
    <n v="24657"/>
    <n v="-2.0278217139149124E-3"/>
    <n v="49314"/>
    <n v="-4421216.3900000006"/>
    <n v="0.59593981481481462"/>
    <n v="1.8792236192399999E-2"/>
    <n v="-5003463.0152568836"/>
    <n v="0"/>
    <x v="2"/>
    <x v="17"/>
  </r>
  <r>
    <s v="20.12.18"/>
    <s v="J24"/>
    <x v="2"/>
    <n v="18"/>
    <n v="16956"/>
    <n v="6057"/>
    <n v="6530"/>
    <m/>
    <m/>
    <n v="7120.25"/>
    <n v="24657"/>
    <n v="1.9183193413635072E-2"/>
    <n v="49314"/>
    <n v="561033.32928118401"/>
    <n v="0.59593981481481462"/>
    <n v="1.8792236192399999E-2"/>
    <n v="634917.91981365567"/>
    <n v="634917.91981365567"/>
    <x v="2"/>
    <x v="17"/>
  </r>
  <r>
    <s v="20.12.18"/>
    <s v="J47"/>
    <x v="2"/>
    <n v="19"/>
    <n v="12160"/>
    <m/>
    <n v="5751"/>
    <m/>
    <m/>
    <n v="7120.25"/>
    <n v="24657"/>
    <n v="0.23324005353449326"/>
    <n v="49314"/>
    <m/>
    <n v="0.59593981481481462"/>
    <n v="1.4680487800679999E-2"/>
    <n v="0"/>
    <n v="0"/>
    <x v="1"/>
    <x v="18"/>
  </r>
  <r>
    <s v="20.12.18"/>
    <s v="J47"/>
    <x v="2"/>
    <n v="19"/>
    <n v="11210"/>
    <n v="4865"/>
    <n v="5728"/>
    <m/>
    <m/>
    <n v="7120.25"/>
    <n v="24657"/>
    <n v="3.5000202782171391E-2"/>
    <n v="49314"/>
    <n v="174164.41396292005"/>
    <n v="0.59593981481481462"/>
    <n v="1.4680487800679999E-2"/>
    <n v="252305.26956877767"/>
    <n v="252305.26956877767"/>
    <x v="1"/>
    <x v="18"/>
  </r>
  <r>
    <s v="20.12.18"/>
    <s v="J47"/>
    <x v="2"/>
    <n v="19"/>
    <n v="12655"/>
    <n v="6514"/>
    <n v="5507"/>
    <m/>
    <m/>
    <n v="7120.25"/>
    <n v="24657"/>
    <n v="-4.0840329318246341E-2"/>
    <n v="49314"/>
    <n v="-157486.32447864945"/>
    <n v="0.59593981481481462"/>
    <n v="1.4680487800679999E-2"/>
    <n v="-228144.36455107998"/>
    <n v="0"/>
    <x v="1"/>
    <x v="18"/>
  </r>
  <r>
    <s v="20.12.18"/>
    <s v="J47"/>
    <x v="2"/>
    <n v="19"/>
    <n v="11550"/>
    <n v="4669"/>
    <n v="5418"/>
    <m/>
    <m/>
    <n v="7120.25"/>
    <n v="24657"/>
    <n v="3.0376769274445391E-2"/>
    <n v="49314"/>
    <n v="219401.53504672897"/>
    <n v="0.59593981481481462"/>
    <n v="1.4680487800679999E-2"/>
    <n v="317838.54223833588"/>
    <n v="317838.54223833588"/>
    <x v="1"/>
    <x v="18"/>
  </r>
  <r>
    <s v="20.12.18"/>
    <s v="J77"/>
    <x v="2"/>
    <n v="20"/>
    <n v="13330"/>
    <n v="5309"/>
    <n v="6829"/>
    <m/>
    <m/>
    <n v="7120.25"/>
    <n v="24657"/>
    <n v="6.1645780103013345E-2"/>
    <n v="49314"/>
    <n v="122994.09013157894"/>
    <n v="0.59593981481481462"/>
    <n v="1.7708816328779999E-2"/>
    <n v="147707.34618111441"/>
    <n v="147707.34618111441"/>
    <x v="1"/>
    <x v="19"/>
  </r>
  <r>
    <s v="20.12.18"/>
    <s v="J77"/>
    <x v="2"/>
    <n v="20"/>
    <n v="13236"/>
    <n v="5916"/>
    <n v="5830"/>
    <m/>
    <m/>
    <n v="7120.25"/>
    <n v="24657"/>
    <n v="-3.4878533479336497E-3"/>
    <n v="49314"/>
    <n v="-2105832.3430232559"/>
    <n v="0.59593981481481462"/>
    <n v="1.7708816328779999E-2"/>
    <n v="-2528958.1520345062"/>
    <n v="0"/>
    <x v="1"/>
    <x v="19"/>
  </r>
  <r>
    <s v="20.12.18"/>
    <s v="J77"/>
    <x v="2"/>
    <n v="20"/>
    <n v="12683"/>
    <n v="5847"/>
    <n v="5833"/>
    <m/>
    <m/>
    <n v="7120.25"/>
    <n v="24657"/>
    <n v="-5.6779007989617549E-4"/>
    <n v="49314"/>
    <n v="-12046781.107142858"/>
    <n v="0.59593981481481462"/>
    <n v="1.7708816328779999E-2"/>
    <n v="-14467346.077012815"/>
    <n v="0"/>
    <x v="1"/>
    <x v="19"/>
  </r>
  <r>
    <s v="20.12.18"/>
    <s v="J77"/>
    <x v="2"/>
    <n v="20"/>
    <n v="13018"/>
    <n v="5391"/>
    <n v="5934"/>
    <m/>
    <m/>
    <n v="7120.25"/>
    <n v="24657"/>
    <n v="2.2022143813115951E-2"/>
    <n v="49314"/>
    <n v="339212.97099447512"/>
    <n v="0.59593981481481462"/>
    <n v="1.7708816328779999E-2"/>
    <n v="407371.18086083484"/>
    <n v="407371.18086083484"/>
    <x v="1"/>
    <x v="19"/>
  </r>
  <r>
    <s v="20.12.18"/>
    <s v="J92"/>
    <x v="2"/>
    <n v="21"/>
    <n v="12588"/>
    <n v="5499"/>
    <n v="7765"/>
    <m/>
    <m/>
    <n v="7120.25"/>
    <n v="24657"/>
    <n v="9.1900880074623839E-2"/>
    <n v="49314"/>
    <n v="70017.204986760815"/>
    <n v="0.59593981481481462"/>
    <n v="2.5384510065829997E-2"/>
    <n v="58660.177034298191"/>
    <n v="58660.177034298191"/>
    <x v="1"/>
    <x v="20"/>
  </r>
  <r>
    <s v="20.12.18"/>
    <s v="J92"/>
    <x v="2"/>
    <n v="21"/>
    <n v="13501"/>
    <n v="5782"/>
    <n v="6981"/>
    <m/>
    <m/>
    <n v="7120.25"/>
    <n v="24657"/>
    <n v="4.8627164699679606E-2"/>
    <n v="49314"/>
    <n v="151618.18452877397"/>
    <n v="0.59593981481481462"/>
    <n v="2.5384510065829997E-2"/>
    <n v="127025.20113104318"/>
    <n v="127025.20113104318"/>
    <x v="1"/>
    <x v="20"/>
  </r>
  <r>
    <s v="20.12.18"/>
    <s v="J92"/>
    <x v="2"/>
    <n v="21"/>
    <n v="13388"/>
    <n v="5740"/>
    <n v="6073"/>
    <m/>
    <m/>
    <n v="7120.25"/>
    <n v="24657"/>
    <n v="1.3505292614673318E-2"/>
    <n v="49314"/>
    <n v="559176.2545045045"/>
    <n v="0.59593981481481462"/>
    <n v="2.5384510065829997E-2"/>
    <n v="468475.97085333889"/>
    <n v="468475.97085333889"/>
    <x v="1"/>
    <x v="20"/>
  </r>
  <r>
    <s v="20.12.18"/>
    <s v="J92"/>
    <x v="2"/>
    <n v="21"/>
    <n v="14092"/>
    <n v="6009"/>
    <n v="6679"/>
    <m/>
    <m/>
    <n v="7120.25"/>
    <n v="24657"/>
    <n v="2.7172810966459827E-2"/>
    <n v="49314"/>
    <n v="290346.21417910449"/>
    <n v="0.59593981481481462"/>
    <n v="2.5384510065829997E-2"/>
    <n v="243251.0741924785"/>
    <n v="243251.0741924785"/>
    <x v="1"/>
    <x v="20"/>
  </r>
  <r>
    <s v="20.12.18"/>
    <s v="J98"/>
    <x v="2"/>
    <n v="22"/>
    <n v="19949"/>
    <n v="6569"/>
    <n v="6921"/>
    <m/>
    <m/>
    <n v="7120.25"/>
    <n v="24657"/>
    <n v="1.4275864865960984E-2"/>
    <n v="49314"/>
    <n v="930125.94318181823"/>
    <n v="0.59593981481481462"/>
    <n v="1.0527065697719998E-2"/>
    <n v="1879065.0265992624"/>
    <n v="1879065.0265992624"/>
    <x v="2"/>
    <x v="21"/>
  </r>
  <r>
    <s v="20.12.18"/>
    <s v="J98"/>
    <x v="2"/>
    <n v="22"/>
    <n v="18839"/>
    <n v="5804"/>
    <n v="6288"/>
    <m/>
    <m/>
    <n v="7120.25"/>
    <n v="24657"/>
    <n v="1.9629314190696353E-2"/>
    <n v="49314"/>
    <n v="656937.59090909094"/>
    <n v="0.59593981481481462"/>
    <n v="1.0527065697719998E-2"/>
    <n v="1327162.6931648159"/>
    <n v="1327162.6931648159"/>
    <x v="2"/>
    <x v="21"/>
  </r>
  <r>
    <s v="20.12.18"/>
    <s v="J98"/>
    <x v="2"/>
    <n v="22"/>
    <n v="20246"/>
    <n v="5724"/>
    <n v="7247"/>
    <m/>
    <m/>
    <n v="7120.25"/>
    <n v="24657"/>
    <n v="6.1767449405848239E-2"/>
    <n v="49314"/>
    <n v="227987.40200262639"/>
    <n v="0.59593981481481462"/>
    <n v="1.0527065697719998E-2"/>
    <n v="460586.17840812006"/>
    <n v="460586.17840812006"/>
    <x v="2"/>
    <x v="21"/>
  </r>
  <r>
    <s v="20.12.18"/>
    <s v="J98"/>
    <x v="2"/>
    <n v="22"/>
    <n v="19376"/>
    <n v="5816"/>
    <n v="8327"/>
    <m/>
    <m/>
    <n v="7120.25"/>
    <n v="24657"/>
    <n v="0.1018372064728069"/>
    <n v="49314"/>
    <n v="126033.4417562724"/>
    <n v="0.59593981481481462"/>
    <n v="1.0527065697719998E-2"/>
    <n v="254616.09185526473"/>
    <n v="254616.09185526473"/>
    <x v="2"/>
    <x v="21"/>
  </r>
  <r>
    <s v="20.12.18"/>
    <s v="J281"/>
    <x v="2"/>
    <n v="23"/>
    <n v="22932"/>
    <n v="8935"/>
    <n v="10376"/>
    <m/>
    <m/>
    <n v="7120.25"/>
    <n v="24657"/>
    <n v="5.8441821795027785E-2"/>
    <n v="49314"/>
    <n v="232382.89295628035"/>
    <n v="0.59593981481481462"/>
    <n v="3.3174160206200003E-2"/>
    <n v="148974.38498216521"/>
    <n v="148974.38498216521"/>
    <x v="2"/>
    <x v="22"/>
  </r>
  <r>
    <s v="20.12.18"/>
    <s v="J281"/>
    <x v="2"/>
    <n v="23"/>
    <n v="28289"/>
    <n v="10169"/>
    <n v="9224"/>
    <m/>
    <m/>
    <n v="7120.25"/>
    <n v="24657"/>
    <n v="-3.8325830392991846E-2"/>
    <n v="49314"/>
    <n v="-479908.44047619053"/>
    <n v="0.59593981481481462"/>
    <n v="3.3174160206200003E-2"/>
    <n v="-307656.31608322024"/>
    <n v="0"/>
    <x v="2"/>
    <x v="22"/>
  </r>
  <r>
    <s v="20.12.18"/>
    <s v="J281"/>
    <x v="2"/>
    <n v="23"/>
    <n v="22963"/>
    <n v="9310"/>
    <n v="9762"/>
    <m/>
    <m/>
    <n v="7120.25"/>
    <n v="24657"/>
    <n v="1.8331508293790811E-2"/>
    <n v="49314"/>
    <n v="737662.98230088491"/>
    <n v="0.59593981481481462"/>
    <n v="3.3174160206200003E-2"/>
    <n v="472895.77866241208"/>
    <n v="472895.77866241208"/>
    <x v="2"/>
    <x v="22"/>
  </r>
  <r>
    <s v="20.12.18"/>
    <s v="J281"/>
    <x v="2"/>
    <n v="23"/>
    <n v="22512"/>
    <n v="9959"/>
    <n v="10082"/>
    <m/>
    <m/>
    <n v="7120.25"/>
    <n v="24657"/>
    <n v="4.988441416230685E-3"/>
    <n v="49314"/>
    <n v="2509296.9939024388"/>
    <n v="0.59593981481481462"/>
    <n v="3.3174160206200003E-2"/>
    <n v="1608642.4075740422"/>
    <n v="1608642.4075740422"/>
    <x v="2"/>
    <x v="22"/>
  </r>
  <r>
    <s v="20.12.18"/>
    <s v="J33"/>
    <x v="2"/>
    <n v="24"/>
    <n v="22056"/>
    <m/>
    <n v="9502"/>
    <m/>
    <m/>
    <n v="7120.25"/>
    <n v="24657"/>
    <n v="0.38536723851238996"/>
    <n v="49314"/>
    <m/>
    <n v="0.59593981481481462"/>
    <n v="4.1740883982559998E-2"/>
    <n v="0"/>
    <n v="0"/>
    <x v="0"/>
    <x v="23"/>
  </r>
  <r>
    <s v="20.12.18"/>
    <s v="J33"/>
    <x v="2"/>
    <n v="24"/>
    <n v="19069"/>
    <n v="13415"/>
    <n v="12007"/>
    <m/>
    <m/>
    <n v="7120.25"/>
    <n v="24657"/>
    <n v="-5.7103459463843938E-2"/>
    <n v="49314"/>
    <n v="-106133.515625"/>
    <n v="0.59593981481481462"/>
    <n v="4.1740883982559998E-2"/>
    <n v="-54075.219734936814"/>
    <n v="0"/>
    <x v="0"/>
    <x v="23"/>
  </r>
  <r>
    <s v="20.12.18"/>
    <s v="J33"/>
    <x v="2"/>
    <n v="24"/>
    <n v="28068"/>
    <n v="13557"/>
    <n v="13501"/>
    <m/>
    <m/>
    <n v="7120.25"/>
    <n v="24657"/>
    <n v="-2.271160319584702E-3"/>
    <n v="49314"/>
    <n v="-6396365.375"/>
    <n v="0.59593981481481462"/>
    <n v="4.1740883982559998E-2"/>
    <n v="-3258959.8217039793"/>
    <n v="0"/>
    <x v="0"/>
    <x v="23"/>
  </r>
  <r>
    <s v="20.12.18"/>
    <s v="J33"/>
    <x v="2"/>
    <n v="24"/>
    <n v="19545"/>
    <n v="12482"/>
    <n v="12258"/>
    <m/>
    <m/>
    <n v="7120.25"/>
    <n v="24657"/>
    <n v="-9.0846412783388078E-3"/>
    <n v="49314"/>
    <n v="-784586.28125"/>
    <n v="0.59593981481481462"/>
    <n v="4.1740883982559998E-2"/>
    <n v="-399748.14091258636"/>
    <n v="0"/>
    <x v="0"/>
    <x v="23"/>
  </r>
  <r>
    <s v="20.12.18 (2)"/>
    <s v="J96"/>
    <x v="0"/>
    <n v="25"/>
    <n v="15004"/>
    <n v="5037"/>
    <n v="8319"/>
    <n v="10750"/>
    <n v="24024"/>
    <n v="11132.25"/>
    <n v="21472.5"/>
    <n v="0.15284666433810687"/>
    <n v="42945"/>
    <n v="54076.893053016458"/>
    <n v="0.51789444444444444"/>
    <n v="1.0689957264869999E-2"/>
    <n v="142154.92826939025"/>
    <n v="142154.92826939025"/>
    <x v="2"/>
    <x v="24"/>
  </r>
  <r>
    <s v="20.12.18 (2)"/>
    <s v="J96"/>
    <x v="0"/>
    <n v="25"/>
    <n v="16973"/>
    <n v="5275"/>
    <n v="8710"/>
    <n v="9797"/>
    <n v="20033"/>
    <n v="11132.25"/>
    <n v="21472.5"/>
    <n v="0.15997205728257072"/>
    <n v="42945"/>
    <n v="61993.020742358087"/>
    <n v="0.51789444444444444"/>
    <n v="1.0689957264869999E-2"/>
    <n v="162964.49221283727"/>
    <n v="162964.49221283727"/>
    <x v="2"/>
    <x v="24"/>
  </r>
  <r>
    <s v="20.12.18 (2)"/>
    <s v="J96"/>
    <x v="0"/>
    <n v="25"/>
    <n v="19616"/>
    <n v="5815"/>
    <n v="8993"/>
    <n v="11512"/>
    <n v="20622"/>
    <n v="11132.25"/>
    <n v="21472.5"/>
    <n v="0.14800325998370009"/>
    <n v="42945"/>
    <n v="82115.69603524229"/>
    <n v="0.51789444444444444"/>
    <n v="1.0689957264869999E-2"/>
    <n v="215862.08490633284"/>
    <n v="215862.08490633284"/>
    <x v="2"/>
    <x v="24"/>
  </r>
  <r>
    <s v="20.12.18 (2)"/>
    <s v="J96"/>
    <x v="0"/>
    <n v="25"/>
    <n v="16353"/>
    <n v="5549"/>
    <n v="7713"/>
    <n v="12470"/>
    <n v="21221"/>
    <n v="11132.25"/>
    <n v="21472.5"/>
    <n v="0.10078006752823379"/>
    <n v="42945"/>
    <n v="96071.488447319774"/>
    <n v="0.51789444444444444"/>
    <n v="1.0689957264869999E-2"/>
    <n v="252548.45051051787"/>
    <n v="252548.45051051787"/>
    <x v="2"/>
    <x v="24"/>
  </r>
  <r>
    <s v="20.12.18 (2)"/>
    <s v="J101"/>
    <x v="0"/>
    <n v="26"/>
    <n v="16510"/>
    <m/>
    <n v="7629"/>
    <m/>
    <n v="23454"/>
    <n v="11132.25"/>
    <n v="21472.5"/>
    <n v="0.35529165211316799"/>
    <n v="42945"/>
    <n v="35336.615513173419"/>
    <n v="0.51789444444444444"/>
    <n v="2.11899659076E-2"/>
    <n v="46862.003390020756"/>
    <n v="46862.003390020756"/>
    <x v="2"/>
    <x v="25"/>
  </r>
  <r>
    <s v="20.12.18 (2)"/>
    <s v="J101"/>
    <x v="0"/>
    <n v="26"/>
    <n v="17182"/>
    <n v="6947"/>
    <m/>
    <m/>
    <n v="21280"/>
    <n v="11132.25"/>
    <n v="21472.5"/>
    <n v="-0.32353009663523113"/>
    <n v="42945"/>
    <m/>
    <n v="0.51789444444444444"/>
    <n v="2.11899659076E-2"/>
    <n v="0"/>
    <n v="0"/>
    <x v="2"/>
    <x v="25"/>
  </r>
  <r>
    <s v="20.12.18 (2)"/>
    <s v="J101"/>
    <x v="0"/>
    <n v="26"/>
    <n v="14271"/>
    <n v="6368"/>
    <n v="7411"/>
    <m/>
    <n v="19909"/>
    <n v="11132.25"/>
    <n v="21472.5"/>
    <n v="4.8573757131214347E-2"/>
    <n v="42945"/>
    <n v="151568.77348993288"/>
    <n v="0.51789444444444444"/>
    <n v="2.11899659076E-2"/>
    <n v="201004.43333229257"/>
    <n v="201004.43333229257"/>
    <x v="2"/>
    <x v="25"/>
  </r>
  <r>
    <s v="20.12.18 (2)"/>
    <s v="J101"/>
    <x v="0"/>
    <n v="26"/>
    <n v="13241"/>
    <n v="6396"/>
    <n v="8000"/>
    <m/>
    <n v="21237"/>
    <n v="11132.25"/>
    <n v="21472.5"/>
    <n v="7.4700197927581785E-2"/>
    <n v="42945"/>
    <n v="80500.706670822954"/>
    <n v="0.51789444444444444"/>
    <n v="2.11899659076E-2"/>
    <n v="106756.81114680661"/>
    <n v="106756.81114680661"/>
    <x v="2"/>
    <x v="25"/>
  </r>
  <r>
    <s v="20.12.18 (2)"/>
    <s v="J171"/>
    <x v="0"/>
    <n v="27"/>
    <n v="21391"/>
    <n v="7985"/>
    <n v="9350"/>
    <m/>
    <m/>
    <n v="11132.25"/>
    <n v="21472.5"/>
    <n v="6.3569682151589244E-2"/>
    <n v="42945"/>
    <n v="199754.44230769231"/>
    <n v="0.51789444444444444"/>
    <n v="3.824837117688E-2"/>
    <n v="146760.66096514903"/>
    <n v="146760.66096514903"/>
    <x v="1"/>
    <x v="26"/>
  </r>
  <r>
    <s v="20.12.18 (2)"/>
    <s v="J171"/>
    <x v="0"/>
    <n v="27"/>
    <n v="23028"/>
    <n v="9998"/>
    <n v="9605"/>
    <m/>
    <m/>
    <n v="11132.25"/>
    <n v="21472.5"/>
    <n v="-1.8302479916171847E-2"/>
    <n v="42945"/>
    <n v="-723057.63167938939"/>
    <n v="0.51789444444444444"/>
    <n v="3.824837117688E-2"/>
    <n v="-531234.32307806076"/>
    <n v="0"/>
    <x v="1"/>
    <x v="26"/>
  </r>
  <r>
    <s v="20.12.18 (2)"/>
    <s v="J171"/>
    <x v="0"/>
    <n v="27"/>
    <n v="21494"/>
    <n v="7893"/>
    <n v="10559"/>
    <m/>
    <m/>
    <n v="11132.25"/>
    <n v="21472.5"/>
    <n v="0.12415880777738969"/>
    <n v="42945"/>
    <n v="98412.938484621147"/>
    <n v="0.51789444444444444"/>
    <n v="3.824837117688E-2"/>
    <n v="72304.514145813126"/>
    <n v="72304.514145813126"/>
    <x v="1"/>
    <x v="26"/>
  </r>
  <r>
    <s v="20.12.18 (2)"/>
    <s v="J171"/>
    <x v="0"/>
    <n v="27"/>
    <n v="16008"/>
    <n v="8948"/>
    <n v="8354"/>
    <m/>
    <m/>
    <n v="11132.25"/>
    <n v="21472.5"/>
    <n v="-2.7663290254977296E-2"/>
    <n v="42945"/>
    <n v="-266344.11868686869"/>
    <n v="0.51789444444444444"/>
    <n v="3.824837117688E-2"/>
    <n v="-195684.45362759117"/>
    <n v="0"/>
    <x v="1"/>
    <x v="26"/>
  </r>
  <r>
    <s v="20.12.18 (2)"/>
    <s v="J189"/>
    <x v="0"/>
    <n v="28"/>
    <n v="18696"/>
    <n v="11443"/>
    <n v="11056"/>
    <m/>
    <m/>
    <n v="11132.25"/>
    <n v="21472.5"/>
    <n v="-1.8023052741879146E-2"/>
    <n v="42945"/>
    <n v="-413561.30038759694"/>
    <n v="0.51789444444444444"/>
    <n v="3.7002422979999998E-2"/>
    <n v="-314076.82131406019"/>
    <n v="0"/>
    <x v="2"/>
    <x v="27"/>
  </r>
  <r>
    <s v="20.12.18 (2)"/>
    <s v="J189"/>
    <x v="0"/>
    <n v="28"/>
    <n v="23480"/>
    <n v="10556"/>
    <n v="13750"/>
    <m/>
    <m/>
    <n v="11132.25"/>
    <n v="21472.5"/>
    <n v="0.14874839911514728"/>
    <n v="42945"/>
    <n v="75752.718691296177"/>
    <n v="0.51789444444444444"/>
    <n v="3.7002422979999998E-2"/>
    <n v="57529.979401269047"/>
    <n v="57529.979401269047"/>
    <x v="2"/>
    <x v="27"/>
  </r>
  <r>
    <s v="20.12.18 (2)"/>
    <s v="J189"/>
    <x v="0"/>
    <n v="28"/>
    <n v="17600"/>
    <n v="9745"/>
    <n v="14100"/>
    <m/>
    <m/>
    <n v="11132.25"/>
    <n v="21472.5"/>
    <n v="0.20281755734078472"/>
    <n v="42945"/>
    <n v="27597.138633754308"/>
    <n v="0.51789444444444444"/>
    <n v="3.7002422979999998E-2"/>
    <n v="20958.492903783674"/>
    <n v="20958.492903783674"/>
    <x v="2"/>
    <x v="27"/>
  </r>
  <r>
    <s v="20.12.18 (2)"/>
    <s v="J189"/>
    <x v="0"/>
    <n v="28"/>
    <n v="18828"/>
    <n v="13009"/>
    <n v="13931"/>
    <m/>
    <m/>
    <n v="11132.25"/>
    <n v="21472.5"/>
    <n v="4.2938642449644897E-2"/>
    <n v="42945"/>
    <n v="124386.70607375269"/>
    <n v="0.51789444444444444"/>
    <n v="3.7002422979999998E-2"/>
    <n v="94464.789671461709"/>
    <n v="94464.789671461709"/>
    <x v="2"/>
    <x v="27"/>
  </r>
  <r>
    <s v="20.12.18 (2)"/>
    <s v="J222"/>
    <x v="0"/>
    <n v="29"/>
    <n v="16697"/>
    <n v="7158"/>
    <n v="10577"/>
    <m/>
    <m/>
    <n v="11132.25"/>
    <n v="21472.5"/>
    <n v="0.15922691815112353"/>
    <n v="42945"/>
    <n v="48775.962196548702"/>
    <n v="0.51789444444444444"/>
    <n v="3.4191939375900003E-2"/>
    <n v="40087.434987249522"/>
    <n v="40087.434987249522"/>
    <x v="2"/>
    <x v="28"/>
  </r>
  <r>
    <s v="20.12.18 (2)"/>
    <s v="J222"/>
    <x v="0"/>
    <n v="29"/>
    <n v="17861"/>
    <n v="6939"/>
    <n v="9364"/>
    <m/>
    <m/>
    <n v="11132.25"/>
    <n v="21472.5"/>
    <n v="0.11293514960996624"/>
    <n v="42945"/>
    <n v="85578.119072164947"/>
    <n v="0.51789444444444444"/>
    <n v="3.4191939375900003E-2"/>
    <n v="70333.974567481826"/>
    <n v="70333.974567481826"/>
    <x v="2"/>
    <x v="28"/>
  </r>
  <r>
    <s v="20.12.18 (2)"/>
    <s v="J222"/>
    <x v="0"/>
    <n v="29"/>
    <n v="16196"/>
    <n v="8340"/>
    <n v="8985"/>
    <m/>
    <m/>
    <n v="11132.25"/>
    <n v="21472.5"/>
    <n v="3.0038421236465246E-2"/>
    <n v="42945"/>
    <n v="250399.47093023255"/>
    <n v="0.51789444444444444"/>
    <n v="3.4191939375900003E-2"/>
    <n v="205795.47916058614"/>
    <n v="205795.47916058614"/>
    <x v="2"/>
    <x v="28"/>
  </r>
  <r>
    <s v="20.12.18 (2)"/>
    <s v="J222"/>
    <x v="0"/>
    <n v="29"/>
    <n v="18337"/>
    <n v="7882"/>
    <n v="8797"/>
    <m/>
    <m/>
    <n v="11132.25"/>
    <n v="21472.5"/>
    <n v="4.2612644079636747E-2"/>
    <n v="42945"/>
    <n v="234217.46311475409"/>
    <n v="0.51789444444444444"/>
    <n v="3.4191939375900003E-2"/>
    <n v="192495.99398278154"/>
    <n v="192495.99398278154"/>
    <x v="2"/>
    <x v="28"/>
  </r>
  <r>
    <s v="20.12.18 (2)"/>
    <s v="J275"/>
    <x v="0"/>
    <n v="30"/>
    <n v="19542"/>
    <n v="7400"/>
    <n v="8179"/>
    <m/>
    <m/>
    <n v="11132.25"/>
    <n v="21472.5"/>
    <n v="3.6278961462335543E-2"/>
    <n v="42945"/>
    <n v="323552.0824775353"/>
    <n v="0.51789444444444444"/>
    <n v="1.0212144504309999E-2"/>
    <n v="890334.91712087975"/>
    <n v="890334.91712087975"/>
    <x v="2"/>
    <x v="29"/>
  </r>
  <r>
    <s v="20.12.18 (2)"/>
    <s v="J275"/>
    <x v="0"/>
    <n v="30"/>
    <n v="22032"/>
    <n v="6555"/>
    <n v="8936"/>
    <m/>
    <m/>
    <n v="11132.25"/>
    <n v="21472.5"/>
    <n v="0.11088601699848644"/>
    <n v="42945"/>
    <n v="128443.50913481732"/>
    <n v="0.51789444444444444"/>
    <n v="1.0212144504309999E-2"/>
    <n v="353444.61449480103"/>
    <n v="353444.61449480103"/>
    <x v="2"/>
    <x v="29"/>
  </r>
  <r>
    <s v="20.12.18 (2)"/>
    <s v="J275"/>
    <x v="0"/>
    <n v="30"/>
    <n v="18263"/>
    <n v="6759"/>
    <n v="8327"/>
    <m/>
    <m/>
    <n v="11132.25"/>
    <n v="21472.5"/>
    <n v="7.3023634881825589E-2"/>
    <n v="42945"/>
    <n v="146405.78571428571"/>
    <n v="0.51789444444444444"/>
    <n v="1.0212144504309999E-2"/>
    <n v="402872.3353959443"/>
    <n v="402872.3353959443"/>
    <x v="2"/>
    <x v="29"/>
  </r>
  <r>
    <s v="20.12.18 (2)"/>
    <s v="J275"/>
    <x v="0"/>
    <n v="30"/>
    <n v="16045"/>
    <n v="6745"/>
    <n v="8004"/>
    <m/>
    <m/>
    <n v="11132.25"/>
    <n v="21472.5"/>
    <n v="5.8633135405751539E-2"/>
    <n v="42945"/>
    <n v="147481.1336378078"/>
    <n v="0.51789444444444444"/>
    <n v="1.0212144504309999E-2"/>
    <n v="405831.42562041112"/>
    <n v="405831.42562041112"/>
    <x v="2"/>
    <x v="29"/>
  </r>
  <r>
    <s v="20.12.18 (2)"/>
    <s v="J287"/>
    <x v="0"/>
    <n v="31"/>
    <n v="18531"/>
    <n v="7658"/>
    <n v="9607"/>
    <m/>
    <m/>
    <n v="11132.25"/>
    <n v="21472.5"/>
    <n v="9.0767260449412038E-2"/>
    <n v="42945"/>
    <n v="108657.63840430991"/>
    <n v="0.51789444444444444"/>
    <n v="3.0035554888769998E-2"/>
    <n v="101660.15324230694"/>
    <n v="101660.15324230694"/>
    <x v="2"/>
    <x v="30"/>
  </r>
  <r>
    <s v="20.12.18 (2)"/>
    <s v="J287"/>
    <x v="0"/>
    <n v="31"/>
    <n v="18212"/>
    <n v="7691"/>
    <n v="9035"/>
    <m/>
    <m/>
    <n v="11132.25"/>
    <n v="21472.5"/>
    <n v="6.2591687041564786E-2"/>
    <n v="42945"/>
    <n v="156957.16406250003"/>
    <n v="0.51789444444444444"/>
    <n v="3.0035554888769998E-2"/>
    <n v="146849.21911977389"/>
    <n v="146849.21911977389"/>
    <x v="2"/>
    <x v="30"/>
  </r>
  <r>
    <s v="20.12.18 (2)"/>
    <s v="J287"/>
    <x v="0"/>
    <n v="31"/>
    <n v="18883"/>
    <n v="9136"/>
    <n v="8569"/>
    <m/>
    <m/>
    <n v="11132.25"/>
    <n v="21472.5"/>
    <n v="-2.6405867970660146E-2"/>
    <n v="42945"/>
    <n v="-380254.75"/>
    <n v="0.51789444444444444"/>
    <n v="3.0035554888769998E-2"/>
    <n v="-355766.5777004573"/>
    <n v="0"/>
    <x v="2"/>
    <x v="30"/>
  </r>
  <r>
    <s v="20.12.18 (2)"/>
    <s v="J287"/>
    <x v="0"/>
    <n v="31"/>
    <n v="21818"/>
    <n v="9401"/>
    <n v="11242"/>
    <m/>
    <m/>
    <n v="11132.25"/>
    <n v="21472.5"/>
    <n v="8.5737571312143435E-2"/>
    <n v="42945"/>
    <n v="133693.40589353614"/>
    <n v="0.51789444444444444"/>
    <n v="3.0035554888769998E-2"/>
    <n v="125083.63268535501"/>
    <n v="125083.63268535501"/>
    <x v="2"/>
    <x v="30"/>
  </r>
  <r>
    <s v="20.12.18 (2)"/>
    <s v="J233"/>
    <x v="0"/>
    <n v="32"/>
    <n v="15175"/>
    <n v="8870"/>
    <n v="8108"/>
    <m/>
    <m/>
    <n v="11132.25"/>
    <n v="21472.5"/>
    <n v="-3.5487251135172898E-2"/>
    <n v="42945"/>
    <n v="-188801.68897637795"/>
    <n v="0.51789444444444444"/>
    <n v="0.13301348957682999"/>
    <n v="-39887.456708439218"/>
    <n v="0"/>
    <x v="0"/>
    <x v="31"/>
  </r>
  <r>
    <s v="20.12.18 (2)"/>
    <s v="J233"/>
    <x v="0"/>
    <n v="32"/>
    <m/>
    <n v="9497"/>
    <n v="9148"/>
    <m/>
    <m/>
    <n v="11132.25"/>
    <n v="21472.5"/>
    <n v="-1.6253347304692047E-2"/>
    <n v="42945"/>
    <m/>
    <n v="0.51789444444444444"/>
    <n v="0.13301348957682999"/>
    <n v="0"/>
    <n v="0"/>
    <x v="0"/>
    <x v="31"/>
  </r>
  <r>
    <s v="20.12.18 (2)"/>
    <s v="J233"/>
    <x v="0"/>
    <n v="32"/>
    <n v="15723"/>
    <n v="7205"/>
    <n v="8517"/>
    <m/>
    <m/>
    <n v="11132.25"/>
    <n v="21472.5"/>
    <n v="6.1101408778670395E-2"/>
    <n v="42945"/>
    <n v="128275.33765243902"/>
    <n v="0.51789444444444444"/>
    <n v="0.13301348957682999"/>
    <n v="27100.271216388581"/>
    <n v="27100.271216388581"/>
    <x v="0"/>
    <x v="31"/>
  </r>
  <r>
    <s v="20.12.18 (2)"/>
    <s v="J233"/>
    <x v="0"/>
    <n v="32"/>
    <n v="19275"/>
    <n v="7124"/>
    <n v="8140"/>
    <m/>
    <m/>
    <n v="11132.25"/>
    <n v="21472.5"/>
    <n v="4.7316334846897193E-2"/>
    <n v="42945"/>
    <n v="245671.24163385827"/>
    <n v="0.51789444444444444"/>
    <n v="0.13301348957682999"/>
    <n v="51902.083441663846"/>
    <n v="51902.083441663846"/>
    <x v="0"/>
    <x v="31"/>
  </r>
  <r>
    <s v="20.12.18 (2)"/>
    <s v="J96"/>
    <x v="1"/>
    <n v="25"/>
    <n v="23069"/>
    <n v="5037"/>
    <n v="8319"/>
    <m/>
    <n v="24024"/>
    <n v="2896.3333333333335"/>
    <n v="21472.5"/>
    <n v="0.15284666433810687"/>
    <n v="42945"/>
    <n v="115078.10907982939"/>
    <n v="0.48976481481481482"/>
    <n v="1.0689957264869999E-2"/>
    <n v="319886.98937738209"/>
    <n v="319886.98937738209"/>
    <x v="2"/>
    <x v="24"/>
  </r>
  <r>
    <s v="20.12.18 (2)"/>
    <s v="J96"/>
    <x v="1"/>
    <n v="25"/>
    <n v="22382"/>
    <n v="5275"/>
    <n v="8710"/>
    <n v="2688"/>
    <n v="20033"/>
    <n v="2896.3333333333335"/>
    <n v="21472.5"/>
    <n v="0.15997205728257072"/>
    <n v="42945"/>
    <n v="104041.09243085881"/>
    <n v="0.48976481481481482"/>
    <n v="1.0689957264869999E-2"/>
    <n v="289206.97511769284"/>
    <n v="289206.97511769284"/>
    <x v="2"/>
    <x v="24"/>
  </r>
  <r>
    <s v="20.12.18 (2)"/>
    <s v="J96"/>
    <x v="1"/>
    <n v="25"/>
    <n v="22846"/>
    <n v="5815"/>
    <n v="8993"/>
    <n v="2868"/>
    <n v="20622"/>
    <n v="2896.3333333333335"/>
    <n v="21472.5"/>
    <n v="0.14800325998370009"/>
    <n v="42945"/>
    <n v="112175.45631424375"/>
    <n v="0.48976481481481482"/>
    <n v="1.0689957264869999E-2"/>
    <n v="311818.37526983704"/>
    <n v="311818.37526983704"/>
    <x v="2"/>
    <x v="24"/>
  </r>
  <r>
    <s v="20.12.18 (2)"/>
    <s v="J96"/>
    <x v="1"/>
    <n v="25"/>
    <n v="23435"/>
    <n v="5549"/>
    <n v="7713"/>
    <n v="3133"/>
    <n v="21221"/>
    <n v="2896.3333333333335"/>
    <n v="21472.5"/>
    <n v="0.10078006752823379"/>
    <n v="42945"/>
    <n v="174579.2373690696"/>
    <n v="0.48976481481481482"/>
    <n v="1.0689957264869999E-2"/>
    <n v="485284.5349679066"/>
    <n v="485284.5349679066"/>
    <x v="2"/>
    <x v="24"/>
  </r>
  <r>
    <s v="20.12.18 (2)"/>
    <s v="J101"/>
    <x v="1"/>
    <n v="26"/>
    <n v="15932"/>
    <m/>
    <n v="7629"/>
    <m/>
    <n v="23454"/>
    <n v="2896.3333333333335"/>
    <n v="21472.5"/>
    <n v="0.35529165211316799"/>
    <n v="42945"/>
    <n v="41945.699698518809"/>
    <n v="0.48976481481481482"/>
    <n v="2.11899659076E-2"/>
    <n v="58821.624416855702"/>
    <n v="58821.624416855702"/>
    <x v="2"/>
    <x v="25"/>
  </r>
  <r>
    <s v="20.12.18 (2)"/>
    <s v="J101"/>
    <x v="1"/>
    <n v="26"/>
    <n v="19629"/>
    <n v="6947"/>
    <m/>
    <m/>
    <n v="21280"/>
    <n v="2896.3333333333335"/>
    <n v="21472.5"/>
    <n v="-0.32353009663523113"/>
    <n v="42945"/>
    <m/>
    <n v="0.48976481481481482"/>
    <n v="2.11899659076E-2"/>
    <n v="0"/>
    <n v="0"/>
    <x v="2"/>
    <x v="25"/>
  </r>
  <r>
    <s v="20.12.18 (2)"/>
    <s v="J101"/>
    <x v="1"/>
    <n v="26"/>
    <n v="19036"/>
    <n v="6368"/>
    <n v="7411"/>
    <m/>
    <n v="19909"/>
    <n v="2896.3333333333335"/>
    <n v="21472.5"/>
    <n v="4.8573757131214347E-2"/>
    <n v="42945"/>
    <n v="257902.9284116331"/>
    <n v="0.48976481481481482"/>
    <n v="2.11899659076E-2"/>
    <n v="361664.46858846897"/>
    <n v="361664.46858846897"/>
    <x v="2"/>
    <x v="25"/>
  </r>
  <r>
    <s v="20.12.18 (2)"/>
    <s v="J101"/>
    <x v="1"/>
    <n v="26"/>
    <n v="15723"/>
    <n v="6396"/>
    <n v="8000"/>
    <m/>
    <n v="21237"/>
    <n v="2896.3333333333335"/>
    <n v="21472.5"/>
    <n v="7.4700197927581785E-2"/>
    <n v="42945"/>
    <n v="121962.77358686618"/>
    <n v="0.48976481481481482"/>
    <n v="2.11899659076E-2"/>
    <n v="171031.79854734865"/>
    <n v="171031.79854734865"/>
    <x v="2"/>
    <x v="25"/>
  </r>
  <r>
    <s v="20.12.18 (2)"/>
    <s v="J171"/>
    <x v="1"/>
    <n v="27"/>
    <n v="18348"/>
    <n v="7985"/>
    <n v="9350"/>
    <m/>
    <m/>
    <n v="2896.3333333333335"/>
    <n v="21472.5"/>
    <n v="6.3569682151589244E-2"/>
    <n v="42945"/>
    <n v="160121.62820512819"/>
    <n v="0.48976481481481482"/>
    <n v="3.824837117688E-2"/>
    <n v="124398.99759530956"/>
    <n v="124398.99759530956"/>
    <x v="1"/>
    <x v="26"/>
  </r>
  <r>
    <s v="20.12.18 (2)"/>
    <s v="J171"/>
    <x v="1"/>
    <n v="27"/>
    <n v="18902"/>
    <n v="9998"/>
    <n v="9605"/>
    <m/>
    <m/>
    <n v="2896.3333333333335"/>
    <n v="21472.5"/>
    <n v="-1.8302479916171847E-2"/>
    <n v="42945"/>
    <n v="-489387.78371501272"/>
    <n v="0.48976481481481482"/>
    <n v="3.824837117688E-2"/>
    <n v="-380206.91153319139"/>
    <n v="0"/>
    <x v="1"/>
    <x v="26"/>
  </r>
  <r>
    <s v="20.12.18 (2)"/>
    <s v="J171"/>
    <x v="1"/>
    <n v="27"/>
    <n v="17911"/>
    <n v="7893"/>
    <n v="10559"/>
    <m/>
    <m/>
    <n v="2896.3333333333335"/>
    <n v="21472.5"/>
    <n v="0.12415880777738969"/>
    <n v="42945"/>
    <n v="77790.652788197054"/>
    <n v="0.48976481481481482"/>
    <n v="3.824837117688E-2"/>
    <n v="60435.803317834107"/>
    <n v="60435.803317834107"/>
    <x v="1"/>
    <x v="26"/>
  </r>
  <r>
    <s v="20.12.18 (2)"/>
    <s v="J171"/>
    <x v="1"/>
    <n v="27"/>
    <n v="18370"/>
    <n v="8948"/>
    <n v="8354"/>
    <m/>
    <m/>
    <n v="2896.3333333333335"/>
    <n v="21472.5"/>
    <n v="-2.7663290254977296E-2"/>
    <n v="42945"/>
    <n v="-343492.11616161617"/>
    <n v="0.48976481481481482"/>
    <n v="3.824837117688E-2"/>
    <n v="-266860.10760305374"/>
    <n v="0"/>
    <x v="1"/>
    <x v="26"/>
  </r>
  <r>
    <s v="20.12.18 (2)"/>
    <s v="J189"/>
    <x v="1"/>
    <n v="28"/>
    <n v="29809"/>
    <n v="11443"/>
    <n v="11056"/>
    <m/>
    <m/>
    <n v="2896.3333333333335"/>
    <n v="21472.5"/>
    <n v="-1.8023052741879146E-2"/>
    <n v="42945"/>
    <n v="-1021924.589147287"/>
    <n v="0.48976481481481482"/>
    <n v="3.7002422979999998E-2"/>
    <n v="-820669.91764190968"/>
    <n v="0"/>
    <x v="2"/>
    <x v="27"/>
  </r>
  <r>
    <s v="20.12.18 (2)"/>
    <s v="J189"/>
    <x v="1"/>
    <n v="28"/>
    <n v="29920"/>
    <n v="10556"/>
    <n v="13750"/>
    <m/>
    <m/>
    <n v="2896.3333333333335"/>
    <n v="21472.5"/>
    <n v="0.14874839911514728"/>
    <n v="42945"/>
    <n v="127283.21895220205"/>
    <n v="0.48976481481481482"/>
    <n v="3.7002422979999998E-2"/>
    <n v="102216.45503398847"/>
    <n v="102216.45503398847"/>
    <x v="2"/>
    <x v="27"/>
  </r>
  <r>
    <s v="20.12.18 (2)"/>
    <s v="J189"/>
    <x v="1"/>
    <n v="28"/>
    <n v="29395"/>
    <n v="9745"/>
    <n v="14100"/>
    <m/>
    <m/>
    <n v="2896.3333333333335"/>
    <n v="21472.5"/>
    <n v="0.20281755734078472"/>
    <n v="42945"/>
    <n v="93988.769996172996"/>
    <n v="0.48976481481481482"/>
    <n v="3.7002422979999998E-2"/>
    <n v="75478.911997200819"/>
    <n v="75478.911997200819"/>
    <x v="2"/>
    <x v="27"/>
  </r>
  <r>
    <s v="20.12.18 (2)"/>
    <s v="J189"/>
    <x v="1"/>
    <n v="28"/>
    <n v="41723"/>
    <n v="13009"/>
    <n v="13931"/>
    <m/>
    <m/>
    <n v="2896.3333333333335"/>
    <n v="21472.5"/>
    <n v="4.2938642449644897E-2"/>
    <n v="42945"/>
    <n v="665825.32067968172"/>
    <n v="0.48976481481481482"/>
    <n v="3.7002422979999998E-2"/>
    <n v="534699.73899154132"/>
    <n v="534699.73899154132"/>
    <x v="2"/>
    <x v="27"/>
  </r>
  <r>
    <s v="20.12.18 (2)"/>
    <s v="J222"/>
    <x v="1"/>
    <n v="29"/>
    <n v="16673"/>
    <n v="7158"/>
    <n v="10577"/>
    <m/>
    <m/>
    <n v="2896.3333333333335"/>
    <n v="21472.5"/>
    <n v="0.15922691815112353"/>
    <n v="42945"/>
    <n v="56861.150580091642"/>
    <n v="0.48976481481481482"/>
    <n v="3.4191939375900003E-2"/>
    <n v="49416.472063355126"/>
    <n v="49416.472063355126"/>
    <x v="2"/>
    <x v="28"/>
  </r>
  <r>
    <s v="20.12.18 (2)"/>
    <s v="J222"/>
    <x v="1"/>
    <n v="29"/>
    <n v="17026"/>
    <n v="6939"/>
    <n v="9364"/>
    <m/>
    <m/>
    <n v="2896.3333333333335"/>
    <n v="21472.5"/>
    <n v="0.11293514960996624"/>
    <n v="42945"/>
    <n v="86420.412027491402"/>
    <n v="0.48976481481481482"/>
    <n v="3.4191939375900003E-2"/>
    <n v="75105.618389568743"/>
    <n v="75105.618389568743"/>
    <x v="2"/>
    <x v="28"/>
  </r>
  <r>
    <s v="20.12.18 (2)"/>
    <s v="J222"/>
    <x v="1"/>
    <n v="29"/>
    <n v="17989"/>
    <n v="8340"/>
    <n v="8985"/>
    <m/>
    <m/>
    <n v="2896.3333333333335"/>
    <n v="21472.5"/>
    <n v="3.0038421236465246E-2"/>
    <n v="42945"/>
    <n v="318325.60852713179"/>
    <n v="0.48976481481481482"/>
    <n v="3.4191939375900003E-2"/>
    <n v="276648.08714474272"/>
    <n v="276648.08714474272"/>
    <x v="2"/>
    <x v="28"/>
  </r>
  <r>
    <s v="20.12.18 (2)"/>
    <s v="J222"/>
    <x v="1"/>
    <n v="29"/>
    <n v="15523"/>
    <n v="7882"/>
    <n v="8797"/>
    <m/>
    <m/>
    <n v="2896.3333333333335"/>
    <n v="21472.5"/>
    <n v="4.2612644079636747E-2"/>
    <n v="42945"/>
    <n v="176416.6420765027"/>
    <n v="0.48976481481481482"/>
    <n v="3.4191939375900003E-2"/>
    <n v="153318.88250141643"/>
    <n v="153318.88250141643"/>
    <x v="2"/>
    <x v="28"/>
  </r>
  <r>
    <s v="20.12.18 (2)"/>
    <s v="J275"/>
    <x v="1"/>
    <n v="30"/>
    <n v="32507"/>
    <n v="7400"/>
    <n v="8179"/>
    <m/>
    <m/>
    <n v="2896.3333333333335"/>
    <n v="21472.5"/>
    <n v="3.6278961462335543E-2"/>
    <n v="42945"/>
    <n v="689157.65575524175"/>
    <n v="0.48976481481481482"/>
    <n v="1.0212144504309999E-2"/>
    <n v="2005309.7342334008"/>
    <n v="2005309.7342334008"/>
    <x v="2"/>
    <x v="29"/>
  </r>
  <r>
    <s v="20.12.18 (2)"/>
    <s v="J275"/>
    <x v="1"/>
    <n v="30"/>
    <n v="33095"/>
    <n v="6555"/>
    <n v="8936"/>
    <m/>
    <m/>
    <n v="2896.3333333333335"/>
    <n v="21472.5"/>
    <n v="0.11088601699848644"/>
    <n v="42945"/>
    <n v="236448.54276914461"/>
    <n v="0.48976481481481482"/>
    <n v="1.0212144504309999E-2"/>
    <n v="688017.55374921963"/>
    <n v="688017.55374921963"/>
    <x v="2"/>
    <x v="29"/>
  </r>
  <r>
    <s v="20.12.18 (2)"/>
    <s v="J275"/>
    <x v="1"/>
    <n v="30"/>
    <n v="36046"/>
    <n v="6759"/>
    <n v="8327"/>
    <m/>
    <m/>
    <n v="2896.3333333333335"/>
    <n v="21472.5"/>
    <n v="7.3023634881825589E-2"/>
    <n v="42945"/>
    <n v="398165.59747023811"/>
    <n v="0.48976481481481482"/>
    <n v="1.0212144504309999E-2"/>
    <n v="1158581.554998351"/>
    <n v="1158581.554998351"/>
    <x v="2"/>
    <x v="29"/>
  </r>
  <r>
    <s v="20.12.18 (2)"/>
    <s v="J275"/>
    <x v="1"/>
    <n v="30"/>
    <n v="33865"/>
    <n v="6745"/>
    <n v="8004"/>
    <m/>
    <m/>
    <n v="2896.3333333333335"/>
    <n v="21472.5"/>
    <n v="5.8633135405751539E-2"/>
    <n v="42945"/>
    <n v="459640.75959756423"/>
    <n v="0.48976481481481482"/>
    <n v="1.0212144504309999E-2"/>
    <n v="1337461.8735988978"/>
    <n v="1337461.8735988978"/>
    <x v="2"/>
    <x v="29"/>
  </r>
  <r>
    <s v="20.12.18 (2)"/>
    <s v="J287"/>
    <x v="1"/>
    <n v="31"/>
    <n v="25523"/>
    <n v="7658"/>
    <n v="9607"/>
    <m/>
    <m/>
    <n v="2896.3333333333335"/>
    <n v="21472.5"/>
    <n v="9.0767260449412038E-2"/>
    <n v="42945"/>
    <n v="193925.73567641524"/>
    <n v="0.48976481481481482"/>
    <n v="3.0035554888769998E-2"/>
    <n v="191857.86904330316"/>
    <n v="191857.86904330316"/>
    <x v="2"/>
    <x v="30"/>
  </r>
  <r>
    <s v="20.12.18 (2)"/>
    <s v="J287"/>
    <x v="1"/>
    <n v="31"/>
    <n v="23328"/>
    <n v="7691"/>
    <n v="9035"/>
    <m/>
    <m/>
    <n v="2896.3333333333335"/>
    <n v="21472.5"/>
    <n v="6.2591687041564786E-2"/>
    <n v="42945"/>
    <n v="246929.17447916669"/>
    <n v="0.48976481481481482"/>
    <n v="3.0035554888769998E-2"/>
    <n v="244296.12219826985"/>
    <n v="244296.12219826985"/>
    <x v="2"/>
    <x v="30"/>
  </r>
  <r>
    <s v="20.12.18 (2)"/>
    <s v="J287"/>
    <x v="1"/>
    <n v="31"/>
    <n v="23563"/>
    <n v="9136"/>
    <n v="8569"/>
    <m/>
    <m/>
    <n v="2896.3333333333335"/>
    <n v="21472.5"/>
    <n v="-2.6405867970660146E-2"/>
    <n v="42945"/>
    <n v="-549252.16666666674"/>
    <n v="0.48976481481481482"/>
    <n v="3.0035554888769998E-2"/>
    <n v="-543395.38739674212"/>
    <n v="0"/>
    <x v="2"/>
    <x v="30"/>
  </r>
  <r>
    <s v="20.12.18 (2)"/>
    <s v="J287"/>
    <x v="1"/>
    <n v="31"/>
    <n v="29942"/>
    <n v="9401"/>
    <n v="11242"/>
    <m/>
    <m/>
    <n v="2896.3333333333335"/>
    <n v="21472.5"/>
    <n v="8.5737571312143435E-2"/>
    <n v="42945"/>
    <n v="236683.58111533587"/>
    <n v="0.48976481481481482"/>
    <n v="3.0035554888769998E-2"/>
    <n v="234159.77952558428"/>
    <n v="234159.77952558428"/>
    <x v="2"/>
    <x v="30"/>
  </r>
  <r>
    <s v="20.12.18 (2)"/>
    <s v="J233"/>
    <x v="1"/>
    <n v="32"/>
    <n v="24857"/>
    <n v="8870"/>
    <n v="8108"/>
    <m/>
    <m/>
    <n v="2896.3333333333335"/>
    <n v="21472.5"/>
    <n v="-3.5487251135172898E-2"/>
    <n v="42945"/>
    <n v="-453396.14632545924"/>
    <n v="0.48976481481481482"/>
    <n v="0.13301348957682999"/>
    <n v="-101288.92590134824"/>
    <n v="0"/>
    <x v="0"/>
    <x v="31"/>
  </r>
  <r>
    <s v="20.12.18 (2)"/>
    <s v="J233"/>
    <x v="1"/>
    <n v="32"/>
    <n v="28799"/>
    <n v="9497"/>
    <n v="9148"/>
    <m/>
    <m/>
    <n v="2896.3333333333335"/>
    <n v="21472.5"/>
    <n v="-1.6253347304692047E-2"/>
    <n v="42945"/>
    <n v="-1190467.0926456542"/>
    <n v="0.48976481481481482"/>
    <n v="0.13301348957682999"/>
    <n v="-265950.94403035124"/>
    <n v="0"/>
    <x v="0"/>
    <x v="31"/>
  </r>
  <r>
    <s v="20.12.18 (2)"/>
    <s v="J233"/>
    <x v="1"/>
    <n v="32"/>
    <n v="24786"/>
    <n v="7205"/>
    <n v="8517"/>
    <m/>
    <m/>
    <n v="2896.3333333333335"/>
    <n v="21472.5"/>
    <n v="6.1101408778670395E-2"/>
    <n v="42945"/>
    <n v="284838.43991361791"/>
    <n v="0.48976481481481482"/>
    <n v="0.13301348957682999"/>
    <n v="63633.04996764598"/>
    <n v="63633.04996764598"/>
    <x v="0"/>
    <x v="31"/>
  </r>
  <r>
    <s v="20.12.18 (2)"/>
    <s v="J233"/>
    <x v="1"/>
    <n v="32"/>
    <n v="27832"/>
    <n v="7124"/>
    <n v="8140"/>
    <m/>
    <m/>
    <n v="2896.3333333333335"/>
    <n v="21472.5"/>
    <n v="4.7316334846897193E-2"/>
    <n v="42945"/>
    <n v="434753.79461942258"/>
    <n v="0.48976481481481482"/>
    <n v="0.13301348957682999"/>
    <n v="97124.215204349544"/>
    <n v="97124.215204349544"/>
    <x v="0"/>
    <x v="31"/>
  </r>
  <r>
    <s v="20.12.18 (2)"/>
    <s v="J96"/>
    <x v="2"/>
    <n v="25"/>
    <n v="21018"/>
    <n v="5504"/>
    <n v="8648"/>
    <n v="14575"/>
    <n v="23787"/>
    <n v="9786.25"/>
    <n v="21593.25"/>
    <n v="0.14560105588551978"/>
    <n v="43186.5"/>
    <n v="96765.175095419851"/>
    <n v="0.28292222222222224"/>
    <n v="1.0689957264869999E-2"/>
    <n v="463028.86537278345"/>
    <n v="463028.86537278345"/>
    <x v="2"/>
    <x v="24"/>
  </r>
  <r>
    <s v="20.12.18 (2)"/>
    <s v="J96"/>
    <x v="2"/>
    <n v="25"/>
    <n v="19952"/>
    <n v="5637"/>
    <n v="8954"/>
    <n v="7119"/>
    <n v="19920"/>
    <n v="9786.25"/>
    <n v="21593.25"/>
    <n v="0.15361281882069627"/>
    <n v="43186.5"/>
    <n v="83402.587428399158"/>
    <n v="0.28292222222222224"/>
    <n v="1.0689957264869999E-2"/>
    <n v="399087.84733810619"/>
    <n v="399087.84733810619"/>
    <x v="2"/>
    <x v="24"/>
  </r>
  <r>
    <s v="20.12.18 (2)"/>
    <s v="J96"/>
    <x v="2"/>
    <n v="25"/>
    <n v="19236"/>
    <n v="6235"/>
    <n v="8604"/>
    <n v="8047"/>
    <n v="21125"/>
    <n v="9786.25"/>
    <n v="21593.25"/>
    <n v="0.10971021036666551"/>
    <n v="43186.5"/>
    <n v="108716.84972562263"/>
    <n v="0.28292222222222224"/>
    <n v="1.0689957264869999E-2"/>
    <n v="520218.55513328285"/>
    <n v="520218.55513328285"/>
    <x v="2"/>
    <x v="24"/>
  </r>
  <r>
    <s v="20.12.18 (2)"/>
    <s v="J96"/>
    <x v="2"/>
    <n v="25"/>
    <n v="18729"/>
    <n v="6187"/>
    <n v="8734"/>
    <n v="9404"/>
    <n v="21617"/>
    <n v="9786.25"/>
    <n v="21593.25"/>
    <n v="0.11795352714389913"/>
    <n v="43186.5"/>
    <n v="96543.762367491174"/>
    <n v="0.28292222222222224"/>
    <n v="1.0689957264869999E-2"/>
    <n v="461969.38830274437"/>
    <n v="461969.38830274437"/>
    <x v="2"/>
    <x v="24"/>
  </r>
  <r>
    <s v="20.12.18 (2)"/>
    <s v="J101"/>
    <x v="2"/>
    <n v="26"/>
    <n v="20147"/>
    <m/>
    <n v="7904"/>
    <m/>
    <n v="23739"/>
    <n v="9786.25"/>
    <n v="21593.25"/>
    <n v="0.36604031352390215"/>
    <n v="43186.5"/>
    <m/>
    <n v="0.28292222222222224"/>
    <n v="2.11899659076E-2"/>
    <n v="0"/>
    <n v="0"/>
    <x v="2"/>
    <x v="25"/>
  </r>
  <r>
    <s v="20.12.18 (2)"/>
    <s v="J101"/>
    <x v="2"/>
    <n v="26"/>
    <n v="22016"/>
    <n v="7221"/>
    <m/>
    <m/>
    <n v="20715"/>
    <n v="9786.25"/>
    <n v="21593.25"/>
    <n v="-0.33441005869889895"/>
    <n v="43186.5"/>
    <m/>
    <n v="0.28292222222222224"/>
    <n v="2.11899659076E-2"/>
    <n v="0"/>
    <n v="0"/>
    <x v="2"/>
    <x v="25"/>
  </r>
  <r>
    <s v="20.12.18 (2)"/>
    <s v="J101"/>
    <x v="2"/>
    <n v="26"/>
    <n v="21174"/>
    <n v="6855"/>
    <n v="7391"/>
    <m/>
    <n v="20425"/>
    <n v="9786.25"/>
    <n v="21593.25"/>
    <n v="2.4822571868523727E-2"/>
    <n v="43186.5"/>
    <n v="567067.75513059704"/>
    <n v="0.28292222222222224"/>
    <n v="2.11899659076E-2"/>
    <n v="1368893.4426534667"/>
    <n v="1368893.4426534667"/>
    <x v="2"/>
    <x v="25"/>
  </r>
  <r>
    <s v="20.12.18 (2)"/>
    <s v="J101"/>
    <x v="2"/>
    <n v="26"/>
    <n v="18673"/>
    <n v="6779"/>
    <n v="8240"/>
    <m/>
    <n v="21418"/>
    <n v="9786.25"/>
    <n v="21593.25"/>
    <n v="6.7660032649091734E-2"/>
    <n v="43186.5"/>
    <n v="166004.38347022588"/>
    <n v="0.28292222222222224"/>
    <n v="2.11899659076E-2"/>
    <n v="400732.20515207981"/>
    <n v="400732.20515207981"/>
    <x v="2"/>
    <x v="25"/>
  </r>
  <r>
    <s v="20.12.18 (2)"/>
    <s v="J171"/>
    <x v="2"/>
    <n v="27"/>
    <n v="24089"/>
    <n v="8426"/>
    <n v="10149"/>
    <m/>
    <m/>
    <n v="9786.25"/>
    <n v="21593.25"/>
    <n v="7.9793453972885051E-2"/>
    <n v="43186.5"/>
    <n v="186508.04759141032"/>
    <n v="0.28292222222222224"/>
    <n v="3.824837117688E-2"/>
    <n v="249430.51230272022"/>
    <n v="249430.51230272022"/>
    <x v="1"/>
    <x v="26"/>
  </r>
  <r>
    <s v="20.12.18 (2)"/>
    <s v="J171"/>
    <x v="2"/>
    <n v="27"/>
    <n v="27941"/>
    <n v="10357"/>
    <n v="9608"/>
    <m/>
    <m/>
    <n v="9786.25"/>
    <n v="21593.25"/>
    <n v="-3.4686765540157226E-2"/>
    <n v="43186.5"/>
    <n v="-516723.10981308413"/>
    <n v="0.28292222222222224"/>
    <n v="3.824837117688E-2"/>
    <n v="-691050.66330268234"/>
    <n v="0"/>
    <x v="1"/>
    <x v="26"/>
  </r>
  <r>
    <s v="20.12.18 (2)"/>
    <s v="J171"/>
    <x v="2"/>
    <n v="27"/>
    <n v="28297"/>
    <n v="8169"/>
    <n v="10955"/>
    <m/>
    <m/>
    <n v="9786.25"/>
    <n v="21593.25"/>
    <n v="0.12902180079422967"/>
    <n v="43186.5"/>
    <n v="146218.39321608041"/>
    <n v="0.28292222222222224"/>
    <n v="3.824837117688E-2"/>
    <n v="195548.2843714419"/>
    <n v="195548.2843714419"/>
    <x v="1"/>
    <x v="26"/>
  </r>
  <r>
    <s v="20.12.18 (2)"/>
    <s v="J171"/>
    <x v="2"/>
    <n v="27"/>
    <n v="26660"/>
    <n v="9351"/>
    <n v="8960"/>
    <m/>
    <m/>
    <n v="9786.25"/>
    <n v="21593.25"/>
    <n v="-1.8107510448867124E-2"/>
    <n v="43186.5"/>
    <n v="-965687.94884910481"/>
    <n v="0.28292222222222224"/>
    <n v="3.824837117688E-2"/>
    <n v="-1291483.359118541"/>
    <n v="0"/>
    <x v="1"/>
    <x v="26"/>
  </r>
  <r>
    <s v="20.12.18 (2)"/>
    <s v="J189"/>
    <x v="2"/>
    <n v="28"/>
    <n v="23420"/>
    <n v="12211"/>
    <n v="11550"/>
    <m/>
    <m/>
    <n v="9786.25"/>
    <n v="21593.25"/>
    <n v="-3.0611417919951835E-2"/>
    <n v="43186.5"/>
    <n v="-375956.80862329807"/>
    <n v="0.28292222222222224"/>
    <n v="3.7002422979999998E-2"/>
    <n v="-519723.96039715171"/>
    <n v="0"/>
    <x v="2"/>
    <x v="27"/>
  </r>
  <r>
    <s v="20.12.18 (2)"/>
    <s v="J189"/>
    <x v="2"/>
    <n v="28"/>
    <n v="29255"/>
    <n v="11540"/>
    <n v="14776"/>
    <m/>
    <m/>
    <n v="9786.25"/>
    <n v="21593.25"/>
    <n v="0.14986164657937087"/>
    <n v="43186.5"/>
    <n v="108422.7808250927"/>
    <n v="0.28292222222222224"/>
    <n v="3.7002422979999998E-2"/>
    <n v="149884.01793821785"/>
    <n v="149884.01793821785"/>
    <x v="2"/>
    <x v="27"/>
  </r>
  <r>
    <s v="20.12.18 (2)"/>
    <s v="J189"/>
    <x v="2"/>
    <n v="28"/>
    <n v="23372"/>
    <n v="10789"/>
    <n v="14918"/>
    <m/>
    <m/>
    <n v="9786.25"/>
    <n v="21593.25"/>
    <n v="0.19121716277077327"/>
    <n v="43186.5"/>
    <n v="56018.512593848383"/>
    <n v="0.28292222222222224"/>
    <n v="3.7002422979999998E-2"/>
    <n v="77440.180768223479"/>
    <n v="77440.180768223479"/>
    <x v="2"/>
    <x v="27"/>
  </r>
  <r>
    <s v="20.12.18 (2)"/>
    <s v="J189"/>
    <x v="2"/>
    <n v="28"/>
    <n v="25534"/>
    <n v="11739"/>
    <n v="15104"/>
    <m/>
    <m/>
    <n v="9786.25"/>
    <n v="21593.25"/>
    <n v="0.15583573570444467"/>
    <n v="43186.5"/>
    <n v="78736.449479940566"/>
    <n v="0.28292222222222224"/>
    <n v="3.7002422979999998E-2"/>
    <n v="108845.53335042082"/>
    <n v="108845.53335042082"/>
    <x v="2"/>
    <x v="27"/>
  </r>
  <r>
    <s v="20.12.18 (2)"/>
    <s v="J222"/>
    <x v="2"/>
    <n v="29"/>
    <n v="22718"/>
    <n v="7427"/>
    <n v="11142"/>
    <m/>
    <m/>
    <n v="9786.25"/>
    <n v="21593.25"/>
    <n v="0.17204450464844337"/>
    <n v="43186.5"/>
    <n v="79091.915746971747"/>
    <n v="0.28292222222222224"/>
    <n v="3.4191939375900003E-2"/>
    <n v="118324.1268665239"/>
    <n v="118324.1268665239"/>
    <x v="2"/>
    <x v="28"/>
  </r>
  <r>
    <s v="20.12.18 (2)"/>
    <s v="J222"/>
    <x v="2"/>
    <n v="29"/>
    <n v="21075"/>
    <n v="7516"/>
    <n v="10036"/>
    <m/>
    <m/>
    <n v="9786.25"/>
    <n v="21593.25"/>
    <n v="0.11670313639679067"/>
    <n v="43186.5"/>
    <n v="106397.43124999999"/>
    <n v="0.28292222222222224"/>
    <n v="3.4191939375900003E-2"/>
    <n v="159174.0828958145"/>
    <n v="159174.0828958145"/>
    <x v="2"/>
    <x v="28"/>
  </r>
  <r>
    <s v="20.12.18 (2)"/>
    <s v="J222"/>
    <x v="2"/>
    <n v="29"/>
    <n v="22900"/>
    <n v="8773"/>
    <n v="9811"/>
    <m/>
    <m/>
    <n v="9786.25"/>
    <n v="21593.25"/>
    <n v="4.8070577611059012E-2"/>
    <n v="43186.5"/>
    <n v="284094.13800578035"/>
    <n v="0.28292222222222224"/>
    <n v="3.4191939375900003E-2"/>
    <n v="425014.24462864595"/>
    <n v="425014.24462864595"/>
    <x v="2"/>
    <x v="28"/>
  </r>
  <r>
    <s v="20.12.18 (2)"/>
    <s v="J222"/>
    <x v="2"/>
    <n v="29"/>
    <n v="20373"/>
    <n v="8218"/>
    <n v="9200"/>
    <m/>
    <m/>
    <n v="9786.25"/>
    <n v="21593.25"/>
    <n v="4.5477174580019222E-2"/>
    <n v="43186.5"/>
    <n v="257490.68864562118"/>
    <n v="0.28292222222222224"/>
    <n v="3.4191939375900003E-2"/>
    <n v="385214.60281381058"/>
    <n v="385214.60281381058"/>
    <x v="2"/>
    <x v="28"/>
  </r>
  <r>
    <s v="20.12.18 (2)"/>
    <s v="J275"/>
    <x v="2"/>
    <n v="30"/>
    <n v="19440"/>
    <n v="7612"/>
    <n v="8146"/>
    <m/>
    <m/>
    <n v="9786.25"/>
    <n v="21593.25"/>
    <n v="2.4729950331700879E-2"/>
    <n v="43186.5"/>
    <n v="468500.19382022473"/>
    <n v="0.28292222222222224"/>
    <n v="1.0212144504309999E-2"/>
    <n v="2346701.0708158333"/>
    <n v="2346701.0708158333"/>
    <x v="2"/>
    <x v="29"/>
  </r>
  <r>
    <s v="20.12.18 (2)"/>
    <s v="J275"/>
    <x v="2"/>
    <n v="30"/>
    <n v="21359"/>
    <n v="6318"/>
    <n v="9223"/>
    <m/>
    <m/>
    <n v="9786.25"/>
    <n v="21593.25"/>
    <n v="0.13453278223518925"/>
    <n v="43186.5"/>
    <n v="102015.49638554217"/>
    <n v="0.28292222222222224"/>
    <n v="1.0212144504309999E-2"/>
    <n v="510992.05030345049"/>
    <n v="510992.05030345049"/>
    <x v="2"/>
    <x v="29"/>
  </r>
  <r>
    <s v="20.12.18 (2)"/>
    <s v="J275"/>
    <x v="2"/>
    <n v="30"/>
    <n v="23003"/>
    <n v="7100"/>
    <n v="8430"/>
    <m/>
    <m/>
    <n v="9786.25"/>
    <n v="21593.25"/>
    <n v="6.1593321987195075E-2"/>
    <n v="43186.5"/>
    <n v="248407.32499999998"/>
    <n v="0.28292222222222224"/>
    <n v="1.0212144504309999E-2"/>
    <n v="1244263.5953309434"/>
    <n v="1244263.5953309434"/>
    <x v="2"/>
    <x v="29"/>
  </r>
  <r>
    <s v="20.12.18 (2)"/>
    <s v="J275"/>
    <x v="2"/>
    <n v="30"/>
    <n v="21240"/>
    <n v="6691"/>
    <n v="8025"/>
    <m/>
    <m/>
    <n v="9786.25"/>
    <n v="21593.25"/>
    <n v="6.177856506084077E-2"/>
    <n v="43186.5"/>
    <n v="225716.14449025487"/>
    <n v="0.28292222222222224"/>
    <n v="1.0212144504309999E-2"/>
    <n v="1130604.2664711408"/>
    <n v="1130604.2664711408"/>
    <x v="2"/>
    <x v="29"/>
  </r>
  <r>
    <s v="20.12.18 (2)"/>
    <s v="J287"/>
    <x v="2"/>
    <n v="31"/>
    <n v="26021"/>
    <n v="7637"/>
    <n v="9822"/>
    <m/>
    <m/>
    <n v="9786.25"/>
    <n v="21593.25"/>
    <n v="0.10118902897896333"/>
    <n v="43186.5"/>
    <n v="171893.52482837529"/>
    <n v="0.28292222222222224"/>
    <n v="3.0035554888769998E-2"/>
    <n v="292744.541334529"/>
    <n v="292744.541334529"/>
    <x v="2"/>
    <x v="30"/>
  </r>
  <r>
    <s v="20.12.18 (2)"/>
    <s v="J287"/>
    <x v="2"/>
    <n v="31"/>
    <n v="26263"/>
    <n v="7876"/>
    <n v="8922"/>
    <m/>
    <m/>
    <n v="9786.25"/>
    <n v="21593.25"/>
    <n v="4.844106375835041E-2"/>
    <n v="43186.5"/>
    <n v="369788.40368068835"/>
    <n v="0.28292222222222224"/>
    <n v="3.0035554888769998E-2"/>
    <n v="629770.88133142318"/>
    <n v="629770.88133142318"/>
    <x v="2"/>
    <x v="30"/>
  </r>
  <r>
    <s v="20.12.18 (2)"/>
    <s v="J287"/>
    <x v="2"/>
    <n v="31"/>
    <n v="30164"/>
    <n v="9681"/>
    <n v="8491"/>
    <m/>
    <m/>
    <n v="9786.25"/>
    <n v="21593.25"/>
    <n v="-5.5109814409595594E-2"/>
    <n v="43186.5"/>
    <n v="-381462.33382352942"/>
    <n v="0.28292222222222224"/>
    <n v="3.0035554888769998E-2"/>
    <n v="-649652.25457482762"/>
    <n v="0"/>
    <x v="2"/>
    <x v="30"/>
  </r>
  <r>
    <s v="20.12.18 (2)"/>
    <s v="J287"/>
    <x v="2"/>
    <n v="31"/>
    <n v="25465"/>
    <n v="9985"/>
    <n v="10870"/>
    <m/>
    <m/>
    <n v="9786.25"/>
    <n v="21593.25"/>
    <n v="4.0985030044111005E-2"/>
    <n v="43186.5"/>
    <n v="367912.63135593222"/>
    <n v="0.28292222222222224"/>
    <n v="3.0035554888769998E-2"/>
    <n v="626576.333372697"/>
    <n v="626576.333372697"/>
    <x v="2"/>
    <x v="30"/>
  </r>
  <r>
    <s v="20.12.18 (2)"/>
    <s v="J233"/>
    <x v="2"/>
    <n v="32"/>
    <n v="19042"/>
    <n v="9243"/>
    <n v="8369"/>
    <m/>
    <m/>
    <n v="9786.25"/>
    <n v="21593.25"/>
    <n v="-4.0475611591585331E-2"/>
    <n v="43186.5"/>
    <n v="-251882.653604119"/>
    <n v="0.28292222222222224"/>
    <n v="0.13301348957682999"/>
    <n v="-96865.142326157671"/>
    <n v="0"/>
    <x v="0"/>
    <x v="31"/>
  </r>
  <r>
    <s v="20.12.18 (2)"/>
    <s v="J233"/>
    <x v="2"/>
    <n v="32"/>
    <n v="26027"/>
    <n v="9433"/>
    <n v="9373"/>
    <m/>
    <m/>
    <n v="9786.25"/>
    <n v="21593.25"/>
    <n v="-2.7786461046854921E-3"/>
    <n v="43186.5"/>
    <n v="-5981759.4249999998"/>
    <n v="0.28292222222222224"/>
    <n v="0.13301348957682999"/>
    <n v="-2300372.6924924883"/>
    <n v="0"/>
    <x v="0"/>
    <x v="31"/>
  </r>
  <r>
    <s v="20.12.18 (2)"/>
    <s v="J233"/>
    <x v="2"/>
    <n v="32"/>
    <n v="21117"/>
    <n v="7471"/>
    <n v="8366"/>
    <m/>
    <m/>
    <n v="9786.25"/>
    <n v="21593.25"/>
    <n v="4.1448137728225254E-2"/>
    <n v="43186.5"/>
    <n v="319444.46452513966"/>
    <n v="0.28292222222222224"/>
    <n v="0.13301348957682999"/>
    <n v="122847.02054220722"/>
    <n v="122847.02054220722"/>
    <x v="0"/>
    <x v="31"/>
  </r>
  <r>
    <s v="20.12.18 (2)"/>
    <s v="J233"/>
    <x v="2"/>
    <n v="32"/>
    <n v="26765"/>
    <n v="7554"/>
    <n v="8063"/>
    <m/>
    <m/>
    <n v="9786.25"/>
    <n v="21593.25"/>
    <n v="2.3572181121415257E-2"/>
    <n v="43186.5"/>
    <n v="805199.8516699411"/>
    <n v="0.28292222222222224"/>
    <n v="0.13301348957682999"/>
    <n v="309651.32817599643"/>
    <n v="309651.32817599643"/>
    <x v="0"/>
    <x v="31"/>
  </r>
  <r>
    <s v="28.12.18"/>
    <s v="J100"/>
    <x v="0"/>
    <n v="33"/>
    <n v="17406"/>
    <n v="6447"/>
    <n v="7422"/>
    <n v="624"/>
    <n v="19118"/>
    <n v="695.75"/>
    <n v="20803.125"/>
    <n v="4.6867958539882827E-2"/>
    <n v="41606.25"/>
    <n v="233131.37500000003"/>
    <n v="0.63713981481481485"/>
    <n v="1.950127995114E-2"/>
    <n v="281854.06734021276"/>
    <n v="281854.06734021276"/>
    <x v="2"/>
    <x v="32"/>
  </r>
  <r>
    <s v="28.12.18"/>
    <s v="J100"/>
    <x v="0"/>
    <n v="33"/>
    <n v="17155"/>
    <n v="6905"/>
    <n v="7348"/>
    <n v="632"/>
    <n v="19717"/>
    <n v="695.75"/>
    <n v="20803.125"/>
    <n v="2.1294877572480095E-2"/>
    <n v="41606.25"/>
    <n v="480640.66365688492"/>
    <n v="0.63713981481481485"/>
    <n v="1.950127995114E-2"/>
    <n v="581090.92343659094"/>
    <n v="581090.92343659094"/>
    <x v="2"/>
    <x v="32"/>
  </r>
  <r>
    <s v="28.12.18"/>
    <s v="J100"/>
    <x v="0"/>
    <n v="33"/>
    <n v="14711"/>
    <n v="6776"/>
    <n v="7374"/>
    <n v="722"/>
    <n v="19594"/>
    <n v="695.75"/>
    <n v="20803.125"/>
    <n v="2.8745681237794803E-2"/>
    <n v="41606.25"/>
    <n v="275345.71634615381"/>
    <n v="0.63713981481481485"/>
    <n v="1.950127995114E-2"/>
    <n v="332890.88642345089"/>
    <n v="332890.88642345089"/>
    <x v="2"/>
    <x v="32"/>
  </r>
  <r>
    <s v="28.12.18"/>
    <s v="J100"/>
    <x v="0"/>
    <n v="33"/>
    <n v="15229"/>
    <n v="7173"/>
    <n v="7967"/>
    <n v="805"/>
    <n v="24044"/>
    <n v="695.75"/>
    <n v="20803.125"/>
    <n v="3.8167342646837916E-2"/>
    <n v="41606.25"/>
    <n v="210374.74748110829"/>
    <n v="0.63713981481481485"/>
    <n v="1.950127995114E-2"/>
    <n v="254341.47696002113"/>
    <n v="254341.47696002113"/>
    <x v="2"/>
    <x v="32"/>
  </r>
  <r>
    <s v="28.12.18"/>
    <s v="J110"/>
    <x v="0"/>
    <n v="34"/>
    <n v="26304"/>
    <n v="5168"/>
    <n v="5385"/>
    <m/>
    <n v="20256"/>
    <n v="695.75"/>
    <n v="20803.125"/>
    <n v="1.0431125131440589E-2"/>
    <n v="41606.25"/>
    <n v="2025547.7983870967"/>
    <n v="0.63713981481481485"/>
    <n v="1.27862696802E-2"/>
    <n v="3734954.6592953349"/>
    <n v="3734954.6592953349"/>
    <x v="2"/>
    <x v="33"/>
  </r>
  <r>
    <s v="28.12.18"/>
    <s v="J110"/>
    <x v="0"/>
    <n v="34"/>
    <n v="20345"/>
    <n v="4832"/>
    <n v="6041"/>
    <m/>
    <n v="20718"/>
    <n v="695.75"/>
    <n v="20803.125"/>
    <n v="5.8116268589454706E-2"/>
    <n v="41606.25"/>
    <n v="266234.67028535984"/>
    <n v="0.63713981481481485"/>
    <n v="1.27862696802E-2"/>
    <n v="490916.29584849218"/>
    <n v="490916.29584849218"/>
    <x v="2"/>
    <x v="33"/>
  </r>
  <r>
    <s v="28.12.18"/>
    <s v="J110"/>
    <x v="0"/>
    <n v="34"/>
    <n v="27085"/>
    <n v="5095"/>
    <n v="6458"/>
    <m/>
    <n v="20219"/>
    <n v="695.75"/>
    <n v="20803.125"/>
    <n v="6.5519002553702868E-2"/>
    <n v="41606.25"/>
    <n v="334932.07006603084"/>
    <n v="0.63713981481481485"/>
    <n v="1.27862696802E-2"/>
    <n v="617589.02783566248"/>
    <n v="617589.02783566248"/>
    <x v="2"/>
    <x v="33"/>
  </r>
  <r>
    <s v="28.12.18"/>
    <s v="J110"/>
    <x v="0"/>
    <n v="34"/>
    <n v="23331"/>
    <n v="4665"/>
    <n v="6084"/>
    <m/>
    <n v="22759"/>
    <n v="695.75"/>
    <n v="20803.125"/>
    <n v="6.8210905813429479E-2"/>
    <n v="41606.25"/>
    <n v="272955.50528541225"/>
    <n v="0.63713981481481485"/>
    <n v="1.27862696802E-2"/>
    <n v="503308.99969768751"/>
    <n v="503308.99969768751"/>
    <x v="2"/>
    <x v="33"/>
  </r>
  <r>
    <s v="28.12.18"/>
    <s v="J203"/>
    <x v="0"/>
    <n v="35"/>
    <n v="19541"/>
    <n v="10715"/>
    <n v="11191"/>
    <m/>
    <m/>
    <n v="695.75"/>
    <n v="20803.125"/>
    <n v="2.2881177707676132E-2"/>
    <n v="41606.25"/>
    <n v="385036.14338235289"/>
    <n v="0.63713981481481485"/>
    <n v="4.3269839860050001E-2"/>
    <n v="209798.75608049452"/>
    <n v="209798.75608049452"/>
    <x v="2"/>
    <x v="34"/>
  </r>
  <r>
    <s v="28.12.18"/>
    <s v="J203"/>
    <x v="0"/>
    <n v="35"/>
    <n v="18527"/>
    <n v="12744"/>
    <n v="10466"/>
    <m/>
    <m/>
    <n v="695.75"/>
    <n v="20803.125"/>
    <n v="-0.10950277902959291"/>
    <n v="41606.25"/>
    <n v="-53507.195072431961"/>
    <n v="0.63713981481481485"/>
    <n v="4.3269839860050001E-2"/>
    <n v="-29155.036898458333"/>
    <n v="0"/>
    <x v="2"/>
    <x v="34"/>
  </r>
  <r>
    <s v="28.12.18"/>
    <s v="J203"/>
    <x v="0"/>
    <n v="35"/>
    <n v="14882"/>
    <n v="11349"/>
    <n v="11727"/>
    <m/>
    <m/>
    <n v="695.75"/>
    <n v="20803.125"/>
    <n v="1.8170347003154574E-2"/>
    <n v="41606.25"/>
    <n v="193741.92361111112"/>
    <n v="0.63713981481481485"/>
    <n v="4.3269839860050001E-2"/>
    <n v="105566.2313080301"/>
    <n v="105566.2313080301"/>
    <x v="2"/>
    <x v="34"/>
  </r>
  <r>
    <s v="28.12.18"/>
    <s v="J203"/>
    <x v="0"/>
    <n v="35"/>
    <n v="17371"/>
    <n v="10862"/>
    <n v="11277"/>
    <m/>
    <m/>
    <n v="695.75"/>
    <n v="20803.125"/>
    <n v="1.9948925942616793E-2"/>
    <n v="41606.25"/>
    <n v="325587.48042168678"/>
    <n v="0.63713981481481485"/>
    <n v="4.3269839860050001E-2"/>
    <n v="177406.32811195709"/>
    <n v="177406.32811195709"/>
    <x v="2"/>
    <x v="34"/>
  </r>
  <r>
    <s v="28.12.18"/>
    <s v="J205"/>
    <x v="0"/>
    <n v="36"/>
    <n v="16802"/>
    <n v="8499"/>
    <n v="8742"/>
    <m/>
    <m/>
    <n v="695.75"/>
    <n v="20803.125"/>
    <n v="1.1680937359170798E-2"/>
    <n v="41606.25"/>
    <n v="710120.49228395056"/>
    <n v="0.63713981481481485"/>
    <n v="3.0679922029960002E-2"/>
    <n v="545713.241650715"/>
    <n v="545713.241650715"/>
    <x v="2"/>
    <x v="35"/>
  </r>
  <r>
    <s v="28.12.18"/>
    <s v="J205"/>
    <x v="0"/>
    <n v="36"/>
    <n v="15430"/>
    <n v="9129"/>
    <n v="9523"/>
    <m/>
    <m/>
    <n v="695.75"/>
    <n v="20803.125"/>
    <n v="1.8939462220219319E-2"/>
    <n v="41606.25"/>
    <n v="331995.85057106597"/>
    <n v="0.63713981481481485"/>
    <n v="3.0679922029960002E-2"/>
    <n v="255132.0991273096"/>
    <n v="255132.0991273096"/>
    <x v="2"/>
    <x v="35"/>
  </r>
  <r>
    <s v="28.12.18"/>
    <s v="J205"/>
    <x v="0"/>
    <n v="36"/>
    <n v="16335"/>
    <n v="9064"/>
    <n v="9470"/>
    <m/>
    <m/>
    <n v="695.75"/>
    <n v="20803.125"/>
    <n v="1.9516298633017876E-2"/>
    <n v="41606.25"/>
    <n v="371864.64870689658"/>
    <n v="0.63713981481481485"/>
    <n v="3.0679922029960002E-2"/>
    <n v="285770.46445802355"/>
    <n v="285770.46445802355"/>
    <x v="2"/>
    <x v="35"/>
  </r>
  <r>
    <s v="28.12.18"/>
    <s v="J205"/>
    <x v="0"/>
    <n v="36"/>
    <n v="15005"/>
    <n v="11002"/>
    <n v="8324"/>
    <m/>
    <m/>
    <n v="695.75"/>
    <n v="20803.125"/>
    <n v="-0.12873065945621151"/>
    <n v="41606.25"/>
    <n v="-31791.683299103806"/>
    <n v="0.63713981481481485"/>
    <n v="3.0679922029960002E-2"/>
    <n v="-24431.265875579837"/>
    <n v="0"/>
    <x v="2"/>
    <x v="35"/>
  </r>
  <r>
    <s v="28.12.18"/>
    <s v="J237"/>
    <x v="0"/>
    <n v="37"/>
    <n v="23059"/>
    <n v="6555"/>
    <n v="7074"/>
    <m/>
    <m/>
    <n v="695.75"/>
    <n v="20803.125"/>
    <n v="2.494817485353763E-2"/>
    <n v="41606.25"/>
    <n v="660835.60838150291"/>
    <n v="0.63713981481481485"/>
    <n v="3.0856541695569995E-2"/>
    <n v="504931.987778079"/>
    <n v="504931.987778079"/>
    <x v="2"/>
    <x v="36"/>
  </r>
  <r>
    <s v="28.12.18"/>
    <s v="J237"/>
    <x v="0"/>
    <n v="37"/>
    <n v="22166"/>
    <n v="6924"/>
    <n v="6775"/>
    <m/>
    <m/>
    <n v="695.75"/>
    <n v="20803.125"/>
    <n v="-7.1623854589154276E-3"/>
    <n v="41606.25"/>
    <n v="-2128757.7046979866"/>
    <n v="0.63713981481481485"/>
    <n v="3.0856541695569995E-2"/>
    <n v="-1626543.4938707545"/>
    <n v="0"/>
    <x v="2"/>
    <x v="36"/>
  </r>
  <r>
    <s v="28.12.18"/>
    <s v="J237"/>
    <x v="0"/>
    <n v="37"/>
    <n v="21057"/>
    <n v="6211"/>
    <n v="8010"/>
    <m/>
    <m/>
    <n v="695.75"/>
    <n v="20803.125"/>
    <n v="8.6477392218717142E-2"/>
    <n v="41606.25"/>
    <n v="170979.17704280154"/>
    <n v="0.63713981481481485"/>
    <n v="3.0856541695569995E-2"/>
    <n v="130641.95487940717"/>
    <n v="130641.95487940717"/>
    <x v="2"/>
    <x v="36"/>
  </r>
  <r>
    <s v="28.12.18"/>
    <s v="J237"/>
    <x v="0"/>
    <n v="37"/>
    <n v="19417"/>
    <n v="6926"/>
    <n v="7348"/>
    <m/>
    <m/>
    <n v="695.75"/>
    <n v="20803.125"/>
    <n v="2.0285413850082621E-2"/>
    <n v="41606.25"/>
    <n v="615066.89069905214"/>
    <n v="0.63713981481481485"/>
    <n v="3.0856541695569995E-2"/>
    <n v="469960.97637320927"/>
    <n v="469960.97637320927"/>
    <x v="2"/>
    <x v="36"/>
  </r>
  <r>
    <s v="28.12.18"/>
    <s v="J311"/>
    <x v="0"/>
    <n v="38"/>
    <n v="16118"/>
    <n v="12755"/>
    <n v="14435"/>
    <m/>
    <m/>
    <n v="695.75"/>
    <n v="20803.125"/>
    <n v="8.0757097791798113E-2"/>
    <n v="41606.25"/>
    <n v="40947.6484375"/>
    <n v="0.63713981481481485"/>
    <n v="2.6066666669120001E-2"/>
    <n v="37036.519368063084"/>
    <n v="37036.519368063084"/>
    <x v="2"/>
    <x v="37"/>
  </r>
  <r>
    <s v="28.12.18"/>
    <s v="J311"/>
    <x v="0"/>
    <n v="38"/>
    <n v="19458"/>
    <n v="12669"/>
    <n v="13899"/>
    <m/>
    <m/>
    <n v="695.75"/>
    <n v="20803.125"/>
    <n v="5.9125732311852183E-2"/>
    <n v="41606.25"/>
    <n v="114127.35213414635"/>
    <n v="0.63713981481481485"/>
    <n v="2.6066666669120001E-2"/>
    <n v="103226.43787942351"/>
    <n v="103226.43787942351"/>
    <x v="2"/>
    <x v="37"/>
  </r>
  <r>
    <s v="28.12.18"/>
    <s v="J311"/>
    <x v="0"/>
    <n v="38"/>
    <n v="19865"/>
    <n v="13335"/>
    <n v="13856"/>
    <m/>
    <m/>
    <n v="695.75"/>
    <n v="20803.125"/>
    <n v="2.5044314255670722E-2"/>
    <n v="41606.25"/>
    <n v="260042.07389635316"/>
    <n v="0.63713981481481485"/>
    <n v="2.6066666669120001E-2"/>
    <n v="235204.06357580776"/>
    <n v="235204.06357580776"/>
    <x v="2"/>
    <x v="37"/>
  </r>
  <r>
    <s v="28.12.18"/>
    <s v="J311"/>
    <x v="0"/>
    <n v="38"/>
    <n v="18397"/>
    <n v="12895"/>
    <n v="14439"/>
    <m/>
    <m/>
    <n v="695.75"/>
    <n v="20803.125"/>
    <n v="7.4219618446747779E-2"/>
    <n v="41606.25"/>
    <n v="73435.593102331608"/>
    <n v="0.63713981481481485"/>
    <n v="2.6066666669120001E-2"/>
    <n v="66421.366550292616"/>
    <n v="66421.366550292616"/>
    <x v="2"/>
    <x v="37"/>
  </r>
  <r>
    <s v="28.12.18"/>
    <s v="J326"/>
    <x v="0"/>
    <n v="39"/>
    <n v="28982"/>
    <n v="6233"/>
    <n v="6933"/>
    <m/>
    <m/>
    <n v="695.75"/>
    <n v="20803.125"/>
    <n v="3.3648790746582544E-2"/>
    <n v="41606.25"/>
    <n v="675376.09375"/>
    <n v="0.63713981481481485"/>
    <n v="2.6201716741750002E-2"/>
    <n v="607718.74828157132"/>
    <n v="607718.74828157132"/>
    <x v="2"/>
    <x v="38"/>
  </r>
  <r>
    <s v="28.12.18"/>
    <s v="J326"/>
    <x v="0"/>
    <n v="39"/>
    <n v="28604"/>
    <n v="5500"/>
    <n v="7135"/>
    <m/>
    <m/>
    <n v="695.75"/>
    <n v="20803.125"/>
    <n v="7.8593961243803509E-2"/>
    <n v="41606.25"/>
    <n v="293270.85550458718"/>
    <n v="0.63713981481481485"/>
    <n v="2.6201716741750002E-2"/>
    <n v="263891.77654352429"/>
    <n v="263891.77654352429"/>
    <x v="2"/>
    <x v="38"/>
  </r>
  <r>
    <s v="28.12.18"/>
    <s v="J326"/>
    <x v="0"/>
    <n v="39"/>
    <n v="28836"/>
    <n v="6482"/>
    <n v="6250"/>
    <m/>
    <m/>
    <n v="695.75"/>
    <n v="20803.125"/>
    <n v="-1.1152170647438786E-2"/>
    <n v="41606.25"/>
    <n v="-2005148.5786637932"/>
    <n v="0.63713981481481485"/>
    <n v="2.6201716741750002E-2"/>
    <n v="-1804278.231967153"/>
    <n v="0"/>
    <x v="2"/>
    <x v="38"/>
  </r>
  <r>
    <s v="28.12.18"/>
    <s v="J326"/>
    <x v="0"/>
    <n v="39"/>
    <n v="27549"/>
    <n v="6633"/>
    <n v="6829"/>
    <m/>
    <m/>
    <n v="695.75"/>
    <n v="20803.125"/>
    <n v="9.4216614090431132E-3"/>
    <n v="41606.25"/>
    <n v="2219294.875"/>
    <n v="0.63713981481481485"/>
    <n v="2.6201716741750002E-2"/>
    <n v="1996971.9330959164"/>
    <n v="1996971.9330959164"/>
    <x v="2"/>
    <x v="38"/>
  </r>
  <r>
    <s v="28.12.18"/>
    <s v="J332"/>
    <x v="0"/>
    <n v="40"/>
    <n v="20689"/>
    <n v="9066"/>
    <n v="9659"/>
    <m/>
    <m/>
    <n v="695.75"/>
    <n v="20803.125"/>
    <n v="2.8505332732462071E-2"/>
    <n v="41606.25"/>
    <n v="407052.51623102865"/>
    <n v="0.63713981481481485"/>
    <n v="2.981161651006E-2"/>
    <n v="321922.71063827001"/>
    <n v="321922.71063827001"/>
    <x v="2"/>
    <x v="39"/>
  </r>
  <r>
    <s v="28.12.18"/>
    <s v="J332"/>
    <x v="0"/>
    <n v="40"/>
    <n v="19873"/>
    <n v="8338"/>
    <n v="9377"/>
    <m/>
    <m/>
    <n v="695.75"/>
    <n v="20803.125"/>
    <n v="4.9944419408141809E-2"/>
    <n v="41606.25"/>
    <n v="230260.98423965351"/>
    <n v="0.63713981481481485"/>
    <n v="2.981161651006E-2"/>
    <n v="182104.8568548678"/>
    <n v="182104.8568548678"/>
    <x v="2"/>
    <x v="39"/>
  </r>
  <r>
    <s v="28.12.18"/>
    <s v="J332"/>
    <x v="0"/>
    <n v="40"/>
    <n v="27150"/>
    <n v="8369"/>
    <n v="9837"/>
    <m/>
    <m/>
    <n v="695.75"/>
    <n v="20803.125"/>
    <n v="7.0566321165690254E-2"/>
    <n v="41606.25"/>
    <n v="265451.0419788828"/>
    <n v="0.63713981481481485"/>
    <n v="2.981161651006E-2"/>
    <n v="209935.36599855844"/>
    <n v="209935.36599855844"/>
    <x v="2"/>
    <x v="39"/>
  </r>
  <r>
    <s v="28.12.18"/>
    <s v="J332"/>
    <x v="0"/>
    <n v="40"/>
    <n v="22426"/>
    <n v="8617"/>
    <n v="8117"/>
    <m/>
    <m/>
    <n v="695.75"/>
    <n v="20803.125"/>
    <n v="-2.4034850533273245E-2"/>
    <n v="41606.25"/>
    <n v="-575236.45625000005"/>
    <n v="0.63713981481481485"/>
    <n v="2.981161651006E-2"/>
    <n v="-454933.13975450292"/>
    <n v="0"/>
    <x v="2"/>
    <x v="39"/>
  </r>
  <r>
    <s v="28.12.18"/>
    <s v="J100"/>
    <x v="1"/>
    <n v="33"/>
    <n v="13861"/>
    <n v="6447"/>
    <n v="7422"/>
    <n v="1409"/>
    <n v="19118"/>
    <n v="1557.5"/>
    <n v="20803.125"/>
    <n v="4.6867958539882827E-2"/>
    <n v="41606.25"/>
    <n v="156631.59615384616"/>
    <n v="0.60015648148148149"/>
    <n v="1.950127995114E-2"/>
    <n v="201035.70585925059"/>
    <n v="201035.70585925059"/>
    <x v="2"/>
    <x v="32"/>
  </r>
  <r>
    <s v="28.12.18"/>
    <s v="J100"/>
    <x v="1"/>
    <n v="33"/>
    <n v="14625"/>
    <n v="6905"/>
    <n v="7348"/>
    <n v="2023"/>
    <n v="19717"/>
    <n v="1557.5"/>
    <n v="20803.125"/>
    <n v="2.1294877572480095E-2"/>
    <n v="41606.25"/>
    <n v="360970.99887133186"/>
    <n v="0.60015648148148149"/>
    <n v="1.950127995114E-2"/>
    <n v="463304.09275494708"/>
    <n v="463304.09275494708"/>
    <x v="2"/>
    <x v="32"/>
  </r>
  <r>
    <s v="28.12.18"/>
    <s v="J100"/>
    <x v="1"/>
    <n v="33"/>
    <n v="13909"/>
    <n v="6776"/>
    <n v="7374"/>
    <n v="1405"/>
    <n v="19594"/>
    <n v="1557.5"/>
    <n v="20803.125"/>
    <n v="2.8745681237794803E-2"/>
    <n v="41606.25"/>
    <n v="246584.1231187291"/>
    <n v="0.60015648148148149"/>
    <n v="1.950127995114E-2"/>
    <n v="316489.22990076285"/>
    <n v="316489.22990076285"/>
    <x v="2"/>
    <x v="32"/>
  </r>
  <r>
    <s v="28.12.18"/>
    <s v="J100"/>
    <x v="1"/>
    <n v="33"/>
    <n v="14469"/>
    <n v="7173"/>
    <n v="7967"/>
    <n v="1393"/>
    <n v="24044"/>
    <n v="1557.5"/>
    <n v="20803.125"/>
    <n v="3.8167342646837916E-2"/>
    <n v="41606.25"/>
    <n v="189600.68639798489"/>
    <n v="0.60015648148148149"/>
    <n v="1.950127995114E-2"/>
    <n v="243351.33368607596"/>
    <n v="243351.33368607596"/>
    <x v="2"/>
    <x v="32"/>
  </r>
  <r>
    <s v="28.12.18"/>
    <s v="J110"/>
    <x v="1"/>
    <n v="34"/>
    <n v="20291"/>
    <n v="5168"/>
    <n v="5385"/>
    <m/>
    <n v="20256"/>
    <n v="1557.5"/>
    <n v="20803.125"/>
    <n v="1.0431125131440589E-2"/>
    <n v="41606.25"/>
    <n v="1448238.1653225806"/>
    <n v="0.60015648148148149"/>
    <n v="1.27862696802E-2"/>
    <n v="2835000.0475857477"/>
    <n v="2835000.0475857477"/>
    <x v="2"/>
    <x v="33"/>
  </r>
  <r>
    <s v="28.12.18"/>
    <s v="J110"/>
    <x v="1"/>
    <n v="34"/>
    <n v="20112"/>
    <n v="4832"/>
    <n v="6041"/>
    <m/>
    <n v="20718"/>
    <n v="1557.5"/>
    <n v="20803.125"/>
    <n v="5.8116268589454706E-2"/>
    <n v="41606.25"/>
    <n v="261363.71588089329"/>
    <n v="0.60015648148148149"/>
    <n v="1.27862696802E-2"/>
    <n v="511632.79956406722"/>
    <n v="511632.79956406722"/>
    <x v="2"/>
    <x v="33"/>
  </r>
  <r>
    <s v="28.12.18"/>
    <s v="J110"/>
    <x v="1"/>
    <n v="34"/>
    <n v="20683"/>
    <n v="5095"/>
    <n v="6458"/>
    <m/>
    <n v="20219"/>
    <n v="1557.5"/>
    <n v="20803.125"/>
    <n v="6.5519002553702868E-2"/>
    <n v="41606.25"/>
    <n v="236358.20983125459"/>
    <n v="0.60015648148148149"/>
    <n v="1.27862696802E-2"/>
    <n v="462683.24655678176"/>
    <n v="462683.24655678176"/>
    <x v="2"/>
    <x v="33"/>
  </r>
  <r>
    <s v="28.12.18"/>
    <s v="J110"/>
    <x v="1"/>
    <n v="34"/>
    <n v="21828"/>
    <n v="4665"/>
    <n v="6084"/>
    <m/>
    <n v="22759"/>
    <n v="1557.5"/>
    <n v="20803.125"/>
    <n v="6.8210905813429479E-2"/>
    <n v="41606.25"/>
    <n v="250059.15565539111"/>
    <n v="0.60015648148148149"/>
    <n v="1.27862696802E-2"/>
    <n v="489503.54655539774"/>
    <n v="489503.54655539774"/>
    <x v="2"/>
    <x v="33"/>
  </r>
  <r>
    <s v="28.12.18"/>
    <s v="J203"/>
    <x v="1"/>
    <n v="35"/>
    <n v="14685"/>
    <n v="10715"/>
    <n v="11191"/>
    <m/>
    <m/>
    <n v="1557.5"/>
    <n v="20803.125"/>
    <n v="2.2881177707676132E-2"/>
    <n v="41606.25"/>
    <n v="171947.55514705883"/>
    <n v="0.60015648148148149"/>
    <n v="4.3269839860050001E-2"/>
    <n v="99464.39826637879"/>
    <n v="99464.39826637879"/>
    <x v="2"/>
    <x v="34"/>
  </r>
  <r>
    <s v="28.12.18"/>
    <s v="J203"/>
    <x v="1"/>
    <n v="35"/>
    <n v="16092"/>
    <n v="12744"/>
    <n v="10466"/>
    <m/>
    <m/>
    <n v="1557.5"/>
    <n v="20803.125"/>
    <n v="-0.10950277902959291"/>
    <n v="41606.25"/>
    <n v="-32132.06650570676"/>
    <n v="0.60015648148148149"/>
    <n v="4.3269839860050001E-2"/>
    <n v="-18587.04334186083"/>
    <n v="0"/>
    <x v="2"/>
    <x v="34"/>
  </r>
  <r>
    <s v="28.12.18"/>
    <s v="J203"/>
    <x v="1"/>
    <n v="35"/>
    <n v="14527"/>
    <n v="11349"/>
    <n v="11727"/>
    <m/>
    <m/>
    <n v="1557.5"/>
    <n v="20803.125"/>
    <n v="1.8170347003154574E-2"/>
    <n v="41606.25"/>
    <n v="173342.84722222222"/>
    <n v="0.60015648148148149"/>
    <n v="4.3269839860050001E-2"/>
    <n v="100271.51580022962"/>
    <n v="100271.51580022962"/>
    <x v="2"/>
    <x v="34"/>
  </r>
  <r>
    <s v="28.12.18"/>
    <s v="J203"/>
    <x v="1"/>
    <n v="35"/>
    <n v="15302"/>
    <n v="10862"/>
    <n v="11277"/>
    <m/>
    <m/>
    <n v="1557.5"/>
    <n v="20803.125"/>
    <n v="1.9948925942616793E-2"/>
    <n v="41606.25"/>
    <n v="221010.87349397593"/>
    <n v="0.60015648148148149"/>
    <n v="4.3269839860050001E-2"/>
    <n v="127845.45568911567"/>
    <n v="127845.45568911567"/>
    <x v="2"/>
    <x v="34"/>
  </r>
  <r>
    <s v="28.12.18"/>
    <s v="J205"/>
    <x v="1"/>
    <n v="36"/>
    <n v="17511"/>
    <n v="8499"/>
    <n v="8742"/>
    <m/>
    <m/>
    <n v="1557.5"/>
    <n v="20803.125"/>
    <n v="1.1680937359170798E-2"/>
    <n v="41606.25"/>
    <n v="769955.92592592596"/>
    <n v="0.60015648148148149"/>
    <n v="3.0679922029960002E-2"/>
    <n v="628157.51037702989"/>
    <n v="628157.51037702989"/>
    <x v="2"/>
    <x v="35"/>
  </r>
  <r>
    <s v="28.12.18"/>
    <s v="J205"/>
    <x v="1"/>
    <n v="36"/>
    <n v="15851"/>
    <n v="9129"/>
    <n v="9523"/>
    <m/>
    <m/>
    <n v="1557.5"/>
    <n v="20803.125"/>
    <n v="1.8939462220219319E-2"/>
    <n v="41606.25"/>
    <n v="353362.82043147204"/>
    <n v="0.60015648148148149"/>
    <n v="3.0679922029960002E-2"/>
    <n v="288285.99413025816"/>
    <n v="288285.99413025816"/>
    <x v="2"/>
    <x v="35"/>
  </r>
  <r>
    <s v="28.12.18"/>
    <s v="J205"/>
    <x v="1"/>
    <n v="36"/>
    <n v="17119"/>
    <n v="9064"/>
    <n v="9470"/>
    <m/>
    <m/>
    <n v="1557.5"/>
    <n v="20803.125"/>
    <n v="1.9516298633017876E-2"/>
    <n v="41606.25"/>
    <n v="411174.45043103449"/>
    <n v="0.60015648148148149"/>
    <n v="3.0679922029960002E-2"/>
    <n v="335450.78415079351"/>
    <n v="335450.78415079351"/>
    <x v="2"/>
    <x v="35"/>
  </r>
  <r>
    <s v="28.12.18"/>
    <s v="J205"/>
    <x v="1"/>
    <n v="36"/>
    <n v="18817"/>
    <n v="11002"/>
    <n v="8324"/>
    <m/>
    <m/>
    <n v="1557.5"/>
    <n v="20803.125"/>
    <n v="-0.12873065945621151"/>
    <n v="41606.25"/>
    <n v="-62265.648571695296"/>
    <n v="0.60015648148148149"/>
    <n v="3.0679922029960002E-2"/>
    <n v="-50798.537256235162"/>
    <n v="0"/>
    <x v="2"/>
    <x v="35"/>
  </r>
  <r>
    <s v="28.12.18"/>
    <s v="J237"/>
    <x v="1"/>
    <n v="37"/>
    <n v="10996"/>
    <n v="6555"/>
    <n v="7074"/>
    <m/>
    <m/>
    <n v="1557.5"/>
    <n v="20803.125"/>
    <n v="2.494817485353763E-2"/>
    <n v="41606.25"/>
    <n v="176451.51372832371"/>
    <n v="0.60015648148148149"/>
    <n v="3.0856541695569995E-2"/>
    <n v="143131.45320647009"/>
    <n v="143131.45320647009"/>
    <x v="2"/>
    <x v="36"/>
  </r>
  <r>
    <s v="28.12.18"/>
    <s v="J237"/>
    <x v="1"/>
    <n v="37"/>
    <n v="12050"/>
    <n v="6924"/>
    <n v="6775"/>
    <m/>
    <m/>
    <n v="1557.5"/>
    <n v="20803.125"/>
    <n v="-7.1623854589154276E-3"/>
    <n v="41606.25"/>
    <n v="-717240.84731543623"/>
    <n v="0.60015648148148149"/>
    <n v="3.0856541695569995E-2"/>
    <n v="-581801.32664296636"/>
    <n v="0"/>
    <x v="2"/>
    <x v="36"/>
  </r>
  <r>
    <s v="28.12.18"/>
    <s v="J237"/>
    <x v="1"/>
    <n v="37"/>
    <n v="9460"/>
    <n v="6211"/>
    <n v="8010"/>
    <m/>
    <m/>
    <n v="1557.5"/>
    <n v="20803.125"/>
    <n v="8.6477392218717142E-2"/>
    <n v="41606.25"/>
    <n v="36013.013132295717"/>
    <n v="0.60015648148148149"/>
    <n v="3.0856541695569995E-2"/>
    <n v="29212.528671788725"/>
    <n v="29212.528671788725"/>
    <x v="2"/>
    <x v="36"/>
  </r>
  <r>
    <s v="28.12.18"/>
    <s v="J237"/>
    <x v="1"/>
    <n v="37"/>
    <n v="10313"/>
    <n v="6926"/>
    <n v="7348"/>
    <m/>
    <m/>
    <n v="1557.5"/>
    <n v="20803.125"/>
    <n v="2.0285413850082621E-2"/>
    <n v="41606.25"/>
    <n v="165409.7615521327"/>
    <n v="0.60015648148148149"/>
    <n v="3.0856541695569995E-2"/>
    <n v="134174.76022305232"/>
    <n v="134174.76022305232"/>
    <x v="2"/>
    <x v="36"/>
  </r>
  <r>
    <s v="28.12.18"/>
    <s v="J311"/>
    <x v="1"/>
    <n v="38"/>
    <n v="20281"/>
    <n v="12755"/>
    <n v="14435"/>
    <m/>
    <m/>
    <n v="1557.5"/>
    <n v="20803.125"/>
    <n v="8.0757097791798113E-2"/>
    <n v="41606.25"/>
    <n v="91635.546875"/>
    <n v="0.60015648148148149"/>
    <n v="2.6066666669120001E-2"/>
    <n v="87990.425939281093"/>
    <n v="87990.425939281093"/>
    <x v="2"/>
    <x v="37"/>
  </r>
  <r>
    <s v="28.12.18"/>
    <s v="J311"/>
    <x v="1"/>
    <n v="38"/>
    <n v="23279"/>
    <n v="12669"/>
    <n v="13899"/>
    <m/>
    <m/>
    <n v="1557.5"/>
    <n v="20803.125"/>
    <n v="5.9125732311852183E-2"/>
    <n v="41606.25"/>
    <n v="177890.59451219512"/>
    <n v="0.60015648148148149"/>
    <n v="2.6066666669120001E-2"/>
    <n v="170814.38061445503"/>
    <n v="170814.38061445503"/>
    <x v="2"/>
    <x v="37"/>
  </r>
  <r>
    <s v="28.12.18"/>
    <s v="J311"/>
    <x v="1"/>
    <n v="38"/>
    <n v="21047"/>
    <n v="13335"/>
    <n v="13856"/>
    <m/>
    <m/>
    <n v="1557.5"/>
    <n v="20803.125"/>
    <n v="2.5044314255670722E-2"/>
    <n v="41606.25"/>
    <n v="306376.66506717849"/>
    <n v="0.60015648148148149"/>
    <n v="2.6066666669120001E-2"/>
    <n v="294189.47315162729"/>
    <n v="294189.47315162729"/>
    <x v="2"/>
    <x v="37"/>
  </r>
  <r>
    <s v="28.12.18"/>
    <s v="J311"/>
    <x v="1"/>
    <n v="38"/>
    <n v="25218"/>
    <n v="12895"/>
    <n v="14439"/>
    <m/>
    <m/>
    <n v="1557.5"/>
    <n v="20803.125"/>
    <n v="7.4219618446747779E-2"/>
    <n v="41606.25"/>
    <n v="164476.76772992229"/>
    <n v="0.60015648148148149"/>
    <n v="2.6066666669120001E-2"/>
    <n v="157934.13520425465"/>
    <n v="157934.13520425465"/>
    <x v="2"/>
    <x v="37"/>
  </r>
  <r>
    <s v="28.12.18"/>
    <s v="J326"/>
    <x v="1"/>
    <n v="39"/>
    <n v="25625"/>
    <n v="6233"/>
    <n v="6933"/>
    <m/>
    <m/>
    <n v="1557.5"/>
    <n v="20803.125"/>
    <n v="3.3648790746582544E-2"/>
    <n v="41606.25"/>
    <n v="574748.5"/>
    <n v="0.60015648148148149"/>
    <n v="2.6201716741750002E-2"/>
    <n v="549041.3345882264"/>
    <n v="549041.3345882264"/>
    <x v="2"/>
    <x v="38"/>
  </r>
  <r>
    <s v="28.12.18"/>
    <s v="J326"/>
    <x v="1"/>
    <n v="39"/>
    <n v="28220"/>
    <n v="5500"/>
    <n v="7135"/>
    <m/>
    <m/>
    <n v="1557.5"/>
    <n v="20803.125"/>
    <n v="7.8593961243803509E-2"/>
    <n v="41606.25"/>
    <n v="287523.23394495418"/>
    <n v="0.60015648148148149"/>
    <n v="2.6201716741750002E-2"/>
    <n v="274662.98753326101"/>
    <n v="274662.98753326101"/>
    <x v="2"/>
    <x v="38"/>
  </r>
  <r>
    <s v="28.12.18"/>
    <s v="J326"/>
    <x v="1"/>
    <n v="39"/>
    <n v="27658"/>
    <n v="6482"/>
    <n v="6250"/>
    <m/>
    <m/>
    <n v="1557.5"/>
    <n v="20803.125"/>
    <n v="-1.1152170647438786E-2"/>
    <n v="41606.25"/>
    <n v="-1900380.6681034483"/>
    <n v="0.60015648148148149"/>
    <n v="2.6201716741750002E-2"/>
    <n v="-1815381.0549156417"/>
    <n v="0"/>
    <x v="2"/>
    <x v="38"/>
  </r>
  <r>
    <s v="28.12.18"/>
    <s v="J326"/>
    <x v="1"/>
    <n v="39"/>
    <n v="24418"/>
    <n v="6633"/>
    <n v="6829"/>
    <m/>
    <m/>
    <n v="1557.5"/>
    <n v="20803.125"/>
    <n v="9.4216614090431132E-3"/>
    <n v="41606.25"/>
    <n v="1886113.8169642857"/>
    <n v="0.60015648148148149"/>
    <n v="2.6201716741750002E-2"/>
    <n v="1801752.3268897007"/>
    <n v="1801752.3268897007"/>
    <x v="2"/>
    <x v="38"/>
  </r>
  <r>
    <s v="28.12.18"/>
    <s v="J332"/>
    <x v="1"/>
    <n v="40"/>
    <n v="18822"/>
    <n v="9066"/>
    <n v="9659"/>
    <m/>
    <m/>
    <n v="1557.5"/>
    <n v="20803.125"/>
    <n v="2.8505332732462071E-2"/>
    <n v="41606.25"/>
    <n v="340694.24957841483"/>
    <n v="0.60015648148148149"/>
    <n v="2.981161651006E-2"/>
    <n v="286046.22442159202"/>
    <n v="286046.22442159202"/>
    <x v="2"/>
    <x v="39"/>
  </r>
  <r>
    <s v="28.12.18"/>
    <s v="J332"/>
    <x v="1"/>
    <n v="40"/>
    <n v="21789"/>
    <n v="8338"/>
    <n v="9377"/>
    <m/>
    <m/>
    <n v="1557.5"/>
    <n v="20803.125"/>
    <n v="4.9944419408141809E-2"/>
    <n v="41606.25"/>
    <n v="267761.87860923965"/>
    <n v="0.60015648148148149"/>
    <n v="2.981161651006E-2"/>
    <n v="224812.34865273832"/>
    <n v="224812.34865273832"/>
    <x v="2"/>
    <x v="39"/>
  </r>
  <r>
    <s v="28.12.18"/>
    <s v="J332"/>
    <x v="1"/>
    <n v="40"/>
    <n v="17182"/>
    <n v="8369"/>
    <n v="9837"/>
    <m/>
    <m/>
    <n v="1557.5"/>
    <n v="20803.125"/>
    <n v="7.0566321165690254E-2"/>
    <n v="41606.25"/>
    <n v="123332.10533038147"/>
    <n v="0.60015648148148149"/>
    <n v="2.981161651006E-2"/>
    <n v="103549.39398999722"/>
    <n v="103549.39398999722"/>
    <x v="2"/>
    <x v="39"/>
  </r>
  <r>
    <s v="28.12.18"/>
    <s v="J332"/>
    <x v="1"/>
    <n v="40"/>
    <n v="18351"/>
    <n v="8617"/>
    <n v="8117"/>
    <m/>
    <m/>
    <n v="1557.5"/>
    <n v="20803.125"/>
    <n v="-2.4034850533273245E-2"/>
    <n v="41606.25"/>
    <n v="-406552.73750000005"/>
    <n v="0.60015648148148149"/>
    <n v="2.981161651006E-2"/>
    <n v="-341340.88184359396"/>
    <n v="0"/>
    <x v="2"/>
    <x v="39"/>
  </r>
  <r>
    <s v="28.12.18"/>
    <s v="J100"/>
    <x v="2"/>
    <n v="33"/>
    <n v="13345"/>
    <n v="6385"/>
    <n v="7310"/>
    <n v="15038"/>
    <n v="19279"/>
    <n v="13889"/>
    <n v="20701.625"/>
    <n v="4.4682482655347106E-2"/>
    <n v="41403.25"/>
    <n v="141876.74054054054"/>
    <n v="0.57073796296296297"/>
    <n v="1.950127995114E-2"/>
    <n v="192422.96803276223"/>
    <n v="192422.96803276223"/>
    <x v="2"/>
    <x v="32"/>
  </r>
  <r>
    <s v="28.12.18"/>
    <s v="J100"/>
    <x v="2"/>
    <n v="33"/>
    <n v="13543"/>
    <n v="7183"/>
    <n v="8134"/>
    <n v="13326"/>
    <n v="20071"/>
    <n v="13889"/>
    <n v="20701.625"/>
    <n v="4.5938422708362264E-2"/>
    <n v="41403.25"/>
    <n v="124557.19873817035"/>
    <n v="0.57073796296296297"/>
    <n v="1.950127995114E-2"/>
    <n v="168933.01734822933"/>
    <n v="168933.01734822933"/>
    <x v="2"/>
    <x v="32"/>
  </r>
  <r>
    <s v="28.12.18"/>
    <s v="J100"/>
    <x v="2"/>
    <n v="33"/>
    <n v="13156"/>
    <n v="7256"/>
    <n v="7755"/>
    <n v="13015"/>
    <n v="18866"/>
    <n v="13889"/>
    <n v="20701.625"/>
    <n v="2.4104387940560221E-2"/>
    <n v="41403.25"/>
    <n v="230879.71242484971"/>
    <n v="0.57073796296296297"/>
    <n v="1.950127995114E-2"/>
    <n v="313134.90396014234"/>
    <n v="313134.90396014234"/>
    <x v="2"/>
    <x v="32"/>
  </r>
  <r>
    <s v="28.12.18"/>
    <s v="J100"/>
    <x v="2"/>
    <n v="33"/>
    <n v="14229"/>
    <n v="7266"/>
    <n v="8223"/>
    <n v="14177"/>
    <n v="23063"/>
    <n v="13889"/>
    <n v="20701.625"/>
    <n v="4.6228255028288839E-2"/>
    <n v="41403.25"/>
    <n v="136733.16810344829"/>
    <n v="0.57073796296296297"/>
    <n v="1.950127995114E-2"/>
    <n v="185446.90225294553"/>
    <n v="185446.90225294553"/>
    <x v="2"/>
    <x v="32"/>
  </r>
  <r>
    <s v="28.12.18"/>
    <s v="J110"/>
    <x v="2"/>
    <n v="34"/>
    <n v="17786"/>
    <n v="5451"/>
    <n v="5723"/>
    <m/>
    <n v="20536"/>
    <n v="13889"/>
    <n v="20701.625"/>
    <n v="1.3139065170004771E-2"/>
    <n v="41403.25"/>
    <n v="924914.47196691169"/>
    <n v="0.57073796296296297"/>
    <n v="1.27862696802E-2"/>
    <n v="1913227.1637307063"/>
    <n v="1913227.1637307063"/>
    <x v="2"/>
    <x v="33"/>
  </r>
  <r>
    <s v="28.12.18"/>
    <s v="J110"/>
    <x v="2"/>
    <n v="34"/>
    <n v="18185"/>
    <n v="5187"/>
    <n v="6170"/>
    <m/>
    <n v="20668"/>
    <n v="13889"/>
    <n v="20701.625"/>
    <n v="4.7484195081304005E-2"/>
    <n v="41403.25"/>
    <n v="259844.18591047812"/>
    <n v="0.57073796296296297"/>
    <n v="1.27862696802E-2"/>
    <n v="537499.37955258135"/>
    <n v="537499.37955258135"/>
    <x v="2"/>
    <x v="33"/>
  </r>
  <r>
    <s v="28.12.18"/>
    <s v="J110"/>
    <x v="2"/>
    <n v="34"/>
    <n v="15424"/>
    <n v="5339"/>
    <n v="6955"/>
    <m/>
    <n v="20655"/>
    <n v="13889"/>
    <n v="20701.625"/>
    <n v="7.8061504833557754E-2"/>
    <n v="41403.25"/>
    <n v="115304.00007735148"/>
    <n v="0.57073796296296297"/>
    <n v="1.27862696802E-2"/>
    <n v="238511.50751881441"/>
    <n v="238511.50751881441"/>
    <x v="2"/>
    <x v="33"/>
  </r>
  <r>
    <s v="28.12.18"/>
    <s v="J110"/>
    <x v="2"/>
    <n v="34"/>
    <n v="16956"/>
    <n v="4814"/>
    <n v="6674"/>
    <m/>
    <n v="22475"/>
    <n v="13889"/>
    <n v="20701.625"/>
    <n v="8.9848019177238503E-2"/>
    <n v="41403.25"/>
    <n v="121250.31760752687"/>
    <n v="0.57073796296296297"/>
    <n v="1.27862696802E-2"/>
    <n v="250811.73263985311"/>
    <n v="250811.73263985311"/>
    <x v="2"/>
    <x v="33"/>
  </r>
  <r>
    <s v="28.12.18"/>
    <s v="J203"/>
    <x v="2"/>
    <n v="35"/>
    <n v="12160"/>
    <n v="11510"/>
    <n v="11985"/>
    <m/>
    <m/>
    <n v="13889"/>
    <n v="20701.625"/>
    <n v="2.2945058660853918E-2"/>
    <n v="41403.25"/>
    <n v="14439.53947368421"/>
    <n v="0.57073796296296297"/>
    <n v="4.3269839860050001E-2"/>
    <n v="8826.2632803781635"/>
    <n v="8826.2632803781635"/>
    <x v="2"/>
    <x v="34"/>
  </r>
  <r>
    <s v="28.12.18"/>
    <s v="J203"/>
    <x v="2"/>
    <n v="35"/>
    <n v="11210"/>
    <n v="13015"/>
    <n v="11027"/>
    <m/>
    <m/>
    <n v="13889"/>
    <n v="20701.625"/>
    <n v="-9.6031108669005452E-2"/>
    <n v="41403.25"/>
    <n v="4906.9925176056349"/>
    <n v="0.57073796296296297"/>
    <n v="4.3269839860050001E-2"/>
    <n v="2999.4313845095562"/>
    <n v="2999.4313845095562"/>
    <x v="2"/>
    <x v="34"/>
  </r>
  <r>
    <s v="28.12.18"/>
    <s v="J203"/>
    <x v="2"/>
    <n v="35"/>
    <n v="12655"/>
    <n v="11869"/>
    <n v="12000"/>
    <m/>
    <m/>
    <n v="13889"/>
    <n v="20701.625"/>
    <n v="6.3280056517302386E-3"/>
    <n v="41403.25"/>
    <n v="110320.75"/>
    <n v="0.57073796296296297"/>
    <n v="4.3269839860050001E-2"/>
    <n v="67434.282551972356"/>
    <n v="67434.282551972356"/>
    <x v="2"/>
    <x v="34"/>
  </r>
  <r>
    <s v="28.12.18"/>
    <s v="J203"/>
    <x v="2"/>
    <n v="35"/>
    <n v="11550"/>
    <n v="11234"/>
    <n v="11298"/>
    <m/>
    <m/>
    <n v="13889"/>
    <n v="20701.625"/>
    <n v="3.0915447458834755E-3"/>
    <n v="41403.25"/>
    <n v="88325.2734375"/>
    <n v="0.57073796296296297"/>
    <n v="4.3269839860050001E-2"/>
    <n v="53989.403131002953"/>
    <n v="53989.403131002953"/>
    <x v="2"/>
    <x v="34"/>
  </r>
  <r>
    <s v="28.12.18"/>
    <s v="J205"/>
    <x v="2"/>
    <n v="36"/>
    <n v="13330"/>
    <n v="8466"/>
    <n v="9162"/>
    <m/>
    <m/>
    <n v="13889"/>
    <n v="20701.625"/>
    <n v="3.3620549111482795E-2"/>
    <n v="41403.25"/>
    <n v="130784.42528735631"/>
    <n v="0.57073796296296297"/>
    <n v="3.0679922029960002E-2"/>
    <n v="112748.45521707741"/>
    <n v="112748.45521707741"/>
    <x v="2"/>
    <x v="35"/>
  </r>
  <r>
    <s v="28.12.18"/>
    <s v="J205"/>
    <x v="2"/>
    <n v="36"/>
    <n v="13236"/>
    <n v="9176"/>
    <n v="10545"/>
    <m/>
    <m/>
    <n v="13889"/>
    <n v="20701.625"/>
    <n v="6.6130074329913718E-2"/>
    <n v="41403.25"/>
    <n v="47505.154492330163"/>
    <n v="0.57073796296296297"/>
    <n v="3.0679922029960002E-2"/>
    <n v="40953.903892535134"/>
    <n v="40953.903892535134"/>
    <x v="2"/>
    <x v="35"/>
  </r>
  <r>
    <s v="28.12.18"/>
    <s v="J205"/>
    <x v="2"/>
    <n v="36"/>
    <n v="12683"/>
    <n v="9353"/>
    <n v="9658"/>
    <m/>
    <m/>
    <n v="13889"/>
    <n v="20701.625"/>
    <n v="1.4733142929600937E-2"/>
    <n v="41403.25"/>
    <n v="212132.02049180327"/>
    <n v="0.57073796296296297"/>
    <n v="3.0679922029960002E-2"/>
    <n v="182877.72079876609"/>
    <n v="182877.72079876609"/>
    <x v="2"/>
    <x v="35"/>
  </r>
  <r>
    <s v="28.12.18"/>
    <s v="J205"/>
    <x v="2"/>
    <n v="36"/>
    <n v="13018"/>
    <n v="10895"/>
    <n v="8250"/>
    <m/>
    <m/>
    <n v="13889"/>
    <n v="20701.625"/>
    <n v="-0.12776774770096549"/>
    <n v="41403.25"/>
    <n v="-30505.086909262762"/>
    <n v="0.57073796296296297"/>
    <n v="3.0679922029960002E-2"/>
    <n v="-26298.249334544991"/>
    <n v="0"/>
    <x v="2"/>
    <x v="35"/>
  </r>
  <r>
    <s v="28.12.18"/>
    <s v="J237"/>
    <x v="2"/>
    <n v="37"/>
    <n v="12588"/>
    <n v="7076"/>
    <n v="7359"/>
    <m/>
    <m/>
    <n v="13889"/>
    <n v="20701.625"/>
    <n v="1.3670424423203492E-2"/>
    <n v="41403.25"/>
    <n v="389317.2084805654"/>
    <n v="0.57073796296296297"/>
    <n v="3.0856541695569995E-2"/>
    <n v="333706.89044374181"/>
    <n v="333706.89044374181"/>
    <x v="2"/>
    <x v="36"/>
  </r>
  <r>
    <s v="28.12.18"/>
    <s v="J237"/>
    <x v="2"/>
    <n v="37"/>
    <n v="13501"/>
    <n v="6889"/>
    <n v="7045"/>
    <m/>
    <m/>
    <n v="13889"/>
    <n v="20701.625"/>
    <n v="7.5356403180909708E-3"/>
    <n v="41403.25"/>
    <n v="863541.4134615385"/>
    <n v="0.57073796296296297"/>
    <n v="3.0856541695569995E-2"/>
    <n v="740192.60792585521"/>
    <n v="740192.60792585521"/>
    <x v="2"/>
    <x v="36"/>
  </r>
  <r>
    <s v="28.12.18"/>
    <s v="J237"/>
    <x v="2"/>
    <n v="37"/>
    <n v="13388"/>
    <n v="6547"/>
    <n v="8089"/>
    <m/>
    <m/>
    <n v="13889"/>
    <n v="20701.625"/>
    <n v="7.4486906221129981E-2"/>
    <n v="41403.25"/>
    <n v="77952.645022697805"/>
    <n v="0.57073796296296297"/>
    <n v="3.0856541695569995E-2"/>
    <n v="66817.839555345243"/>
    <n v="66817.839555345243"/>
    <x v="2"/>
    <x v="36"/>
  </r>
  <r>
    <s v="28.12.18"/>
    <s v="J237"/>
    <x v="2"/>
    <n v="37"/>
    <n v="14092"/>
    <n v="7053"/>
    <n v="7837"/>
    <m/>
    <m/>
    <n v="13889"/>
    <n v="20701.625"/>
    <n v="3.787142313707257E-2"/>
    <n v="41403.25"/>
    <n v="171976.73772321429"/>
    <n v="0.57073796296296297"/>
    <n v="3.0856541695569995E-2"/>
    <n v="147411.470965424"/>
    <n v="147411.470965424"/>
    <x v="2"/>
    <x v="36"/>
  </r>
  <r>
    <s v="28.12.18"/>
    <s v="J311"/>
    <x v="2"/>
    <n v="38"/>
    <n v="19949"/>
    <n v="12524"/>
    <n v="14396"/>
    <m/>
    <m/>
    <n v="13889"/>
    <n v="20701.625"/>
    <n v="9.0427683817091653E-2"/>
    <n v="41403.25"/>
    <n v="68220.81069711539"/>
    <n v="0.57073796296296297"/>
    <n v="2.6066666669120001E-2"/>
    <n v="69221.371713760149"/>
    <n v="69221.371713760149"/>
    <x v="2"/>
    <x v="37"/>
  </r>
  <r>
    <s v="28.12.18"/>
    <s v="J311"/>
    <x v="2"/>
    <n v="38"/>
    <n v="18839"/>
    <n v="13162"/>
    <n v="13656"/>
    <m/>
    <m/>
    <n v="13889"/>
    <n v="20701.625"/>
    <n v="2.3862861007288075E-2"/>
    <n v="41403.25"/>
    <n v="224012.06300607286"/>
    <n v="0.57073796296296297"/>
    <n v="2.6066666669120001E-2"/>
    <n v="227297.53755865718"/>
    <n v="227297.53755865718"/>
    <x v="2"/>
    <x v="37"/>
  </r>
  <r>
    <s v="28.12.18"/>
    <s v="J311"/>
    <x v="2"/>
    <n v="38"/>
    <n v="20246"/>
    <n v="13448"/>
    <n v="14338"/>
    <m/>
    <m/>
    <n v="13889"/>
    <n v="20701.625"/>
    <n v="4.2991794122442077E-2"/>
    <n v="41403.25"/>
    <n v="144234.19859550562"/>
    <n v="0.57073796296296297"/>
    <n v="2.6066666669120001E-2"/>
    <n v="146349.61051903709"/>
    <n v="146349.61051903709"/>
    <x v="2"/>
    <x v="37"/>
  </r>
  <r>
    <s v="28.12.18"/>
    <s v="J311"/>
    <x v="2"/>
    <n v="38"/>
    <n v="19376"/>
    <n v="12846"/>
    <n v="14602"/>
    <m/>
    <m/>
    <n v="13889"/>
    <n v="20701.625"/>
    <n v="8.4824258965177854E-2"/>
    <n v="41403.25"/>
    <n v="63093.694333712978"/>
    <n v="0.57073796296296297"/>
    <n v="2.6066666669120001E-2"/>
    <n v="64019.058460895401"/>
    <n v="64019.058460895401"/>
    <x v="2"/>
    <x v="37"/>
  </r>
  <r>
    <s v="28.12.18"/>
    <s v="J326"/>
    <x v="2"/>
    <n v="39"/>
    <n v="22932"/>
    <n v="6074"/>
    <n v="6621"/>
    <m/>
    <m/>
    <n v="13889"/>
    <n v="20701.625"/>
    <n v="2.6423046499972829E-2"/>
    <n v="41403.25"/>
    <n v="624114.64579524682"/>
    <n v="0.57073796296296297"/>
    <n v="2.6201716741750002E-2"/>
    <n v="630004.2080699642"/>
    <n v="630004.2080699642"/>
    <x v="2"/>
    <x v="38"/>
  </r>
  <r>
    <s v="28.12.18"/>
    <s v="J326"/>
    <x v="2"/>
    <n v="39"/>
    <n v="28289"/>
    <n v="5486"/>
    <n v="7079"/>
    <m/>
    <m/>
    <n v="13889"/>
    <n v="20701.625"/>
    <n v="7.6950480940505883E-2"/>
    <n v="41403.25"/>
    <n v="282444.43055555556"/>
    <n v="0.57073796296296297"/>
    <n v="2.6201716741750002E-2"/>
    <n v="285109.76467984042"/>
    <n v="285109.76467984042"/>
    <x v="2"/>
    <x v="38"/>
  </r>
  <r>
    <s v="28.12.18"/>
    <s v="J326"/>
    <x v="2"/>
    <n v="39"/>
    <n v="22963"/>
    <n v="6497"/>
    <n v="6174"/>
    <m/>
    <m/>
    <n v="13889"/>
    <n v="20701.625"/>
    <n v="-1.5602639889380664E-2"/>
    <n v="41403.25"/>
    <n v="-1069223.2329721362"/>
    <n v="0.57073796296296297"/>
    <n v="2.6201716741750002E-2"/>
    <n v="-1079313.1369001879"/>
    <n v="0"/>
    <x v="2"/>
    <x v="38"/>
  </r>
  <r>
    <s v="28.12.18"/>
    <s v="J326"/>
    <x v="2"/>
    <n v="39"/>
    <n v="22512"/>
    <n v="6373"/>
    <n v="7012"/>
    <m/>
    <m/>
    <n v="13889"/>
    <n v="20701.625"/>
    <n v="3.0867142072180324E-2"/>
    <n v="41403.25"/>
    <n v="508964.71811424097"/>
    <n v="0.57073796296296297"/>
    <n v="2.6201716741750002E-2"/>
    <n v="513767.64883083751"/>
    <n v="513767.64883083751"/>
    <x v="2"/>
    <x v="38"/>
  </r>
  <r>
    <s v="28.12.18"/>
    <s v="J332"/>
    <x v="2"/>
    <n v="40"/>
    <n v="22056"/>
    <n v="9688"/>
    <n v="9570"/>
    <m/>
    <m/>
    <n v="13889"/>
    <n v="20701.625"/>
    <n v="-5.7000356252226575E-3"/>
    <n v="41403.25"/>
    <n v="-2183700"/>
    <n v="0.57073796296296297"/>
    <n v="2.981161651006E-2"/>
    <n v="-1937386.5112825937"/>
    <n v="0"/>
    <x v="2"/>
    <x v="39"/>
  </r>
  <r>
    <s v="28.12.18"/>
    <s v="J332"/>
    <x v="2"/>
    <n v="40"/>
    <n v="19069"/>
    <n v="8243"/>
    <n v="9169"/>
    <m/>
    <m/>
    <n v="13889"/>
    <n v="20701.625"/>
    <n v="4.4730788042001535E-2"/>
    <n v="41403.25"/>
    <n v="228136.69357451404"/>
    <n v="0.57073796296296297"/>
    <n v="2.981161651006E-2"/>
    <n v="202403.69687222323"/>
    <n v="202403.69687222323"/>
    <x v="2"/>
    <x v="39"/>
  </r>
  <r>
    <s v="28.12.18"/>
    <s v="J332"/>
    <x v="2"/>
    <n v="40"/>
    <n v="28068"/>
    <n v="8586"/>
    <n v="9689"/>
    <m/>
    <m/>
    <n v="13889"/>
    <n v="20701.625"/>
    <n v="5.3280841479835521E-2"/>
    <n v="41403.25"/>
    <n v="351758.37828649138"/>
    <n v="0.57073796296296297"/>
    <n v="2.981161651006E-2"/>
    <n v="312081.30115074804"/>
    <n v="312081.30115074804"/>
    <x v="2"/>
    <x v="39"/>
  </r>
  <r>
    <s v="28.12.18"/>
    <s v="J332"/>
    <x v="2"/>
    <n v="40"/>
    <n v="19545"/>
    <n v="8591"/>
    <n v="7947"/>
    <m/>
    <m/>
    <n v="13889"/>
    <n v="20701.625"/>
    <n v="-3.110866900545247E-2"/>
    <n v="41403.25"/>
    <n v="-366009.4972826087"/>
    <n v="0.57073796296296297"/>
    <n v="2.981161651006E-2"/>
    <n v="-324724.94529314886"/>
    <n v="0"/>
    <x v="2"/>
    <x v="39"/>
  </r>
  <r>
    <s v="28.12.18 (2)"/>
    <s v="J144"/>
    <x v="0"/>
    <n v="41"/>
    <n v="26158"/>
    <n v="12116"/>
    <n v="12673"/>
    <n v="1974"/>
    <n v="18216"/>
    <n v="1802"/>
    <n v="18076.375"/>
    <n v="3.0813700202612527E-2"/>
    <n v="36152.75"/>
    <n v="453904.38734290842"/>
    <n v="0.51063703703703711"/>
    <n v="3.6807068369499998E-2"/>
    <n v="417502.92318623496"/>
    <n v="417502.92318623496"/>
    <x v="0"/>
    <x v="40"/>
  </r>
  <r>
    <s v="28.12.18 (2)"/>
    <s v="J144"/>
    <x v="0"/>
    <n v="41"/>
    <n v="27689"/>
    <n v="13434"/>
    <n v="13668"/>
    <n v="1573"/>
    <n v="15435"/>
    <n v="1802"/>
    <n v="18076.375"/>
    <n v="1.2945073334670253E-2"/>
    <n v="36152.75"/>
    <n v="1099389.1351495727"/>
    <n v="0.51063703703703711"/>
    <n v="3.6807068369499998E-2"/>
    <n v="1011222.1658200823"/>
    <n v="1011222.1658200823"/>
    <x v="0"/>
    <x v="40"/>
  </r>
  <r>
    <s v="28.12.18 (2)"/>
    <s v="J144"/>
    <x v="0"/>
    <n v="41"/>
    <n v="35266"/>
    <n v="16352"/>
    <n v="18165"/>
    <n v="2047"/>
    <n v="18125"/>
    <n v="1802"/>
    <n v="18076.375"/>
    <n v="0.10029665793058619"/>
    <n v="36152.75"/>
    <n v="186778.56081081083"/>
    <n v="0.51063703703703711"/>
    <n v="3.6807068369499998E-2"/>
    <n v="171799.60648434961"/>
    <n v="171799.60648434961"/>
    <x v="0"/>
    <x v="40"/>
  </r>
  <r>
    <s v="28.12.18 (2)"/>
    <s v="J144"/>
    <x v="0"/>
    <n v="41"/>
    <n v="27355"/>
    <n v="13149"/>
    <n v="13792"/>
    <n v="1614"/>
    <n v="19698"/>
    <n v="1802"/>
    <n v="18076.375"/>
    <n v="3.5571291257234926E-2"/>
    <n v="36152.75"/>
    <n v="397565.0034992224"/>
    <n v="0.51063703703703711"/>
    <n v="3.6807068369499998E-2"/>
    <n v="365681.75092803349"/>
    <n v="365681.75092803349"/>
    <x v="0"/>
    <x v="40"/>
  </r>
  <r>
    <s v="28.12.18 (2)"/>
    <s v="J150"/>
    <x v="0"/>
    <n v="42"/>
    <n v="16155"/>
    <n v="10288"/>
    <n v="12476"/>
    <m/>
    <n v="17547"/>
    <n v="1802"/>
    <n v="18076.375"/>
    <n v="0.12104196776178852"/>
    <n v="36152.75"/>
    <n v="46668.791647623402"/>
    <n v="0.51063703703703711"/>
    <n v="3.5170760492399998E-2"/>
    <n v="44923.249691659141"/>
    <n v="44923.249691659141"/>
    <x v="0"/>
    <x v="41"/>
  </r>
  <r>
    <s v="28.12.18 (2)"/>
    <s v="J150"/>
    <x v="0"/>
    <n v="42"/>
    <n v="17952"/>
    <n v="11142"/>
    <n v="12885"/>
    <m/>
    <n v="15932"/>
    <n v="1802"/>
    <n v="18076.375"/>
    <n v="9.6424200095428431E-2"/>
    <n v="36152.75"/>
    <n v="68823.423838209972"/>
    <n v="0.51063703703703711"/>
    <n v="3.5170760492399998E-2"/>
    <n v="66249.237328951494"/>
    <n v="66249.237328951494"/>
    <x v="0"/>
    <x v="41"/>
  </r>
  <r>
    <s v="28.12.18 (2)"/>
    <s v="J150"/>
    <x v="0"/>
    <n v="42"/>
    <n v="18287"/>
    <n v="11952"/>
    <n v="14201"/>
    <m/>
    <n v="19763"/>
    <n v="1802"/>
    <n v="18076.375"/>
    <n v="0.12441653816099743"/>
    <n v="36152.75"/>
    <n v="49115.668130280123"/>
    <n v="0.51063703703703711"/>
    <n v="3.5170760492399998E-2"/>
    <n v="47278.606222529037"/>
    <n v="47278.606222529037"/>
    <x v="0"/>
    <x v="41"/>
  </r>
  <r>
    <s v="28.12.18 (2)"/>
    <s v="J150"/>
    <x v="0"/>
    <n v="42"/>
    <n v="17633"/>
    <n v="10451"/>
    <n v="12033"/>
    <m/>
    <n v="19895"/>
    <n v="1802"/>
    <n v="18076.375"/>
    <n v="8.7517547074565563E-2"/>
    <n v="36152.75"/>
    <n v="80261.54314159292"/>
    <n v="0.51063703703703711"/>
    <n v="3.5170760492399998E-2"/>
    <n v="77259.539317240182"/>
    <n v="77259.539317240182"/>
    <x v="0"/>
    <x v="41"/>
  </r>
  <r>
    <s v="28.12.18 (2)"/>
    <s v="J164"/>
    <x v="0"/>
    <n v="43"/>
    <n v="17552"/>
    <n v="13538"/>
    <n v="13482"/>
    <m/>
    <m/>
    <n v="1802"/>
    <n v="18076.375"/>
    <n v="-3.0979662681262145E-3"/>
    <n v="36152.75"/>
    <n v="-1297490.7366071427"/>
    <n v="0.51063703703703711"/>
    <n v="3.566481149392E-2"/>
    <n v="-1231659.6132218235"/>
    <n v="0"/>
    <x v="0"/>
    <x v="42"/>
  </r>
  <r>
    <s v="28.12.18 (2)"/>
    <s v="J164"/>
    <x v="0"/>
    <n v="43"/>
    <n v="17999"/>
    <n v="13373"/>
    <n v="14693"/>
    <m/>
    <m/>
    <n v="1802"/>
    <n v="18076.375"/>
    <n v="7.30234906058322E-2"/>
    <n v="36152.75"/>
    <n v="61547.477840909087"/>
    <n v="0.51063703703703711"/>
    <n v="3.566481149392E-2"/>
    <n v="58424.727524868191"/>
    <n v="58424.727524868191"/>
    <x v="0"/>
    <x v="42"/>
  </r>
  <r>
    <s v="28.12.18 (2)"/>
    <s v="J164"/>
    <x v="0"/>
    <n v="43"/>
    <n v="18156"/>
    <n v="13804"/>
    <n v="15344"/>
    <m/>
    <m/>
    <n v="1802"/>
    <n v="18076.375"/>
    <n v="8.5194072373470903E-2"/>
    <n v="36152.75"/>
    <n v="49281.366233766232"/>
    <n v="0.51063703703703711"/>
    <n v="3.566481149392E-2"/>
    <n v="46780.964797671455"/>
    <n v="46780.964797671455"/>
    <x v="0"/>
    <x v="42"/>
  </r>
  <r>
    <s v="28.12.18 (2)"/>
    <s v="J164"/>
    <x v="0"/>
    <n v="43"/>
    <n v="22713"/>
    <n v="16689"/>
    <n v="20023"/>
    <m/>
    <m/>
    <n v="1802"/>
    <n v="18076.375"/>
    <n v="0.18443963460594284"/>
    <n v="36152.75"/>
    <n v="30859.092681463706"/>
    <n v="0.51063703703703711"/>
    <n v="3.566481149392E-2"/>
    <n v="29293.386907575365"/>
    <n v="29293.386907575365"/>
    <x v="0"/>
    <x v="42"/>
  </r>
  <r>
    <s v="28.12.18 (2)"/>
    <s v="J175"/>
    <x v="0"/>
    <n v="44"/>
    <n v="28194"/>
    <n v="8504"/>
    <n v="9942"/>
    <m/>
    <m/>
    <n v="1802"/>
    <n v="18076.375"/>
    <n v="7.955134809938387E-2"/>
    <n v="36152.75"/>
    <n v="245711.09022948539"/>
    <n v="0.51063703703703711"/>
    <n v="3.1786675634849999E-2"/>
    <n v="261701.3823212017"/>
    <n v="261701.3823212017"/>
    <x v="2"/>
    <x v="43"/>
  </r>
  <r>
    <s v="28.12.18 (2)"/>
    <s v="J175"/>
    <x v="0"/>
    <n v="44"/>
    <n v="25221"/>
    <n v="7899"/>
    <n v="8757"/>
    <m/>
    <m/>
    <n v="1802"/>
    <n v="18076.375"/>
    <n v="4.7465268893790928E-2"/>
    <n v="36152.75"/>
    <n v="363138.52185314684"/>
    <n v="0.51063703703703711"/>
    <n v="3.1786675634849999E-2"/>
    <n v="386770.71130280779"/>
    <n v="386770.71130280779"/>
    <x v="2"/>
    <x v="43"/>
  </r>
  <r>
    <s v="28.12.18 (2)"/>
    <s v="J175"/>
    <x v="0"/>
    <n v="44"/>
    <m/>
    <m/>
    <m/>
    <m/>
    <m/>
    <n v="1802"/>
    <n v="18076.375"/>
    <n v="0"/>
    <n v="36152.75"/>
    <m/>
    <n v="0.51063703703703711"/>
    <n v="3.1786675634849999E-2"/>
    <n v="0"/>
    <n v="0"/>
    <x v="2"/>
    <x v="43"/>
  </r>
  <r>
    <s v="28.12.18 (2)"/>
    <s v="J175"/>
    <x v="0"/>
    <n v="44"/>
    <n v="30783"/>
    <n v="8386"/>
    <n v="8425"/>
    <m/>
    <m/>
    <n v="1802"/>
    <n v="18076.375"/>
    <n v="2.1575122224450423E-3"/>
    <n v="36152.75"/>
    <n v="10379135.71474359"/>
    <n v="0.51063703703703711"/>
    <n v="3.1786675634849999E-2"/>
    <n v="11054585.128049716"/>
    <n v="11054585.128049716"/>
    <x v="2"/>
    <x v="43"/>
  </r>
  <r>
    <s v="28.12.18 (2)"/>
    <s v="J177"/>
    <x v="0"/>
    <n v="45"/>
    <n v="19344"/>
    <n v="13201"/>
    <n v="15635"/>
    <m/>
    <m/>
    <n v="1802"/>
    <n v="18076.375"/>
    <n v="0.13465089101105726"/>
    <n v="36152.75"/>
    <n v="43819.681029170089"/>
    <n v="0.51063703703703711"/>
    <n v="3.6090771560199998E-2"/>
    <n v="41105.450587992644"/>
    <n v="41105.450587992644"/>
    <x v="0"/>
    <x v="44"/>
  </r>
  <r>
    <s v="28.12.18 (2)"/>
    <s v="J177"/>
    <x v="0"/>
    <n v="45"/>
    <n v="18602"/>
    <n v="14103"/>
    <n v="16340"/>
    <m/>
    <m/>
    <n v="1802"/>
    <n v="18076.375"/>
    <n v="0.12375268824639896"/>
    <n v="36152.75"/>
    <n v="34552.765813589627"/>
    <n v="0.51063703703703711"/>
    <n v="3.6090771560199998E-2"/>
    <n v="32412.536432739282"/>
    <n v="32412.536432739282"/>
    <x v="0"/>
    <x v="44"/>
  </r>
  <r>
    <s v="28.12.18 (2)"/>
    <s v="J177"/>
    <x v="0"/>
    <n v="45"/>
    <n v="19807"/>
    <n v="14998"/>
    <n v="16021"/>
    <m/>
    <m/>
    <n v="1802"/>
    <n v="18076.375"/>
    <n v="5.6593205219519951E-2"/>
    <n v="36152.75"/>
    <n v="83172.86546920822"/>
    <n v="0.51063703703703711"/>
    <n v="3.6090771560199998E-2"/>
    <n v="78021.063401406718"/>
    <n v="78021.063401406718"/>
    <x v="0"/>
    <x v="44"/>
  </r>
  <r>
    <s v="28.12.18 (2)"/>
    <s v="J177"/>
    <x v="0"/>
    <n v="45"/>
    <n v="19916"/>
    <n v="14096"/>
    <n v="15430"/>
    <m/>
    <m/>
    <n v="1802"/>
    <n v="18076.375"/>
    <n v="7.3797982172863749E-2"/>
    <n v="36152.75"/>
    <n v="77061.944902548727"/>
    <n v="0.51063703703703711"/>
    <n v="3.6090771560199998E-2"/>
    <n v="72288.658748968577"/>
    <n v="72288.658748968577"/>
    <x v="0"/>
    <x v="44"/>
  </r>
  <r>
    <s v="28.12.18 (2)"/>
    <s v="J208"/>
    <x v="0"/>
    <n v="46"/>
    <n v="15457"/>
    <n v="9442"/>
    <n v="10021"/>
    <m/>
    <m/>
    <n v="1802"/>
    <n v="18076.375"/>
    <n v="3.2030758379376398E-2"/>
    <n v="36152.75"/>
    <n v="185986.24805699481"/>
    <n v="0.51063703703703711"/>
    <n v="3.5880857139939999E-2"/>
    <n v="175486.77473437553"/>
    <n v="175486.77473437553"/>
    <x v="2"/>
    <x v="45"/>
  </r>
  <r>
    <s v="28.12.18 (2)"/>
    <s v="J208"/>
    <x v="0"/>
    <n v="46"/>
    <n v="15118"/>
    <n v="9173"/>
    <n v="9558"/>
    <m/>
    <m/>
    <n v="1802"/>
    <n v="18076.375"/>
    <n v="2.1298518093367726E-2"/>
    <n v="36152.75"/>
    <n v="277325.40097402595"/>
    <n v="0.51063703703703711"/>
    <n v="3.5880857139939999E-2"/>
    <n v="261669.56254709468"/>
    <n v="261669.56254709468"/>
    <x v="2"/>
    <x v="45"/>
  </r>
  <r>
    <s v="28.12.18 (2)"/>
    <s v="J208"/>
    <x v="0"/>
    <n v="46"/>
    <n v="15924"/>
    <n v="9315"/>
    <n v="9875"/>
    <m/>
    <m/>
    <n v="1802"/>
    <n v="18076.375"/>
    <n v="3.0979662681262145E-2"/>
    <n v="36152.75"/>
    <n v="211531.50424107141"/>
    <n v="0.51063703703703711"/>
    <n v="3.5880857139939999E-2"/>
    <n v="199589.9257164482"/>
    <n v="199589.9257164482"/>
    <x v="2"/>
    <x v="45"/>
  </r>
  <r>
    <s v="28.12.18 (2)"/>
    <s v="J208"/>
    <x v="0"/>
    <n v="46"/>
    <n v="18343"/>
    <n v="10831"/>
    <n v="11056"/>
    <m/>
    <m/>
    <n v="1802"/>
    <n v="18076.375"/>
    <n v="1.2447185898721397E-2"/>
    <n v="36152.75"/>
    <n v="601707.90666666673"/>
    <n v="0.51063703703703711"/>
    <n v="3.5880857139939999E-2"/>
    <n v="567739.71718999243"/>
    <n v="567739.71718999243"/>
    <x v="2"/>
    <x v="45"/>
  </r>
  <r>
    <s v="28.12.18 (2)"/>
    <s v="J351"/>
    <x v="0"/>
    <n v="47"/>
    <n v="19023"/>
    <n v="9042"/>
    <n v="8615"/>
    <m/>
    <m/>
    <n v="1802"/>
    <n v="18076.375"/>
    <n v="-2.3621992794462386E-2"/>
    <n v="36152.75"/>
    <n v="-424331.97394613584"/>
    <n v="0.51063703703703711"/>
    <n v="3.1759430408300003E-2"/>
    <n v="-452334.19537600409"/>
    <n v="0"/>
    <x v="2"/>
    <x v="46"/>
  </r>
  <r>
    <s v="28.12.18 (2)"/>
    <s v="J351"/>
    <x v="0"/>
    <n v="47"/>
    <n v="18272"/>
    <n v="8994"/>
    <n v="9397"/>
    <m/>
    <m/>
    <n v="1802"/>
    <n v="18076.375"/>
    <n v="2.2294292965265437E-2"/>
    <n v="36152.75"/>
    <n v="414358.31575682381"/>
    <n v="0.51063703703703711"/>
    <n v="3.1759430408300003E-2"/>
    <n v="441702.36245032784"/>
    <n v="441702.36245032784"/>
    <x v="2"/>
    <x v="46"/>
  </r>
  <r>
    <s v="28.12.18 (2)"/>
    <s v="J351"/>
    <x v="0"/>
    <n v="47"/>
    <n v="19722"/>
    <n v="8989"/>
    <n v="9833"/>
    <m/>
    <m/>
    <n v="1802"/>
    <n v="18076.375"/>
    <n v="4.6690777326759372E-2"/>
    <n v="36152.75"/>
    <n v="228072.09108412324"/>
    <n v="0.51063703703703711"/>
    <n v="3.1759430408300003E-2"/>
    <n v="243122.86639364873"/>
    <n v="243122.86639364873"/>
    <x v="2"/>
    <x v="46"/>
  </r>
  <r>
    <s v="28.12.18 (2)"/>
    <s v="J351"/>
    <x v="0"/>
    <n v="47"/>
    <n v="21421"/>
    <n v="9085"/>
    <n v="9051"/>
    <m/>
    <m/>
    <n v="1802"/>
    <n v="18076.375"/>
    <n v="-1.8809080913623445E-3"/>
    <n v="36152.75"/>
    <n v="-6560336.176470588"/>
    <n v="0.51063703703703711"/>
    <n v="3.1759430408300003E-2"/>
    <n v="-6993261.3330632513"/>
    <n v="0"/>
    <x v="2"/>
    <x v="46"/>
  </r>
  <r>
    <s v="28.12.18 (2)"/>
    <s v="J352"/>
    <x v="0"/>
    <n v="48"/>
    <n v="17674"/>
    <n v="8907"/>
    <n v="10318"/>
    <m/>
    <m/>
    <n v="1802"/>
    <n v="18076.375"/>
    <n v="7.8057685791537296E-2"/>
    <n v="36152.75"/>
    <n v="110512.37251948973"/>
    <n v="0.51063703703703711"/>
    <n v="2.2346590908149999E-2"/>
    <n v="167427.19138117789"/>
    <n v="167427.19138117789"/>
    <x v="2"/>
    <x v="47"/>
  </r>
  <r>
    <s v="28.12.18 (2)"/>
    <s v="J352"/>
    <x v="0"/>
    <n v="48"/>
    <n v="19525"/>
    <n v="10080"/>
    <n v="10128"/>
    <m/>
    <m/>
    <n v="1802"/>
    <n v="18076.375"/>
    <n v="2.6553996583938981E-3"/>
    <n v="36152.75"/>
    <n v="3555101.3723958335"/>
    <n v="0.51063703703703711"/>
    <n v="2.2346590908149999E-2"/>
    <n v="5386009.0439252276"/>
    <n v="5386009.0439252276"/>
    <x v="2"/>
    <x v="47"/>
  </r>
  <r>
    <s v="28.12.18 (2)"/>
    <s v="J352"/>
    <x v="0"/>
    <n v="48"/>
    <n v="19656"/>
    <n v="10005"/>
    <n v="9547"/>
    <m/>
    <m/>
    <n v="1802"/>
    <n v="18076.375"/>
    <n v="-2.5336938407175113E-2"/>
    <n v="36152.75"/>
    <n v="-382708.32123362442"/>
    <n v="0.51063703703703711"/>
    <n v="2.2346590908149999E-2"/>
    <n v="-579806.38621301053"/>
    <n v="0"/>
    <x v="2"/>
    <x v="47"/>
  </r>
  <r>
    <s v="28.12.18 (2)"/>
    <s v="J352"/>
    <x v="0"/>
    <n v="48"/>
    <n v="20030"/>
    <n v="8469"/>
    <n v="9240"/>
    <m/>
    <m/>
    <n v="1802"/>
    <n v="18076.375"/>
    <n v="4.2652357012951989E-2"/>
    <n v="36152.75"/>
    <n v="269249.84354734112"/>
    <n v="0.51063703703703711"/>
    <n v="2.2346590908149999E-2"/>
    <n v="407915.82025806856"/>
    <n v="407915.82025806856"/>
    <x v="2"/>
    <x v="47"/>
  </r>
  <r>
    <s v="28.12.18 (2)"/>
    <s v="J144"/>
    <x v="1"/>
    <n v="41"/>
    <n v="22668"/>
    <n v="12116"/>
    <n v="12673"/>
    <n v="1797"/>
    <n v="18216"/>
    <n v="1715.75"/>
    <n v="18076.375"/>
    <n v="3.0813700202612527E-2"/>
    <n v="36152.75"/>
    <n v="340729.32899461401"/>
    <n v="0.4818203703703704"/>
    <n v="3.6807068369499998E-2"/>
    <n v="332148.13048323919"/>
    <n v="332148.13048323919"/>
    <x v="0"/>
    <x v="40"/>
  </r>
  <r>
    <s v="28.12.18 (2)"/>
    <s v="J144"/>
    <x v="1"/>
    <n v="41"/>
    <n v="25724"/>
    <n v="13434"/>
    <n v="13668"/>
    <n v="1811"/>
    <n v="15435"/>
    <n v="1715.75"/>
    <n v="18076.375"/>
    <n v="1.2945073334670253E-2"/>
    <n v="36152.75"/>
    <n v="947680.18482905987"/>
    <n v="0.4818203703703704"/>
    <n v="3.6807068369499998E-2"/>
    <n v="923813.0530640597"/>
    <n v="923813.0530640597"/>
    <x v="0"/>
    <x v="40"/>
  </r>
  <r>
    <s v="28.12.18 (2)"/>
    <s v="J144"/>
    <x v="1"/>
    <n v="41"/>
    <n v="30019"/>
    <n v="16352"/>
    <n v="18165"/>
    <n v="1709"/>
    <n v="18125"/>
    <n v="1715.75"/>
    <n v="18076.375"/>
    <n v="0.10029665793058619"/>
    <n v="36152.75"/>
    <n v="134550.00682570325"/>
    <n v="0.4818203703703704"/>
    <n v="3.6807068369499998E-2"/>
    <n v="131161.39240356043"/>
    <n v="131161.39240356043"/>
    <x v="0"/>
    <x v="40"/>
  </r>
  <r>
    <s v="28.12.18 (2)"/>
    <s v="J144"/>
    <x v="1"/>
    <n v="41"/>
    <n v="24405"/>
    <n v="13149"/>
    <n v="13792"/>
    <n v="1546"/>
    <n v="19698"/>
    <n v="1715.75"/>
    <n v="18076.375"/>
    <n v="3.5571291257234926E-2"/>
    <n v="36152.75"/>
    <n v="314719.20645412133"/>
    <n v="0.4818203703703704"/>
    <n v="3.6807068369499998E-2"/>
    <n v="306793.06756289647"/>
    <n v="306793.06756289647"/>
    <x v="0"/>
    <x v="40"/>
  </r>
  <r>
    <s v="28.12.18 (2)"/>
    <s v="J150"/>
    <x v="1"/>
    <n v="42"/>
    <n v="15638"/>
    <n v="10288"/>
    <n v="12476"/>
    <m/>
    <n v="17547"/>
    <n v="1715.75"/>
    <n v="18076.375"/>
    <n v="0.12104196776178852"/>
    <n v="36152.75"/>
    <n v="42483.795818098719"/>
    <n v="0.4818203703703704"/>
    <n v="3.5170760492399998E-2"/>
    <n v="43340.615638074014"/>
    <n v="43340.615638074014"/>
    <x v="0"/>
    <x v="41"/>
  </r>
  <r>
    <s v="28.12.18 (2)"/>
    <s v="J150"/>
    <x v="1"/>
    <n v="42"/>
    <n v="17042"/>
    <n v="11142"/>
    <n v="12885"/>
    <m/>
    <n v="15932"/>
    <n v="1715.75"/>
    <n v="18076.375"/>
    <n v="9.6424200095428431E-2"/>
    <n v="36152.75"/>
    <n v="59472.208978772229"/>
    <n v="0.4818203703703704"/>
    <n v="3.5170760492399998E-2"/>
    <n v="60671.65376494213"/>
    <n v="60671.65376494213"/>
    <x v="0"/>
    <x v="41"/>
  </r>
  <r>
    <s v="28.12.18 (2)"/>
    <s v="J150"/>
    <x v="1"/>
    <n v="42"/>
    <n v="17938"/>
    <n v="11952"/>
    <n v="14201"/>
    <m/>
    <n v="19763"/>
    <n v="1715.75"/>
    <n v="18076.375"/>
    <n v="0.12441653816099743"/>
    <n v="36152.75"/>
    <n v="46396.824811027123"/>
    <n v="0.4818203703703704"/>
    <n v="3.5170760492399998E-2"/>
    <n v="47332.563210020984"/>
    <n v="47332.563210020984"/>
    <x v="0"/>
    <x v="41"/>
  </r>
  <r>
    <s v="28.12.18 (2)"/>
    <s v="J150"/>
    <x v="1"/>
    <n v="42"/>
    <n v="15514"/>
    <n v="10451"/>
    <n v="12033"/>
    <m/>
    <n v="19895"/>
    <n v="1715.75"/>
    <n v="18076.375"/>
    <n v="8.7517547074565563E-2"/>
    <n v="36152.75"/>
    <n v="56135.505768015166"/>
    <n v="0.4818203703703704"/>
    <n v="3.5170760492399998E-2"/>
    <n v="57267.655403427045"/>
    <n v="57267.655403427045"/>
    <x v="0"/>
    <x v="41"/>
  </r>
  <r>
    <s v="28.12.18 (2)"/>
    <s v="J164"/>
    <x v="1"/>
    <n v="43"/>
    <n v="22234"/>
    <n v="13538"/>
    <n v="13482"/>
    <m/>
    <m/>
    <n v="1715.75"/>
    <n v="18076.375"/>
    <n v="-3.0979662681262145E-3"/>
    <n v="36152.75"/>
    <n v="-2808718.5535714286"/>
    <n v="0.4818203703703704"/>
    <n v="3.566481149392E-2"/>
    <n v="-2825672.4181457362"/>
    <n v="0"/>
    <x v="0"/>
    <x v="42"/>
  </r>
  <r>
    <s v="28.12.18 (2)"/>
    <s v="J164"/>
    <x v="1"/>
    <n v="43"/>
    <n v="22774"/>
    <n v="13373"/>
    <n v="14693"/>
    <m/>
    <m/>
    <n v="1715.75"/>
    <n v="18076.375"/>
    <n v="7.30234906058322E-2"/>
    <n v="36152.75"/>
    <n v="127023.6449810606"/>
    <n v="0.4818203703703704"/>
    <n v="3.566481149392E-2"/>
    <n v="127790.37957324873"/>
    <n v="127790.37957324873"/>
    <x v="0"/>
    <x v="42"/>
  </r>
  <r>
    <s v="28.12.18 (2)"/>
    <s v="J164"/>
    <x v="1"/>
    <n v="43"/>
    <n v="24169"/>
    <n v="13804"/>
    <n v="15344"/>
    <m/>
    <m/>
    <n v="1715.75"/>
    <n v="18076.375"/>
    <n v="8.5194072373470903E-2"/>
    <n v="36152.75"/>
    <n v="119947.64407467532"/>
    <n v="0.4818203703703704"/>
    <n v="3.566481149392E-2"/>
    <n v="120671.6668184506"/>
    <n v="120671.6668184506"/>
    <x v="0"/>
    <x v="42"/>
  </r>
  <r>
    <s v="28.12.18 (2)"/>
    <s v="J164"/>
    <x v="1"/>
    <n v="43"/>
    <n v="30170"/>
    <n v="16689"/>
    <n v="20023"/>
    <m/>
    <m/>
    <n v="1715.75"/>
    <n v="18076.375"/>
    <n v="0.18443963460594284"/>
    <n v="36152.75"/>
    <n v="71375.915079484097"/>
    <n v="0.4818203703703704"/>
    <n v="3.566481149392E-2"/>
    <n v="71806.75126867299"/>
    <n v="71806.75126867299"/>
    <x v="0"/>
    <x v="42"/>
  </r>
  <r>
    <s v="28.12.18 (2)"/>
    <s v="J175"/>
    <x v="1"/>
    <n v="44"/>
    <m/>
    <n v="8504"/>
    <n v="9942"/>
    <m/>
    <m/>
    <n v="1715.75"/>
    <n v="18076.375"/>
    <n v="7.955134809938387E-2"/>
    <n v="36152.75"/>
    <m/>
    <n v="0.4818203703703704"/>
    <n v="3.1786675634849999E-2"/>
    <n v="0"/>
    <n v="0"/>
    <x v="2"/>
    <x v="43"/>
  </r>
  <r>
    <s v="28.12.18 (2)"/>
    <s v="J175"/>
    <x v="1"/>
    <n v="44"/>
    <n v="27820"/>
    <n v="7899"/>
    <n v="8757"/>
    <m/>
    <m/>
    <n v="1715.75"/>
    <n v="18076.375"/>
    <n v="4.7465268893790928E-2"/>
    <n v="36152.75"/>
    <n v="417980.59775641025"/>
    <n v="0.4818203703703704"/>
    <n v="3.1786675634849999E-2"/>
    <n v="471807.16807059332"/>
    <n v="471807.16807059332"/>
    <x v="2"/>
    <x v="43"/>
  </r>
  <r>
    <s v="28.12.18 (2)"/>
    <s v="J175"/>
    <x v="1"/>
    <n v="44"/>
    <n v="30934"/>
    <m/>
    <m/>
    <m/>
    <m/>
    <n v="1715.75"/>
    <n v="18076.375"/>
    <n v="0"/>
    <n v="36152.75"/>
    <m/>
    <n v="0.4818203703703704"/>
    <n v="3.1786675634849999E-2"/>
    <n v="0"/>
    <n v="0"/>
    <x v="2"/>
    <x v="43"/>
  </r>
  <r>
    <s v="28.12.18 (2)"/>
    <s v="J175"/>
    <x v="1"/>
    <n v="44"/>
    <n v="22658"/>
    <n v="8386"/>
    <n v="8425"/>
    <m/>
    <m/>
    <n v="1715.75"/>
    <n v="18076.375"/>
    <n v="2.1575122224450423E-3"/>
    <n v="36152.75"/>
    <n v="6613310.506410256"/>
    <n v="0.4818203703703704"/>
    <n v="3.1786675634849999E-2"/>
    <n v="7464957.2691871971"/>
    <n v="7464957.2691871971"/>
    <x v="2"/>
    <x v="43"/>
  </r>
  <r>
    <s v="28.12.18 (2)"/>
    <s v="J177"/>
    <x v="1"/>
    <n v="45"/>
    <n v="20511"/>
    <n v="13201"/>
    <n v="15635"/>
    <m/>
    <m/>
    <n v="1715.75"/>
    <n v="18076.375"/>
    <n v="0.13465089101105726"/>
    <n v="36152.75"/>
    <n v="52572.787900575182"/>
    <n v="0.4818203703703704"/>
    <n v="3.6090771560199998E-2"/>
    <n v="52265.891620646617"/>
    <n v="52265.891620646617"/>
    <x v="0"/>
    <x v="44"/>
  </r>
  <r>
    <s v="28.12.18 (2)"/>
    <s v="J177"/>
    <x v="1"/>
    <n v="45"/>
    <n v="22631"/>
    <n v="14103"/>
    <n v="16340"/>
    <m/>
    <m/>
    <n v="1715.75"/>
    <n v="18076.375"/>
    <n v="0.12375268824639896"/>
    <n v="36152.75"/>
    <n v="67195.884331694237"/>
    <n v="0.4818203703703704"/>
    <n v="3.6090771560199998E-2"/>
    <n v="66803.624994660262"/>
    <n v="66803.624994660262"/>
    <x v="0"/>
    <x v="44"/>
  </r>
  <r>
    <s v="28.12.18 (2)"/>
    <s v="J177"/>
    <x v="1"/>
    <n v="45"/>
    <n v="22136"/>
    <n v="14998"/>
    <n v="16021"/>
    <m/>
    <m/>
    <n v="1715.75"/>
    <n v="18076.375"/>
    <n v="5.6593205219519951E-2"/>
    <n v="36152.75"/>
    <n v="124412.46578690127"/>
    <n v="0.4818203703703704"/>
    <n v="3.6090771560199998E-2"/>
    <n v="123686.20179270433"/>
    <n v="123686.20179270433"/>
    <x v="0"/>
    <x v="44"/>
  </r>
  <r>
    <s v="28.12.18 (2)"/>
    <s v="J177"/>
    <x v="1"/>
    <n v="45"/>
    <n v="22688"/>
    <n v="14096"/>
    <n v="15430"/>
    <m/>
    <m/>
    <n v="1715.75"/>
    <n v="18076.375"/>
    <n v="7.3797982172863749E-2"/>
    <n v="36152.75"/>
    <n v="114710.19752623688"/>
    <n v="0.4818203703703704"/>
    <n v="3.6090771560199998E-2"/>
    <n v="114040.57100847924"/>
    <n v="114040.57100847924"/>
    <x v="0"/>
    <x v="44"/>
  </r>
  <r>
    <s v="28.12.18 (2)"/>
    <s v="J208"/>
    <x v="1"/>
    <n v="46"/>
    <n v="16913"/>
    <n v="9442"/>
    <n v="10021"/>
    <m/>
    <m/>
    <n v="1715.75"/>
    <n v="18076.375"/>
    <n v="3.2030758379376398E-2"/>
    <n v="36152.75"/>
    <n v="231528.80548359238"/>
    <n v="0.4818203703703704"/>
    <n v="3.5880857139939999E-2"/>
    <n v="231523.85454691952"/>
    <n v="231523.85454691952"/>
    <x v="2"/>
    <x v="45"/>
  </r>
  <r>
    <s v="28.12.18 (2)"/>
    <s v="J208"/>
    <x v="1"/>
    <n v="46"/>
    <n v="17813"/>
    <n v="9173"/>
    <n v="9558"/>
    <m/>
    <m/>
    <n v="1715.75"/>
    <n v="18076.375"/>
    <n v="2.1298518093367726E-2"/>
    <n v="36152.75"/>
    <n v="403946.27597402595"/>
    <n v="0.4818203703703704"/>
    <n v="3.5880857139939999E-2"/>
    <n v="403937.63811824203"/>
    <n v="403937.63811824203"/>
    <x v="2"/>
    <x v="45"/>
  </r>
  <r>
    <s v="28.12.18 (2)"/>
    <s v="J208"/>
    <x v="1"/>
    <n v="46"/>
    <n v="17646"/>
    <n v="9315"/>
    <n v="9875"/>
    <m/>
    <m/>
    <n v="1715.75"/>
    <n v="18076.375"/>
    <n v="3.0979662681262145E-2"/>
    <n v="36152.75"/>
    <n v="267202.60736607143"/>
    <n v="0.4818203703703704"/>
    <n v="3.5880857139939999E-2"/>
    <n v="267196.89359242184"/>
    <n v="267196.89359242184"/>
    <x v="2"/>
    <x v="45"/>
  </r>
  <r>
    <s v="28.12.18 (2)"/>
    <s v="J208"/>
    <x v="1"/>
    <n v="46"/>
    <n v="20002"/>
    <n v="10831"/>
    <n v="11056"/>
    <m/>
    <m/>
    <n v="1715.75"/>
    <n v="18076.375"/>
    <n v="1.2447185898721397E-2"/>
    <n v="36152.75"/>
    <n v="735077.29500000004"/>
    <n v="0.4818203703703704"/>
    <n v="3.5880857139939999E-2"/>
    <n v="735061.57634620392"/>
    <n v="735061.57634620392"/>
    <x v="2"/>
    <x v="45"/>
  </r>
  <r>
    <s v="28.12.18 (2)"/>
    <s v="J351"/>
    <x v="1"/>
    <n v="47"/>
    <n v="20314"/>
    <n v="9042"/>
    <n v="8615"/>
    <m/>
    <m/>
    <n v="1715.75"/>
    <n v="18076.375"/>
    <n v="-2.3621992794462386E-2"/>
    <n v="36152.75"/>
    <n v="-478898.18325526931"/>
    <n v="0.4818203703703704"/>
    <n v="3.1759430408300003E-2"/>
    <n v="-541033.31311179872"/>
    <n v="0"/>
    <x v="2"/>
    <x v="46"/>
  </r>
  <r>
    <s v="28.12.18 (2)"/>
    <s v="J351"/>
    <x v="1"/>
    <n v="47"/>
    <n v="19186"/>
    <n v="8994"/>
    <n v="9397"/>
    <m/>
    <m/>
    <n v="1715.75"/>
    <n v="18076.375"/>
    <n v="2.2294292965265437E-2"/>
    <n v="36152.75"/>
    <n v="455441.60483870964"/>
    <n v="0.4818203703703704"/>
    <n v="3.1759430408300003E-2"/>
    <n v="514533.33716970304"/>
    <n v="514533.33716970304"/>
    <x v="2"/>
    <x v="46"/>
  </r>
  <r>
    <s v="28.12.18 (2)"/>
    <s v="J351"/>
    <x v="1"/>
    <n v="47"/>
    <n v="20418"/>
    <n v="8989"/>
    <n v="9833"/>
    <m/>
    <m/>
    <n v="1715.75"/>
    <n v="18076.375"/>
    <n v="4.6690777326759372E-2"/>
    <n v="36152.75"/>
    <n v="243064.92520734598"/>
    <n v="0.4818203703703704"/>
    <n v="3.1759430408300003E-2"/>
    <n v="274601.63012584369"/>
    <n v="274601.63012584369"/>
    <x v="2"/>
    <x v="46"/>
  </r>
  <r>
    <s v="28.12.18 (2)"/>
    <s v="J351"/>
    <x v="1"/>
    <n v="47"/>
    <n v="20345"/>
    <n v="9085"/>
    <n v="9051"/>
    <m/>
    <m/>
    <n v="1715.75"/>
    <n v="18076.375"/>
    <n v="-1.8809080913623445E-3"/>
    <n v="36152.75"/>
    <n v="-5988185.823529412"/>
    <n v="0.4818203703703704"/>
    <n v="3.1759430408300003E-2"/>
    <n v="-6765129.0585629418"/>
    <n v="0"/>
    <x v="2"/>
    <x v="46"/>
  </r>
  <r>
    <s v="28.12.18 (2)"/>
    <s v="J352"/>
    <x v="1"/>
    <n v="48"/>
    <n v="25286"/>
    <n v="8907"/>
    <n v="10318"/>
    <m/>
    <m/>
    <n v="1715.75"/>
    <n v="18076.375"/>
    <n v="7.8057685791537296E-2"/>
    <n v="36152.75"/>
    <n v="208116.24583628631"/>
    <n v="0.4818203703703704"/>
    <n v="2.2346590908149999E-2"/>
    <n v="334155.20227764628"/>
    <n v="334155.20227764628"/>
    <x v="2"/>
    <x v="47"/>
  </r>
  <r>
    <s v="28.12.18 (2)"/>
    <s v="J352"/>
    <x v="1"/>
    <n v="48"/>
    <n v="29526"/>
    <n v="10080"/>
    <n v="10128"/>
    <m/>
    <m/>
    <n v="1715.75"/>
    <n v="18076.375"/>
    <n v="2.6553996583938981E-3"/>
    <n v="36152.75"/>
    <n v="7321475.671875"/>
    <n v="0.4818203703703704"/>
    <n v="2.2346590908149999E-2"/>
    <n v="11755493.542925006"/>
    <n v="11755493.542925006"/>
    <x v="2"/>
    <x v="47"/>
  </r>
  <r>
    <s v="28.12.18 (2)"/>
    <s v="J352"/>
    <x v="1"/>
    <n v="48"/>
    <n v="27894"/>
    <n v="10005"/>
    <n v="9547"/>
    <m/>
    <m/>
    <n v="1715.75"/>
    <n v="18076.375"/>
    <n v="-2.5336938407175113E-2"/>
    <n v="36152.75"/>
    <n v="-707760.01282751083"/>
    <n v="0.4818203703703704"/>
    <n v="2.2346590908149999E-2"/>
    <n v="-1136392.2566451125"/>
    <n v="0"/>
    <x v="2"/>
    <x v="47"/>
  </r>
  <r>
    <s v="28.12.18 (2)"/>
    <s v="J352"/>
    <x v="1"/>
    <n v="48"/>
    <n v="23381"/>
    <n v="8469"/>
    <n v="9240"/>
    <m/>
    <m/>
    <n v="1715.75"/>
    <n v="18076.375"/>
    <n v="4.2652357012951989E-2"/>
    <n v="36152.75"/>
    <n v="347901.50551232166"/>
    <n v="0.4818203703703704"/>
    <n v="2.2346590908149999E-2"/>
    <n v="558596.9393211978"/>
    <n v="558596.9393211978"/>
    <x v="2"/>
    <x v="47"/>
  </r>
  <r>
    <s v="28.12.18 (2)"/>
    <s v="J144"/>
    <x v="2"/>
    <n v="41"/>
    <n v="27270"/>
    <n v="13323"/>
    <n v="13691"/>
    <n v="6715"/>
    <n v="17534"/>
    <n v="6649.5"/>
    <n v="17796.25"/>
    <n v="2.0678513731825526E-2"/>
    <n v="35592.5"/>
    <n v="667818.703125"/>
    <n v="0.45124629629629637"/>
    <n v="3.6807068369499998E-2"/>
    <n v="706049.61939794128"/>
    <n v="706049.61939794128"/>
    <x v="0"/>
    <x v="40"/>
  </r>
  <r>
    <s v="28.12.18 (2)"/>
    <s v="J144"/>
    <x v="2"/>
    <n v="41"/>
    <n v="28562"/>
    <n v="14780"/>
    <n v="14359"/>
    <n v="6875"/>
    <n v="15597"/>
    <n v="6649.5"/>
    <n v="17796.25"/>
    <n v="-2.3656669242115614E-2"/>
    <n v="35592.5"/>
    <n v="-589233.62707838486"/>
    <n v="0.45124629629629637"/>
    <n v="3.6807068369499998E-2"/>
    <n v="-622965.7483212048"/>
    <n v="0"/>
    <x v="0"/>
    <x v="40"/>
  </r>
  <r>
    <s v="28.12.18 (2)"/>
    <s v="J144"/>
    <x v="2"/>
    <n v="41"/>
    <n v="35895"/>
    <n v="17575"/>
    <n v="19630"/>
    <n v="7113"/>
    <n v="18180"/>
    <n v="6649.5"/>
    <n v="17796.25"/>
    <n v="0.11547376554049309"/>
    <n v="35592.5"/>
    <n v="152001.25425790754"/>
    <n v="0.45124629629629637"/>
    <n v="3.6807068369499998E-2"/>
    <n v="160702.93810971247"/>
    <n v="160702.93810971247"/>
    <x v="0"/>
    <x v="40"/>
  </r>
  <r>
    <s v="28.12.18 (2)"/>
    <s v="J144"/>
    <x v="2"/>
    <n v="41"/>
    <n v="24931"/>
    <n v="13760"/>
    <n v="14621"/>
    <n v="5895"/>
    <n v="19451"/>
    <n v="6649.5"/>
    <n v="17796.25"/>
    <n v="4.8380979138863522E-2"/>
    <n v="35592.5"/>
    <n v="224247.02584204415"/>
    <n v="0.45124629629629637"/>
    <n v="3.6807068369499998E-2"/>
    <n v="237084.59572336957"/>
    <n v="237084.59572336957"/>
    <x v="0"/>
    <x v="40"/>
  </r>
  <r>
    <s v="28.12.18 (2)"/>
    <s v="J150"/>
    <x v="2"/>
    <n v="42"/>
    <n v="19631"/>
    <n v="10825"/>
    <n v="13250"/>
    <m/>
    <n v="17058"/>
    <n v="6649.5"/>
    <n v="17796.25"/>
    <n v="0.136264662499122"/>
    <n v="35592.5"/>
    <n v="57974.738144329902"/>
    <n v="0.45124629629629637"/>
    <n v="3.5170760492399998E-2"/>
    <n v="64145.310231916868"/>
    <n v="64145.310231916868"/>
    <x v="0"/>
    <x v="41"/>
  </r>
  <r>
    <s v="28.12.18 (2)"/>
    <s v="J150"/>
    <x v="2"/>
    <n v="42"/>
    <n v="21671"/>
    <n v="12030"/>
    <n v="13652"/>
    <m/>
    <n v="15581"/>
    <n v="6649.5"/>
    <n v="17796.25"/>
    <n v="9.1142796937557072E-2"/>
    <n v="35592.5"/>
    <n v="99129.566738594323"/>
    <n v="0.45124629629629637"/>
    <n v="3.5170760492399998E-2"/>
    <n v="109680.47489533231"/>
    <n v="109680.47489533231"/>
    <x v="0"/>
    <x v="41"/>
  </r>
  <r>
    <s v="28.12.18 (2)"/>
    <s v="J150"/>
    <x v="2"/>
    <n v="42"/>
    <n v="20698"/>
    <n v="12496"/>
    <n v="15109"/>
    <m/>
    <n v="19812"/>
    <n v="6649.5"/>
    <n v="17796.25"/>
    <n v="0.14682868581864156"/>
    <n v="35592.5"/>
    <n v="49211.518943742827"/>
    <n v="0.45124629629629637"/>
    <n v="3.5170760492399998E-2"/>
    <n v="54449.373135098336"/>
    <n v="54449.373135098336"/>
    <x v="0"/>
    <x v="41"/>
  </r>
  <r>
    <s v="28.12.18 (2)"/>
    <s v="J150"/>
    <x v="2"/>
    <n v="42"/>
    <n v="19136"/>
    <n v="11002"/>
    <n v="12853"/>
    <m/>
    <n v="19157"/>
    <n v="6649.5"/>
    <n v="17796.25"/>
    <n v="0.10401067640654632"/>
    <n v="35592.5"/>
    <n v="71554.010264721772"/>
    <n v="0.45124629629629637"/>
    <n v="3.5170760492399998E-2"/>
    <n v="79169.899402421754"/>
    <n v="79169.899402421754"/>
    <x v="0"/>
    <x v="41"/>
  </r>
  <r>
    <s v="28.12.18 (2)"/>
    <s v="J164"/>
    <x v="2"/>
    <n v="43"/>
    <n v="31652"/>
    <n v="14516"/>
    <n v="13978"/>
    <m/>
    <m/>
    <n v="6649.5"/>
    <n v="17796.25"/>
    <n v="-3.0231088010114489E-2"/>
    <n v="35592.5"/>
    <n v="-573483.21747211902"/>
    <n v="0.45124629629629637"/>
    <n v="3.566481149392E-2"/>
    <n v="-625732.41509917064"/>
    <n v="0"/>
    <x v="0"/>
    <x v="42"/>
  </r>
  <r>
    <s v="28.12.18 (2)"/>
    <s v="J164"/>
    <x v="2"/>
    <n v="43"/>
    <n v="30548"/>
    <n v="14119"/>
    <n v="14815"/>
    <m/>
    <m/>
    <n v="6649.5"/>
    <n v="17796.25"/>
    <n v="3.9109362927583061E-2"/>
    <n v="35592.5"/>
    <n v="413428.93570402294"/>
    <n v="0.45124629629629637"/>
    <n v="3.566481149392E-2"/>
    <n v="451095.82726810145"/>
    <n v="451095.82726810145"/>
    <x v="0"/>
    <x v="42"/>
  </r>
  <r>
    <s v="28.12.18 (2)"/>
    <s v="J164"/>
    <x v="2"/>
    <n v="43"/>
    <n v="31885"/>
    <n v="14469"/>
    <n v="16419"/>
    <m/>
    <m/>
    <n v="6649.5"/>
    <n v="17796.25"/>
    <n v="0.10957364613331461"/>
    <n v="35592.5"/>
    <n v="152293.8282051282"/>
    <n v="0.45124629629629637"/>
    <n v="3.566481149392E-2"/>
    <n v="166169.09095884053"/>
    <n v="166169.09095884053"/>
    <x v="0"/>
    <x v="42"/>
  </r>
  <r>
    <s v="28.12.18 (2)"/>
    <s v="J164"/>
    <x v="2"/>
    <n v="43"/>
    <n v="36646"/>
    <n v="17203"/>
    <n v="22495"/>
    <m/>
    <m/>
    <n v="6649.5"/>
    <n v="17796.25"/>
    <n v="0.29736601812179531"/>
    <n v="35592.5"/>
    <n v="58734.568168934245"/>
    <n v="0.45124629629629637"/>
    <n v="3.566481149392E-2"/>
    <n v="64085.786768364989"/>
    <n v="64085.786768364989"/>
    <x v="0"/>
    <x v="42"/>
  </r>
  <r>
    <s v="28.12.18 (2)"/>
    <s v="J175"/>
    <x v="2"/>
    <n v="44"/>
    <n v="22478"/>
    <n v="8812"/>
    <n v="10229"/>
    <m/>
    <m/>
    <n v="6649.5"/>
    <n v="17796.25"/>
    <n v="7.9623516190208618E-2"/>
    <n v="35592.5"/>
    <n v="164983.21171489061"/>
    <n v="0.45124629629629637"/>
    <n v="3.1786675634849999E-2"/>
    <n v="201977.27882471692"/>
    <n v="201977.27882471692"/>
    <x v="2"/>
    <x v="43"/>
  </r>
  <r>
    <s v="28.12.18 (2)"/>
    <s v="J175"/>
    <x v="2"/>
    <n v="44"/>
    <n v="28194"/>
    <n v="8804"/>
    <n v="9622"/>
    <m/>
    <m/>
    <n v="6649.5"/>
    <n v="17796.25"/>
    <n v="4.5964739762590433E-2"/>
    <n v="35592.5"/>
    <n v="415195.59474327631"/>
    <n v="0.45124629629629637"/>
    <n v="3.1786675634849999E-2"/>
    <n v="508294.60485456215"/>
    <n v="508294.60485456215"/>
    <x v="2"/>
    <x v="43"/>
  </r>
  <r>
    <s v="28.12.18 (2)"/>
    <s v="J175"/>
    <x v="2"/>
    <n v="44"/>
    <n v="31460"/>
    <m/>
    <m/>
    <m/>
    <m/>
    <n v="6649.5"/>
    <n v="17796.25"/>
    <n v="0"/>
    <n v="35592.5"/>
    <m/>
    <n v="0.45124629629629637"/>
    <n v="3.1786675634849999E-2"/>
    <n v="0"/>
    <n v="0"/>
    <x v="2"/>
    <x v="43"/>
  </r>
  <r>
    <s v="28.12.18 (2)"/>
    <s v="J175"/>
    <x v="2"/>
    <n v="44"/>
    <n v="21050"/>
    <n v="9323"/>
    <n v="9209"/>
    <m/>
    <m/>
    <n v="6649.5"/>
    <n v="17796.25"/>
    <n v="-6.4058439277937772E-3"/>
    <n v="35592.5"/>
    <n v="-1837321.6381578946"/>
    <n v="0.45124629629629637"/>
    <n v="3.1786675634849999E-2"/>
    <n v="-2249302.9499401436"/>
    <n v="0"/>
    <x v="2"/>
    <x v="43"/>
  </r>
  <r>
    <s v="28.12.18 (2)"/>
    <s v="J177"/>
    <x v="2"/>
    <n v="45"/>
    <n v="36573"/>
    <n v="14906"/>
    <n v="16152"/>
    <m/>
    <m/>
    <n v="6649.5"/>
    <n v="17796.25"/>
    <n v="7.0014750298517947E-2"/>
    <n v="35592.5"/>
    <n v="302813.86175762437"/>
    <n v="0.45124629629629637"/>
    <n v="3.6090771560199998E-2"/>
    <n v="326503.21226544783"/>
    <n v="326503.21226544783"/>
    <x v="0"/>
    <x v="44"/>
  </r>
  <r>
    <s v="28.12.18 (2)"/>
    <s v="J177"/>
    <x v="2"/>
    <n v="45"/>
    <n v="32459"/>
    <n v="14652"/>
    <n v="17379"/>
    <m/>
    <m/>
    <n v="6649.5"/>
    <n v="17796.25"/>
    <n v="0.15323452974643534"/>
    <n v="35592.5"/>
    <n v="109557.98945727907"/>
    <n v="0.45124629629629637"/>
    <n v="3.6090771560199998E-2"/>
    <n v="118128.79132916716"/>
    <n v="118128.79132916716"/>
    <x v="0"/>
    <x v="44"/>
  </r>
  <r>
    <s v="28.12.18 (2)"/>
    <s v="J177"/>
    <x v="2"/>
    <n v="45"/>
    <n v="33013"/>
    <n v="15674"/>
    <n v="16816"/>
    <m/>
    <m/>
    <n v="6649.5"/>
    <n v="17796.25"/>
    <n v="6.4170822504741168E-2"/>
    <n v="35592.5"/>
    <n v="263551.18191768829"/>
    <n v="0.45124629629629637"/>
    <n v="3.6090771560199998E-2"/>
    <n v="284168.98418394156"/>
    <n v="284168.98418394156"/>
    <x v="0"/>
    <x v="44"/>
  </r>
  <r>
    <s v="28.12.18 (2)"/>
    <s v="J177"/>
    <x v="2"/>
    <n v="45"/>
    <n v="34477"/>
    <n v="14666"/>
    <n v="16679"/>
    <m/>
    <m/>
    <n v="6649.5"/>
    <n v="17796.25"/>
    <n v="0.11311371777762169"/>
    <n v="35592.5"/>
    <n v="168492.82923497268"/>
    <n v="0.45124629629629637"/>
    <n v="3.6090771560199998E-2"/>
    <n v="181674.14684914763"/>
    <n v="181674.14684914763"/>
    <x v="0"/>
    <x v="44"/>
  </r>
  <r>
    <s v="28.12.18 (2)"/>
    <s v="J208"/>
    <x v="2"/>
    <n v="46"/>
    <n v="24461"/>
    <n v="10246"/>
    <n v="11475"/>
    <m/>
    <m/>
    <n v="6649.5"/>
    <n v="17796.25"/>
    <n v="6.9059492870689049E-2"/>
    <n v="35592.5"/>
    <n v="199187.51688364524"/>
    <n v="0.45124629629629637"/>
    <n v="3.5880857139939999E-2"/>
    <n v="216026.57579738562"/>
    <n v="216026.57579738562"/>
    <x v="2"/>
    <x v="45"/>
  </r>
  <r>
    <s v="28.12.18 (2)"/>
    <s v="J208"/>
    <x v="2"/>
    <n v="46"/>
    <n v="24124"/>
    <n v="10451"/>
    <n v="10959"/>
    <m/>
    <m/>
    <n v="6649.5"/>
    <n v="17796.25"/>
    <n v="2.8545339608063495E-2"/>
    <n v="35592.5"/>
    <n v="472342.87450787402"/>
    <n v="0.45124629629629637"/>
    <n v="3.5880857139939999E-2"/>
    <n v="512274.13935701497"/>
    <n v="512274.13935701497"/>
    <x v="2"/>
    <x v="45"/>
  </r>
  <r>
    <s v="28.12.18 (2)"/>
    <s v="J208"/>
    <x v="2"/>
    <n v="46"/>
    <n v="24388"/>
    <n v="10725"/>
    <n v="10450"/>
    <m/>
    <m/>
    <n v="6649.5"/>
    <n v="17796.25"/>
    <n v="-1.5452693685467443E-2"/>
    <n v="35592.5"/>
    <n v="-890831.91363636369"/>
    <n v="0.45124629629629637"/>
    <n v="3.5880857139939999E-2"/>
    <n v="-966141.70870110905"/>
    <n v="0"/>
    <x v="2"/>
    <x v="45"/>
  </r>
  <r>
    <s v="28.12.18 (2)"/>
    <s v="J208"/>
    <x v="2"/>
    <n v="46"/>
    <n v="27908"/>
    <n v="11998"/>
    <n v="12569"/>
    <m/>
    <m/>
    <n v="6649.5"/>
    <n v="17796.25"/>
    <n v="3.2085411252370584E-2"/>
    <n v="35592.5"/>
    <n v="489214.48861646233"/>
    <n v="0.45124629629629637"/>
    <n v="3.5880857139939999E-2"/>
    <n v="530572.0582280166"/>
    <n v="530572.0582280166"/>
    <x v="2"/>
    <x v="45"/>
  </r>
  <r>
    <s v="28.12.18 (2)"/>
    <s v="J351"/>
    <x v="2"/>
    <n v="47"/>
    <n v="23982"/>
    <n v="8852"/>
    <n v="9001"/>
    <m/>
    <m/>
    <n v="6649.5"/>
    <n v="17796.25"/>
    <n v="8.3725503968532702E-3"/>
    <n v="35592.5"/>
    <n v="1800446.2214765099"/>
    <n v="0.45124629629629637"/>
    <n v="3.1759430408300003E-2"/>
    <n v="2206049.8505404405"/>
    <n v="2206049.8505404405"/>
    <x v="2"/>
    <x v="46"/>
  </r>
  <r>
    <s v="28.12.18 (2)"/>
    <s v="J351"/>
    <x v="2"/>
    <n v="47"/>
    <n v="24442"/>
    <n v="8847"/>
    <n v="9706"/>
    <m/>
    <m/>
    <n v="6649.5"/>
    <n v="17796.25"/>
    <n v="4.8268595912060126E-2"/>
    <n v="35592.5"/>
    <n v="316438.41472642607"/>
    <n v="0.45124629629629637"/>
    <n v="3.1759430408300003E-2"/>
    <n v="387725.50336993986"/>
    <n v="387725.50336993986"/>
    <x v="2"/>
    <x v="46"/>
  </r>
  <r>
    <s v="28.12.18 (2)"/>
    <s v="J351"/>
    <x v="2"/>
    <n v="47"/>
    <n v="23823"/>
    <n v="9025"/>
    <n v="10432"/>
    <m/>
    <m/>
    <n v="6649.5"/>
    <n v="17796.25"/>
    <n v="7.9061600056191617E-2"/>
    <n v="35592.5"/>
    <n v="180521.00995024876"/>
    <n v="0.45124629629629637"/>
    <n v="3.1759430408300003E-2"/>
    <n v="221188.69326381118"/>
    <n v="221188.69326381118"/>
    <x v="2"/>
    <x v="46"/>
  </r>
  <r>
    <s v="28.12.18 (2)"/>
    <s v="J351"/>
    <x v="2"/>
    <n v="47"/>
    <n v="23214"/>
    <n v="9472"/>
    <n v="8837"/>
    <m/>
    <m/>
    <n v="6649.5"/>
    <n v="17796.25"/>
    <n v="-3.5681674510079371E-2"/>
    <n v="35592.5"/>
    <n v="-391777.16535433067"/>
    <n v="0.45124629629629637"/>
    <n v="3.1759430408300003E-2"/>
    <n v="-480036.53025875986"/>
    <n v="0"/>
    <x v="2"/>
    <x v="46"/>
  </r>
  <r>
    <s v="28.12.18 (2)"/>
    <s v="J352"/>
    <x v="2"/>
    <n v="48"/>
    <n v="25101"/>
    <n v="9226"/>
    <n v="10264"/>
    <m/>
    <m/>
    <n v="6649.5"/>
    <n v="17796.25"/>
    <n v="5.8326894710964389E-2"/>
    <n v="35592.5"/>
    <n v="265523.39860308287"/>
    <n v="0.45124629629629637"/>
    <n v="2.2346590908149999E-2"/>
    <n v="462380.37508482696"/>
    <n v="462380.37508482696"/>
    <x v="2"/>
    <x v="47"/>
  </r>
  <r>
    <s v="28.12.18 (2)"/>
    <s v="J352"/>
    <x v="2"/>
    <n v="48"/>
    <n v="26975"/>
    <n v="10079"/>
    <n v="10217"/>
    <m/>
    <m/>
    <n v="6649.5"/>
    <n v="17796.25"/>
    <n v="7.7544426494345715E-3"/>
    <n v="35592.5"/>
    <n v="2172230.5"/>
    <n v="0.45124629629629637"/>
    <n v="2.2346590908149999E-2"/>
    <n v="3782705.2479925575"/>
    <n v="3782705.2479925575"/>
    <x v="2"/>
    <x v="47"/>
  </r>
  <r>
    <s v="28.12.18 (2)"/>
    <s v="J352"/>
    <x v="2"/>
    <n v="48"/>
    <n v="27104"/>
    <n v="10164"/>
    <n v="10095"/>
    <m/>
    <m/>
    <n v="6649.5"/>
    <n v="17796.25"/>
    <n v="-3.8772213247172858E-3"/>
    <n v="35592.5"/>
    <n v="-4375757.833333334"/>
    <n v="0.45124629629629637"/>
    <n v="2.2346590908149999E-2"/>
    <n v="-7619910.5574176153"/>
    <n v="0"/>
    <x v="2"/>
    <x v="47"/>
  </r>
  <r>
    <s v="28.12.18 (2)"/>
    <s v="J352"/>
    <x v="2"/>
    <n v="48"/>
    <n v="23664"/>
    <n v="8624"/>
    <n v="9512"/>
    <m/>
    <m/>
    <n v="6649.5"/>
    <n v="17796.25"/>
    <n v="4.9898152700709422E-2"/>
    <n v="35592.5"/>
    <n v="294764.46396396396"/>
    <n v="0.45124629629629637"/>
    <n v="2.2346590908149999E-2"/>
    <n v="513300.53820632736"/>
    <n v="513300.53820632736"/>
    <x v="2"/>
    <x v="47"/>
  </r>
  <r>
    <s v="01.04.19"/>
    <s v="J255"/>
    <x v="0"/>
    <n v="49"/>
    <n v="24095"/>
    <n v="7117"/>
    <n v="7283"/>
    <n v="1174"/>
    <n v="576"/>
    <n v="1090.75"/>
    <n v="708.25"/>
    <n v="0.2343805153547476"/>
    <n v="1416.5"/>
    <n v="71347.012048192773"/>
    <n v="0.40916944444444442"/>
    <n v="2.5954935473389999E-2"/>
    <n v="2964258.5451243361"/>
    <n v="2964258.5451243361"/>
    <x v="1"/>
    <x v="48"/>
  </r>
  <r>
    <s v="01.04.19"/>
    <s v="J255"/>
    <x v="0"/>
    <n v="49"/>
    <n v="23504"/>
    <n v="6613"/>
    <n v="7238"/>
    <n v="874"/>
    <n v="693"/>
    <n v="1090.75"/>
    <n v="708.25"/>
    <n v="0.88245675961877867"/>
    <n v="1416.5"/>
    <n v="18050.1312"/>
    <n v="0.40916944444444442"/>
    <n v="2.5954935473389999E-2"/>
    <n v="749929.87252324156"/>
    <n v="749929.87252324156"/>
    <x v="1"/>
    <x v="48"/>
  </r>
  <r>
    <s v="01.04.19"/>
    <s v="J255"/>
    <x v="0"/>
    <n v="49"/>
    <n v="23405"/>
    <n v="6862"/>
    <n v="7622"/>
    <n v="1168"/>
    <n v="704"/>
    <n v="1090.75"/>
    <n v="708.25"/>
    <n v="1.0730674196964349"/>
    <n v="1416.5"/>
    <n v="14325.802302631579"/>
    <n v="0.40916944444444442"/>
    <n v="2.5954935473389999E-2"/>
    <n v="595194.95872726187"/>
    <n v="595194.95872726187"/>
    <x v="1"/>
    <x v="48"/>
  </r>
  <r>
    <s v="01.04.19"/>
    <s v="J255"/>
    <x v="0"/>
    <n v="49"/>
    <n v="23652"/>
    <n v="6850"/>
    <n v="7611"/>
    <n v="1147"/>
    <n v="779"/>
    <n v="1090.75"/>
    <n v="708.25"/>
    <n v="1.0744793505118249"/>
    <n v="1416.5"/>
    <n v="14546.590998685941"/>
    <n v="0.40916944444444442"/>
    <n v="2.5954935473389999E-2"/>
    <n v="604368.07978948555"/>
    <n v="604368.07978948555"/>
    <x v="1"/>
    <x v="48"/>
  </r>
  <r>
    <s v="01.04.19"/>
    <s v="J260"/>
    <x v="0"/>
    <n v="50"/>
    <n v="31779"/>
    <n v="9018"/>
    <n v="10315"/>
    <m/>
    <n v="687"/>
    <n v="1090.75"/>
    <n v="708.25"/>
    <n v="1.8312742675608895"/>
    <n v="1416.5"/>
    <n v="11338.30030840401"/>
    <n v="0.40916944444444442"/>
    <n v="2.824438927428E-2"/>
    <n v="432888.4627093483"/>
    <n v="432888.4627093483"/>
    <x v="1"/>
    <x v="49"/>
  </r>
  <r>
    <s v="01.04.19"/>
    <s v="J260"/>
    <x v="0"/>
    <n v="50"/>
    <n v="33299"/>
    <n v="9764"/>
    <n v="9998"/>
    <m/>
    <n v="734"/>
    <n v="1090.75"/>
    <n v="708.25"/>
    <n v="0.33039181080127072"/>
    <n v="1416.5"/>
    <n v="70142.855769230766"/>
    <n v="0.40916944444444397"/>
    <n v="2.824438927428E-2"/>
    <n v="2678005.7132090512"/>
    <n v="2678005.7132090512"/>
    <x v="1"/>
    <x v="49"/>
  </r>
  <r>
    <s v="01.04.19"/>
    <s v="J260"/>
    <x v="0"/>
    <n v="50"/>
    <n v="33228"/>
    <n v="9819"/>
    <n v="10058"/>
    <m/>
    <n v="779"/>
    <n v="1090.75"/>
    <n v="708.25"/>
    <n v="0.33745146487822097"/>
    <n v="1416.5"/>
    <n v="68279.225941422599"/>
    <n v="0.40916944444444397"/>
    <n v="2.824438927428E-2"/>
    <n v="2606853.6155157839"/>
    <n v="2606853.6155157839"/>
    <x v="1"/>
    <x v="49"/>
  </r>
  <r>
    <s v="01.04.19"/>
    <s v="J260"/>
    <x v="0"/>
    <n v="50"/>
    <n v="33367"/>
    <n v="9512"/>
    <n v="11349"/>
    <m/>
    <n v="714"/>
    <n v="1090.75"/>
    <n v="708.25"/>
    <n v="2.5937169078715141"/>
    <n v="1416.5"/>
    <n v="8106.4757757212847"/>
    <n v="0.40916944444444397"/>
    <n v="2.824438927428E-2"/>
    <n v="309499.63760807476"/>
    <n v="309499.63760807476"/>
    <x v="1"/>
    <x v="49"/>
  </r>
  <r>
    <s v="01.04.19"/>
    <s v="J264"/>
    <x v="0"/>
    <n v="51"/>
    <n v="33639"/>
    <n v="9716"/>
    <n v="9770"/>
    <m/>
    <m/>
    <n v="1090.75"/>
    <n v="708.25"/>
    <n v="7.6244264031062478E-2"/>
    <n v="1416.5"/>
    <n v="312677.11574074073"/>
    <n v="0.40916944444444397"/>
    <n v="2.7233671530999998E-2"/>
    <n v="12380840.998264778"/>
    <n v="12380840.998264778"/>
    <x v="1"/>
    <x v="50"/>
  </r>
  <r>
    <s v="01.04.19"/>
    <s v="J264"/>
    <x v="0"/>
    <n v="51"/>
    <n v="34167"/>
    <n v="9109"/>
    <n v="10003"/>
    <m/>
    <m/>
    <n v="1090.75"/>
    <n v="708.25"/>
    <n v="1.262266148958701"/>
    <n v="1416.5"/>
    <n v="18760.847874720359"/>
    <n v="0.40916944444444397"/>
    <n v="2.7233671530999998E-2"/>
    <n v="742859.20790615061"/>
    <n v="742859.20790615061"/>
    <x v="1"/>
    <x v="50"/>
  </r>
  <r>
    <s v="01.04.19"/>
    <s v="J264"/>
    <x v="0"/>
    <n v="51"/>
    <n v="35502"/>
    <n v="9372"/>
    <n v="9846"/>
    <m/>
    <m/>
    <n v="1090.75"/>
    <n v="708.25"/>
    <n v="0.66925520649488179"/>
    <n v="1416.5"/>
    <n v="37952.651898734177"/>
    <n v="0.40916944444444397"/>
    <n v="2.7233671530999998E-2"/>
    <n v="1502782.6628998651"/>
    <n v="1502782.6628998651"/>
    <x v="1"/>
    <x v="50"/>
  </r>
  <r>
    <s v="01.04.19"/>
    <s v="J264"/>
    <x v="0"/>
    <n v="51"/>
    <n v="34587"/>
    <n v="9591"/>
    <n v="9745"/>
    <m/>
    <m/>
    <n v="1090.75"/>
    <n v="708.25"/>
    <n v="0.21743734557006705"/>
    <n v="1416.5"/>
    <n v="113866.50324675326"/>
    <n v="0.40916944444444397"/>
    <n v="2.7233671530999998E-2"/>
    <n v="4508686.4396413686"/>
    <n v="4508686.4396413686"/>
    <x v="1"/>
    <x v="50"/>
  </r>
  <r>
    <s v="01.04.19"/>
    <s v="J266"/>
    <x v="0"/>
    <n v="52"/>
    <n v="21308"/>
    <n v="7163"/>
    <n v="8460"/>
    <m/>
    <m/>
    <n v="1090.75"/>
    <n v="708.25"/>
    <n v="1.8312742675608895"/>
    <n v="1416.5"/>
    <n v="6633.3797224363916"/>
    <n v="0.40916944444444397"/>
    <n v="2.701465786618E-2"/>
    <n v="264786.37328312895"/>
    <n v="264786.37328312895"/>
    <x v="1"/>
    <x v="51"/>
  </r>
  <r>
    <s v="01.04.19"/>
    <s v="J266"/>
    <x v="0"/>
    <n v="52"/>
    <n v="21064"/>
    <n v="7163"/>
    <n v="7945"/>
    <m/>
    <m/>
    <n v="1090.75"/>
    <n v="708.25"/>
    <n v="1.1041298976350158"/>
    <n v="1416.5"/>
    <n v="11499.254156010231"/>
    <n v="0.40916944444444397"/>
    <n v="2.701465786618E-2"/>
    <n v="459018.77034600807"/>
    <n v="459018.77034600807"/>
    <x v="1"/>
    <x v="51"/>
  </r>
  <r>
    <s v="01.04.19"/>
    <s v="J266"/>
    <x v="0"/>
    <n v="52"/>
    <n v="21623"/>
    <n v="7664"/>
    <n v="7678"/>
    <m/>
    <m/>
    <n v="1090.75"/>
    <n v="708.25"/>
    <n v="1.9767031415460642E-2"/>
    <n v="1416.5"/>
    <n v="705085.08928571432"/>
    <n v="0.40916944444444397"/>
    <n v="2.701465786618E-2"/>
    <n v="28145068.043745734"/>
    <n v="28145068.043745734"/>
    <x v="1"/>
    <x v="51"/>
  </r>
  <r>
    <s v="01.04.19"/>
    <s v="J266"/>
    <x v="0"/>
    <n v="52"/>
    <n v="23486"/>
    <n v="7641"/>
    <n v="8326"/>
    <m/>
    <m/>
    <n v="1090.75"/>
    <n v="708.25"/>
    <n v="0.96717260854218146"/>
    <n v="1416.5"/>
    <n v="15292.054744525547"/>
    <n v="0.40916944444444397"/>
    <n v="2.701465786618E-2"/>
    <n v="610416.99484720128"/>
    <n v="610416.99484720128"/>
    <x v="1"/>
    <x v="51"/>
  </r>
  <r>
    <s v="01.04.19"/>
    <s v="J271"/>
    <x v="0"/>
    <n v="53"/>
    <n v="43614"/>
    <n v="9793"/>
    <n v="9597"/>
    <m/>
    <m/>
    <n v="1090.75"/>
    <n v="708.25"/>
    <n v="-0.27673843981644897"/>
    <n v="1416.5"/>
    <n v="-123303.62372448981"/>
    <n v="0.40916944444444397"/>
    <n v="2.9792561978740004E-2"/>
    <n v="-4463013.8302371185"/>
    <n v="0"/>
    <x v="1"/>
    <x v="52"/>
  </r>
  <r>
    <s v="01.04.19"/>
    <s v="J271"/>
    <x v="0"/>
    <n v="53"/>
    <n v="41305"/>
    <n v="9987"/>
    <n v="10153"/>
    <m/>
    <m/>
    <n v="1090.75"/>
    <n v="708.25"/>
    <n v="0.2343805153547476"/>
    <n v="1416.5"/>
    <n v="132529.57228915664"/>
    <n v="0.40916944444444397"/>
    <n v="2.9792561978740004E-2"/>
    <n v="4796949.9693174046"/>
    <n v="4796949.9693174046"/>
    <x v="1"/>
    <x v="52"/>
  </r>
  <r>
    <s v="01.04.19"/>
    <s v="J271"/>
    <x v="0"/>
    <n v="53"/>
    <n v="39408"/>
    <n v="9734"/>
    <n v="10731"/>
    <m/>
    <m/>
    <n v="1090.75"/>
    <n v="708.25"/>
    <n v="1.4076950229438758"/>
    <n v="1416.5"/>
    <n v="19989.10005015045"/>
    <n v="0.40916944444444397"/>
    <n v="2.9792561978740004E-2"/>
    <n v="723511.82619863492"/>
    <n v="723511.82619863492"/>
    <x v="1"/>
    <x v="52"/>
  </r>
  <r>
    <s v="01.04.19"/>
    <s v="J271"/>
    <x v="0"/>
    <n v="53"/>
    <n v="42653"/>
    <n v="9582"/>
    <n v="10712"/>
    <m/>
    <m/>
    <n v="1090.75"/>
    <n v="708.25"/>
    <n v="1.5954818213907518"/>
    <n v="1416.5"/>
    <n v="19637.157743362834"/>
    <n v="0.40916944444444397"/>
    <n v="2.9792561978740004E-2"/>
    <n v="710773.16260389483"/>
    <n v="710773.16260389483"/>
    <x v="1"/>
    <x v="52"/>
  </r>
  <r>
    <s v="01.04.19"/>
    <s v="J308"/>
    <x v="0"/>
    <n v="54"/>
    <n v="33090"/>
    <n v="8955"/>
    <n v="8558"/>
    <m/>
    <m/>
    <n v="1090.75"/>
    <n v="708.25"/>
    <n v="-0.56053653370984824"/>
    <n v="1416.5"/>
    <n v="-44147.711586901758"/>
    <n v="0.40916944444444397"/>
    <n v="2.697931873635E-2"/>
    <n v="-1764564.1914222077"/>
    <n v="0"/>
    <x v="1"/>
    <x v="53"/>
  </r>
  <r>
    <s v="01.04.19"/>
    <s v="J308"/>
    <x v="0"/>
    <n v="54"/>
    <n v="35024"/>
    <n v="8108"/>
    <n v="8536"/>
    <m/>
    <m/>
    <n v="1090.75"/>
    <n v="708.25"/>
    <n v="0.60430638898693967"/>
    <n v="1416.5"/>
    <n v="43449.570093457944"/>
    <n v="0.40916944444444397"/>
    <n v="2.697931873635E-2"/>
    <n v="1736659.7896855052"/>
    <n v="1736659.7896855052"/>
    <x v="1"/>
    <x v="53"/>
  </r>
  <r>
    <s v="01.04.19"/>
    <s v="J308"/>
    <x v="0"/>
    <n v="54"/>
    <n v="34716"/>
    <n v="8575"/>
    <n v="8038"/>
    <m/>
    <m/>
    <n v="1090.75"/>
    <n v="708.25"/>
    <n v="-0.75820684786445469"/>
    <n v="1416.5"/>
    <n v="-35568.148975791431"/>
    <n v="0.40916944444444397"/>
    <n v="2.697931873635E-2"/>
    <n v="-1421642.9296523957"/>
    <n v="0"/>
    <x v="1"/>
    <x v="53"/>
  </r>
  <r>
    <s v="01.04.19"/>
    <s v="J308"/>
    <x v="0"/>
    <n v="54"/>
    <n v="32511"/>
    <n v="7756"/>
    <n v="8150"/>
    <m/>
    <m/>
    <n v="1090.75"/>
    <n v="708.25"/>
    <n v="0.55630074126367812"/>
    <n v="1416.5"/>
    <n v="43408.561548223348"/>
    <n v="0.40916944444444397"/>
    <n v="2.697931873635E-2"/>
    <n v="1735020.6965623917"/>
    <n v="1735020.6965623917"/>
    <x v="1"/>
    <x v="53"/>
  </r>
  <r>
    <s v="01.04.19"/>
    <s v="J314"/>
    <x v="0"/>
    <n v="55"/>
    <n v="31909"/>
    <n v="8281"/>
    <n v="8116"/>
    <m/>
    <m/>
    <n v="1090.75"/>
    <n v="708.25"/>
    <n v="-0.23296858453935756"/>
    <n v="1416.5"/>
    <n v="-102512.15000000001"/>
    <n v="0.40916944444444397"/>
    <n v="2.543010164264E-2"/>
    <n v="-4346978.4795885496"/>
    <n v="0"/>
    <x v="1"/>
    <x v="54"/>
  </r>
  <r>
    <s v="01.04.19"/>
    <s v="J314"/>
    <x v="0"/>
    <n v="55"/>
    <n v="33290"/>
    <n v="8855"/>
    <n v="8318"/>
    <m/>
    <m/>
    <n v="1090.75"/>
    <n v="708.25"/>
    <n v="-0.75820684786445469"/>
    <n v="1416.5"/>
    <n v="-33318.103351955302"/>
    <n v="0.40916944444444397"/>
    <n v="2.543010164264E-2"/>
    <n v="-1412838.1684674136"/>
    <n v="0"/>
    <x v="1"/>
    <x v="54"/>
  </r>
  <r>
    <s v="01.04.19"/>
    <s v="J314"/>
    <x v="0"/>
    <n v="55"/>
    <n v="33217"/>
    <n v="7370"/>
    <n v="8944"/>
    <m/>
    <m/>
    <n v="1090.75"/>
    <n v="708.25"/>
    <n v="2.2223791034239322"/>
    <n v="1416.5"/>
    <n v="10539.578939008894"/>
    <n v="0.40916944444444397"/>
    <n v="2.543010164264E-2"/>
    <n v="446925.78227845544"/>
    <n v="446925.78227845544"/>
    <x v="1"/>
    <x v="54"/>
  </r>
  <r>
    <s v="01.04.19"/>
    <s v="J314"/>
    <x v="0"/>
    <n v="55"/>
    <n v="34154"/>
    <n v="7709"/>
    <n v="8472"/>
    <m/>
    <m/>
    <n v="1090.75"/>
    <n v="708.25"/>
    <n v="1.0773032121426049"/>
    <n v="1416.5"/>
    <n v="23456.656618610748"/>
    <n v="0.40916944444444397"/>
    <n v="2.543010164264E-2"/>
    <n v="994668.25663298659"/>
    <n v="994668.25663298659"/>
    <x v="1"/>
    <x v="54"/>
  </r>
  <r>
    <s v="01.04.19"/>
    <s v="J322"/>
    <x v="0"/>
    <n v="56"/>
    <n v="40214"/>
    <n v="9489"/>
    <n v="9434"/>
    <m/>
    <m/>
    <n v="1090.75"/>
    <n v="708.25"/>
    <n v="-7.7656194846452517E-2"/>
    <n v="1416.5"/>
    <n v="-396744.95454545459"/>
    <n v="0.40916944444444397"/>
    <n v="3.1287905820000003E-2"/>
    <n v="-13673986.943081051"/>
    <n v="0"/>
    <x v="1"/>
    <x v="55"/>
  </r>
  <r>
    <s v="01.04.19"/>
    <s v="J322"/>
    <x v="0"/>
    <n v="56"/>
    <n v="39199"/>
    <n v="10366"/>
    <n v="9738"/>
    <m/>
    <m/>
    <n v="1090.75"/>
    <n v="708.25"/>
    <n v="-0.88669255206494879"/>
    <n v="1416.5"/>
    <n v="-33608.221735668791"/>
    <n v="0.40916944444444397"/>
    <n v="3.1287905820000003E-2"/>
    <n v="-1158321.9393935781"/>
    <n v="0"/>
    <x v="1"/>
    <x v="55"/>
  </r>
  <r>
    <s v="01.04.19"/>
    <s v="J322"/>
    <x v="0"/>
    <n v="56"/>
    <n v="42024"/>
    <n v="9533"/>
    <n v="10425"/>
    <m/>
    <m/>
    <n v="1090.75"/>
    <n v="708.25"/>
    <n v="1.259442287327921"/>
    <n v="1416.5"/>
    <n v="24707.176849775784"/>
    <n v="0.40916944444444397"/>
    <n v="3.1287905820000003E-2"/>
    <n v="851543.56665050413"/>
    <n v="851543.56665050413"/>
    <x v="1"/>
    <x v="55"/>
  </r>
  <r>
    <s v="01.04.19"/>
    <s v="J322"/>
    <x v="0"/>
    <n v="56"/>
    <n v="40922"/>
    <n v="9138"/>
    <n v="9774"/>
    <m/>
    <m/>
    <n v="1090.75"/>
    <n v="708.25"/>
    <n v="0.89798799858806921"/>
    <n v="1416.5"/>
    <n v="34303.932389937108"/>
    <n v="0.40916944444444397"/>
    <n v="3.1287905820000003E-2"/>
    <n v="1182299.9088513784"/>
    <n v="1182299.9088513784"/>
    <x v="1"/>
    <x v="55"/>
  </r>
  <r>
    <s v="01.04.19"/>
    <s v="J255"/>
    <x v="1"/>
    <n v="57"/>
    <n v="36498"/>
    <n v="7117"/>
    <n v="7283"/>
    <n v="1329"/>
    <n v="576"/>
    <n v="1256.5"/>
    <n v="708.25"/>
    <n v="0.2343805153547476"/>
    <n v="1416.5"/>
    <n v="124099.48343373495"/>
    <n v="0.42236069444444441"/>
    <n v="2.5954935473389999E-2"/>
    <n v="4994936.4077181481"/>
    <n v="4994936.4077181481"/>
    <x v="1"/>
    <x v="48"/>
  </r>
  <r>
    <s v="01.04.19"/>
    <s v="J255"/>
    <x v="1"/>
    <n v="57"/>
    <n v="22915"/>
    <n v="6613"/>
    <n v="7238"/>
    <n v="1180"/>
    <n v="693"/>
    <n v="1256.5"/>
    <n v="708.25"/>
    <n v="0.88245675961877867"/>
    <n v="1416.5"/>
    <n v="17216.9264"/>
    <n v="0.42236069444444441"/>
    <n v="2.5954935473389999E-2"/>
    <n v="692971.88130749611"/>
    <n v="692971.88130749611"/>
    <x v="1"/>
    <x v="48"/>
  </r>
  <r>
    <s v="01.04.19"/>
    <s v="J255"/>
    <x v="1"/>
    <n v="57"/>
    <n v="23644"/>
    <n v="6862"/>
    <n v="7622"/>
    <n v="1198"/>
    <n v="704"/>
    <n v="1256.5"/>
    <n v="708.25"/>
    <n v="1.0730674196964349"/>
    <n v="1416.5"/>
    <n v="14382.778289473683"/>
    <n v="0.42236069444444441"/>
    <n v="2.5954935473389999E-2"/>
    <n v="578898.96826678596"/>
    <n v="578898.96826678596"/>
    <x v="1"/>
    <x v="48"/>
  </r>
  <r>
    <s v="01.04.19"/>
    <s v="J255"/>
    <x v="1"/>
    <n v="57"/>
    <n v="24301"/>
    <n v="6850"/>
    <n v="7611"/>
    <n v="1319"/>
    <n v="779"/>
    <n v="1256.5"/>
    <n v="708.25"/>
    <n v="1.0744793505118249"/>
    <n v="1416.5"/>
    <n v="14984.85446780552"/>
    <n v="0.42236069444444441"/>
    <n v="2.5954935473389999E-2"/>
    <n v="603132.20550645038"/>
    <n v="603132.20550645038"/>
    <x v="1"/>
    <x v="48"/>
  </r>
  <r>
    <s v="01.04.19"/>
    <s v="J260"/>
    <x v="1"/>
    <n v="58"/>
    <n v="16442"/>
    <n v="9018"/>
    <n v="10315"/>
    <m/>
    <n v="687"/>
    <n v="1256.5"/>
    <n v="708.25"/>
    <n v="1.8312742675608895"/>
    <n v="1416.5"/>
    <n v="2797.5077101002312"/>
    <n v="0.42236069444444441"/>
    <n v="2.824438927428E-2"/>
    <n v="103471.09542584317"/>
    <n v="103471.09542584317"/>
    <x v="1"/>
    <x v="49"/>
  </r>
  <r>
    <s v="01.04.19"/>
    <s v="J260"/>
    <x v="1"/>
    <n v="58"/>
    <n v="16268"/>
    <n v="9764"/>
    <n v="9998"/>
    <m/>
    <n v="734"/>
    <n v="1256.5"/>
    <n v="708.25"/>
    <n v="0.33039181080127072"/>
    <n v="1416.5"/>
    <n v="18429.217948717949"/>
    <n v="0.42236069444444441"/>
    <n v="2.824438927428E-2"/>
    <n v="681639.36138969031"/>
    <n v="681639.36138969031"/>
    <x v="1"/>
    <x v="49"/>
  </r>
  <r>
    <s v="01.04.19"/>
    <s v="J260"/>
    <x v="1"/>
    <n v="58"/>
    <n v="17151"/>
    <n v="9819"/>
    <n v="10058"/>
    <m/>
    <n v="779"/>
    <n v="1256.5"/>
    <n v="708.25"/>
    <n v="0.33745146487822097"/>
    <n v="1416.5"/>
    <n v="20471.069037656904"/>
    <n v="0.42236069444444441"/>
    <n v="2.824438927428E-2"/>
    <n v="757161.07241346256"/>
    <n v="757161.07241346256"/>
    <x v="1"/>
    <x v="49"/>
  </r>
  <r>
    <s v="01.04.19"/>
    <s v="J260"/>
    <x v="1"/>
    <n v="58"/>
    <n v="16154"/>
    <n v="9512"/>
    <n v="11349"/>
    <m/>
    <n v="714"/>
    <n v="1256.5"/>
    <n v="708.25"/>
    <n v="2.5937169078715141"/>
    <n v="1416.5"/>
    <n v="1304.3037561241158"/>
    <n v="0.42236069444444441"/>
    <n v="2.824438927428E-2"/>
    <n v="48242.13278374439"/>
    <n v="48242.13278374439"/>
    <x v="1"/>
    <x v="49"/>
  </r>
  <r>
    <s v="01.04.19"/>
    <s v="J264"/>
    <x v="1"/>
    <n v="59"/>
    <n v="23276"/>
    <n v="9716"/>
    <n v="9770"/>
    <m/>
    <m/>
    <n v="1256.5"/>
    <n v="708.25"/>
    <n v="7.6244264031062478E-2"/>
    <n v="1416.5"/>
    <n v="176592.94444444444"/>
    <n v="0.42236069444444441"/>
    <n v="2.7233671530999998E-2"/>
    <n v="6774029.6936497949"/>
    <n v="6774029.6936497949"/>
    <x v="1"/>
    <x v="50"/>
  </r>
  <r>
    <s v="01.04.19"/>
    <s v="J264"/>
    <x v="1"/>
    <n v="59"/>
    <n v="23858"/>
    <n v="9109"/>
    <n v="10003"/>
    <m/>
    <m/>
    <n v="1256.5"/>
    <n v="708.25"/>
    <n v="1.262266148958701"/>
    <n v="1416.5"/>
    <n v="10428.040548098434"/>
    <n v="0.42236069444444441"/>
    <n v="2.7233671530999998E-2"/>
    <n v="400015.16788586049"/>
    <n v="400015.16788586049"/>
    <x v="1"/>
    <x v="50"/>
  </r>
  <r>
    <s v="01.04.19"/>
    <s v="J264"/>
    <x v="1"/>
    <n v="59"/>
    <n v="23814"/>
    <n v="9372"/>
    <n v="9846"/>
    <m/>
    <m/>
    <n v="1256.5"/>
    <n v="708.25"/>
    <n v="0.66925520649488179"/>
    <n v="1416.5"/>
    <n v="20322.712025316454"/>
    <n v="0.42236069444444441"/>
    <n v="2.7233671530999998E-2"/>
    <n v="779570.52671658073"/>
    <n v="779570.52671658073"/>
    <x v="1"/>
    <x v="50"/>
  </r>
  <r>
    <s v="01.04.19"/>
    <s v="J264"/>
    <x v="1"/>
    <n v="59"/>
    <n v="24563"/>
    <n v="9591"/>
    <n v="9745"/>
    <m/>
    <m/>
    <n v="1256.5"/>
    <n v="708.25"/>
    <n v="0.21743734557006705"/>
    <n v="1416.5"/>
    <n v="67600.116883116891"/>
    <n v="0.42236069444444441"/>
    <n v="2.7233671530999998E-2"/>
    <n v="2593111.5226661414"/>
    <n v="2593111.5226661414"/>
    <x v="1"/>
    <x v="50"/>
  </r>
  <r>
    <s v="01.04.19"/>
    <s v="J266"/>
    <x v="1"/>
    <n v="60"/>
    <n v="21093"/>
    <n v="7163"/>
    <n v="8460"/>
    <m/>
    <m/>
    <n v="1256.5"/>
    <n v="708.25"/>
    <n v="1.8312742675608895"/>
    <n v="1416.5"/>
    <n v="6350.2251349267544"/>
    <n v="0.42236069444444441"/>
    <n v="2.701465786618E-2"/>
    <n v="245566.76789877194"/>
    <n v="245566.76789877194"/>
    <x v="1"/>
    <x v="51"/>
  </r>
  <r>
    <s v="01.04.19"/>
    <s v="J266"/>
    <x v="1"/>
    <n v="60"/>
    <n v="22536"/>
    <n v="7163"/>
    <n v="7945"/>
    <m/>
    <m/>
    <n v="1256.5"/>
    <n v="708.25"/>
    <n v="1.1041298976350158"/>
    <n v="1416.5"/>
    <n v="12666.680626598467"/>
    <n v="0.42236069444444441"/>
    <n v="2.701465786618E-2"/>
    <n v="489827.64475100057"/>
    <n v="489827.64475100057"/>
    <x v="1"/>
    <x v="51"/>
  </r>
  <r>
    <s v="01.04.19"/>
    <s v="J266"/>
    <x v="1"/>
    <n v="60"/>
    <n v="23393"/>
    <n v="7664"/>
    <n v="7678"/>
    <m/>
    <m/>
    <n v="1256.5"/>
    <n v="708.25"/>
    <n v="1.9767031415460642E-2"/>
    <n v="1416.5"/>
    <n v="794462.375"/>
    <n v="0.42236069444444441"/>
    <n v="2.701465786618E-2"/>
    <n v="30722305.666440345"/>
    <n v="30722305.666440345"/>
    <x v="1"/>
    <x v="51"/>
  </r>
  <r>
    <s v="01.04.19"/>
    <s v="J266"/>
    <x v="1"/>
    <n v="60"/>
    <n v="21934"/>
    <n v="7641"/>
    <n v="8326"/>
    <m/>
    <m/>
    <n v="1256.5"/>
    <n v="708.25"/>
    <n v="0.96717260854218146"/>
    <n v="1416.5"/>
    <n v="13521.627372262774"/>
    <n v="0.42236069444444441"/>
    <n v="2.701465786618E-2"/>
    <n v="522888.91495756927"/>
    <n v="522888.91495756927"/>
    <x v="1"/>
    <x v="51"/>
  </r>
  <r>
    <s v="01.04.19"/>
    <s v="J271"/>
    <x v="1"/>
    <n v="61"/>
    <n v="16802"/>
    <n v="9793"/>
    <n v="9597"/>
    <m/>
    <m/>
    <n v="1256.5"/>
    <n v="708.25"/>
    <n v="-0.27673843981644897"/>
    <n v="1416.5"/>
    <n v="-26583.664540816328"/>
    <n v="0.42236069444444441"/>
    <n v="2.9792561978740004E-2"/>
    <n v="-932152.43772320275"/>
    <n v="0"/>
    <x v="1"/>
    <x v="52"/>
  </r>
  <r>
    <s v="01.04.19"/>
    <s v="J271"/>
    <x v="1"/>
    <n v="61"/>
    <n v="17648"/>
    <n v="9987"/>
    <n v="10153"/>
    <m/>
    <m/>
    <n v="1256.5"/>
    <n v="708.25"/>
    <n v="0.2343805153547476"/>
    <n v="1416.5"/>
    <n v="31429.664156626506"/>
    <n v="0.42236069444444441"/>
    <n v="2.9792561978740004E-2"/>
    <n v="1102076.7289414986"/>
    <n v="1102076.7289414986"/>
    <x v="1"/>
    <x v="52"/>
  </r>
  <r>
    <s v="01.04.19"/>
    <s v="J271"/>
    <x v="1"/>
    <n v="61"/>
    <n v="18137"/>
    <n v="9734"/>
    <n v="10731"/>
    <m/>
    <m/>
    <n v="1256.5"/>
    <n v="708.25"/>
    <n v="1.4076950229438758"/>
    <n v="1416.5"/>
    <n v="4712.8327482447339"/>
    <n v="0.42236069444444441"/>
    <n v="2.9792561978740004E-2"/>
    <n v="165254.81383926488"/>
    <n v="165254.81383926488"/>
    <x v="1"/>
    <x v="52"/>
  </r>
  <r>
    <s v="01.04.19"/>
    <s v="J271"/>
    <x v="1"/>
    <n v="61"/>
    <n v="18737"/>
    <n v="9582"/>
    <n v="10712"/>
    <m/>
    <m/>
    <n v="1256.5"/>
    <n v="708.25"/>
    <n v="1.5954818213907518"/>
    <n v="1416.5"/>
    <n v="4481.5785398230091"/>
    <n v="0.42236069444444441"/>
    <n v="2.9792561978740004E-2"/>
    <n v="157145.91772439383"/>
    <n v="157145.91772439383"/>
    <x v="1"/>
    <x v="52"/>
  </r>
  <r>
    <s v="01.04.19"/>
    <s v="J308"/>
    <x v="1"/>
    <n v="62"/>
    <n v="22315"/>
    <n v="8955"/>
    <n v="8558"/>
    <m/>
    <m/>
    <n v="1256.5"/>
    <n v="708.25"/>
    <n v="-0.56053653370984824"/>
    <n v="1416.5"/>
    <n v="-25090.807304785892"/>
    <n v="0.42236069444444441"/>
    <n v="2.697931873635E-2"/>
    <n v="-971546.51743035018"/>
    <n v="0"/>
    <x v="1"/>
    <x v="53"/>
  </r>
  <r>
    <s v="01.04.19"/>
    <s v="J308"/>
    <x v="1"/>
    <n v="62"/>
    <n v="21346"/>
    <n v="8108"/>
    <n v="8536"/>
    <m/>
    <m/>
    <n v="1256.5"/>
    <n v="708.25"/>
    <n v="0.60430638898693967"/>
    <n v="1416.5"/>
    <n v="20649.606308411214"/>
    <n v="0.42236069444444441"/>
    <n v="2.697931873635E-2"/>
    <n v="799577.82352495333"/>
    <n v="799577.82352495333"/>
    <x v="1"/>
    <x v="53"/>
  </r>
  <r>
    <s v="01.04.19"/>
    <s v="J308"/>
    <x v="1"/>
    <n v="62"/>
    <n v="21722"/>
    <n v="8575"/>
    <n v="8038"/>
    <m/>
    <m/>
    <n v="1256.5"/>
    <n v="708.25"/>
    <n v="-0.75820684786445469"/>
    <n v="1416.5"/>
    <n v="-18596.095437616386"/>
    <n v="0.42236069444444441"/>
    <n v="2.697931873635E-2"/>
    <n v="-720063.38978070579"/>
    <n v="0"/>
    <x v="1"/>
    <x v="53"/>
  </r>
  <r>
    <s v="01.04.19"/>
    <s v="J308"/>
    <x v="1"/>
    <n v="62"/>
    <n v="22464"/>
    <n v="7756"/>
    <n v="8150"/>
    <m/>
    <m/>
    <n v="1256.5"/>
    <n v="708.25"/>
    <n v="0.55630074126367812"/>
    <n v="1416.5"/>
    <n v="25182.436548223348"/>
    <n v="0.42236069444444441"/>
    <n v="2.697931873635E-2"/>
    <n v="975094.51296812051"/>
    <n v="975094.51296812051"/>
    <x v="1"/>
    <x v="53"/>
  </r>
  <r>
    <s v="01.04.19"/>
    <s v="J314"/>
    <x v="1"/>
    <n v="63"/>
    <n v="24066"/>
    <n v="8281"/>
    <n v="8116"/>
    <m/>
    <m/>
    <n v="1256.5"/>
    <n v="708.25"/>
    <n v="-0.23296858453935756"/>
    <n v="1416.5"/>
    <n v="-69012.416666666672"/>
    <n v="0.42236069444444441"/>
    <n v="2.543010164264E-2"/>
    <n v="-2835039.2957699792"/>
    <n v="0"/>
    <x v="1"/>
    <x v="54"/>
  </r>
  <r>
    <s v="01.04.19"/>
    <s v="J314"/>
    <x v="1"/>
    <n v="63"/>
    <n v="24456"/>
    <n v="8855"/>
    <n v="8318"/>
    <m/>
    <m/>
    <n v="1256.5"/>
    <n v="708.25"/>
    <n v="-0.75820684786445469"/>
    <n v="1416.5"/>
    <n v="-21832.679236499069"/>
    <n v="0.42236069444444441"/>
    <n v="2.543010164264E-2"/>
    <n v="-896889.37957902974"/>
    <n v="0"/>
    <x v="1"/>
    <x v="54"/>
  </r>
  <r>
    <s v="01.04.19"/>
    <s v="J314"/>
    <x v="1"/>
    <n v="63"/>
    <n v="24610"/>
    <n v="7370"/>
    <n v="8944"/>
    <m/>
    <m/>
    <n v="1256.5"/>
    <n v="708.25"/>
    <n v="2.2223791034239322"/>
    <n v="1416.5"/>
    <n v="6500.9523506988562"/>
    <n v="0.42236069444444441"/>
    <n v="2.543010164264E-2"/>
    <n v="267059.9910039301"/>
    <n v="267059.9910039301"/>
    <x v="1"/>
    <x v="54"/>
  </r>
  <r>
    <s v="01.04.19"/>
    <s v="J314"/>
    <x v="1"/>
    <n v="63"/>
    <n v="25492"/>
    <n v="7709"/>
    <n v="8472"/>
    <m/>
    <m/>
    <n v="1256.5"/>
    <n v="708.25"/>
    <n v="1.0773032121426049"/>
    <n v="1416.5"/>
    <n v="15250.459043250328"/>
    <n v="0.42236069444444441"/>
    <n v="2.543010164264E-2"/>
    <n v="626490.89474689192"/>
    <n v="626490.89474689192"/>
    <x v="1"/>
    <x v="54"/>
  </r>
  <r>
    <s v="01.04.19"/>
    <s v="J322"/>
    <x v="1"/>
    <n v="64"/>
    <n v="22032"/>
    <n v="9489"/>
    <n v="9434"/>
    <m/>
    <m/>
    <n v="1256.5"/>
    <n v="708.25"/>
    <n v="-7.7656194846452517E-2"/>
    <n v="1416.5"/>
    <n v="-162776.13181818184"/>
    <n v="0.42236069444444441"/>
    <n v="3.1287905820000003E-2"/>
    <n v="-5434932.7083511082"/>
    <n v="0"/>
    <x v="1"/>
    <x v="55"/>
  </r>
  <r>
    <s v="01.04.19"/>
    <s v="J322"/>
    <x v="1"/>
    <n v="64"/>
    <n v="22171"/>
    <n v="10366"/>
    <n v="9738"/>
    <m/>
    <m/>
    <n v="1256.5"/>
    <n v="708.25"/>
    <n v="-0.88669255206494879"/>
    <n v="1416.5"/>
    <n v="-14570.021098726114"/>
    <n v="0.42236069444444441"/>
    <n v="3.1287905820000003E-2"/>
    <n v="-486478.47412471339"/>
    <n v="0"/>
    <x v="1"/>
    <x v="55"/>
  </r>
  <r>
    <s v="01.04.19"/>
    <s v="J322"/>
    <x v="1"/>
    <n v="64"/>
    <n v="22191"/>
    <n v="9533"/>
    <n v="10425"/>
    <m/>
    <m/>
    <n v="1256.5"/>
    <n v="708.25"/>
    <n v="1.259442287327921"/>
    <n v="1416.5"/>
    <n v="8793.9803811659185"/>
    <n v="0.42236069444444441"/>
    <n v="3.1287905820000003E-2"/>
    <n v="293622.23488381237"/>
    <n v="293622.23488381237"/>
    <x v="1"/>
    <x v="55"/>
  </r>
  <r>
    <s v="01.04.19"/>
    <s v="J322"/>
    <x v="1"/>
    <n v="64"/>
    <n v="21627"/>
    <n v="9138"/>
    <n v="9774"/>
    <m/>
    <m/>
    <n v="1256.5"/>
    <n v="708.25"/>
    <n v="0.89798799858806921"/>
    <n v="1416.5"/>
    <n v="12651.25825471698"/>
    <n v="0.42236069444444441"/>
    <n v="3.1287905820000003E-2"/>
    <n v="422412.8963032529"/>
    <n v="422412.8963032529"/>
    <x v="1"/>
    <x v="55"/>
  </r>
  <r>
    <s v="01.04.19"/>
    <s v="J255"/>
    <x v="2"/>
    <n v="65"/>
    <n v="14044"/>
    <n v="7048"/>
    <n v="7214"/>
    <n v="12217"/>
    <n v="993"/>
    <n v="11200.25"/>
    <n v="770.875"/>
    <n v="0.21533971136695315"/>
    <n v="1541.75"/>
    <n v="21287.951807228914"/>
    <n v="0.66513875"/>
    <n v="2.5954935473389999E-2"/>
    <n v="499882.27213383577"/>
    <n v="499882.27213383577"/>
    <x v="1"/>
    <x v="48"/>
  </r>
  <r>
    <s v="01.04.19"/>
    <s v="J255"/>
    <x v="2"/>
    <n v="65"/>
    <n v="13998"/>
    <n v="6986"/>
    <n v="7239"/>
    <n v="10673"/>
    <n v="778"/>
    <n v="11200.25"/>
    <n v="770.875"/>
    <n v="0.32819847575806715"/>
    <n v="1541.75"/>
    <n v="10164.870553359684"/>
    <n v="0.66513875"/>
    <n v="2.5954935473389999E-2"/>
    <n v="238690.81601520177"/>
    <n v="238690.81601520177"/>
    <x v="1"/>
    <x v="48"/>
  </r>
  <r>
    <s v="01.04.19"/>
    <s v="J255"/>
    <x v="2"/>
    <n v="65"/>
    <n v="17818"/>
    <n v="7055"/>
    <n v="7715"/>
    <n v="11655"/>
    <n v="711"/>
    <n v="11200.25"/>
    <n v="770.875"/>
    <n v="0.85616993676017517"/>
    <n v="1541.75"/>
    <n v="1370.8524621212109"/>
    <n v="0.66513875"/>
    <n v="2.5954935473389999E-2"/>
    <n v="32190.266575702848"/>
    <n v="32190.266575702848"/>
    <x v="1"/>
    <x v="48"/>
  </r>
  <r>
    <s v="01.04.19"/>
    <s v="J255"/>
    <x v="2"/>
    <n v="65"/>
    <n v="14197"/>
    <n v="7029"/>
    <n v="7211"/>
    <n v="10256"/>
    <n v="728"/>
    <n v="11200.25"/>
    <n v="770.875"/>
    <n v="0.23609534619750283"/>
    <n v="1541.75"/>
    <n v="19160.365384615387"/>
    <n v="0.66513875"/>
    <n v="2.5954935473389999E-2"/>
    <n v="449922.42889818951"/>
    <n v="449922.42889818951"/>
    <x v="1"/>
    <x v="48"/>
  </r>
  <r>
    <s v="01.04.19"/>
    <s v="J260"/>
    <x v="2"/>
    <n v="66"/>
    <n v="25876"/>
    <n v="9132"/>
    <n v="10079"/>
    <m/>
    <n v="783"/>
    <n v="11200.25"/>
    <n v="770.875"/>
    <n v="1.2284741365331604"/>
    <n v="1541.75"/>
    <n v="2429.666578669483"/>
    <n v="0.66513875"/>
    <n v="2.824438927428E-2"/>
    <n v="52428.604916196724"/>
    <n v="52428.604916196724"/>
    <x v="1"/>
    <x v="49"/>
  </r>
  <r>
    <s v="01.04.19"/>
    <s v="J260"/>
    <x v="2"/>
    <n v="66"/>
    <n v="26198"/>
    <n v="9610"/>
    <n v="9738"/>
    <m/>
    <n v="782"/>
    <n v="11200.25"/>
    <n v="770.875"/>
    <n v="0.1660450786443976"/>
    <n v="1541.75"/>
    <n v="88700.33203125"/>
    <n v="0.66513875"/>
    <n v="2.824438927428E-2"/>
    <n v="1914021.7447237202"/>
    <n v="1914021.7447237202"/>
    <x v="1"/>
    <x v="49"/>
  </r>
  <r>
    <s v="01.04.19"/>
    <s v="J260"/>
    <x v="2"/>
    <n v="66"/>
    <n v="25900"/>
    <n v="9910"/>
    <n v="10184"/>
    <m/>
    <n v="708"/>
    <n v="11200.25"/>
    <n v="770.875"/>
    <n v="0.35544024647316363"/>
    <n v="1541.75"/>
    <n v="33786.214416058392"/>
    <n v="0.66513875"/>
    <n v="2.824438927428E-2"/>
    <n v="729056.44864385366"/>
    <n v="729056.44864385366"/>
    <x v="1"/>
    <x v="49"/>
  </r>
  <r>
    <s v="01.04.19"/>
    <s v="J260"/>
    <x v="2"/>
    <n v="66"/>
    <n v="26345"/>
    <n v="11323"/>
    <n v="11019"/>
    <m/>
    <n v="684"/>
    <n v="11200.25"/>
    <n v="770.875"/>
    <n v="-0.39435706178044427"/>
    <n v="1541.75"/>
    <n v="-49292.632401315794"/>
    <n v="0.66513875"/>
    <n v="2.824438927428E-2"/>
    <n v="-1063661.9740899277"/>
    <n v="0"/>
    <x v="1"/>
    <x v="49"/>
  </r>
  <r>
    <s v="01.04.19"/>
    <s v="J264"/>
    <x v="2"/>
    <n v="67"/>
    <n v="28645"/>
    <n v="9738"/>
    <n v="10081"/>
    <m/>
    <m/>
    <n v="11200.25"/>
    <n v="770.875"/>
    <n v="0.44494892167990918"/>
    <n v="1541.75"/>
    <n v="31292.267857142855"/>
    <n v="0.66513875"/>
    <n v="2.7233671530999998E-2"/>
    <n v="700300.85137582012"/>
    <n v="700300.85137582012"/>
    <x v="1"/>
    <x v="50"/>
  </r>
  <r>
    <s v="01.04.19"/>
    <s v="J264"/>
    <x v="2"/>
    <n v="67"/>
    <n v="27163"/>
    <n v="9010"/>
    <n v="10472"/>
    <m/>
    <m/>
    <n v="11200.25"/>
    <n v="770.875"/>
    <n v="1.8965461326414788"/>
    <n v="1541.75"/>
    <n v="-1628.6399623803009"/>
    <n v="0.66513875"/>
    <n v="2.7233671530999998E-2"/>
    <n v="-36447.91606177135"/>
    <n v="0"/>
    <x v="1"/>
    <x v="50"/>
  </r>
  <r>
    <s v="01.04.19"/>
    <s v="J264"/>
    <x v="2"/>
    <n v="67"/>
    <n v="28139"/>
    <n v="9590"/>
    <n v="10060"/>
    <m/>
    <m/>
    <n v="11200.25"/>
    <n v="770.875"/>
    <n v="0.60969677314739745"/>
    <n v="1541.75"/>
    <n v="19223.069946808511"/>
    <n v="0.66513875"/>
    <n v="2.7233671530999998E-2"/>
    <n v="430199.95582500054"/>
    <n v="430199.95582500054"/>
    <x v="1"/>
    <x v="50"/>
  </r>
  <r>
    <s v="01.04.19"/>
    <s v="J264"/>
    <x v="2"/>
    <n v="67"/>
    <n v="28107"/>
    <n v="9530"/>
    <n v="10282"/>
    <m/>
    <m/>
    <n v="11200.25"/>
    <n v="770.875"/>
    <n v="0.97551483703583586"/>
    <n v="1541.75"/>
    <n v="7843.027759308512"/>
    <n v="0.66513875"/>
    <n v="2.7233671530999998E-2"/>
    <n v="175521.92261303985"/>
    <n v="175521.92261303985"/>
    <x v="1"/>
    <x v="50"/>
  </r>
  <r>
    <s v="01.04.19"/>
    <s v="J266"/>
    <x v="2"/>
    <n v="68"/>
    <n v="17106"/>
    <n v="7376"/>
    <n v="7930"/>
    <m/>
    <m/>
    <n v="11200.25"/>
    <n v="770.875"/>
    <n v="0.71866385600778337"/>
    <n v="1541.75"/>
    <n v="2338.7639891696745"/>
    <n v="0.66513875"/>
    <n v="2.701465786618E-2"/>
    <n v="52764.367542961263"/>
    <n v="52764.367542961263"/>
    <x v="1"/>
    <x v="51"/>
  </r>
  <r>
    <s v="01.04.19"/>
    <s v="J266"/>
    <x v="2"/>
    <n v="68"/>
    <n v="16231"/>
    <n v="7452"/>
    <n v="8296"/>
    <m/>
    <m/>
    <n v="11200.25"/>
    <n v="770.875"/>
    <n v="1.0948597373114968"/>
    <n v="1541.75"/>
    <n v="-3181.8712973933652"/>
    <n v="0.66513875"/>
    <n v="2.701465786618E-2"/>
    <n v="-71785.536029938579"/>
    <n v="0"/>
    <x v="1"/>
    <x v="51"/>
  </r>
  <r>
    <s v="01.04.19"/>
    <s v="J266"/>
    <x v="2"/>
    <n v="68"/>
    <n v="17347"/>
    <n v="7785"/>
    <n v="8203"/>
    <m/>
    <m/>
    <n v="11200.25"/>
    <n v="770.875"/>
    <n v="0.54224095994811095"/>
    <n v="1541.75"/>
    <n v="6433.9766746411478"/>
    <n v="0.66513875"/>
    <n v="2.701465786618E-2"/>
    <n v="145155.6085161597"/>
    <n v="145155.6085161597"/>
    <x v="1"/>
    <x v="51"/>
  </r>
  <r>
    <s v="01.04.19"/>
    <s v="J266"/>
    <x v="2"/>
    <n v="68"/>
    <n v="16751"/>
    <n v="8032"/>
    <n v="8400"/>
    <m/>
    <m/>
    <n v="11200.25"/>
    <n v="770.875"/>
    <n v="0.4773796011026431"/>
    <n v="1541.75"/>
    <n v="7064.0411005434798"/>
    <n v="0.66513875"/>
    <n v="2.701465786618E-2"/>
    <n v="159370.36088023146"/>
    <n v="159370.36088023146"/>
    <x v="1"/>
    <x v="51"/>
  </r>
  <r>
    <s v="01.04.19"/>
    <s v="J271"/>
    <x v="2"/>
    <n v="69"/>
    <n v="31564"/>
    <n v="9754"/>
    <n v="9883"/>
    <m/>
    <m/>
    <n v="11200.25"/>
    <n v="770.875"/>
    <n v="0.16734230582130696"/>
    <n v="1541.75"/>
    <n v="119131.40697674418"/>
    <n v="0.66513875"/>
    <n v="2.9792561978740004E-2"/>
    <n v="2437093.7155177672"/>
    <n v="2437093.7155177672"/>
    <x v="1"/>
    <x v="52"/>
  </r>
  <r>
    <s v="01.04.19"/>
    <s v="J271"/>
    <x v="2"/>
    <n v="69"/>
    <n v="34167"/>
    <n v="9441"/>
    <n v="10332"/>
    <m/>
    <m/>
    <n v="11200.25"/>
    <n v="770.875"/>
    <n v="1.1558294146262365"/>
    <n v="1541.75"/>
    <n v="10192.180134680133"/>
    <n v="0.66513875"/>
    <n v="2.9792561978740004E-2"/>
    <n v="208503.35594964388"/>
    <n v="208503.35594964388"/>
    <x v="1"/>
    <x v="52"/>
  </r>
  <r>
    <s v="01.04.19"/>
    <s v="J271"/>
    <x v="2"/>
    <n v="69"/>
    <n v="32386"/>
    <n v="10063"/>
    <n v="10743"/>
    <m/>
    <m/>
    <n v="11200.25"/>
    <n v="770.875"/>
    <n v="0.88211448029836226"/>
    <n v="1541.75"/>
    <n v="14105.989154411764"/>
    <n v="0.66513875"/>
    <n v="2.9792561978740004E-2"/>
    <n v="288568.88701137889"/>
    <n v="288568.88701137889"/>
    <x v="1"/>
    <x v="52"/>
  </r>
  <r>
    <s v="01.04.19"/>
    <s v="J271"/>
    <x v="2"/>
    <n v="69"/>
    <n v="32741"/>
    <n v="9806"/>
    <n v="10321"/>
    <m/>
    <m/>
    <n v="11200.25"/>
    <n v="770.875"/>
    <n v="0.66807199610831847"/>
    <n v="1541.75"/>
    <n v="23129.8822815534"/>
    <n v="0.66513875"/>
    <n v="2.9792561978740004E-2"/>
    <n v="473172.37477136106"/>
    <n v="473172.37477136106"/>
    <x v="1"/>
    <x v="52"/>
  </r>
  <r>
    <s v="01.04.19"/>
    <s v="J308"/>
    <x v="2"/>
    <n v="70"/>
    <n v="26458"/>
    <n v="9042"/>
    <n v="8138"/>
    <m/>
    <m/>
    <n v="11200.25"/>
    <n v="770.875"/>
    <n v="-1.1726933679260581"/>
    <n v="1541.75"/>
    <n v="-26051.532079646018"/>
    <n v="0.66513875"/>
    <n v="2.697931873635E-2"/>
    <n v="-588513.05387434922"/>
    <n v="0"/>
    <x v="1"/>
    <x v="53"/>
  </r>
  <r>
    <s v="01.04.19"/>
    <s v="J308"/>
    <x v="2"/>
    <n v="70"/>
    <n v="24659"/>
    <n v="8023"/>
    <n v="8302"/>
    <m/>
    <m/>
    <n v="11200.25"/>
    <n v="770.875"/>
    <n v="0.36192638235771041"/>
    <n v="1541.75"/>
    <n v="34764.898745519713"/>
    <n v="0.66513875"/>
    <n v="2.697931873635E-2"/>
    <n v="785350.99839073792"/>
    <n v="785350.99839073792"/>
    <x v="1"/>
    <x v="53"/>
  </r>
  <r>
    <s v="01.04.19"/>
    <s v="J308"/>
    <x v="2"/>
    <n v="70"/>
    <n v="24389"/>
    <n v="7854"/>
    <n v="8162"/>
    <m/>
    <m/>
    <n v="11200.25"/>
    <n v="770.875"/>
    <n v="0.39954597048808171"/>
    <n v="1541.75"/>
    <n v="30184.224431818184"/>
    <n v="0.66513875"/>
    <n v="2.697931873635E-2"/>
    <n v="681871.99297491112"/>
    <n v="681871.99297491112"/>
    <x v="1"/>
    <x v="53"/>
  </r>
  <r>
    <s v="01.04.19"/>
    <s v="J308"/>
    <x v="2"/>
    <n v="70"/>
    <n v="25240"/>
    <n v="7905"/>
    <n v="8483"/>
    <m/>
    <m/>
    <n v="11200.25"/>
    <n v="770.875"/>
    <n v="0.74979730825360791"/>
    <n v="1541.75"/>
    <n v="11919.33153114187"/>
    <n v="0.66513875"/>
    <n v="2.697931873635E-2"/>
    <n v="269261.79151719349"/>
    <n v="269261.79151719349"/>
    <x v="1"/>
    <x v="53"/>
  </r>
  <r>
    <s v="01.04.19"/>
    <s v="J314"/>
    <x v="2"/>
    <n v="71"/>
    <n v="24243"/>
    <n v="8514"/>
    <n v="8385"/>
    <m/>
    <m/>
    <n v="11200.25"/>
    <n v="770.875"/>
    <n v="-0.16734230582130696"/>
    <n v="1541.75"/>
    <n v="-105193.21802325582"/>
    <n v="0.66513875"/>
    <n v="2.543010164264E-2"/>
    <n v="-2521119.6381905763"/>
    <n v="0"/>
    <x v="1"/>
    <x v="54"/>
  </r>
  <r>
    <s v="01.04.19"/>
    <s v="J314"/>
    <x v="2"/>
    <n v="71"/>
    <n v="21964"/>
    <n v="8564"/>
    <n v="8391"/>
    <m/>
    <m/>
    <n v="11200.25"/>
    <n v="770.875"/>
    <n v="-0.22442030160531865"/>
    <n v="1541.75"/>
    <n v="-70909.643063583819"/>
    <n v="0.66513875"/>
    <n v="2.543010164264E-2"/>
    <n v="-1699460.2601202202"/>
    <n v="0"/>
    <x v="1"/>
    <x v="54"/>
  </r>
  <r>
    <s v="01.04.19"/>
    <s v="J314"/>
    <x v="2"/>
    <n v="71"/>
    <n v="22070"/>
    <n v="7452"/>
    <n v="8567"/>
    <m/>
    <m/>
    <n v="11200.25"/>
    <n v="770.875"/>
    <n v="1.4464083022539322"/>
    <n v="1541.75"/>
    <n v="-1093.8367713004482"/>
    <n v="0.66513875"/>
    <n v="2.543010164264E-2"/>
    <n v="-26215.505304637329"/>
    <n v="0"/>
    <x v="1"/>
    <x v="54"/>
  </r>
  <r>
    <s v="01.04.19"/>
    <s v="J314"/>
    <x v="2"/>
    <n v="71"/>
    <n v="22758"/>
    <n v="7734"/>
    <n v="8361"/>
    <m/>
    <m/>
    <n v="11200.25"/>
    <n v="770.875"/>
    <n v="0.81336143992216636"/>
    <n v="1541.75"/>
    <n v="7271.2428229665056"/>
    <n v="0.66513875"/>
    <n v="2.543010164264E-2"/>
    <n v="174266.68201157634"/>
    <n v="174266.68201157634"/>
    <x v="1"/>
    <x v="54"/>
  </r>
  <r>
    <s v="01.04.19"/>
    <s v="J322"/>
    <x v="2"/>
    <n v="72"/>
    <n v="33453"/>
    <n v="9112"/>
    <n v="10039"/>
    <m/>
    <m/>
    <n v="11200.25"/>
    <n v="770.875"/>
    <n v="1.2025295929949733"/>
    <n v="1541.75"/>
    <n v="9041.2477076591131"/>
    <n v="0.66513875"/>
    <n v="3.1287905820000003E-2"/>
    <n v="176118.78578406517"/>
    <n v="176118.78578406517"/>
    <x v="1"/>
    <x v="55"/>
  </r>
  <r>
    <s v="01.04.19"/>
    <s v="J322"/>
    <x v="2"/>
    <n v="72"/>
    <n v="32996"/>
    <n v="10416"/>
    <n v="10463"/>
    <m/>
    <m/>
    <n v="11200.25"/>
    <n v="770.875"/>
    <n v="6.0969677314739741E-2"/>
    <n v="1541.75"/>
    <n v="359147.78191489365"/>
    <n v="0.66513875"/>
    <n v="3.1287905820000003E-2"/>
    <n v="6996011.3153749863"/>
    <n v="6996011.3153749863"/>
    <x v="1"/>
    <x v="55"/>
  </r>
  <r>
    <s v="01.04.19"/>
    <s v="J322"/>
    <x v="2"/>
    <n v="72"/>
    <n v="32217"/>
    <n v="9581"/>
    <n v="10987"/>
    <m/>
    <m/>
    <n v="11200.25"/>
    <n v="770.875"/>
    <n v="1.8239014107345548"/>
    <n v="1541.75"/>
    <n v="1210.50853485064"/>
    <n v="0.66513875"/>
    <n v="3.1287905820000003E-2"/>
    <n v="23580.074369441292"/>
    <n v="23580.074369441292"/>
    <x v="1"/>
    <x v="55"/>
  </r>
  <r>
    <s v="01.04.19"/>
    <s v="J322"/>
    <x v="2"/>
    <n v="72"/>
    <n v="34785"/>
    <n v="9653"/>
    <n v="9676"/>
    <m/>
    <m/>
    <n v="11200.25"/>
    <n v="770.875"/>
    <n v="2.9836225068915194E-2"/>
    <n v="1541.75"/>
    <n v="831131.51086956519"/>
    <n v="0.66513875"/>
    <n v="3.1287905820000003E-2"/>
    <n v="16190007.978348197"/>
    <n v="16190007.978348197"/>
    <x v="1"/>
    <x v="55"/>
  </r>
  <r>
    <s v="01.04.19 (2)"/>
    <s v="J325"/>
    <x v="0"/>
    <n v="73"/>
    <n v="31241"/>
    <n v="9497"/>
    <n v="8582"/>
    <n v="1419"/>
    <n v="628"/>
    <n v="1143.5"/>
    <n v="717.875"/>
    <n v="-1.2745951593243949"/>
    <n v="1435.75"/>
    <n v="-18203.034426229508"/>
    <n v="0.46611388888888888"/>
    <n v="2.9092367034489995E-2"/>
    <n v="-584351.1201446976"/>
    <n v="0"/>
    <x v="1"/>
    <x v="56"/>
  </r>
  <r>
    <s v="01.04.19 (2)"/>
    <s v="J325"/>
    <x v="0"/>
    <n v="73"/>
    <n v="30451"/>
    <n v="8657"/>
    <n v="8914"/>
    <n v="1114"/>
    <n v="788"/>
    <n v="1143.5"/>
    <n v="717.875"/>
    <n v="0.35800104475013061"/>
    <n v="1435.75"/>
    <n v="59733.417315175095"/>
    <n v="0.46611388888888888"/>
    <n v="2.9092367034489995E-2"/>
    <n v="1917553.332091531"/>
    <n v="1917553.332091531"/>
    <x v="1"/>
    <x v="56"/>
  </r>
  <r>
    <s v="01.04.19 (2)"/>
    <s v="J325"/>
    <x v="0"/>
    <n v="73"/>
    <n v="36558"/>
    <n v="9218"/>
    <n v="8888"/>
    <n v="1068"/>
    <n v="872"/>
    <n v="1143.5"/>
    <n v="717.875"/>
    <n v="-0.45969005746125718"/>
    <n v="1435.75"/>
    <n v="-60618.356060606064"/>
    <n v="0.46611388888888888"/>
    <n v="2.9092367034489995E-2"/>
    <n v="-1945961.5048743556"/>
    <n v="0"/>
    <x v="1"/>
    <x v="56"/>
  </r>
  <r>
    <s v="01.04.19 (2)"/>
    <s v="J325"/>
    <x v="0"/>
    <n v="73"/>
    <n v="34859"/>
    <n v="8805"/>
    <n v="9297"/>
    <n v="973"/>
    <n v="766"/>
    <n v="1143.5"/>
    <n v="717.875"/>
    <n v="0.68535608566951067"/>
    <n v="1435.75"/>
    <n v="36871.774898373988"/>
    <n v="0.46611388888888888"/>
    <n v="2.9092367034489995E-2"/>
    <n v="1183652.2669287145"/>
    <n v="1183652.2669287145"/>
    <x v="1"/>
    <x v="56"/>
  </r>
  <r>
    <s v="01.04.19 (2)"/>
    <s v="J6"/>
    <x v="0"/>
    <n v="74"/>
    <n v="12676"/>
    <n v="3534"/>
    <n v="3825"/>
    <m/>
    <n v="752"/>
    <n v="1143.5"/>
    <n v="717.875"/>
    <n v="0.40536305067038131"/>
    <n v="1435.75"/>
    <n v="21409.122852233679"/>
    <n v="0.46611388888888888"/>
    <n v="1.7152982085800003E-2"/>
    <n v="1165650.5924456429"/>
    <n v="1165650.5924456429"/>
    <x v="3"/>
    <x v="57"/>
  </r>
  <r>
    <s v="01.04.19 (2)"/>
    <s v="J6"/>
    <x v="0"/>
    <n v="74"/>
    <n v="13471"/>
    <n v="3385"/>
    <n v="3741"/>
    <m/>
    <n v="685"/>
    <n v="1143.5"/>
    <n v="717.875"/>
    <n v="0.49590806198850773"/>
    <n v="1435.75"/>
    <n v="19194.947331460677"/>
    <n v="0.46611388888888888"/>
    <n v="1.7152982085800003E-2"/>
    <n v="1045096.61060428"/>
    <n v="1045096.61060428"/>
    <x v="3"/>
    <x v="57"/>
  </r>
  <r>
    <s v="01.04.19 (2)"/>
    <s v="J6"/>
    <x v="0"/>
    <n v="74"/>
    <n v="13909"/>
    <n v="3606"/>
    <n v="3800"/>
    <m/>
    <n v="587"/>
    <n v="1143.5"/>
    <n v="717.875"/>
    <n v="0.27024203378025424"/>
    <n v="1435.75"/>
    <n v="36981.5831185567"/>
    <n v="0.46611388888888888"/>
    <n v="1.7152982085800003E-2"/>
    <n v="2013515.6666274099"/>
    <n v="2013515.6666274099"/>
    <x v="3"/>
    <x v="57"/>
  </r>
  <r>
    <s v="01.04.19 (2)"/>
    <s v="J6"/>
    <x v="0"/>
    <n v="74"/>
    <n v="13985"/>
    <n v="3639"/>
    <n v="4011"/>
    <m/>
    <n v="665"/>
    <n v="1143.5"/>
    <n v="717.875"/>
    <n v="0.51819606477450808"/>
    <n v="1435.75"/>
    <n v="18821.915994623658"/>
    <n v="0.46611388888888888"/>
    <n v="1.7152982085800003E-2"/>
    <n v="1024786.3810920281"/>
    <n v="1024786.3810920281"/>
    <x v="3"/>
    <x v="57"/>
  </r>
  <r>
    <s v="01.04.19 (2)"/>
    <s v="J13"/>
    <x v="0"/>
    <n v="75"/>
    <n v="16416"/>
    <n v="4709"/>
    <n v="4634"/>
    <m/>
    <m/>
    <n v="1143.5"/>
    <n v="717.875"/>
    <n v="-0.10447501305937663"/>
    <n v="1435.75"/>
    <n v="-113199.00166666666"/>
    <n v="0.46611388888888888"/>
    <n v="2.0317551287039999E-2"/>
    <n v="-5203318.1432750924"/>
    <n v="0"/>
    <x v="3"/>
    <x v="58"/>
  </r>
  <r>
    <s v="01.04.19 (2)"/>
    <s v="J13"/>
    <x v="0"/>
    <n v="75"/>
    <n v="15921"/>
    <n v="4629"/>
    <n v="5164"/>
    <m/>
    <m/>
    <n v="1143.5"/>
    <n v="717.875"/>
    <n v="0.74525509315688665"/>
    <n v="1435.75"/>
    <n v="14008.358878504672"/>
    <n v="0.46611388888888888"/>
    <n v="2.0317551287039999E-2"/>
    <n v="643909.8122496584"/>
    <n v="643909.8122496584"/>
    <x v="3"/>
    <x v="58"/>
  </r>
  <r>
    <s v="01.04.19 (2)"/>
    <s v="J13"/>
    <x v="0"/>
    <n v="75"/>
    <n v="16443"/>
    <n v="4459"/>
    <n v="4625"/>
    <m/>
    <m/>
    <n v="1143.5"/>
    <n v="717.875"/>
    <n v="0.23123802890475362"/>
    <n v="1435.75"/>
    <n v="50681.885542168675"/>
    <n v="0.46611388888888888"/>
    <n v="2.0317551287039999E-2"/>
    <n v="2329649.2963207192"/>
    <n v="2329649.2963207192"/>
    <x v="3"/>
    <x v="58"/>
  </r>
  <r>
    <s v="01.04.19 (2)"/>
    <s v="J13"/>
    <x v="0"/>
    <n v="75"/>
    <n v="15581"/>
    <n v="4693"/>
    <n v="5089"/>
    <m/>
    <m/>
    <n v="1143.5"/>
    <n v="717.875"/>
    <n v="0.55162806895350858"/>
    <n v="1435.75"/>
    <n v="18594.436868686869"/>
    <n v="0.46611388888888888"/>
    <n v="2.0317551287039999E-2"/>
    <n v="854713.99304144364"/>
    <n v="854713.99304144364"/>
    <x v="3"/>
    <x v="58"/>
  </r>
  <r>
    <s v="01.04.19 (2)"/>
    <s v="J44"/>
    <x v="0"/>
    <n v="76"/>
    <n v="11181"/>
    <n v="3804"/>
    <n v="4474"/>
    <m/>
    <m/>
    <n v="1143.5"/>
    <n v="717.875"/>
    <n v="0.93331011666376462"/>
    <n v="1435.75"/>
    <n v="6760.6251865671638"/>
    <n v="0.46611388888888888"/>
    <n v="2.202027763005E-2"/>
    <n v="286730.05454193958"/>
    <n v="286730.05454193958"/>
    <x v="3"/>
    <x v="59"/>
  </r>
  <r>
    <s v="01.04.19 (2)"/>
    <s v="J44"/>
    <x v="0"/>
    <n v="76"/>
    <n v="11889"/>
    <n v="3717"/>
    <n v="4243"/>
    <m/>
    <m/>
    <n v="1143.5"/>
    <n v="717.875"/>
    <n v="0.73271809158976142"/>
    <n v="1435.75"/>
    <n v="10009.493346007604"/>
    <n v="0.46611388888888888"/>
    <n v="2.202027763005E-2"/>
    <n v="424520.29122106236"/>
    <n v="424520.29122106236"/>
    <x v="3"/>
    <x v="59"/>
  </r>
  <r>
    <s v="01.04.19 (2)"/>
    <s v="J44"/>
    <x v="0"/>
    <n v="76"/>
    <n v="12107"/>
    <n v="3645"/>
    <n v="4298"/>
    <m/>
    <m/>
    <n v="1143.5"/>
    <n v="717.875"/>
    <n v="0.90962911370363919"/>
    <n v="1435.75"/>
    <n v="8159.1925727411945"/>
    <n v="0.46611388888888888"/>
    <n v="2.202027763005E-2"/>
    <n v="346045.76749035681"/>
    <n v="346045.76749035681"/>
    <x v="3"/>
    <x v="59"/>
  </r>
  <r>
    <s v="01.04.19 (2)"/>
    <s v="J44"/>
    <x v="0"/>
    <n v="76"/>
    <n v="12782"/>
    <n v="3722"/>
    <n v="4235"/>
    <m/>
    <m/>
    <n v="1143.5"/>
    <n v="717.875"/>
    <n v="0.7146090893261362"/>
    <n v="1435.75"/>
    <n v="11534.760233918129"/>
    <n v="0.46611388888888888"/>
    <n v="2.202027763005E-2"/>
    <n v="489209.5538103506"/>
    <n v="489209.5538103506"/>
    <x v="3"/>
    <x v="59"/>
  </r>
  <r>
    <s v="01.04.19 (2)"/>
    <s v="J57"/>
    <x v="0"/>
    <n v="77"/>
    <n v="18051"/>
    <n v="3828"/>
    <n v="4132"/>
    <m/>
    <m/>
    <n v="1143.5"/>
    <n v="717.875"/>
    <n v="0.42347205293400664"/>
    <n v="1435.75"/>
    <n v="32443.13199013158"/>
    <n v="0.46611388888888888"/>
    <n v="1.9434158520660001E-2"/>
    <n v="1559072.0327241479"/>
    <n v="1559072.0327241479"/>
    <x v="3"/>
    <x v="60"/>
  </r>
  <r>
    <s v="01.04.19 (2)"/>
    <s v="J57"/>
    <x v="0"/>
    <n v="77"/>
    <n v="17081"/>
    <n v="3624"/>
    <n v="4395"/>
    <m/>
    <m/>
    <n v="1143.5"/>
    <n v="717.875"/>
    <n v="1.0740031342503917"/>
    <n v="1435.75"/>
    <n v="11386.258592736705"/>
    <n v="0.46611388888888888"/>
    <n v="1.9434158520660001E-2"/>
    <n v="547172.73704340693"/>
    <n v="547172.73704340693"/>
    <x v="3"/>
    <x v="60"/>
  </r>
  <r>
    <s v="01.04.19 (2)"/>
    <s v="J57"/>
    <x v="0"/>
    <n v="77"/>
    <n v="18624"/>
    <n v="3783"/>
    <n v="4222"/>
    <m/>
    <m/>
    <n v="1143.5"/>
    <n v="717.875"/>
    <n v="0.61152707644088455"/>
    <n v="1435.75"/>
    <n v="23125.253701594535"/>
    <n v="0.46611388888888888"/>
    <n v="1.9434158520660001E-2"/>
    <n v="1111296.4157336398"/>
    <n v="1111296.4157336398"/>
    <x v="3"/>
    <x v="60"/>
  </r>
  <r>
    <s v="01.04.19 (2)"/>
    <s v="J57"/>
    <x v="0"/>
    <n v="77"/>
    <n v="18138"/>
    <n v="3735"/>
    <n v="4774"/>
    <m/>
    <m/>
    <n v="1143.5"/>
    <n v="717.875"/>
    <n v="1.4473271809158976"/>
    <n v="1435.75"/>
    <n v="8807.9471847930708"/>
    <n v="0.46611388888888888"/>
    <n v="1.9434158520660001E-2"/>
    <n v="423270.60549207393"/>
    <n v="423270.60549207393"/>
    <x v="3"/>
    <x v="60"/>
  </r>
  <r>
    <s v="01.04.19 (2)"/>
    <s v="J66"/>
    <x v="0"/>
    <n v="78"/>
    <n v="24250"/>
    <n v="3889"/>
    <n v="4571"/>
    <m/>
    <m/>
    <n v="1143.5"/>
    <n v="717.875"/>
    <n v="0.95002611875326481"/>
    <n v="1435.75"/>
    <n v="20288.542338709678"/>
    <n v="0.46611388888888888"/>
    <n v="2.3679083743140001E-2"/>
    <n v="800193.64996998326"/>
    <n v="800193.64996998326"/>
    <x v="3"/>
    <x v="61"/>
  </r>
  <r>
    <s v="01.04.19 (2)"/>
    <s v="J66"/>
    <x v="0"/>
    <n v="78"/>
    <n v="25326"/>
    <n v="3954"/>
    <n v="4711"/>
    <m/>
    <m/>
    <n v="1143.5"/>
    <n v="717.875"/>
    <n v="1.0545011318126414"/>
    <n v="1435.75"/>
    <n v="19123.903566710702"/>
    <n v="0.46611388888888888"/>
    <n v="2.3679083743140001E-2"/>
    <n v="754259.51954779297"/>
    <n v="754259.51954779297"/>
    <x v="3"/>
    <x v="61"/>
  </r>
  <r>
    <s v="01.04.19 (2)"/>
    <s v="J66"/>
    <x v="0"/>
    <n v="78"/>
    <n v="24810"/>
    <n v="4085"/>
    <n v="4267"/>
    <m/>
    <m/>
    <n v="1143.5"/>
    <n v="717.875"/>
    <n v="0.25352603169075394"/>
    <n v="1435.75"/>
    <n v="80603.529532967033"/>
    <n v="0.46611388888888888"/>
    <n v="2.3679083743140001E-2"/>
    <n v="3179056.9978202893"/>
    <n v="3179056.9978202893"/>
    <x v="3"/>
    <x v="61"/>
  </r>
  <r>
    <s v="01.04.19 (2)"/>
    <s v="J66"/>
    <x v="0"/>
    <n v="78"/>
    <n v="26508"/>
    <n v="3821"/>
    <n v="4770"/>
    <m/>
    <m/>
    <n v="1143.5"/>
    <n v="717.875"/>
    <n v="1.3219571652446456"/>
    <n v="1435.75"/>
    <n v="16018.175579557432"/>
    <n v="0.46611388888888888"/>
    <n v="2.3679083743140001E-2"/>
    <n v="631767.5350392519"/>
    <n v="631767.5350392519"/>
    <x v="3"/>
    <x v="61"/>
  </r>
  <r>
    <s v="01.04.19 (2)"/>
    <s v="J72"/>
    <x v="0"/>
    <n v="79"/>
    <n v="14401"/>
    <n v="3844"/>
    <n v="3983"/>
    <m/>
    <m/>
    <n v="1143.5"/>
    <n v="717.875"/>
    <n v="0.19362702420337802"/>
    <n v="1435.75"/>
    <n v="53378.848021582737"/>
    <n v="0.46611388888888888"/>
    <n v="0.11748270840779999"/>
    <n v="424330.64298682066"/>
    <n v="424330.64298682066"/>
    <x v="3"/>
    <x v="62"/>
  </r>
  <r>
    <s v="01.04.19 (2)"/>
    <s v="J72"/>
    <x v="0"/>
    <n v="79"/>
    <n v="13618"/>
    <n v="4287"/>
    <n v="4867"/>
    <m/>
    <m/>
    <n v="1143.5"/>
    <n v="717.875"/>
    <n v="0.80794010099251268"/>
    <n v="1435.75"/>
    <n v="10405.623491379309"/>
    <n v="0.46611388888888888"/>
    <n v="0.11748270840779999"/>
    <n v="82718.624894086388"/>
    <n v="82718.624894086388"/>
    <x v="3"/>
    <x v="62"/>
  </r>
  <r>
    <s v="01.04.19 (2)"/>
    <s v="J72"/>
    <x v="0"/>
    <n v="79"/>
    <n v="14455"/>
    <n v="4337"/>
    <n v="4727"/>
    <m/>
    <m/>
    <n v="1143.5"/>
    <n v="717.875"/>
    <n v="0.54327006790875854"/>
    <n v="1435.75"/>
    <n v="17480.754487179485"/>
    <n v="0.46611388888888888"/>
    <n v="0.11748270840779999"/>
    <n v="138961.78104931087"/>
    <n v="138961.78104931087"/>
    <x v="3"/>
    <x v="62"/>
  </r>
  <r>
    <s v="01.04.19 (2)"/>
    <s v="J72"/>
    <x v="0"/>
    <n v="79"/>
    <n v="13822"/>
    <n v="4042"/>
    <n v="5179"/>
    <m/>
    <m/>
    <n v="1143.5"/>
    <n v="717.875"/>
    <n v="1.5838411979801497"/>
    <n v="1435.75"/>
    <n v="5031.36147757256"/>
    <n v="0.46611388888888888"/>
    <n v="0.11748270840779999"/>
    <n v="39996.383024494142"/>
    <n v="39996.383024494142"/>
    <x v="3"/>
    <x v="62"/>
  </r>
  <r>
    <s v="01.04.19 (2)"/>
    <s v="J79"/>
    <x v="0"/>
    <n v="80"/>
    <n v="17333"/>
    <n v="4038"/>
    <n v="4746"/>
    <m/>
    <m/>
    <n v="1143.5"/>
    <n v="717.875"/>
    <n v="0.98624412328051536"/>
    <n v="1435.75"/>
    <n v="12336.935204802261"/>
    <n v="0.46611388888888888"/>
    <n v="1.9128571427099998E-2"/>
    <n v="602329.16906602657"/>
    <n v="602329.16906602657"/>
    <x v="3"/>
    <x v="63"/>
  </r>
  <r>
    <s v="01.04.19 (2)"/>
    <s v="J79"/>
    <x v="0"/>
    <n v="80"/>
    <n v="17714"/>
    <n v="4397"/>
    <n v="4962"/>
    <m/>
    <m/>
    <n v="1143.5"/>
    <n v="717.875"/>
    <n v="0.7870450983806373"/>
    <n v="1435.75"/>
    <n v="15776.750221238937"/>
    <n v="0.46611388888888888"/>
    <n v="1.9128571427099998E-2"/>
    <n v="770272.0889400515"/>
    <n v="770272.0889400515"/>
    <x v="3"/>
    <x v="63"/>
  </r>
  <r>
    <s v="01.04.19 (2)"/>
    <s v="J79"/>
    <x v="0"/>
    <n v="80"/>
    <n v="17635"/>
    <n v="4306"/>
    <n v="5103"/>
    <m/>
    <m/>
    <n v="1143.5"/>
    <n v="717.875"/>
    <n v="1.1102211387776424"/>
    <n v="1435.75"/>
    <n v="10862.216279799246"/>
    <n v="0.46611388888888888"/>
    <n v="1.9128571427099998E-2"/>
    <n v="530328.61058394541"/>
    <n v="530328.61058394541"/>
    <x v="3"/>
    <x v="63"/>
  </r>
  <r>
    <s v="01.04.19 (2)"/>
    <s v="J79"/>
    <x v="0"/>
    <n v="80"/>
    <n v="17097"/>
    <n v="4129"/>
    <n v="4925"/>
    <m/>
    <m/>
    <n v="1143.5"/>
    <n v="717.875"/>
    <n v="1.1088281386035173"/>
    <n v="1435.75"/>
    <n v="10551.729899497488"/>
    <n v="0.46611388888888888"/>
    <n v="1.9128571427099998E-2"/>
    <n v="515169.65900084248"/>
    <n v="515169.65900084248"/>
    <x v="3"/>
    <x v="63"/>
  </r>
  <r>
    <s v="01.04.19 (2)"/>
    <s v="J325"/>
    <x v="1"/>
    <n v="81"/>
    <n v="23006"/>
    <n v="9497"/>
    <n v="8582"/>
    <n v="1043"/>
    <n v="628"/>
    <n v="927.25"/>
    <n v="717.875"/>
    <n v="-1.2745951593243949"/>
    <n v="1435.75"/>
    <n v="-11525.909426229508"/>
    <n v="0.47930513888888887"/>
    <n v="2.9092367034489995E-2"/>
    <n v="-359819.96042166778"/>
    <n v="0"/>
    <x v="1"/>
    <x v="56"/>
  </r>
  <r>
    <s v="01.04.19 (2)"/>
    <s v="J325"/>
    <x v="1"/>
    <n v="81"/>
    <n v="24248"/>
    <n v="8657"/>
    <n v="8914"/>
    <n v="840"/>
    <n v="788"/>
    <n v="927.25"/>
    <n v="717.875"/>
    <n v="0.35800104475013061"/>
    <n v="1435.75"/>
    <n v="42622.902237354087"/>
    <n v="0.47930513888888887"/>
    <n v="2.9092367034489995E-2"/>
    <n v="1330616.9976661394"/>
    <n v="1330616.9976661394"/>
    <x v="1"/>
    <x v="56"/>
  </r>
  <r>
    <s v="01.04.19 (2)"/>
    <s v="J325"/>
    <x v="1"/>
    <n v="81"/>
    <n v="23140"/>
    <n v="9218"/>
    <n v="8888"/>
    <n v="899"/>
    <n v="872"/>
    <n v="927.25"/>
    <n v="717.875"/>
    <n v="-0.45969005746125718"/>
    <n v="1435.75"/>
    <n v="-31212.873484848486"/>
    <n v="0.47930513888888887"/>
    <n v="2.9092367034489995E-2"/>
    <n v="-974414.64153850544"/>
    <n v="0"/>
    <x v="1"/>
    <x v="56"/>
  </r>
  <r>
    <s v="01.04.19 (2)"/>
    <s v="J325"/>
    <x v="1"/>
    <n v="81"/>
    <n v="24592"/>
    <n v="8805"/>
    <n v="9297"/>
    <n v="927"/>
    <n v="766"/>
    <n v="927.25"/>
    <n v="717.875"/>
    <n v="0.68535608566951067"/>
    <n v="1435.75"/>
    <n v="22107.491107723577"/>
    <n v="0.47930513888888887"/>
    <n v="2.9092367034489995E-2"/>
    <n v="690159.55975681415"/>
    <n v="690159.55975681415"/>
    <x v="1"/>
    <x v="56"/>
  </r>
  <r>
    <s v="01.04.19 (2)"/>
    <s v="J6"/>
    <x v="1"/>
    <n v="82"/>
    <n v="12228"/>
    <n v="3534"/>
    <n v="3825"/>
    <m/>
    <n v="752"/>
    <n v="927.25"/>
    <n v="717.875"/>
    <n v="0.40536305067038131"/>
    <n v="1435.75"/>
    <n v="20520.190721649487"/>
    <n v="0.47930513888888887"/>
    <n v="1.7152982085800003E-2"/>
    <n v="1086502.8402603955"/>
    <n v="1086502.8402603955"/>
    <x v="3"/>
    <x v="57"/>
  </r>
  <r>
    <s v="01.04.19 (2)"/>
    <s v="J6"/>
    <x v="1"/>
    <n v="82"/>
    <n v="12221"/>
    <n v="3385"/>
    <n v="3741"/>
    <m/>
    <n v="685"/>
    <n v="927.25"/>
    <n v="717.875"/>
    <n v="0.49590806198850773"/>
    <n v="1435.75"/>
    <n v="16890.568820224718"/>
    <n v="0.47930513888888887"/>
    <n v="1.7152982085800003E-2"/>
    <n v="894321.6583960026"/>
    <n v="894321.6583960026"/>
    <x v="3"/>
    <x v="57"/>
  </r>
  <r>
    <s v="01.04.19 (2)"/>
    <s v="J6"/>
    <x v="1"/>
    <n v="82"/>
    <n v="12850"/>
    <n v="3606"/>
    <n v="3800"/>
    <m/>
    <n v="587"/>
    <n v="927.25"/>
    <n v="717.875"/>
    <n v="0.27024203378025424"/>
    <n v="1435.75"/>
    <n v="33279.123711340202"/>
    <n v="0.47930513888888887"/>
    <n v="1.7152982085800003E-2"/>
    <n v="1762062.6886084666"/>
    <n v="1762062.6886084666"/>
    <x v="3"/>
    <x v="57"/>
  </r>
  <r>
    <s v="01.04.19 (2)"/>
    <s v="J6"/>
    <x v="1"/>
    <n v="82"/>
    <n v="12066"/>
    <n v="3639"/>
    <n v="4011"/>
    <m/>
    <n v="665"/>
    <n v="927.25"/>
    <n v="717.875"/>
    <n v="0.51819606477450808"/>
    <n v="1435.75"/>
    <n v="15334.934475806453"/>
    <n v="0.47930513888888887"/>
    <n v="1.7152982085800003E-2"/>
    <n v="811953.94765957922"/>
    <n v="811953.94765957922"/>
    <x v="3"/>
    <x v="57"/>
  </r>
  <r>
    <s v="01.04.19 (2)"/>
    <s v="J13"/>
    <x v="1"/>
    <n v="83"/>
    <n v="4905"/>
    <n v="4709"/>
    <n v="4634"/>
    <m/>
    <m/>
    <n v="927.25"/>
    <n v="717.875"/>
    <n v="-0.10447501305937663"/>
    <n v="1435.75"/>
    <n v="-2803.2966666666666"/>
    <n v="0.47930513888888887"/>
    <n v="2.0317551287039999E-2"/>
    <n v="-125310.30959875454"/>
    <n v="0"/>
    <x v="3"/>
    <x v="58"/>
  </r>
  <r>
    <s v="01.04.19 (2)"/>
    <s v="J13"/>
    <x v="1"/>
    <n v="83"/>
    <n v="4912"/>
    <n v="4629"/>
    <n v="5164"/>
    <m/>
    <m/>
    <n v="927.25"/>
    <n v="717.875"/>
    <n v="0.74525509315688665"/>
    <n v="1435.75"/>
    <n v="-547.51425233644864"/>
    <n v="0.47930513888888887"/>
    <n v="2.0317551287039999E-2"/>
    <n v="-24474.462972765756"/>
    <n v="0"/>
    <x v="3"/>
    <x v="58"/>
  </r>
  <r>
    <s v="01.04.19 (2)"/>
    <s v="J13"/>
    <x v="1"/>
    <n v="83"/>
    <n v="5572"/>
    <n v="4459"/>
    <n v="4625"/>
    <m/>
    <m/>
    <n v="927.25"/>
    <n v="717.875"/>
    <n v="0.23123802890475362"/>
    <n v="1435.75"/>
    <n v="3885.9721385542171"/>
    <n v="0.47930513888888887"/>
    <n v="2.0317551287039999E-2"/>
    <n v="173707.04198545872"/>
    <n v="173707.04198545872"/>
    <x v="3"/>
    <x v="58"/>
  </r>
  <r>
    <s v="01.04.19 (2)"/>
    <s v="J13"/>
    <x v="1"/>
    <n v="83"/>
    <n v="5379"/>
    <n v="4693"/>
    <n v="5089"/>
    <m/>
    <m/>
    <n v="927.25"/>
    <n v="717.875"/>
    <n v="0.55162806895350858"/>
    <n v="1435.75"/>
    <n v="316.34154040404042"/>
    <n v="0.47930513888888887"/>
    <n v="2.0317551287039999E-2"/>
    <n v="14140.799594397986"/>
    <n v="14140.799594397986"/>
    <x v="3"/>
    <x v="58"/>
  </r>
  <r>
    <s v="01.04.19 (2)"/>
    <s v="J44"/>
    <x v="1"/>
    <n v="84"/>
    <n v="7953"/>
    <n v="3804"/>
    <n v="4474"/>
    <m/>
    <m/>
    <n v="927.25"/>
    <n v="717.875"/>
    <n v="0.93331011666376462"/>
    <n v="1435.75"/>
    <n v="3518.2177238805971"/>
    <n v="0.47930513888888887"/>
    <n v="2.202027763005E-2"/>
    <n v="145107.22237877408"/>
    <n v="145107.22237877408"/>
    <x v="3"/>
    <x v="59"/>
  </r>
  <r>
    <s v="01.04.19 (2)"/>
    <s v="J44"/>
    <x v="1"/>
    <n v="84"/>
    <n v="7886"/>
    <n v="3717"/>
    <n v="4243"/>
    <m/>
    <m/>
    <n v="927.25"/>
    <n v="717.875"/>
    <n v="0.73271809158976142"/>
    <n v="1435.75"/>
    <n v="4762.5235266159698"/>
    <n v="0.47930513888888887"/>
    <n v="2.202027763005E-2"/>
    <n v="196428.02540899857"/>
    <n v="196428.02540899857"/>
    <x v="3"/>
    <x v="59"/>
  </r>
  <r>
    <s v="01.04.19 (2)"/>
    <s v="J44"/>
    <x v="1"/>
    <n v="84"/>
    <n v="7711"/>
    <n v="3645"/>
    <n v="4298"/>
    <m/>
    <m/>
    <n v="927.25"/>
    <n v="717.875"/>
    <n v="0.90962911370363919"/>
    <n v="1435.75"/>
    <n v="3542.7036753445636"/>
    <n v="0.47930513888888887"/>
    <n v="2.202027763005E-2"/>
    <n v="146117.13384051234"/>
    <n v="146117.13384051234"/>
    <x v="3"/>
    <x v="59"/>
  </r>
  <r>
    <s v="01.04.19 (2)"/>
    <s v="J44"/>
    <x v="1"/>
    <n v="84"/>
    <n v="8068"/>
    <n v="3722"/>
    <n v="4235"/>
    <m/>
    <m/>
    <n v="927.25"/>
    <n v="717.875"/>
    <n v="0.7146090893261362"/>
    <n v="1435.75"/>
    <n v="5154.3966861598437"/>
    <n v="0.47930513888888887"/>
    <n v="2.202027763005E-2"/>
    <n v="212590.64812567487"/>
    <n v="212590.64812567487"/>
    <x v="3"/>
    <x v="59"/>
  </r>
  <r>
    <s v="01.04.19 (2)"/>
    <s v="J57"/>
    <x v="1"/>
    <n v="85"/>
    <n v="12828"/>
    <n v="3828"/>
    <n v="4132"/>
    <m/>
    <m/>
    <n v="927.25"/>
    <n v="717.875"/>
    <n v="0.42347205293400664"/>
    <n v="1435.75"/>
    <n v="20325.628289473683"/>
    <n v="0.47930513888888887"/>
    <n v="1.9434158520660001E-2"/>
    <n v="949876.9415985432"/>
    <n v="949876.9415985432"/>
    <x v="3"/>
    <x v="60"/>
  </r>
  <r>
    <s v="01.04.19 (2)"/>
    <s v="J57"/>
    <x v="1"/>
    <n v="85"/>
    <n v="13455"/>
    <n v="3624"/>
    <n v="4395"/>
    <m/>
    <m/>
    <n v="927.25"/>
    <n v="717.875"/>
    <n v="1.0740031342503917"/>
    <n v="1435.75"/>
    <n v="8226.3545719844369"/>
    <n v="0.47930513888888887"/>
    <n v="1.9434158520660001E-2"/>
    <n v="384441.96706030134"/>
    <n v="384441.96706030134"/>
    <x v="3"/>
    <x v="60"/>
  </r>
  <r>
    <s v="01.04.19 (2)"/>
    <s v="J57"/>
    <x v="1"/>
    <n v="85"/>
    <n v="12534"/>
    <n v="3783"/>
    <n v="4222"/>
    <m/>
    <m/>
    <n v="927.25"/>
    <n v="717.875"/>
    <n v="0.61152707644088455"/>
    <n v="1435.75"/>
    <n v="13382.827733485194"/>
    <n v="0.47930513888888887"/>
    <n v="1.9434158520660001E-2"/>
    <n v="625419.26362032513"/>
    <n v="625419.26362032513"/>
    <x v="3"/>
    <x v="60"/>
  </r>
  <r>
    <s v="01.04.19 (2)"/>
    <s v="J57"/>
    <x v="1"/>
    <n v="85"/>
    <n v="13432"/>
    <n v="3735"/>
    <n v="4774"/>
    <m/>
    <m/>
    <n v="927.25"/>
    <n v="717.875"/>
    <n v="1.4473271809158976"/>
    <n v="1435.75"/>
    <n v="5772.6863570741098"/>
    <n v="0.47930513888888887"/>
    <n v="1.9434158520660001E-2"/>
    <n v="269774.76826656947"/>
    <n v="269774.76826656947"/>
    <x v="3"/>
    <x v="60"/>
  </r>
  <r>
    <s v="01.04.19 (2)"/>
    <s v="J66"/>
    <x v="1"/>
    <n v="86"/>
    <n v="14992"/>
    <n v="3889"/>
    <n v="4571"/>
    <m/>
    <m/>
    <n v="927.25"/>
    <n v="717.875"/>
    <n v="0.95002611875326481"/>
    <n v="1435.75"/>
    <n v="10759.797104105572"/>
    <n v="0.47930513888888887"/>
    <n v="2.3679083743140001E-2"/>
    <n v="412694.13372076547"/>
    <n v="412694.13372076547"/>
    <x v="3"/>
    <x v="61"/>
  </r>
  <r>
    <s v="01.04.19 (2)"/>
    <s v="J66"/>
    <x v="1"/>
    <n v="86"/>
    <n v="14997"/>
    <n v="3954"/>
    <n v="4711"/>
    <m/>
    <m/>
    <n v="927.25"/>
    <n v="717.875"/>
    <n v="1.0545011318126414"/>
    <n v="1435.75"/>
    <n v="9545.0004953764874"/>
    <n v="0.47930513888888887"/>
    <n v="2.3679083743140001E-2"/>
    <n v="366100.37091690383"/>
    <n v="366100.37091690383"/>
    <x v="3"/>
    <x v="61"/>
  </r>
  <r>
    <s v="01.04.19 (2)"/>
    <s v="J66"/>
    <x v="1"/>
    <n v="86"/>
    <n v="14776"/>
    <n v="4085"/>
    <n v="4267"/>
    <m/>
    <m/>
    <n v="927.25"/>
    <n v="717.875"/>
    <n v="0.25352603169075394"/>
    <n v="1435.75"/>
    <n v="41241.989697802201"/>
    <n v="0.47930513888888887"/>
    <n v="2.3679083743140001E-2"/>
    <n v="1581844.624631522"/>
    <n v="1581844.624631522"/>
    <x v="3"/>
    <x v="61"/>
  </r>
  <r>
    <s v="01.04.19 (2)"/>
    <s v="J66"/>
    <x v="1"/>
    <n v="86"/>
    <n v="15454"/>
    <n v="3821"/>
    <n v="4770"/>
    <m/>
    <m/>
    <n v="927.25"/>
    <n v="717.875"/>
    <n v="1.3219571652446456"/>
    <n v="1435.75"/>
    <n v="7872.5812697576403"/>
    <n v="0.47930513888888887"/>
    <n v="2.3679083743140001E-2"/>
    <n v="301954.4026559068"/>
    <n v="301954.4026559068"/>
    <x v="3"/>
    <x v="61"/>
  </r>
  <r>
    <s v="01.04.19 (2)"/>
    <s v="J72"/>
    <x v="1"/>
    <n v="87"/>
    <n v="16216"/>
    <n v="3844"/>
    <n v="3983"/>
    <m/>
    <m/>
    <n v="927.25"/>
    <n v="717.875"/>
    <n v="0.19362702420337802"/>
    <n v="1435.75"/>
    <n v="62968.789568345324"/>
    <n v="0.47930513888888887"/>
    <n v="0.11748270840779999"/>
    <n v="486788.71551003132"/>
    <n v="486788.71551003132"/>
    <x v="3"/>
    <x v="62"/>
  </r>
  <r>
    <s v="01.04.19 (2)"/>
    <s v="J72"/>
    <x v="1"/>
    <n v="87"/>
    <n v="15459"/>
    <n v="4287"/>
    <n v="4867"/>
    <m/>
    <m/>
    <n v="927.25"/>
    <n v="717.875"/>
    <n v="0.80794010099251268"/>
    <n v="1435.75"/>
    <n v="12900.507758620688"/>
    <n v="0.47930513888888887"/>
    <n v="0.11748270840779999"/>
    <n v="99729.11412613609"/>
    <n v="99729.11412613609"/>
    <x v="3"/>
    <x v="62"/>
  </r>
  <r>
    <s v="01.04.19 (2)"/>
    <s v="J72"/>
    <x v="1"/>
    <n v="87"/>
    <n v="15871"/>
    <n v="4337"/>
    <n v="4727"/>
    <m/>
    <m/>
    <n v="927.25"/>
    <n v="717.875"/>
    <n v="0.54327006790875854"/>
    <n v="1435.75"/>
    <n v="20303.442948717948"/>
    <n v="0.47930513888888887"/>
    <n v="0.11748270840779999"/>
    <n v="156958.50247701257"/>
    <n v="156958.50247701257"/>
    <x v="3"/>
    <x v="62"/>
  </r>
  <r>
    <s v="01.04.19 (2)"/>
    <s v="J72"/>
    <x v="1"/>
    <n v="87"/>
    <n v="15222"/>
    <n v="4042"/>
    <n v="5179"/>
    <m/>
    <m/>
    <n v="927.25"/>
    <n v="717.875"/>
    <n v="1.5838411979801497"/>
    <n v="1435.75"/>
    <n v="6131.5384784520675"/>
    <n v="0.47930513888888887"/>
    <n v="0.11748270840779999"/>
    <n v="47400.684696128686"/>
    <n v="47400.684696128686"/>
    <x v="3"/>
    <x v="62"/>
  </r>
  <r>
    <s v="01.04.19 (2)"/>
    <s v="J79"/>
    <x v="1"/>
    <n v="88"/>
    <n v="13559"/>
    <n v="4038"/>
    <n v="4746"/>
    <m/>
    <m/>
    <n v="927.25"/>
    <n v="717.875"/>
    <n v="0.98624412328051536"/>
    <n v="1435.75"/>
    <n v="8726.5464336158202"/>
    <n v="0.47930513888888887"/>
    <n v="1.9128571427099998E-2"/>
    <n v="414332.47477117338"/>
    <n v="414332.47477117338"/>
    <x v="3"/>
    <x v="63"/>
  </r>
  <r>
    <s v="01.04.19 (2)"/>
    <s v="J79"/>
    <x v="1"/>
    <n v="88"/>
    <n v="13898"/>
    <n v="4397"/>
    <n v="4962"/>
    <m/>
    <m/>
    <n v="927.25"/>
    <n v="717.875"/>
    <n v="0.7870450983806373"/>
    <n v="1435.75"/>
    <n v="11144.485176991151"/>
    <n v="0.47930513888888887"/>
    <n v="1.9128571427099998E-2"/>
    <n v="529135.11187496711"/>
    <n v="529135.11187496711"/>
    <x v="3"/>
    <x v="63"/>
  </r>
  <r>
    <s v="01.04.19 (2)"/>
    <s v="J79"/>
    <x v="1"/>
    <n v="88"/>
    <n v="13388"/>
    <n v="4306"/>
    <n v="5103"/>
    <m/>
    <m/>
    <n v="927.25"/>
    <n v="717.875"/>
    <n v="1.1102211387776424"/>
    <n v="1435.75"/>
    <n v="7253.1022584692591"/>
    <n v="0.47930513888888887"/>
    <n v="1.9128571427099998E-2"/>
    <n v="344374.01226028433"/>
    <n v="344374.01226028433"/>
    <x v="3"/>
    <x v="63"/>
  </r>
  <r>
    <s v="01.04.19 (2)"/>
    <s v="J79"/>
    <x v="1"/>
    <n v="88"/>
    <n v="14400"/>
    <n v="4129"/>
    <n v="4925"/>
    <m/>
    <m/>
    <n v="927.25"/>
    <n v="717.875"/>
    <n v="1.1088281386035173"/>
    <n v="1435.75"/>
    <n v="8335.6823178391969"/>
    <n v="0.47930513888888887"/>
    <n v="1.9128571427099998E-2"/>
    <n v="395774.4234709327"/>
    <n v="395774.4234709327"/>
    <x v="3"/>
    <x v="63"/>
  </r>
  <r>
    <s v="01.04.19 (2)"/>
    <s v="J325"/>
    <x v="2"/>
    <n v="89"/>
    <n v="26487"/>
    <n v="9269"/>
    <n v="8967"/>
    <n v="13095"/>
    <n v="663"/>
    <n v="12161"/>
    <n v="739"/>
    <n v="-0.40866035182679294"/>
    <n v="1478"/>
    <n v="-54293.7880794702"/>
    <n v="0.69930541666666668"/>
    <n v="2.9092367034489995E-2"/>
    <n v="-1128521.3415471956"/>
    <n v="0"/>
    <x v="1"/>
    <x v="56"/>
  </r>
  <r>
    <s v="01.04.19 (2)"/>
    <s v="J325"/>
    <x v="2"/>
    <n v="89"/>
    <n v="25362"/>
    <n v="8908"/>
    <n v="9091"/>
    <n v="12216"/>
    <n v="884"/>
    <n v="12161"/>
    <n v="739"/>
    <n v="0.24763193504736131"/>
    <n v="1478"/>
    <n v="54284.387978142069"/>
    <n v="0.69930541666666668"/>
    <n v="2.9092367034489995E-2"/>
    <n v="1128325.9561203034"/>
    <n v="1128325.9561203034"/>
    <x v="1"/>
    <x v="56"/>
  </r>
  <r>
    <s v="01.04.19 (2)"/>
    <s v="J325"/>
    <x v="2"/>
    <n v="89"/>
    <n v="24601"/>
    <n v="9354"/>
    <n v="9176"/>
    <n v="11535"/>
    <n v="810"/>
    <n v="12161"/>
    <n v="739"/>
    <n v="-0.24086603518267929"/>
    <n v="1478"/>
    <n v="-75461.747191011236"/>
    <n v="0.69930541666666668"/>
    <n v="2.9092367034489995E-2"/>
    <n v="-1568507.1016014898"/>
    <n v="0"/>
    <x v="1"/>
    <x v="56"/>
  </r>
  <r>
    <s v="01.04.19 (2)"/>
    <s v="J325"/>
    <x v="2"/>
    <n v="89"/>
    <n v="27209"/>
    <n v="9060"/>
    <n v="9016"/>
    <n v="11798"/>
    <n v="709"/>
    <n v="12161"/>
    <n v="739"/>
    <n v="-5.9539918809201627E-2"/>
    <n v="1478"/>
    <n v="-316981.70454545453"/>
    <n v="0.69930541666666668"/>
    <n v="2.9092367034489995E-2"/>
    <n v="-6588610.4306436479"/>
    <n v="0"/>
    <x v="1"/>
    <x v="56"/>
  </r>
  <r>
    <s v="01.04.19 (2)"/>
    <s v="J6"/>
    <x v="2"/>
    <n v="90"/>
    <n v="8238"/>
    <n v="3746"/>
    <n v="3970"/>
    <m/>
    <n v="763"/>
    <n v="12161"/>
    <n v="739"/>
    <n v="0.30311231393775373"/>
    <n v="1478"/>
    <n v="2658.5892857142844"/>
    <n v="0.69930541666666668"/>
    <n v="1.7152982085800003E-2"/>
    <n v="93723.890339570469"/>
    <n v="93723.890339570469"/>
    <x v="3"/>
    <x v="57"/>
  </r>
  <r>
    <s v="01.04.19 (2)"/>
    <s v="J6"/>
    <x v="2"/>
    <n v="90"/>
    <n v="8860"/>
    <n v="3656"/>
    <n v="4062"/>
    <m/>
    <n v="649"/>
    <n v="12161"/>
    <n v="739"/>
    <n v="0.5493910690121786"/>
    <n v="1478"/>
    <n v="-2688.694581280788"/>
    <n v="0.69930541666666668"/>
    <n v="1.7152982085800003E-2"/>
    <n v="-94785.199596881066"/>
    <n v="0"/>
    <x v="3"/>
    <x v="57"/>
  </r>
  <r>
    <s v="01.04.19 (2)"/>
    <s v="J6"/>
    <x v="2"/>
    <n v="90"/>
    <n v="8702"/>
    <n v="3576"/>
    <n v="4091"/>
    <m/>
    <n v="748"/>
    <n v="12161"/>
    <n v="739"/>
    <n v="0.69688768606224627"/>
    <n v="1478"/>
    <n v="-4805.4388349514566"/>
    <n v="0.69930541666666668"/>
    <n v="1.7152982085800003E-2"/>
    <n v="-169407.29612528271"/>
    <n v="0"/>
    <x v="3"/>
    <x v="57"/>
  </r>
  <r>
    <s v="01.04.19 (2)"/>
    <s v="J6"/>
    <x v="2"/>
    <n v="90"/>
    <n v="9271"/>
    <n v="3643"/>
    <n v="4076"/>
    <m/>
    <n v="686"/>
    <n v="12161"/>
    <n v="739"/>
    <n v="0.58592692828146142"/>
    <n v="1478"/>
    <n v="-2555.7066974595837"/>
    <n v="0.69930541666666668"/>
    <n v="1.7152982085800003E-2"/>
    <n v="-90096.945601905172"/>
    <n v="0"/>
    <x v="3"/>
    <x v="57"/>
  </r>
  <r>
    <s v="01.04.19 (2)"/>
    <s v="J13"/>
    <x v="2"/>
    <n v="91"/>
    <n v="11363"/>
    <n v="4700"/>
    <n v="4903"/>
    <m/>
    <m/>
    <n v="12161"/>
    <n v="739"/>
    <n v="0.2746955345060893"/>
    <n v="1478"/>
    <n v="12094.945812807884"/>
    <n v="0.69930541666666668"/>
    <n v="2.0317551287039999E-2"/>
    <n v="359974.09901124309"/>
    <n v="359974.09901124309"/>
    <x v="3"/>
    <x v="58"/>
  </r>
  <r>
    <s v="01.04.19 (2)"/>
    <s v="J13"/>
    <x v="2"/>
    <n v="91"/>
    <n v="10374"/>
    <n v="5176"/>
    <n v="5068"/>
    <m/>
    <m/>
    <n v="12161"/>
    <n v="739"/>
    <n v="-0.14614343707713126"/>
    <n v="1478"/>
    <n v="-47728.796296296299"/>
    <n v="0.69930541666666668"/>
    <n v="2.0317551287039999E-2"/>
    <n v="-1420521.4896834462"/>
    <n v="0"/>
    <x v="3"/>
    <x v="58"/>
  </r>
  <r>
    <s v="01.04.19 (2)"/>
    <s v="J13"/>
    <x v="2"/>
    <n v="91"/>
    <n v="11049"/>
    <n v="4991"/>
    <n v="4955"/>
    <m/>
    <m/>
    <n v="12161"/>
    <n v="739"/>
    <n v="-4.8714479025710418E-2"/>
    <n v="1478"/>
    <n v="-136518.27777777778"/>
    <n v="0.69930541666666668"/>
    <n v="2.0317551287039999E-2"/>
    <n v="-4063105.7635316052"/>
    <n v="0"/>
    <x v="3"/>
    <x v="58"/>
  </r>
  <r>
    <s v="01.04.19 (2)"/>
    <s v="J13"/>
    <x v="2"/>
    <n v="91"/>
    <n v="11105"/>
    <n v="4844"/>
    <n v="5303"/>
    <m/>
    <m/>
    <n v="12161"/>
    <n v="739"/>
    <n v="0.62110960757780787"/>
    <n v="1478"/>
    <n v="-2080.6535947712418"/>
    <n v="0.69930541666666668"/>
    <n v="2.0317551287039999E-2"/>
    <n v="-61925.155740602953"/>
    <n v="0"/>
    <x v="3"/>
    <x v="58"/>
  </r>
  <r>
    <s v="01.04.19 (2)"/>
    <s v="J44"/>
    <x v="2"/>
    <n v="92"/>
    <n v="10998"/>
    <n v="3759"/>
    <n v="4473"/>
    <m/>
    <m/>
    <n v="12161"/>
    <n v="739"/>
    <n v="0.96617050067658994"/>
    <n v="1478"/>
    <n v="-4668.5336134453773"/>
    <n v="0.69930541666666668"/>
    <n v="2.202027763005E-2"/>
    <n v="-128202.46952149557"/>
    <n v="0"/>
    <x v="3"/>
    <x v="59"/>
  </r>
  <r>
    <s v="01.04.19 (2)"/>
    <s v="J44"/>
    <x v="2"/>
    <n v="92"/>
    <n v="11242"/>
    <n v="3747"/>
    <n v="4535"/>
    <m/>
    <m/>
    <n v="12161"/>
    <n v="739"/>
    <n v="1.0663058186738836"/>
    <n v="1478"/>
    <n v="-5132.0596446700511"/>
    <n v="0.69930541666666668"/>
    <n v="2.202027763005E-2"/>
    <n v="-140931.34475532841"/>
    <n v="0"/>
    <x v="3"/>
    <x v="59"/>
  </r>
  <r>
    <s v="01.04.19 (2)"/>
    <s v="J44"/>
    <x v="2"/>
    <n v="92"/>
    <n v="11303"/>
    <n v="3807"/>
    <n v="4330"/>
    <m/>
    <m/>
    <n v="12161"/>
    <n v="739"/>
    <n v="0.70771312584573753"/>
    <n v="1478"/>
    <n v="-1569.1376673040158"/>
    <n v="0.69930541666666668"/>
    <n v="2.202027763005E-2"/>
    <n v="-43090.045102858821"/>
    <n v="0"/>
    <x v="3"/>
    <x v="59"/>
  </r>
  <r>
    <s v="01.04.19 (2)"/>
    <s v="J44"/>
    <x v="2"/>
    <n v="92"/>
    <n v="10503"/>
    <n v="3833"/>
    <n v="4322"/>
    <m/>
    <m/>
    <n v="12161"/>
    <n v="739"/>
    <n v="0.66170500676589983"/>
    <n v="1478"/>
    <n v="-2080.979550102249"/>
    <n v="0.69930541666666668"/>
    <n v="2.202027763005E-2"/>
    <n v="-57145.720570265017"/>
    <n v="0"/>
    <x v="3"/>
    <x v="59"/>
  </r>
  <r>
    <s v="01.04.19 (2)"/>
    <s v="J57"/>
    <x v="2"/>
    <n v="93"/>
    <n v="10437"/>
    <n v="4018"/>
    <n v="4370"/>
    <m/>
    <m/>
    <n v="12161"/>
    <n v="739"/>
    <n v="0.47631935047361301"/>
    <n v="1478"/>
    <n v="1315.2528409090901"/>
    <n v="0.69930541666666668"/>
    <n v="1.9434158520660001E-2"/>
    <n v="40924.38849343358"/>
    <n v="40924.38849343358"/>
    <x v="3"/>
    <x v="60"/>
  </r>
  <r>
    <s v="01.04.19 (2)"/>
    <s v="J57"/>
    <x v="2"/>
    <n v="93"/>
    <n v="10152"/>
    <n v="3626"/>
    <n v="4559"/>
    <m/>
    <m/>
    <n v="12161"/>
    <n v="739"/>
    <n v="1.2625169147496618"/>
    <n v="1478"/>
    <n v="-6991.9603429796362"/>
    <n v="0.69930541666666668"/>
    <n v="1.9434158520660001E-2"/>
    <n v="-217556.42147786682"/>
    <n v="0"/>
    <x v="3"/>
    <x v="60"/>
  </r>
  <r>
    <s v="01.04.19 (2)"/>
    <s v="J57"/>
    <x v="2"/>
    <n v="93"/>
    <n v="10996"/>
    <n v="3907"/>
    <n v="4424"/>
    <m/>
    <m/>
    <n v="12161"/>
    <n v="739"/>
    <n v="0.69959404600811903"/>
    <n v="1478"/>
    <n v="-2027.9806576402316"/>
    <n v="0.69930541666666668"/>
    <n v="1.9434158520660001E-2"/>
    <n v="-63101.075100566362"/>
    <n v="0"/>
    <x v="3"/>
    <x v="60"/>
  </r>
  <r>
    <s v="01.04.19 (2)"/>
    <s v="J57"/>
    <x v="2"/>
    <n v="93"/>
    <n v="11623"/>
    <n v="3922"/>
    <n v="4897"/>
    <m/>
    <m/>
    <n v="12161"/>
    <n v="739"/>
    <n v="1.3193504736129906"/>
    <n v="1478"/>
    <n v="-6324.0369230769238"/>
    <n v="0.69930541666666668"/>
    <n v="1.9434158520660001E-2"/>
    <n v="-196773.83377323346"/>
    <n v="0"/>
    <x v="3"/>
    <x v="60"/>
  </r>
  <r>
    <s v="01.04.19 (2)"/>
    <s v="J66"/>
    <x v="2"/>
    <n v="94"/>
    <n v="13352"/>
    <n v="4088"/>
    <n v="4620"/>
    <m/>
    <m/>
    <n v="12161"/>
    <n v="739"/>
    <n v="0.71989174560216507"/>
    <n v="1478"/>
    <n v="707.60150375939884"/>
    <n v="0.69930541666666668"/>
    <n v="2.3679083743140001E-2"/>
    <n v="18070.182752514062"/>
    <n v="18070.182752514062"/>
    <x v="3"/>
    <x v="61"/>
  </r>
  <r>
    <s v="01.04.19 (2)"/>
    <s v="J66"/>
    <x v="2"/>
    <n v="94"/>
    <n v="14230"/>
    <n v="4385"/>
    <n v="4579"/>
    <m/>
    <m/>
    <n v="12161"/>
    <n v="739"/>
    <n v="0.26251691474966171"/>
    <n v="1478"/>
    <n v="25341.345360824744"/>
    <n v="0.69930541666666668"/>
    <n v="2.3679083743140001E-2"/>
    <n v="647147.77940944303"/>
    <n v="647147.77940944303"/>
    <x v="3"/>
    <x v="61"/>
  </r>
  <r>
    <s v="01.04.19 (2)"/>
    <s v="J66"/>
    <x v="2"/>
    <n v="94"/>
    <n v="14136"/>
    <n v="4320"/>
    <n v="4459"/>
    <m/>
    <m/>
    <n v="12161"/>
    <n v="739"/>
    <n v="0.18809201623815969"/>
    <n v="1478"/>
    <n v="40026.223021582729"/>
    <n v="0.69930541666666668"/>
    <n v="2.3679083743140001E-2"/>
    <n v="1022158.8861105901"/>
    <n v="1022158.8861105901"/>
    <x v="3"/>
    <x v="61"/>
  </r>
  <r>
    <s v="01.04.19 (2)"/>
    <s v="J66"/>
    <x v="2"/>
    <n v="94"/>
    <n v="14652"/>
    <n v="4054"/>
    <n v="4835"/>
    <m/>
    <m/>
    <n v="12161"/>
    <n v="739"/>
    <n v="1.0568335588633289"/>
    <n v="1478"/>
    <n v="-2132.9308578745204"/>
    <n v="0.69930541666666668"/>
    <n v="2.3679083743140001E-2"/>
    <n v="-54469.147105394688"/>
    <n v="0"/>
    <x v="3"/>
    <x v="61"/>
  </r>
  <r>
    <s v="01.04.19 (2)"/>
    <s v="J72"/>
    <x v="2"/>
    <n v="95"/>
    <n v="11124"/>
    <n v="3777"/>
    <n v="4557"/>
    <m/>
    <m/>
    <n v="12161"/>
    <n v="739"/>
    <n v="1.0554803788903924"/>
    <n v="1478"/>
    <n v="-5200.1884615384615"/>
    <n v="0.69930541666666668"/>
    <n v="0.11748270840779999"/>
    <n v="-26766.021615258327"/>
    <n v="0"/>
    <x v="3"/>
    <x v="62"/>
  </r>
  <r>
    <s v="01.04.19 (2)"/>
    <s v="J72"/>
    <x v="2"/>
    <n v="95"/>
    <n v="11124"/>
    <n v="4485"/>
    <n v="5244"/>
    <m/>
    <m/>
    <n v="12161"/>
    <n v="739"/>
    <n v="1.027063599458728"/>
    <n v="1478"/>
    <n v="-5696.940711462451"/>
    <n v="0.69930541666666668"/>
    <n v="0.11748270840779999"/>
    <n v="-29322.867690594623"/>
    <n v="0"/>
    <x v="3"/>
    <x v="62"/>
  </r>
  <r>
    <s v="01.04.19 (2)"/>
    <s v="J72"/>
    <x v="2"/>
    <n v="95"/>
    <n v="11025"/>
    <n v="4343"/>
    <n v="4870"/>
    <m/>
    <m/>
    <n v="12161"/>
    <n v="739"/>
    <n v="0.71312584573748306"/>
    <n v="1478"/>
    <n v="-2790.9848197343454"/>
    <n v="0.69930541666666668"/>
    <n v="0.11748270840779999"/>
    <n v="-14365.548588361449"/>
    <n v="0"/>
    <x v="3"/>
    <x v="62"/>
  </r>
  <r>
    <s v="01.04.19 (2)"/>
    <s v="J72"/>
    <x v="2"/>
    <n v="95"/>
    <n v="10764"/>
    <n v="4523"/>
    <n v="5280"/>
    <m/>
    <m/>
    <n v="12161"/>
    <n v="739"/>
    <n v="1.0243572395128553"/>
    <n v="1478"/>
    <n v="-6068.3989431968303"/>
    <n v="0.69930541666666668"/>
    <n v="0.11748270840779999"/>
    <n v="-31234.809754484089"/>
    <n v="0"/>
    <x v="3"/>
    <x v="62"/>
  </r>
  <r>
    <s v="01.04.19 (2)"/>
    <s v="J79"/>
    <x v="2"/>
    <n v="96"/>
    <n v="11805"/>
    <n v="4170"/>
    <n v="5151"/>
    <m/>
    <m/>
    <n v="12161"/>
    <n v="739"/>
    <n v="1.3274695534506089"/>
    <n v="1478"/>
    <n v="-6409.4556574923545"/>
    <n v="0.69930541666666668"/>
    <n v="1.9128571427099998E-2"/>
    <n v="-202617.66278768305"/>
    <n v="0"/>
    <x v="3"/>
    <x v="63"/>
  </r>
  <r>
    <s v="01.04.19 (2)"/>
    <s v="J79"/>
    <x v="2"/>
    <n v="96"/>
    <n v="12691"/>
    <n v="4276"/>
    <n v="5022"/>
    <m/>
    <m/>
    <n v="12161"/>
    <n v="739"/>
    <n v="1.0094722598105548"/>
    <n v="1478"/>
    <n v="-3824.9611260053625"/>
    <n v="0.69930541666666668"/>
    <n v="1.9128571427099998E-2"/>
    <n v="-120915.83513788831"/>
    <n v="0"/>
    <x v="3"/>
    <x v="63"/>
  </r>
  <r>
    <s v="01.04.19 (2)"/>
    <s v="J79"/>
    <x v="2"/>
    <n v="96"/>
    <n v="11630"/>
    <n v="4335"/>
    <n v="5327"/>
    <m/>
    <m/>
    <n v="12161"/>
    <n v="739"/>
    <n v="1.3423545331529094"/>
    <n v="1478"/>
    <n v="-6726.5191532258068"/>
    <n v="0.69930541666666668"/>
    <n v="1.9128571427099998E-2"/>
    <n v="-212640.7705044371"/>
    <n v="0"/>
    <x v="3"/>
    <x v="63"/>
  </r>
  <r>
    <s v="01.04.19 (2)"/>
    <s v="J79"/>
    <x v="2"/>
    <n v="96"/>
    <n v="12378"/>
    <n v="4387"/>
    <n v="5031"/>
    <m/>
    <m/>
    <n v="12161"/>
    <n v="739"/>
    <n v="0.87144790257104199"/>
    <n v="1478"/>
    <n v="-2991.2034161490683"/>
    <n v="0.69930541666666668"/>
    <n v="1.9128571427099998E-2"/>
    <n v="-94558.832682489839"/>
    <n v="0"/>
    <x v="3"/>
    <x v="63"/>
  </r>
  <r>
    <s v="22.04.19"/>
    <s v="J340"/>
    <x v="0"/>
    <n v="97"/>
    <n v="41649"/>
    <n v="11308"/>
    <n v="13107"/>
    <n v="4837"/>
    <n v="27510"/>
    <n v="4677"/>
    <n v="31212.125"/>
    <n v="5.7637857082784336E-2"/>
    <n v="62424.25"/>
    <n v="521730.49562256807"/>
    <n v="0.35762484567901237"/>
    <n v="2.689302644944E-2"/>
    <n v="543132.19135623286"/>
    <n v="543132.19135623286"/>
    <x v="3"/>
    <x v="64"/>
  </r>
  <r>
    <s v="22.04.19"/>
    <s v="J340"/>
    <x v="0"/>
    <n v="97"/>
    <n v="41618"/>
    <n v="11256"/>
    <n v="12568"/>
    <n v="4510"/>
    <n v="30810"/>
    <n v="4677"/>
    <n v="31212.125"/>
    <n v="4.2034946354982242E-2"/>
    <n v="62424.25"/>
    <n v="717626.76467225607"/>
    <n v="0.35762484567901237"/>
    <n v="2.689302644944E-2"/>
    <n v="747064.24206088961"/>
    <n v="747064.24206088961"/>
    <x v="3"/>
    <x v="64"/>
  </r>
  <r>
    <s v="22.04.19"/>
    <s v="J340"/>
    <x v="0"/>
    <n v="97"/>
    <n v="43868"/>
    <n v="11635"/>
    <n v="12780"/>
    <n v="4852"/>
    <n v="28146"/>
    <n v="4677"/>
    <n v="31212.125"/>
    <n v="3.668446156741971E-2"/>
    <n v="62424.25"/>
    <n v="873978.39312227082"/>
    <n v="0.35762484567901237"/>
    <n v="2.689302644944E-2"/>
    <n v="909829.50745109748"/>
    <n v="909829.50745109748"/>
    <x v="3"/>
    <x v="64"/>
  </r>
  <r>
    <s v="22.04.19"/>
    <s v="J340"/>
    <x v="0"/>
    <n v="97"/>
    <n v="45187"/>
    <n v="11529"/>
    <n v="13216"/>
    <n v="4509"/>
    <n v="35476"/>
    <n v="4677"/>
    <n v="31212.125"/>
    <n v="5.4049508003700487E-2"/>
    <n v="62424.25"/>
    <n v="618048.37240663893"/>
    <n v="0.35762484567901237"/>
    <n v="2.689302644944E-2"/>
    <n v="643401.08482409082"/>
    <n v="643401.08482409082"/>
    <x v="3"/>
    <x v="64"/>
  </r>
  <r>
    <s v="22.04.19"/>
    <s v="J355"/>
    <x v="0"/>
    <n v="98"/>
    <n v="13921"/>
    <n v="8186"/>
    <n v="9796"/>
    <m/>
    <n v="28100"/>
    <n v="4677"/>
    <n v="31212.125"/>
    <n v="5.1582518011830336E-2"/>
    <n v="62424.25"/>
    <n v="106504.07880434782"/>
    <n v="0.35636913580246915"/>
    <n v="2.5573974515999999E-2"/>
    <n v="117002.35750581988"/>
    <n v="117002.35750581988"/>
    <x v="3"/>
    <x v="65"/>
  </r>
  <r>
    <s v="22.04.19"/>
    <s v="J355"/>
    <x v="0"/>
    <n v="98"/>
    <n v="15866"/>
    <n v="8022"/>
    <n v="9456"/>
    <m/>
    <n v="33518"/>
    <n v="4677"/>
    <n v="31212.125"/>
    <n v="4.5943683744698573E-2"/>
    <n v="62424.25"/>
    <n v="166053.75906555093"/>
    <n v="0.35636913580246915"/>
    <n v="2.5573974515999999E-2"/>
    <n v="182421.94572720653"/>
    <n v="182421.94572720653"/>
    <x v="3"/>
    <x v="65"/>
  </r>
  <r>
    <s v="22.04.19"/>
    <s v="J355"/>
    <x v="0"/>
    <n v="98"/>
    <n v="14574"/>
    <n v="7989"/>
    <n v="9624"/>
    <m/>
    <n v="31342"/>
    <n v="4677"/>
    <n v="31212.125"/>
    <n v="5.2383488788411557E-2"/>
    <n v="62424.25"/>
    <n v="121030.5493119266"/>
    <n v="0.35636913580246915"/>
    <n v="2.5573974515999999E-2"/>
    <n v="132960.72562379373"/>
    <n v="132960.72562379373"/>
    <x v="3"/>
    <x v="65"/>
  </r>
  <r>
    <s v="22.04.19"/>
    <s v="J355"/>
    <x v="0"/>
    <n v="98"/>
    <n v="15326"/>
    <n v="8026"/>
    <n v="9344"/>
    <m/>
    <n v="34795"/>
    <n v="4677"/>
    <n v="31212.125"/>
    <n v="4.2227179341361727E-2"/>
    <n v="62424.25"/>
    <n v="168197.44044006072"/>
    <n v="0.35636913580246915"/>
    <n v="2.5573974515999999E-2"/>
    <n v="184776.93322979522"/>
    <n v="184776.93322979522"/>
    <x v="3"/>
    <x v="65"/>
  </r>
  <r>
    <s v="22.04.19"/>
    <s v="J356"/>
    <x v="0"/>
    <n v="99"/>
    <n v="32974"/>
    <n v="8459"/>
    <n v="8784"/>
    <m/>
    <m/>
    <n v="4677"/>
    <n v="31212.125"/>
    <n v="1.0412620095555814E-2"/>
    <n v="62424.25"/>
    <n v="2349677.5980769228"/>
    <n v="0.35511342592592593"/>
    <n v="2.446604535918E-2"/>
    <n v="2707722.113190393"/>
    <n v="2707722.113190393"/>
    <x v="3"/>
    <x v="66"/>
  </r>
  <r>
    <s v="22.04.19"/>
    <s v="J356"/>
    <x v="0"/>
    <n v="99"/>
    <n v="31579"/>
    <n v="9327"/>
    <n v="9476"/>
    <m/>
    <m/>
    <n v="4677"/>
    <n v="31212.125"/>
    <n v="4.7737858284240499E-3"/>
    <n v="62424.25"/>
    <n v="4656612.969798658"/>
    <n v="0.35511342592592593"/>
    <n v="2.446604535918E-2"/>
    <n v="5366188.9278821107"/>
    <n v="5366188.9278821107"/>
    <x v="3"/>
    <x v="66"/>
  </r>
  <r>
    <s v="22.04.19"/>
    <s v="J356"/>
    <x v="0"/>
    <n v="99"/>
    <n v="27279"/>
    <n v="8653"/>
    <n v="9947"/>
    <m/>
    <m/>
    <n v="4677"/>
    <n v="31212.125"/>
    <n v="4.1458247395843764E-2"/>
    <n v="62424.25"/>
    <n v="444594.28303709428"/>
    <n v="0.35511342592592593"/>
    <n v="2.446604535918E-2"/>
    <n v="512341.68149827927"/>
    <n v="512341.68149827927"/>
    <x v="3"/>
    <x v="66"/>
  </r>
  <r>
    <s v="22.04.19"/>
    <s v="J356"/>
    <x v="0"/>
    <n v="99"/>
    <n v="29025"/>
    <n v="8199"/>
    <n v="9550"/>
    <m/>
    <m/>
    <n v="4677"/>
    <n v="31212.125"/>
    <n v="4.3284460766448936E-2"/>
    <n v="62424.25"/>
    <n v="476465.64637305698"/>
    <n v="0.35511342592592593"/>
    <n v="2.446604535918E-2"/>
    <n v="549069.61189730186"/>
    <n v="549069.61189730186"/>
    <x v="3"/>
    <x v="66"/>
  </r>
  <r>
    <s v="22.04.19"/>
    <s v="J357"/>
    <x v="0"/>
    <n v="100"/>
    <n v="19132"/>
    <n v="6877"/>
    <n v="8652"/>
    <m/>
    <m/>
    <n v="4677"/>
    <n v="31212.125"/>
    <n v="5.6868925137266366E-2"/>
    <n v="62424.25"/>
    <n v="210818.54471830986"/>
    <n v="0.35385771604938271"/>
    <n v="2.4801096047989999E-2"/>
    <n v="240511.55759895261"/>
    <n v="240511.55759895261"/>
    <x v="3"/>
    <x v="67"/>
  </r>
  <r>
    <s v="22.04.19"/>
    <s v="J357"/>
    <x v="0"/>
    <n v="100"/>
    <n v="20734"/>
    <n v="9565"/>
    <n v="8826"/>
    <m/>
    <m/>
    <n v="4677"/>
    <n v="31212.125"/>
    <n v="-2.3676696155740758E-2"/>
    <n v="62424.25"/>
    <n v="-476406.66728687414"/>
    <n v="0.35385771604938271"/>
    <n v="2.4801096047989999E-2"/>
    <n v="-543506.78567102621"/>
    <n v="0"/>
    <x v="3"/>
    <x v="67"/>
  </r>
  <r>
    <s v="22.04.19"/>
    <s v="J357"/>
    <x v="0"/>
    <n v="100"/>
    <n v="20303"/>
    <n v="7006"/>
    <n v="8523"/>
    <m/>
    <m/>
    <n v="4677"/>
    <n v="31212.125"/>
    <n v="4.8602906722948216E-2"/>
    <n v="62424.25"/>
    <n v="268907.4602010547"/>
    <n v="0.35385771604938271"/>
    <n v="2.4801096047989999E-2"/>
    <n v="306782.08214249613"/>
    <n v="306782.08214249613"/>
    <x v="3"/>
    <x v="67"/>
  </r>
  <r>
    <s v="22.04.19"/>
    <s v="J357"/>
    <x v="0"/>
    <n v="100"/>
    <n v="20882"/>
    <n v="7151"/>
    <n v="8199"/>
    <m/>
    <m/>
    <n v="4677"/>
    <n v="31212.125"/>
    <n v="3.3576694954284593E-2"/>
    <n v="62424.25"/>
    <n v="404267.3591364504"/>
    <n v="0.35385771604938271"/>
    <n v="2.4801096047989999E-2"/>
    <n v="461206.92257998604"/>
    <n v="461206.92257998604"/>
    <x v="3"/>
    <x v="67"/>
  </r>
  <r>
    <s v="22.04.19"/>
    <s v="J35"/>
    <x v="0"/>
    <n v="101"/>
    <n v="6870"/>
    <n v="2582"/>
    <n v="4203"/>
    <m/>
    <m/>
    <n v="4677"/>
    <n v="31212.125"/>
    <n v="5.1934945153526077E-2"/>
    <n v="62424.25"/>
    <n v="77887.831585441076"/>
    <n v="0.35260200617283949"/>
    <n v="1.680668380462725E-2"/>
    <n v="131592.0003897858"/>
    <n v="131592.0003897858"/>
    <x v="4"/>
    <x v="68"/>
  </r>
  <r>
    <s v="22.04.19"/>
    <s v="J35"/>
    <x v="0"/>
    <n v="101"/>
    <n v="6979"/>
    <n v="2652"/>
    <n v="4209"/>
    <m/>
    <m/>
    <n v="4677"/>
    <n v="31212.125"/>
    <n v="4.9884459965478162E-2"/>
    <n v="62424.25"/>
    <n v="82063.439868336543"/>
    <n v="0.35260200617283949"/>
    <n v="1.680668380462725E-2"/>
    <n v="138646.71786754238"/>
    <n v="138646.71786754238"/>
    <x v="4"/>
    <x v="68"/>
  </r>
  <r>
    <s v="22.04.19"/>
    <s v="J35"/>
    <x v="0"/>
    <n v="101"/>
    <n v="6847"/>
    <n v="2769"/>
    <n v="4295"/>
    <m/>
    <m/>
    <n v="4677"/>
    <n v="31212.125"/>
    <n v="4.8891256202517448E-2"/>
    <n v="62424.25"/>
    <n v="78732.597477064221"/>
    <n v="0.35260200617283949"/>
    <n v="1.680668380462725E-2"/>
    <n v="133019.23788346033"/>
    <n v="133019.23788346033"/>
    <x v="4"/>
    <x v="68"/>
  </r>
  <r>
    <s v="22.04.19"/>
    <s v="J35"/>
    <x v="0"/>
    <n v="101"/>
    <n v="6625"/>
    <n v="3034"/>
    <n v="4199"/>
    <m/>
    <m/>
    <n v="4677"/>
    <n v="31212.125"/>
    <n v="3.7325238188684683E-2"/>
    <n v="62424.25"/>
    <n v="91531.361266094435"/>
    <n v="0.35260200617283949"/>
    <n v="1.680668380462725E-2"/>
    <n v="154642.83293331478"/>
    <n v="154642.83293331478"/>
    <x v="4"/>
    <x v="68"/>
  </r>
  <r>
    <s v="22.04.19"/>
    <s v="J37"/>
    <x v="0"/>
    <n v="102"/>
    <n v="16777"/>
    <n v="4516"/>
    <n v="6245"/>
    <m/>
    <m/>
    <n v="4677"/>
    <n v="31212.125"/>
    <n v="5.5395138908356928E-2"/>
    <n v="62424.25"/>
    <n v="216660.11082995951"/>
    <n v="0.35134629629629632"/>
    <n v="2.8355609418282544E-2"/>
    <n v="217736.52113774183"/>
    <n v="217736.52113774183"/>
    <x v="4"/>
    <x v="69"/>
  </r>
  <r>
    <s v="22.04.19"/>
    <s v="J37"/>
    <x v="0"/>
    <n v="102"/>
    <n v="17668"/>
    <n v="4799"/>
    <n v="7984"/>
    <m/>
    <m/>
    <n v="4677"/>
    <n v="31212.125"/>
    <n v="0.10204367693644698"/>
    <n v="62424.25"/>
    <n v="121435.66456043956"/>
    <n v="0.35134629629629632"/>
    <n v="2.8355609418282544E-2"/>
    <n v="122038.98097417408"/>
    <n v="122038.98097417408"/>
    <x v="4"/>
    <x v="69"/>
  </r>
  <r>
    <s v="22.04.19"/>
    <s v="J37"/>
    <x v="0"/>
    <n v="102"/>
    <n v="18111"/>
    <n v="4960"/>
    <n v="5958"/>
    <m/>
    <m/>
    <n v="4677"/>
    <n v="31212.125"/>
    <n v="3.1974753401122158E-2"/>
    <n v="62424.25"/>
    <n v="406616.24235971947"/>
    <n v="0.35134629629629632"/>
    <n v="2.8355609418282544E-2"/>
    <n v="408636.39232138556"/>
    <n v="408636.39232138556"/>
    <x v="4"/>
    <x v="69"/>
  </r>
  <r>
    <s v="22.04.19"/>
    <s v="J37"/>
    <x v="0"/>
    <n v="102"/>
    <n v="17964"/>
    <n v="4787"/>
    <n v="6498"/>
    <m/>
    <m/>
    <n v="4677"/>
    <n v="31212.125"/>
    <n v="5.481843994921845E-2"/>
    <n v="62424.25"/>
    <n v="235698.31918468734"/>
    <n v="0.35134629629629632"/>
    <n v="2.8355609418282544E-2"/>
    <n v="236869.31507924997"/>
    <n v="236869.31507924997"/>
    <x v="4"/>
    <x v="69"/>
  </r>
  <r>
    <s v="22.04.19"/>
    <s v="J46"/>
    <x v="0"/>
    <n v="103"/>
    <n v="11153"/>
    <n v="5060"/>
    <n v="6244"/>
    <m/>
    <m/>
    <n v="4677"/>
    <n v="31212.125"/>
    <n v="3.7933975978886411E-2"/>
    <n v="62424.25"/>
    <n v="155944.18042652027"/>
    <n v="0.3500905864197531"/>
    <n v="2.6984848484848476E-2"/>
    <n v="165270.53741380296"/>
    <n v="165270.53741380296"/>
    <x v="4"/>
    <x v="70"/>
  </r>
  <r>
    <s v="22.04.19"/>
    <s v="J46"/>
    <x v="0"/>
    <n v="103"/>
    <n v="12091"/>
    <n v="4838"/>
    <n v="6914"/>
    <m/>
    <m/>
    <n v="4677"/>
    <n v="31212.125"/>
    <n v="6.6512613287304206E-2"/>
    <n v="62424.25"/>
    <n v="104369.98585019269"/>
    <n v="0.3500905864197531"/>
    <n v="2.6984848484848476E-2"/>
    <n v="110611.91000622233"/>
    <n v="110611.91000622233"/>
    <x v="4"/>
    <x v="70"/>
  </r>
  <r>
    <s v="22.04.19"/>
    <s v="J46"/>
    <x v="0"/>
    <n v="103"/>
    <n v="10909"/>
    <n v="4691"/>
    <n v="6035"/>
    <m/>
    <m/>
    <n v="4677"/>
    <n v="31212.125"/>
    <n v="4.3060188949006192E-2"/>
    <n v="62424.25"/>
    <n v="139725.52473958334"/>
    <n v="0.3500905864197531"/>
    <n v="2.6984848484848476E-2"/>
    <n v="148081.91303437308"/>
    <n v="148081.91303437308"/>
    <x v="4"/>
    <x v="70"/>
  </r>
  <r>
    <s v="22.04.19"/>
    <s v="J46"/>
    <x v="0"/>
    <n v="103"/>
    <n v="11223"/>
    <n v="4983"/>
    <n v="6090"/>
    <m/>
    <m/>
    <n v="4677"/>
    <n v="31212.125"/>
    <n v="3.5466985987016267E-2"/>
    <n v="62424.25"/>
    <n v="171261.26558265582"/>
    <n v="0.3500905864197531"/>
    <n v="2.6984848484848476E-2"/>
    <n v="181503.67217037897"/>
    <n v="181503.67217037897"/>
    <x v="4"/>
    <x v="70"/>
  </r>
  <r>
    <s v="22.04.19"/>
    <s v="J56"/>
    <x v="0"/>
    <n v="104"/>
    <n v="8245"/>
    <n v="3928"/>
    <n v="4892"/>
    <m/>
    <m/>
    <n v="4677"/>
    <n v="31212.125"/>
    <n v="3.0885433144971705E-2"/>
    <n v="62424.25"/>
    <n v="135097.63031639004"/>
    <n v="0.34883487654320988"/>
    <n v="2.3696405440414504E-2"/>
    <n v="163633.4339116519"/>
    <n v="163633.4339116519"/>
    <x v="4"/>
    <x v="71"/>
  </r>
  <r>
    <s v="22.04.19"/>
    <s v="J56"/>
    <x v="0"/>
    <n v="104"/>
    <n v="8289"/>
    <n v="3784"/>
    <n v="5210"/>
    <m/>
    <m/>
    <n v="4677"/>
    <n v="31212.125"/>
    <n v="4.5687373096192585E-2"/>
    <n v="62424.25"/>
    <n v="93927.92505259467"/>
    <n v="0.34883487654320988"/>
    <n v="2.3696405440414504E-2"/>
    <n v="113767.71658064891"/>
    <n v="113767.71658064891"/>
    <x v="4"/>
    <x v="71"/>
  </r>
  <r>
    <s v="22.04.19"/>
    <s v="J56"/>
    <x v="0"/>
    <n v="104"/>
    <n v="8526"/>
    <n v="3897"/>
    <n v="4670"/>
    <m/>
    <m/>
    <n v="4677"/>
    <n v="31212.125"/>
    <n v="2.476601641189121E-2"/>
    <n v="62424.25"/>
    <n v="182232.34880336354"/>
    <n v="0.34883487654320988"/>
    <n v="2.3696405440414504E-2"/>
    <n v="220724.11584603944"/>
    <n v="220724.11584603944"/>
    <x v="4"/>
    <x v="71"/>
  </r>
  <r>
    <s v="22.04.19"/>
    <s v="J56"/>
    <x v="0"/>
    <n v="104"/>
    <n v="8856"/>
    <n v="3803"/>
    <n v="4759"/>
    <m/>
    <m/>
    <n v="4677"/>
    <n v="31212.125"/>
    <n v="3.0629122496465717E-2"/>
    <n v="62424.25"/>
    <n v="160296.71090481171"/>
    <n v="0.34883487654320988"/>
    <n v="2.3696405440414504E-2"/>
    <n v="194155.15422934451"/>
    <n v="194155.15422934451"/>
    <x v="4"/>
    <x v="71"/>
  </r>
  <r>
    <s v="22.04.19"/>
    <s v="J340"/>
    <x v="1"/>
    <n v="97"/>
    <n v="28909"/>
    <n v="11308"/>
    <n v="13107"/>
    <n v="6416"/>
    <n v="27510"/>
    <n v="5844.5"/>
    <n v="31212.125"/>
    <n v="5.7637857082784336E-2"/>
    <n v="62424.25"/>
    <n v="299527.71352140076"/>
    <n v="0.33575848765432098"/>
    <n v="2.689302644944E-2"/>
    <n v="332121.51964445459"/>
    <n v="332121.51964445459"/>
    <x v="3"/>
    <x v="64"/>
  </r>
  <r>
    <s v="22.04.19"/>
    <s v="J340"/>
    <x v="1"/>
    <n v="97"/>
    <n v="27641"/>
    <n v="11256"/>
    <n v="12568"/>
    <n v="5776"/>
    <n v="30810"/>
    <n v="5844.5"/>
    <n v="31212.125"/>
    <n v="4.2034946354982242E-2"/>
    <n v="62424.25"/>
    <n v="383950.21655868902"/>
    <n v="0.33575848765432098"/>
    <n v="2.689302644944E-2"/>
    <n v="425730.65407578141"/>
    <n v="425730.65407578141"/>
    <x v="3"/>
    <x v="64"/>
  </r>
  <r>
    <s v="22.04.19"/>
    <s v="J340"/>
    <x v="1"/>
    <n v="97"/>
    <n v="28717"/>
    <n v="11635"/>
    <n v="12780"/>
    <n v="5433"/>
    <n v="28146"/>
    <n v="5844.5"/>
    <n v="31212.125"/>
    <n v="3.668446156741971E-2"/>
    <n v="62424.25"/>
    <n v="459802.24170305679"/>
    <n v="0.33575848765432098"/>
    <n v="2.689302644944E-2"/>
    <n v="509836.69409086299"/>
    <n v="509836.69409086299"/>
    <x v="3"/>
    <x v="64"/>
  </r>
  <r>
    <s v="22.04.19"/>
    <s v="J340"/>
    <x v="1"/>
    <n v="97"/>
    <n v="27078"/>
    <n v="11529"/>
    <n v="13216"/>
    <n v="5753"/>
    <n v="35476"/>
    <n v="5844.5"/>
    <n v="31212.125"/>
    <n v="5.4049508003700487E-2"/>
    <n v="62424.25"/>
    <n v="281836.19450207468"/>
    <n v="0.33575848765432098"/>
    <n v="2.689302644944E-2"/>
    <n v="312504.8567572739"/>
    <n v="312504.8567572739"/>
    <x v="3"/>
    <x v="64"/>
  </r>
  <r>
    <s v="22.04.19"/>
    <s v="J355"/>
    <x v="1"/>
    <n v="98"/>
    <n v="29642"/>
    <n v="8186"/>
    <n v="9796"/>
    <m/>
    <n v="28100"/>
    <n v="5844.5"/>
    <n v="31212.125"/>
    <n v="5.1582518011830336E-2"/>
    <n v="62424.25"/>
    <n v="410110.37826086959"/>
    <n v="0.33523919753086417"/>
    <n v="2.5573974515999999E-2"/>
    <n v="478932.62617874326"/>
    <n v="478932.62617874326"/>
    <x v="3"/>
    <x v="65"/>
  </r>
  <r>
    <s v="22.04.19"/>
    <s v="J355"/>
    <x v="1"/>
    <n v="98"/>
    <n v="29376"/>
    <n v="8022"/>
    <n v="9456"/>
    <m/>
    <n v="33518"/>
    <n v="5844.5"/>
    <n v="31212.125"/>
    <n v="4.5943683744698573E-2"/>
    <n v="62424.25"/>
    <n v="458941.91370292887"/>
    <n v="0.33523919753086417"/>
    <n v="2.5573974515999999E-2"/>
    <n v="535958.77511157864"/>
    <n v="535958.77511157864"/>
    <x v="3"/>
    <x v="65"/>
  </r>
  <r>
    <s v="22.04.19"/>
    <s v="J355"/>
    <x v="1"/>
    <n v="98"/>
    <n v="29600"/>
    <n v="7989"/>
    <n v="9624"/>
    <m/>
    <n v="31342"/>
    <n v="5844.5"/>
    <n v="31212.125"/>
    <n v="5.2383488788411557E-2"/>
    <n v="62424.25"/>
    <n v="406709.15955657489"/>
    <n v="0.33523919753086417"/>
    <n v="2.5573974515999999E-2"/>
    <n v="474960.63548403338"/>
    <n v="474960.63548403338"/>
    <x v="3"/>
    <x v="65"/>
  </r>
  <r>
    <s v="22.04.19"/>
    <s v="J355"/>
    <x v="1"/>
    <n v="98"/>
    <n v="28157"/>
    <n v="8026"/>
    <n v="9344"/>
    <m/>
    <n v="34795"/>
    <n v="5844.5"/>
    <n v="31212.125"/>
    <n v="4.2227179341361727E-2"/>
    <n v="62424.25"/>
    <n v="470886.37130121398"/>
    <n v="0.33523919753086417"/>
    <n v="2.5573974515999999E-2"/>
    <n v="549907.67947748699"/>
    <n v="549907.67947748699"/>
    <x v="3"/>
    <x v="65"/>
  </r>
  <r>
    <s v="22.04.19"/>
    <s v="J356"/>
    <x v="1"/>
    <n v="99"/>
    <n v="16814"/>
    <n v="8459"/>
    <n v="8784"/>
    <m/>
    <m/>
    <n v="5844.5"/>
    <n v="31212.125"/>
    <n v="1.0412620095555814E-2"/>
    <n v="62424.25"/>
    <n v="796547.20576923073"/>
    <n v="0.33471990740740742"/>
    <n v="2.446604535918E-2"/>
    <n v="973851.82700493606"/>
    <n v="973851.82700493606"/>
    <x v="3"/>
    <x v="66"/>
  </r>
  <r>
    <s v="22.04.19"/>
    <s v="J356"/>
    <x v="1"/>
    <n v="99"/>
    <n v="16388"/>
    <n v="9327"/>
    <n v="9476"/>
    <m/>
    <m/>
    <n v="5844.5"/>
    <n v="31212.125"/>
    <n v="4.7737858284240499E-3"/>
    <n v="62424.25"/>
    <n v="1473275.0612416107"/>
    <n v="0.33471990740740742"/>
    <n v="2.446604535918E-2"/>
    <n v="1801213.5372258357"/>
    <n v="1801213.5372258357"/>
    <x v="3"/>
    <x v="66"/>
  </r>
  <r>
    <s v="22.04.19"/>
    <s v="J356"/>
    <x v="1"/>
    <n v="99"/>
    <n v="16269"/>
    <n v="8653"/>
    <n v="9947"/>
    <m/>
    <m/>
    <n v="5844.5"/>
    <n v="31212.125"/>
    <n v="4.1458247395843764E-2"/>
    <n v="62424.25"/>
    <n v="177858.39335394127"/>
    <n v="0.33471990740740742"/>
    <n v="2.446604535918E-2"/>
    <n v="217448.1563194117"/>
    <n v="217448.1563194117"/>
    <x v="3"/>
    <x v="66"/>
  </r>
  <r>
    <s v="22.04.19"/>
    <s v="J356"/>
    <x v="1"/>
    <n v="99"/>
    <n v="15941"/>
    <n v="8199"/>
    <n v="9550"/>
    <m/>
    <m/>
    <n v="5844.5"/>
    <n v="31212.125"/>
    <n v="4.3284460766448936E-2"/>
    <n v="62424.25"/>
    <n v="173018.76554404144"/>
    <n v="0.33471990740740742"/>
    <n v="2.446604535918E-2"/>
    <n v="211531.26859378919"/>
    <n v="211531.26859378919"/>
    <x v="3"/>
    <x v="66"/>
  </r>
  <r>
    <s v="22.04.19"/>
    <s v="J357"/>
    <x v="1"/>
    <n v="100"/>
    <n v="26750"/>
    <n v="6877"/>
    <n v="8652"/>
    <m/>
    <m/>
    <n v="5844.5"/>
    <n v="31212.125"/>
    <n v="5.6868925137266366E-2"/>
    <n v="62424.25"/>
    <n v="343608.20992957748"/>
    <n v="0.33420061728395062"/>
    <n v="2.4801096047989999E-2"/>
    <n v="415061.15874300414"/>
    <n v="415061.15874300414"/>
    <x v="3"/>
    <x v="67"/>
  </r>
  <r>
    <s v="22.04.19"/>
    <s v="J357"/>
    <x v="1"/>
    <n v="100"/>
    <n v="25817"/>
    <n v="9565"/>
    <n v="8826"/>
    <m/>
    <m/>
    <n v="5844.5"/>
    <n v="31212.125"/>
    <n v="-2.3676696155740758E-2"/>
    <n v="62424.25"/>
    <n v="-692257.83626522333"/>
    <n v="0.33420061728395062"/>
    <n v="2.4801096047989999E-2"/>
    <n v="-836212.09088122961"/>
    <n v="0"/>
    <x v="3"/>
    <x v="67"/>
  </r>
  <r>
    <s v="22.04.19"/>
    <s v="J357"/>
    <x v="1"/>
    <n v="100"/>
    <n v="25123"/>
    <n v="7006"/>
    <n v="8523"/>
    <m/>
    <m/>
    <n v="5844.5"/>
    <n v="31212.125"/>
    <n v="4.8602906722948216E-2"/>
    <n v="62424.25"/>
    <n v="366910.98360250494"/>
    <n v="0.33420061728395062"/>
    <n v="2.4801096047989999E-2"/>
    <n v="443209.71853612881"/>
    <n v="443209.71853612881"/>
    <x v="3"/>
    <x v="67"/>
  </r>
  <r>
    <s v="22.04.19"/>
    <s v="J357"/>
    <x v="1"/>
    <n v="100"/>
    <n v="23052"/>
    <n v="7151"/>
    <n v="8199"/>
    <m/>
    <m/>
    <n v="5844.5"/>
    <n v="31212.125"/>
    <n v="3.3576694954284593E-2"/>
    <n v="62424.25"/>
    <n v="467728.01872614503"/>
    <n v="0.33420061728395062"/>
    <n v="2.4801096047989999E-2"/>
    <n v="564991.5450763863"/>
    <n v="564991.5450763863"/>
    <x v="3"/>
    <x v="67"/>
  </r>
  <r>
    <s v="22.04.19"/>
    <s v="J35"/>
    <x v="1"/>
    <n v="101"/>
    <n v="7985"/>
    <n v="2582"/>
    <n v="4203"/>
    <m/>
    <m/>
    <n v="5844.5"/>
    <n v="31212.125"/>
    <n v="5.1934945153526077E-2"/>
    <n v="62424.25"/>
    <n v="98189.498380629229"/>
    <n v="0.33368132716049381"/>
    <n v="1.680668380462725E-2"/>
    <n v="175298.33528787197"/>
    <n v="175298.33528787197"/>
    <x v="4"/>
    <x v="68"/>
  </r>
  <r>
    <s v="22.04.19"/>
    <s v="J35"/>
    <x v="1"/>
    <n v="101"/>
    <n v="8385"/>
    <n v="2652"/>
    <n v="4209"/>
    <m/>
    <m/>
    <n v="5844.5"/>
    <n v="31212.125"/>
    <n v="4.9884459965478162E-2"/>
    <n v="62424.25"/>
    <n v="109081.07008670519"/>
    <n v="0.33368132716049381"/>
    <n v="1.680668380462725E-2"/>
    <n v="194743.1274523288"/>
    <n v="194743.1274523288"/>
    <x v="4"/>
    <x v="68"/>
  </r>
  <r>
    <s v="22.04.19"/>
    <s v="J35"/>
    <x v="1"/>
    <n v="101"/>
    <n v="8879"/>
    <n v="2769"/>
    <n v="4295"/>
    <m/>
    <m/>
    <n v="5844.5"/>
    <n v="31212.125"/>
    <n v="4.8891256202517448E-2"/>
    <n v="62424.25"/>
    <n v="119126.72133027524"/>
    <n v="0.33368132716049381"/>
    <n v="1.680668380462725E-2"/>
    <n v="212677.69244067356"/>
    <n v="212677.69244067356"/>
    <x v="4"/>
    <x v="68"/>
  </r>
  <r>
    <s v="22.04.19"/>
    <s v="J35"/>
    <x v="1"/>
    <n v="101"/>
    <n v="9582"/>
    <n v="3034"/>
    <n v="4199"/>
    <m/>
    <m/>
    <n v="5844.5"/>
    <n v="31212.125"/>
    <n v="3.7325238188684683E-2"/>
    <n v="62424.25"/>
    <n v="169586.39656652362"/>
    <n v="0.33368132716049381"/>
    <n v="1.680668380462725E-2"/>
    <n v="302763.67122622189"/>
    <n v="302763.67122622189"/>
    <x v="4"/>
    <x v="68"/>
  </r>
  <r>
    <s v="22.04.19"/>
    <s v="J37"/>
    <x v="1"/>
    <n v="102"/>
    <n v="12330"/>
    <n v="4516"/>
    <n v="6245"/>
    <m/>
    <m/>
    <n v="5844.5"/>
    <n v="31212.125"/>
    <n v="5.5395138908356928E-2"/>
    <n v="62424.25"/>
    <n v="135214.80870445343"/>
    <n v="0.33316203703703706"/>
    <n v="2.8355609418282544E-2"/>
    <n v="143303.38459068464"/>
    <n v="143303.38459068464"/>
    <x v="4"/>
    <x v="69"/>
  </r>
  <r>
    <s v="22.04.19"/>
    <s v="J37"/>
    <x v="1"/>
    <n v="102"/>
    <n v="6090"/>
    <n v="4799"/>
    <n v="7984"/>
    <m/>
    <m/>
    <n v="5844.5"/>
    <n v="31212.125"/>
    <n v="0.10204367693644698"/>
    <n v="62424.25"/>
    <n v="6806.9453296703286"/>
    <n v="0.33316203703703706"/>
    <n v="2.8355609418282544E-2"/>
    <n v="7214.1381096624218"/>
    <n v="7214.1381096624218"/>
    <x v="4"/>
    <x v="69"/>
  </r>
  <r>
    <s v="22.04.19"/>
    <s v="J37"/>
    <x v="1"/>
    <n v="102"/>
    <n v="5853"/>
    <n v="4960"/>
    <n v="5958"/>
    <m/>
    <m/>
    <n v="5844.5"/>
    <n v="31212.125"/>
    <n v="3.1974753401122158E-2"/>
    <n v="62424.25"/>
    <n v="22083.784193386775"/>
    <n v="0.33316203703703706"/>
    <n v="2.8355609418282544E-2"/>
    <n v="23404.840415074708"/>
    <n v="23404.840415074708"/>
    <x v="4"/>
    <x v="69"/>
  </r>
  <r>
    <s v="22.04.19"/>
    <s v="J37"/>
    <x v="1"/>
    <n v="102"/>
    <n v="6198"/>
    <n v="4787"/>
    <n v="6498"/>
    <m/>
    <m/>
    <n v="5844.5"/>
    <n v="31212.125"/>
    <n v="5.481843994921845E-2"/>
    <n v="62424.25"/>
    <n v="19895.013953828173"/>
    <n v="0.33316203703703706"/>
    <n v="2.8355609418282544E-2"/>
    <n v="21085.137518436433"/>
    <n v="21085.137518436433"/>
    <x v="4"/>
    <x v="69"/>
  </r>
  <r>
    <s v="22.04.19"/>
    <s v="J46"/>
    <x v="1"/>
    <n v="103"/>
    <n v="8258"/>
    <n v="5060"/>
    <n v="6244"/>
    <m/>
    <m/>
    <n v="5844.5"/>
    <n v="31212.125"/>
    <n v="3.7933975978886411E-2"/>
    <n v="62424.25"/>
    <n v="78459.871410472973"/>
    <n v="0.33264274691358026"/>
    <n v="2.6984848484848476E-2"/>
    <n v="87513.737903225323"/>
    <n v="87513.737903225323"/>
    <x v="4"/>
    <x v="70"/>
  </r>
  <r>
    <s v="22.04.19"/>
    <s v="J46"/>
    <x v="1"/>
    <n v="103"/>
    <n v="8402"/>
    <n v="4838"/>
    <n v="6914"/>
    <m/>
    <m/>
    <n v="5844.5"/>
    <n v="31212.125"/>
    <n v="6.6512613287304206E-2"/>
    <n v="62424.25"/>
    <n v="47739.321531791909"/>
    <n v="0.33264274691358026"/>
    <n v="2.6984848484848476E-2"/>
    <n v="53248.194231087808"/>
    <n v="53248.194231087808"/>
    <x v="4"/>
    <x v="70"/>
  </r>
  <r>
    <s v="22.04.19"/>
    <s v="J46"/>
    <x v="1"/>
    <n v="103"/>
    <n v="8888"/>
    <n v="4691"/>
    <n v="6035"/>
    <m/>
    <m/>
    <n v="5844.5"/>
    <n v="31212.125"/>
    <n v="4.3060188949006192E-2"/>
    <n v="62424.25"/>
    <n v="91623.720703125"/>
    <n v="0.33264274691358026"/>
    <n v="2.6984848484848476E-2"/>
    <n v="102196.62784536883"/>
    <n v="102196.62784536883"/>
    <x v="4"/>
    <x v="70"/>
  </r>
  <r>
    <s v="22.04.19"/>
    <s v="J46"/>
    <x v="1"/>
    <n v="103"/>
    <n v="8171"/>
    <n v="4983"/>
    <n v="6090"/>
    <m/>
    <m/>
    <n v="5844.5"/>
    <n v="31212.125"/>
    <n v="3.5466985987016267E-2"/>
    <n v="62424.25"/>
    <n v="84041.90876242095"/>
    <n v="0.33264274691358026"/>
    <n v="2.6984848484848476E-2"/>
    <n v="93739.913717721778"/>
    <n v="93739.913717721778"/>
    <x v="4"/>
    <x v="70"/>
  </r>
  <r>
    <s v="22.04.19"/>
    <s v="J56"/>
    <x v="1"/>
    <n v="104"/>
    <n v="7981"/>
    <n v="3928"/>
    <n v="4892"/>
    <m/>
    <m/>
    <n v="5844.5"/>
    <n v="31212.125"/>
    <n v="3.0885433144971705E-2"/>
    <n v="62424.25"/>
    <n v="125382.411436722"/>
    <n v="0.33212345679012345"/>
    <n v="2.3696405440414504E-2"/>
    <n v="159507.56342211372"/>
    <n v="159507.56342211372"/>
    <x v="4"/>
    <x v="71"/>
  </r>
  <r>
    <s v="22.04.19"/>
    <s v="J56"/>
    <x v="1"/>
    <n v="104"/>
    <n v="7793"/>
    <n v="3784"/>
    <n v="5210"/>
    <m/>
    <m/>
    <n v="5844.5"/>
    <n v="31212.125"/>
    <n v="4.5687373096192585E-2"/>
    <n v="62424.25"/>
    <n v="81904.033748246846"/>
    <n v="0.33212345679012345"/>
    <n v="2.3696405440414504E-2"/>
    <n v="104195.73772688783"/>
    <n v="104195.73772688783"/>
    <x v="4"/>
    <x v="71"/>
  </r>
  <r>
    <s v="22.04.19"/>
    <s v="J56"/>
    <x v="1"/>
    <n v="104"/>
    <n v="8721"/>
    <n v="3897"/>
    <n v="4670"/>
    <m/>
    <m/>
    <n v="5844.5"/>
    <n v="31212.125"/>
    <n v="2.476601641189121E-2"/>
    <n v="62424.25"/>
    <n v="188938.54139715395"/>
    <n v="0.33212345679012345"/>
    <n v="2.3696405440414504E-2"/>
    <n v="240361.67457185808"/>
    <n v="240361.67457185808"/>
    <x v="4"/>
    <x v="71"/>
  </r>
  <r>
    <s v="22.04.19"/>
    <s v="J56"/>
    <x v="1"/>
    <n v="104"/>
    <n v="8091"/>
    <n v="3803"/>
    <n v="4759"/>
    <m/>
    <m/>
    <n v="5844.5"/>
    <n v="31212.125"/>
    <n v="3.0629122496465717E-2"/>
    <n v="62424.25"/>
    <n v="134152.9811715481"/>
    <n v="0.33212345679012345"/>
    <n v="2.3696405440414504E-2"/>
    <n v="170665.20660504035"/>
    <n v="170665.20660504035"/>
    <x v="4"/>
    <x v="71"/>
  </r>
  <r>
    <s v="22.04.19"/>
    <s v="J340"/>
    <x v="2"/>
    <n v="97"/>
    <n v="32498"/>
    <n v="12282"/>
    <n v="13522"/>
    <n v="51728"/>
    <n v="27002"/>
    <n v="49783"/>
    <n v="30786.25"/>
    <n v="4.0277721385358727E-2"/>
    <n v="61572.5"/>
    <n v="452132.18548387091"/>
    <n v="0.59246774691358028"/>
    <n v="2.689302644944E-2"/>
    <n v="288040.96803133935"/>
    <n v="288040.96803133935"/>
    <x v="3"/>
    <x v="64"/>
  </r>
  <r>
    <s v="22.04.19"/>
    <s v="J340"/>
    <x v="2"/>
    <n v="97"/>
    <n v="34920"/>
    <n v="11409"/>
    <n v="13368"/>
    <n v="48910"/>
    <n v="29891"/>
    <n v="49783"/>
    <n v="30786.25"/>
    <n v="6.3632303382191724E-2"/>
    <n v="61572.5"/>
    <n v="319699.1458652374"/>
    <n v="0.59246774691358028"/>
    <n v="2.689302644944E-2"/>
    <n v="203671.52441329657"/>
    <n v="203671.52441329657"/>
    <x v="3"/>
    <x v="64"/>
  </r>
  <r>
    <s v="22.04.19"/>
    <s v="J340"/>
    <x v="2"/>
    <n v="97"/>
    <n v="31554"/>
    <n v="12420"/>
    <n v="12989"/>
    <n v="50571"/>
    <n v="28437"/>
    <n v="49783"/>
    <n v="30786.25"/>
    <n v="1.8482276990539608E-2"/>
    <n v="61572.5"/>
    <n v="985479.05184534274"/>
    <n v="0.59246774691358028"/>
    <n v="2.689302644944E-2"/>
    <n v="627821.57338424027"/>
    <n v="627821.57338424027"/>
    <x v="3"/>
    <x v="64"/>
  </r>
  <r>
    <s v="22.04.19"/>
    <s v="J340"/>
    <x v="2"/>
    <n v="97"/>
    <n v="31731"/>
    <n v="12155"/>
    <n v="13228"/>
    <n v="47923"/>
    <n v="34048"/>
    <n v="49783"/>
    <n v="30786.25"/>
    <n v="3.485322181168541E-2"/>
    <n v="61572.5"/>
    <n v="511886.73904939427"/>
    <n v="0.59246774691358028"/>
    <n v="2.689302644944E-2"/>
    <n v="326108.94904639112"/>
    <n v="326108.94904639112"/>
    <x v="3"/>
    <x v="64"/>
  </r>
  <r>
    <s v="22.04.19"/>
    <s v="J355"/>
    <x v="2"/>
    <n v="98"/>
    <n v="14150"/>
    <n v="8237"/>
    <n v="9740"/>
    <m/>
    <n v="29986"/>
    <n v="49783"/>
    <n v="30786.25"/>
    <n v="4.8820496163059807E-2"/>
    <n v="61572.5"/>
    <n v="71334.163173652691"/>
    <n v="0.59131882716049389"/>
    <n v="2.5573974515999999E-2"/>
    <n v="47881.843836303553"/>
    <n v="47881.843836303553"/>
    <x v="3"/>
    <x v="65"/>
  </r>
  <r>
    <s v="22.04.19"/>
    <s v="J355"/>
    <x v="2"/>
    <n v="98"/>
    <n v="14775"/>
    <n v="8517"/>
    <n v="9526"/>
    <m/>
    <n v="31922"/>
    <n v="49783"/>
    <n v="30786.25"/>
    <n v="3.2774371675666894E-2"/>
    <n v="61572.5"/>
    <n v="141158.87561942518"/>
    <n v="0.59131882716049389"/>
    <n v="2.5573974515999999E-2"/>
    <n v="94750.494543040113"/>
    <n v="94750.494543040113"/>
    <x v="3"/>
    <x v="65"/>
  </r>
  <r>
    <s v="22.04.19"/>
    <s v="J355"/>
    <x v="2"/>
    <n v="98"/>
    <n v="14067"/>
    <n v="8699"/>
    <n v="9374"/>
    <m/>
    <n v="31222"/>
    <n v="49783"/>
    <n v="30786.25"/>
    <n v="2.1925372528320271E-2"/>
    <n v="61572.5"/>
    <n v="195047.50370370373"/>
    <n v="0.59131882716049389"/>
    <n v="2.5573974515999999E-2"/>
    <n v="130922.31965021539"/>
    <n v="130922.31965021539"/>
    <x v="3"/>
    <x v="65"/>
  </r>
  <r>
    <s v="22.04.19"/>
    <s v="J355"/>
    <x v="2"/>
    <n v="98"/>
    <n v="14831"/>
    <n v="8209"/>
    <n v="8923"/>
    <m/>
    <n v="33782"/>
    <n v="49783"/>
    <n v="30786.25"/>
    <n v="2.3192171829956556E-2"/>
    <n v="61572.5"/>
    <n v="235744.37745098036"/>
    <n v="0.59131882716049389"/>
    <n v="2.5573974515999999E-2"/>
    <n v="158239.4040134142"/>
    <n v="158239.4040134142"/>
    <x v="3"/>
    <x v="65"/>
  </r>
  <r>
    <s v="22.04.19"/>
    <s v="J356"/>
    <x v="2"/>
    <n v="99"/>
    <n v="38370"/>
    <n v="8786"/>
    <n v="8873"/>
    <m/>
    <m/>
    <n v="49783"/>
    <n v="30786.25"/>
    <n v="2.8259369036501684E-3"/>
    <n v="61572.5"/>
    <n v="10418957.459770115"/>
    <n v="0.59016990740740738"/>
    <n v="2.446604535918E-2"/>
    <n v="7324477.6312050745"/>
    <n v="7324477.6312050745"/>
    <x v="3"/>
    <x v="66"/>
  </r>
  <r>
    <s v="22.04.19"/>
    <s v="J356"/>
    <x v="2"/>
    <n v="99"/>
    <n v="32593"/>
    <n v="9146"/>
    <n v="9832"/>
    <m/>
    <m/>
    <n v="49783"/>
    <n v="30786.25"/>
    <n v="2.2282674895448454E-2"/>
    <n v="61572.5"/>
    <n v="1002469.4836005832"/>
    <n v="0.59016990740740738"/>
    <n v="2.446604535918E-2"/>
    <n v="704731.28784232319"/>
    <n v="704731.28784232319"/>
    <x v="3"/>
    <x v="66"/>
  </r>
  <r>
    <s v="22.04.19"/>
    <s v="J356"/>
    <x v="2"/>
    <n v="99"/>
    <n v="26753"/>
    <n v="8488"/>
    <n v="10143"/>
    <m/>
    <m/>
    <n v="49783"/>
    <n v="30786.25"/>
    <n v="5.3757765236103781E-2"/>
    <n v="61572.5"/>
    <n v="289981.86782477342"/>
    <n v="0.59016990740740738"/>
    <n v="2.446604535918E-2"/>
    <n v="203855.87641937478"/>
    <n v="203855.87641937478"/>
    <x v="3"/>
    <x v="66"/>
  </r>
  <r>
    <s v="22.04.19"/>
    <s v="J356"/>
    <x v="2"/>
    <n v="99"/>
    <n v="27747"/>
    <n v="8760"/>
    <n v="9764"/>
    <m/>
    <m/>
    <n v="49783"/>
    <n v="30786.25"/>
    <n v="3.2611961508790449E-2"/>
    <n v="61572.5"/>
    <n v="532426.68999003991"/>
    <n v="0.59016990740740738"/>
    <n v="2.446604535918E-2"/>
    <n v="374293.43541773618"/>
    <n v="374293.43541773618"/>
    <x v="3"/>
    <x v="66"/>
  </r>
  <r>
    <s v="22.04.19"/>
    <s v="J357"/>
    <x v="2"/>
    <n v="100"/>
    <n v="16734"/>
    <n v="6965"/>
    <n v="8852"/>
    <m/>
    <m/>
    <n v="49783"/>
    <n v="30786.25"/>
    <n v="6.1293596979170896E-2"/>
    <n v="61572.5"/>
    <n v="109597.43256491786"/>
    <n v="0.58902098765432098"/>
    <n v="2.4801096047989999E-2"/>
    <n v="76153.867942594545"/>
    <n v="76153.867942594545"/>
    <x v="3"/>
    <x v="67"/>
  </r>
  <r>
    <s v="22.04.19"/>
    <s v="J357"/>
    <x v="2"/>
    <n v="100"/>
    <n v="13572"/>
    <n v="10003"/>
    <n v="9158"/>
    <m/>
    <m/>
    <n v="49783"/>
    <n v="30786.25"/>
    <n v="-2.7447318202119451E-2"/>
    <n v="61572.5"/>
    <n v="-179813.91863905324"/>
    <n v="0.58902098765432098"/>
    <n v="2.4801096047989999E-2"/>
    <n v="-124943.8521852947"/>
    <n v="0"/>
    <x v="3"/>
    <x v="67"/>
  </r>
  <r>
    <s v="22.04.19"/>
    <s v="J357"/>
    <x v="2"/>
    <n v="100"/>
    <n v="13702"/>
    <n v="8510"/>
    <n v="9335"/>
    <m/>
    <m/>
    <n v="49783"/>
    <n v="30786.25"/>
    <n v="2.6797677534613668E-2"/>
    <n v="61572.5"/>
    <n v="143965.13333333333"/>
    <n v="0.58902098765432098"/>
    <n v="2.4801096047989999E-2"/>
    <n v="100034.29364744171"/>
    <n v="100034.29364744171"/>
    <x v="3"/>
    <x v="67"/>
  </r>
  <r>
    <s v="22.04.19"/>
    <s v="J357"/>
    <x v="2"/>
    <n v="100"/>
    <n v="13573"/>
    <n v="6905"/>
    <n v="8625"/>
    <m/>
    <m/>
    <n v="49783"/>
    <n v="30786.25"/>
    <n v="5.5869097405497586E-2"/>
    <n v="61572.5"/>
    <n v="69567.415697674413"/>
    <n v="0.58902098765432098"/>
    <n v="2.4801096047989999E-2"/>
    <n v="48338.977147208374"/>
    <n v="48338.977147208374"/>
    <x v="3"/>
    <x v="67"/>
  </r>
  <r>
    <s v="22.04.19"/>
    <s v="J35"/>
    <x v="2"/>
    <n v="101"/>
    <n v="7868"/>
    <n v="2903"/>
    <n v="4592"/>
    <m/>
    <m/>
    <n v="49783"/>
    <n v="30786.25"/>
    <n v="5.4862154370863614E-2"/>
    <n v="61572.5"/>
    <n v="40716.544849023092"/>
    <n v="0.5878720679012347"/>
    <n v="1.680668380462725E-2"/>
    <n v="41831.10067622619"/>
    <n v="41831.10067622619"/>
    <x v="4"/>
    <x v="68"/>
  </r>
  <r>
    <s v="22.04.19"/>
    <s v="J35"/>
    <x v="2"/>
    <n v="101"/>
    <n v="8004"/>
    <n v="2921"/>
    <n v="4890"/>
    <m/>
    <m/>
    <n v="49783"/>
    <n v="30786.25"/>
    <n v="6.3957123715944614E-2"/>
    <n v="61572.5"/>
    <n v="29692.118715083809"/>
    <n v="0.5878720679012347"/>
    <n v="1.680668380462725E-2"/>
    <n v="30504.89701094888"/>
    <n v="30504.89701094888"/>
    <x v="4"/>
    <x v="68"/>
  </r>
  <r>
    <s v="22.04.19"/>
    <s v="J35"/>
    <x v="2"/>
    <n v="101"/>
    <n v="7707"/>
    <n v="2920"/>
    <n v="4798"/>
    <m/>
    <m/>
    <n v="49783"/>
    <n v="30786.25"/>
    <n v="6.1001258678793295E-2"/>
    <n v="61572.5"/>
    <n v="28690.790601703935"/>
    <n v="0.5878720679012347"/>
    <n v="1.680668380462725E-2"/>
    <n v="29476.159005893569"/>
    <n v="29476.159005893569"/>
    <x v="4"/>
    <x v="68"/>
  </r>
  <r>
    <s v="22.04.19"/>
    <s v="J35"/>
    <x v="2"/>
    <n v="101"/>
    <n v="8633"/>
    <n v="3028"/>
    <n v="4533"/>
    <m/>
    <m/>
    <n v="49783"/>
    <n v="30786.25"/>
    <n v="4.8885460229810385E-2"/>
    <n v="61572.5"/>
    <n v="64872.768272425252"/>
    <n v="0.5878720679012347"/>
    <n v="1.680668380462725E-2"/>
    <n v="66648.565363581496"/>
    <n v="66648.565363581496"/>
    <x v="4"/>
    <x v="68"/>
  </r>
  <r>
    <s v="22.04.19"/>
    <s v="J37"/>
    <x v="2"/>
    <n v="102"/>
    <n v="13651"/>
    <n v="4856"/>
    <n v="7043"/>
    <m/>
    <m/>
    <n v="49783"/>
    <n v="30786.25"/>
    <n v="7.1038206991757682E-2"/>
    <n v="61572.5"/>
    <n v="74023.615797896666"/>
    <n v="0.58672314814814819"/>
    <n v="2.8355609418282544E-2"/>
    <n v="45163.887457989367"/>
    <n v="45163.887457989367"/>
    <x v="4"/>
    <x v="69"/>
  </r>
  <r>
    <s v="22.04.19"/>
    <s v="J37"/>
    <x v="2"/>
    <n v="102"/>
    <n v="15931"/>
    <n v="5396"/>
    <n v="9306"/>
    <m/>
    <m/>
    <n v="49783"/>
    <n v="30786.25"/>
    <n v="0.12700475049738114"/>
    <n v="61572.5"/>
    <n v="33166.653132992331"/>
    <n v="0.58672314814814819"/>
    <n v="2.8355609418282544E-2"/>
    <n v="20235.906788806158"/>
    <n v="20235.906788806158"/>
    <x v="4"/>
    <x v="69"/>
  </r>
  <r>
    <s v="22.04.19"/>
    <s v="J37"/>
    <x v="2"/>
    <n v="102"/>
    <n v="14303"/>
    <n v="5472"/>
    <n v="6864"/>
    <m/>
    <m/>
    <n v="49783"/>
    <n v="30786.25"/>
    <n v="4.5214990458402694E-2"/>
    <n v="61572.5"/>
    <n v="145528.33171695404"/>
    <n v="0.58672314814814819"/>
    <n v="2.8355609418282544E-2"/>
    <n v="88790.923339362387"/>
    <n v="88790.923339362387"/>
    <x v="4"/>
    <x v="69"/>
  </r>
  <r>
    <s v="22.04.19"/>
    <s v="J37"/>
    <x v="2"/>
    <n v="102"/>
    <n v="14666"/>
    <n v="5420"/>
    <n v="7485"/>
    <m/>
    <m/>
    <n v="49783"/>
    <n v="30786.25"/>
    <n v="6.7075398919972384E-2"/>
    <n v="61572.5"/>
    <n v="88061.875302663451"/>
    <n v="0.58672314814814819"/>
    <n v="2.8355609418282544E-2"/>
    <n v="53729.02394241048"/>
    <n v="53729.02394241048"/>
    <x v="4"/>
    <x v="69"/>
  </r>
  <r>
    <s v="22.04.19"/>
    <s v="J46"/>
    <x v="2"/>
    <n v="103"/>
    <n v="12058"/>
    <n v="5380"/>
    <n v="6690"/>
    <m/>
    <m/>
    <n v="49783"/>
    <n v="30786.25"/>
    <n v="4.2551463721628976E-2"/>
    <n v="61572.5"/>
    <n v="107156.37213740457"/>
    <n v="0.58557422839506179"/>
    <n v="2.6984848484848476E-2"/>
    <n v="68834.996236788065"/>
    <n v="68834.996236788065"/>
    <x v="4"/>
    <x v="70"/>
  </r>
  <r>
    <s v="22.04.19"/>
    <s v="J46"/>
    <x v="2"/>
    <n v="103"/>
    <n v="12589"/>
    <n v="5432"/>
    <n v="7088"/>
    <m/>
    <m/>
    <n v="49783"/>
    <n v="30786.25"/>
    <n v="5.379024726947907E-2"/>
    <n v="61572.5"/>
    <n v="83270.859450483083"/>
    <n v="0.58557422839506179"/>
    <n v="2.6984848484848476E-2"/>
    <n v="53491.446029529085"/>
    <n v="53491.446029529085"/>
    <x v="4"/>
    <x v="70"/>
  </r>
  <r>
    <s v="22.04.19"/>
    <s v="J46"/>
    <x v="2"/>
    <n v="103"/>
    <n v="12150"/>
    <n v="4963"/>
    <n v="6984"/>
    <m/>
    <m/>
    <n v="49783"/>
    <n v="30786.25"/>
    <n v="6.5646189451459655E-2"/>
    <n v="61572.5"/>
    <n v="59697.840549233064"/>
    <n v="0.58557422839506179"/>
    <n v="2.6984848484848476E-2"/>
    <n v="38348.63524757589"/>
    <n v="38348.63524757589"/>
    <x v="4"/>
    <x v="70"/>
  </r>
  <r>
    <s v="22.04.19"/>
    <s v="J46"/>
    <x v="2"/>
    <n v="103"/>
    <n v="12562"/>
    <n v="5051"/>
    <n v="7356"/>
    <m/>
    <m/>
    <n v="49783"/>
    <n v="30786.25"/>
    <n v="7.4871086930041825E-2"/>
    <n v="61572.5"/>
    <n v="50536.09924078091"/>
    <n v="0.58557422839506179"/>
    <n v="2.6984848484848476E-2"/>
    <n v="32463.325620995205"/>
    <n v="32463.325620995205"/>
    <x v="4"/>
    <x v="70"/>
  </r>
  <r>
    <s v="22.04.19"/>
    <s v="J56"/>
    <x v="2"/>
    <n v="104"/>
    <n v="8061"/>
    <n v="4152"/>
    <n v="5014"/>
    <m/>
    <m/>
    <n v="49783"/>
    <n v="30786.25"/>
    <n v="2.7999512769499371E-2"/>
    <n v="61572.5"/>
    <n v="89826.572215777269"/>
    <n v="0.58442530864197539"/>
    <n v="2.3696405440414504E-2"/>
    <n v="65839.507028498527"/>
    <n v="65839.507028498527"/>
    <x v="4"/>
    <x v="71"/>
  </r>
  <r>
    <s v="22.04.19"/>
    <s v="J56"/>
    <x v="2"/>
    <n v="104"/>
    <n v="9602"/>
    <n v="4154"/>
    <n v="5497"/>
    <m/>
    <m/>
    <n v="49783"/>
    <n v="30786.25"/>
    <n v="4.362337082301352E-2"/>
    <n v="61572.5"/>
    <n v="75104.18540580789"/>
    <n v="0.58442530864197539"/>
    <n v="2.3696405440414504E-2"/>
    <n v="55048.549899211554"/>
    <n v="55048.549899211554"/>
    <x v="4"/>
    <x v="71"/>
  </r>
  <r>
    <s v="22.04.19"/>
    <s v="J56"/>
    <x v="2"/>
    <n v="104"/>
    <n v="8817"/>
    <n v="4096"/>
    <n v="5113"/>
    <m/>
    <m/>
    <n v="49783"/>
    <n v="30786.25"/>
    <n v="3.3034227942669213E-2"/>
    <n v="61572.5"/>
    <n v="93129.375860373635"/>
    <n v="0.58442530864197539"/>
    <n v="2.3696405440414504E-2"/>
    <n v="68260.338174651944"/>
    <n v="68260.338174651944"/>
    <x v="4"/>
    <x v="71"/>
  </r>
  <r>
    <s v="22.04.19"/>
    <s v="J56"/>
    <x v="2"/>
    <n v="104"/>
    <n v="8978"/>
    <n v="3926"/>
    <n v="5017"/>
    <m/>
    <m/>
    <n v="49783"/>
    <n v="30786.25"/>
    <n v="3.5437898412440619E-2"/>
    <n v="61572.5"/>
    <n v="92776.243813015579"/>
    <n v="0.58442530864197539"/>
    <n v="2.3696405440414504E-2"/>
    <n v="68001.505633895882"/>
    <n v="68001.505633895882"/>
    <x v="4"/>
    <x v="71"/>
  </r>
  <r>
    <s v="22.04.19 (2)"/>
    <s v="J71"/>
    <x v="0"/>
    <n v="105"/>
    <n v="18999"/>
    <n v="5010"/>
    <n v="5521"/>
    <n v="5100"/>
    <n v="30078"/>
    <n v="4696"/>
    <n v="31836.75"/>
    <n v="1.6050633308990397E-2"/>
    <n v="63673.5"/>
    <n v="866858.39481408999"/>
    <n v="0.40825123456790124"/>
    <n v="2.7563357452966716E-2"/>
    <n v="756153.26180941099"/>
    <n v="756153.26180941099"/>
    <x v="4"/>
    <x v="72"/>
  </r>
  <r>
    <s v="22.04.19 (2)"/>
    <s v="J71"/>
    <x v="0"/>
    <n v="105"/>
    <n v="17797"/>
    <n v="5150"/>
    <n v="5836"/>
    <n v="4436"/>
    <n v="31720"/>
    <n v="4696"/>
    <n v="31836.75"/>
    <n v="2.1547425538096698E-2"/>
    <n v="63673.5"/>
    <n v="582241.86771137023"/>
    <n v="0.40825123456790124"/>
    <n v="2.7563357452966716E-2"/>
    <n v="507884.6672833768"/>
    <n v="507884.6672833768"/>
    <x v="4"/>
    <x v="72"/>
  </r>
  <r>
    <s v="22.04.19 (2)"/>
    <s v="J71"/>
    <x v="0"/>
    <n v="105"/>
    <n v="17009"/>
    <n v="4589"/>
    <n v="6181"/>
    <n v="4879"/>
    <n v="31879"/>
    <n v="4696"/>
    <n v="31836.75"/>
    <n v="5.0005104164212742E-2"/>
    <n v="63673.5"/>
    <n v="243678.6451005025"/>
    <n v="0.40825123456790124"/>
    <n v="2.7563357452966716E-2"/>
    <n v="212558.82555715414"/>
    <n v="212558.82555715414"/>
    <x v="4"/>
    <x v="72"/>
  </r>
  <r>
    <s v="22.04.19 (2)"/>
    <s v="J71"/>
    <x v="0"/>
    <n v="105"/>
    <n v="16680"/>
    <m/>
    <n v="5641"/>
    <n v="4369"/>
    <n v="34319"/>
    <n v="4696"/>
    <n v="31836.75"/>
    <n v="0.17718517122507793"/>
    <n v="63673.5"/>
    <m/>
    <n v="0.40825123456790124"/>
    <n v="2.7563357452966716E-2"/>
    <n v="0"/>
    <n v="0"/>
    <x v="4"/>
    <x v="72"/>
  </r>
  <r>
    <s v="22.04.19 (2)"/>
    <s v="J82"/>
    <x v="0"/>
    <n v="106"/>
    <n v="17773"/>
    <n v="3903"/>
    <n v="5554"/>
    <m/>
    <n v="28323"/>
    <n v="4696"/>
    <n v="31836.75"/>
    <n v="5.1858308401454292E-2"/>
    <n v="63673.5"/>
    <n v="262763.55330102966"/>
    <n v="0.40699552469135808"/>
    <n v="2.5624067100308113E-2"/>
    <n v="247314.01270200632"/>
    <n v="247314.01270200632"/>
    <x v="4"/>
    <x v="73"/>
  </r>
  <r>
    <s v="22.04.19 (2)"/>
    <s v="J82"/>
    <x v="0"/>
    <n v="106"/>
    <n v="19921"/>
    <n v="4260"/>
    <n v="5669"/>
    <m/>
    <n v="31730"/>
    <n v="4696"/>
    <n v="31836.75"/>
    <n v="4.4257030004633012E-2"/>
    <n v="63673.5"/>
    <n v="349168.68541518808"/>
    <n v="0.40699552469135808"/>
    <n v="2.5624067100308113E-2"/>
    <n v="328638.83752167347"/>
    <n v="328638.83752167347"/>
    <x v="4"/>
    <x v="73"/>
  </r>
  <r>
    <s v="22.04.19 (2)"/>
    <s v="J82"/>
    <x v="0"/>
    <n v="106"/>
    <n v="18128"/>
    <n v="4287"/>
    <n v="5848"/>
    <m/>
    <n v="32016"/>
    <n v="4696"/>
    <n v="31836.75"/>
    <n v="4.9031386683628199E-2"/>
    <n v="63673.5"/>
    <n v="277592.56934657268"/>
    <n v="0.40699552469135808"/>
    <n v="2.5624067100308113E-2"/>
    <n v="261271.13657467742"/>
    <n v="261271.13657467742"/>
    <x v="4"/>
    <x v="73"/>
  </r>
  <r>
    <s v="22.04.19 (2)"/>
    <s v="J82"/>
    <x v="0"/>
    <n v="106"/>
    <n v="18520"/>
    <n v="4116"/>
    <n v="5221"/>
    <m/>
    <n v="34629"/>
    <n v="4696"/>
    <n v="31836.75"/>
    <n v="3.4708316646642638E-2"/>
    <n v="63673.5"/>
    <n v="410305.4"/>
    <n v="0.40699552469135808"/>
    <n v="2.5624067100308113E-2"/>
    <n v="386180.93579762895"/>
    <n v="386180.93579762895"/>
    <x v="4"/>
    <x v="73"/>
  </r>
  <r>
    <s v="22.04.19 (2)"/>
    <s v="J87"/>
    <x v="0"/>
    <n v="107"/>
    <n v="8423"/>
    <n v="3240"/>
    <n v="4097"/>
    <m/>
    <m/>
    <n v="4696"/>
    <n v="31836.75"/>
    <n v="2.6918576801966281E-2"/>
    <n v="63673.5"/>
    <n v="187847.61172695449"/>
    <n v="0.40573981481481486"/>
    <n v="2.2773737024221457E-2"/>
    <n v="199546.9271310223"/>
    <n v="199546.9271310223"/>
    <x v="4"/>
    <x v="74"/>
  </r>
  <r>
    <s v="22.04.19 (2)"/>
    <s v="J87"/>
    <x v="0"/>
    <n v="107"/>
    <n v="8861"/>
    <n v="3207"/>
    <n v="4083"/>
    <m/>
    <m/>
    <n v="4696"/>
    <n v="31836.75"/>
    <n v="2.7515371386840678E-2"/>
    <n v="63673.5"/>
    <n v="200789.14212328769"/>
    <n v="0.40573981481481486"/>
    <n v="2.2773737024221457E-2"/>
    <n v="213294.46748684387"/>
    <n v="213294.46748684387"/>
    <x v="4"/>
    <x v="74"/>
  </r>
  <r>
    <s v="22.04.19 (2)"/>
    <s v="J87"/>
    <x v="0"/>
    <n v="107"/>
    <n v="9142"/>
    <n v="3415"/>
    <n v="4451"/>
    <m/>
    <m/>
    <n v="4696"/>
    <n v="31836.75"/>
    <n v="3.2541009996309295E-2"/>
    <n v="63673.5"/>
    <n v="171297.30815637068"/>
    <n v="0.40573981481481486"/>
    <n v="2.2773737024221457E-2"/>
    <n v="181965.85601580355"/>
    <n v="181965.85601580355"/>
    <x v="4"/>
    <x v="74"/>
  </r>
  <r>
    <s v="22.04.19 (2)"/>
    <s v="J87"/>
    <x v="0"/>
    <n v="107"/>
    <n v="9044"/>
    <n v="3217"/>
    <n v="4653"/>
    <m/>
    <m/>
    <n v="4696"/>
    <n v="31836.75"/>
    <n v="4.5105106519980842E-2"/>
    <n v="63673.5"/>
    <n v="124491.14641364902"/>
    <n v="0.40573981481481486"/>
    <n v="2.2773737024221457E-2"/>
    <n v="132244.56512106545"/>
    <n v="132244.56512106545"/>
    <x v="4"/>
    <x v="74"/>
  </r>
  <r>
    <s v="22.04.19 (2)"/>
    <s v="J88"/>
    <x v="0"/>
    <n v="108"/>
    <n v="8886"/>
    <n v="3209"/>
    <n v="4512"/>
    <m/>
    <m/>
    <n v="4696"/>
    <n v="31836.75"/>
    <n v="4.0927544425860052E-2"/>
    <n v="63673.5"/>
    <n v="134012.54163468917"/>
    <n v="0.40448410493827164"/>
    <n v="2.3519253996447605E-2"/>
    <n v="138274.38528589546"/>
    <n v="138274.38528589546"/>
    <x v="4"/>
    <x v="75"/>
  </r>
  <r>
    <s v="22.04.19 (2)"/>
    <s v="J88"/>
    <x v="0"/>
    <n v="108"/>
    <n v="9925"/>
    <n v="3532"/>
    <n v="4740"/>
    <m/>
    <m/>
    <n v="4696"/>
    <n v="31836.75"/>
    <n v="3.7943571501488062E-2"/>
    <n v="63673.5"/>
    <n v="163791.03870033112"/>
    <n v="0.40448410493827164"/>
    <n v="2.3519253996447605E-2"/>
    <n v="168999.89296049689"/>
    <n v="168999.89296049689"/>
    <x v="4"/>
    <x v="75"/>
  </r>
  <r>
    <s v="22.04.19 (2)"/>
    <s v="J88"/>
    <x v="0"/>
    <n v="108"/>
    <n v="12637"/>
    <n v="3392"/>
    <n v="4743"/>
    <m/>
    <m/>
    <n v="4696"/>
    <n v="31836.75"/>
    <n v="4.2435236008700639E-2"/>
    <n v="63673.5"/>
    <n v="213165.40173945224"/>
    <n v="0.40448410493827164"/>
    <n v="2.3519253996447605E-2"/>
    <n v="219944.45094617936"/>
    <n v="219944.45094617936"/>
    <x v="4"/>
    <x v="75"/>
  </r>
  <r>
    <s v="22.04.19 (2)"/>
    <s v="J88"/>
    <x v="0"/>
    <n v="108"/>
    <n v="11220"/>
    <n v="3079"/>
    <n v="4674"/>
    <m/>
    <m/>
    <n v="4696"/>
    <n v="31836.75"/>
    <n v="5.0099334888140279E-2"/>
    <n v="63673.5"/>
    <n v="157801.1672413793"/>
    <n v="0.40448410493827164"/>
    <n v="2.3519253996447605E-2"/>
    <n v="162819.53264626715"/>
    <n v="162819.53264626715"/>
    <x v="4"/>
    <x v="75"/>
  </r>
  <r>
    <s v="22.04.19 (2)"/>
    <s v="J89"/>
    <x v="0"/>
    <n v="109"/>
    <n v="9212"/>
    <n v="3191"/>
    <n v="3927"/>
    <m/>
    <m/>
    <n v="4696"/>
    <n v="31836.75"/>
    <n v="2.3117937603555638E-2"/>
    <n v="63673.5"/>
    <n v="255751.10835597827"/>
    <n v="0.40322839506172842"/>
    <n v="3.4419753086419751E-2"/>
    <n v="180875.59021946299"/>
    <n v="180875.59021946299"/>
    <x v="4"/>
    <x v="76"/>
  </r>
  <r>
    <s v="22.04.19 (2)"/>
    <s v="J89"/>
    <x v="0"/>
    <n v="109"/>
    <n v="10484"/>
    <n v="3624"/>
    <n v="4533"/>
    <m/>
    <m/>
    <n v="4696"/>
    <n v="31836.75"/>
    <n v="2.8551909350043581E-2"/>
    <n v="63673.5"/>
    <n v="235568.14191419142"/>
    <n v="0.40322839506172842"/>
    <n v="3.4419753086419751E-2"/>
    <n v="166601.53294946847"/>
    <n v="166601.53294946847"/>
    <x v="4"/>
    <x v="76"/>
  </r>
  <r>
    <s v="22.04.19 (2)"/>
    <s v="J89"/>
    <x v="0"/>
    <n v="109"/>
    <n v="9124"/>
    <n v="3292"/>
    <n v="4020"/>
    <m/>
    <m/>
    <n v="4696"/>
    <n v="31836.75"/>
    <n v="2.2866655673082208E-2"/>
    <n v="63673.5"/>
    <n v="250347.8543956044"/>
    <n v="0.40322839506172842"/>
    <n v="3.4419753086419751E-2"/>
    <n v="177054.23141687296"/>
    <n v="177054.23141687296"/>
    <x v="4"/>
    <x v="76"/>
  </r>
  <r>
    <s v="22.04.19 (2)"/>
    <s v="J89"/>
    <x v="0"/>
    <n v="109"/>
    <n v="9163"/>
    <n v="3284"/>
    <n v="4122"/>
    <m/>
    <m/>
    <n v="4696"/>
    <n v="31836.75"/>
    <n v="2.6321782217091881E-2"/>
    <n v="63673.5"/>
    <n v="218655.13752983295"/>
    <n v="0.40322839506172842"/>
    <n v="3.4419753086419751E-2"/>
    <n v="154640.10032823737"/>
    <n v="154640.10032823737"/>
    <x v="4"/>
    <x v="76"/>
  </r>
  <r>
    <s v="22.04.19 (2)"/>
    <s v="J131"/>
    <x v="0"/>
    <n v="110"/>
    <n v="21606"/>
    <n v="6169"/>
    <n v="9083"/>
    <m/>
    <m/>
    <n v="4696"/>
    <n v="31836.75"/>
    <n v="9.1529443174947198E-2"/>
    <n v="63673.5"/>
    <n v="163960.11178792038"/>
    <n v="0.4019726851851852"/>
    <n v="3.2118423942888524E-2"/>
    <n v="124654.72103597265"/>
    <n v="124654.72103597265"/>
    <x v="4"/>
    <x v="77"/>
  </r>
  <r>
    <s v="22.04.19 (2)"/>
    <s v="J131"/>
    <x v="0"/>
    <n v="110"/>
    <n v="20872"/>
    <n v="5964"/>
    <n v="7961"/>
    <m/>
    <m/>
    <n v="4696"/>
    <n v="31836.75"/>
    <n v="6.2726251894430179E-2"/>
    <n v="63673.5"/>
    <n v="232971.63595393091"/>
    <n v="0.4019726851851852"/>
    <n v="3.2118423942888524E-2"/>
    <n v="177122.43528289057"/>
    <n v="177122.43528289057"/>
    <x v="4"/>
    <x v="77"/>
  </r>
  <r>
    <s v="22.04.19 (2)"/>
    <s v="J131"/>
    <x v="0"/>
    <n v="110"/>
    <n v="19563"/>
    <n v="6381"/>
    <n v="7768"/>
    <m/>
    <m/>
    <n v="4696"/>
    <n v="31836.75"/>
    <n v="4.3566004695831079E-2"/>
    <n v="63673.5"/>
    <n v="297879.37022350397"/>
    <n v="0.4019726851851852"/>
    <n v="3.2118423942888524E-2"/>
    <n v="226470.14199168028"/>
    <n v="226470.14199168028"/>
    <x v="4"/>
    <x v="77"/>
  </r>
  <r>
    <s v="22.04.19 (2)"/>
    <s v="J131"/>
    <x v="0"/>
    <n v="110"/>
    <n v="21180"/>
    <n v="6531"/>
    <n v="7739"/>
    <m/>
    <m/>
    <n v="4696"/>
    <n v="31836.75"/>
    <n v="3.7943571501488062E-2"/>
    <n v="63673.5"/>
    <n v="381377.30360099336"/>
    <n v="0.4019726851851852"/>
    <n v="3.2118423942888524E-2"/>
    <n v="289951.50632323348"/>
    <n v="289951.50632323348"/>
    <x v="4"/>
    <x v="77"/>
  </r>
  <r>
    <s v="22.04.19 (2)"/>
    <s v="J138"/>
    <x v="0"/>
    <n v="111"/>
    <n v="14015"/>
    <n v="4765"/>
    <n v="6443"/>
    <m/>
    <m/>
    <n v="4696"/>
    <n v="31836.75"/>
    <n v="5.2706384916802122E-2"/>
    <n v="63673.5"/>
    <n v="170804.55870083434"/>
    <n v="0.40071697530864198"/>
    <n v="2.7589261744966443E-2"/>
    <n v="151650.18072467987"/>
    <n v="151650.18072467987"/>
    <x v="4"/>
    <x v="78"/>
  </r>
  <r>
    <s v="22.04.19 (2)"/>
    <s v="J138"/>
    <x v="0"/>
    <n v="111"/>
    <n v="14772"/>
    <n v="5163"/>
    <n v="7798"/>
    <m/>
    <m/>
    <n v="4696"/>
    <n v="31836.75"/>
    <n v="8.2765985849686294E-2"/>
    <n v="63673.5"/>
    <n v="111402.41774193548"/>
    <n v="0.40071697530864198"/>
    <n v="2.7589261744966443E-2"/>
    <n v="98909.519231984494"/>
    <n v="98909.519231984494"/>
    <x v="4"/>
    <x v="78"/>
  </r>
  <r>
    <s v="22.04.19 (2)"/>
    <s v="J138"/>
    <x v="0"/>
    <n v="111"/>
    <n v="14263"/>
    <n v="5412"/>
    <n v="6396"/>
    <m/>
    <m/>
    <n v="4696"/>
    <n v="31836.75"/>
    <n v="3.0907677448231995E-2"/>
    <n v="63673.5"/>
    <n v="281672.97789634147"/>
    <n v="0.40071697530864198"/>
    <n v="2.7589261744966443E-2"/>
    <n v="250085.58511635487"/>
    <n v="250085.58511635487"/>
    <x v="4"/>
    <x v="78"/>
  </r>
  <r>
    <s v="22.04.19 (2)"/>
    <s v="J138"/>
    <x v="0"/>
    <n v="111"/>
    <n v="14391"/>
    <n v="7096"/>
    <m/>
    <m/>
    <m/>
    <n v="4696"/>
    <n v="31836.75"/>
    <n v="-0.22288707232993318"/>
    <n v="63673.5"/>
    <m/>
    <n v="0.40071697530864198"/>
    <n v="2.7589261744966443E-2"/>
    <n v="0"/>
    <n v="0"/>
    <x v="4"/>
    <x v="78"/>
  </r>
  <r>
    <s v="22.04.19 (2)"/>
    <s v="J151"/>
    <x v="0"/>
    <n v="112"/>
    <n v="23153"/>
    <n v="6569"/>
    <m/>
    <m/>
    <m/>
    <n v="4696"/>
    <n v="31836.75"/>
    <n v="-0.20633387515999591"/>
    <n v="63673.5"/>
    <m/>
    <n v="0.39946126543209876"/>
    <n v="3.2275567423230976E-2"/>
    <n v="0"/>
    <n v="0"/>
    <x v="4"/>
    <x v="79"/>
  </r>
  <r>
    <s v="22.04.19 (2)"/>
    <s v="J151"/>
    <x v="0"/>
    <n v="112"/>
    <n v="23136"/>
    <n v="6245"/>
    <n v="9475"/>
    <m/>
    <m/>
    <n v="4696"/>
    <n v="31836.75"/>
    <n v="0.1014550794286477"/>
    <n v="63673.5"/>
    <n v="161791.47500000001"/>
    <n v="0.39946126543209876"/>
    <n v="3.2275567423230976E-2"/>
    <n v="123176.64454519268"/>
    <n v="123176.64454519268"/>
    <x v="4"/>
    <x v="79"/>
  </r>
  <r>
    <s v="22.04.19 (2)"/>
    <s v="J151"/>
    <x v="0"/>
    <n v="112"/>
    <n v="22482"/>
    <n v="7314"/>
    <n v="9734"/>
    <m/>
    <m/>
    <n v="4696"/>
    <n v="31836.75"/>
    <n v="7.601278396821283E-2"/>
    <n v="63673.5"/>
    <n v="194849.38181818184"/>
    <n v="0.39946126543209876"/>
    <n v="3.2275567423230976E-2"/>
    <n v="148344.6086641383"/>
    <n v="148344.6086641383"/>
    <x v="4"/>
    <x v="79"/>
  </r>
  <r>
    <s v="22.04.19 (2)"/>
    <s v="J151"/>
    <x v="0"/>
    <n v="112"/>
    <n v="22931"/>
    <n v="6334"/>
    <n v="9349"/>
    <m/>
    <m/>
    <n v="4696"/>
    <n v="31836.75"/>
    <n v="9.4701877547174254E-2"/>
    <n v="63673.5"/>
    <n v="170559.23706467662"/>
    <n v="0.39946126543209876"/>
    <n v="3.2275567423230976E-2"/>
    <n v="129851.80163426364"/>
    <n v="129851.80163426364"/>
    <x v="4"/>
    <x v="79"/>
  </r>
  <r>
    <s v="22.04.19 (2)"/>
    <s v="J71"/>
    <x v="1"/>
    <n v="105"/>
    <n v="4910"/>
    <n v="5010"/>
    <n v="5521"/>
    <n v="5814"/>
    <n v="30078"/>
    <n v="5718.666666666667"/>
    <n v="31836.75"/>
    <n v="1.6050633308990397E-2"/>
    <n v="63673.5"/>
    <n v="-11948.950424005219"/>
    <n v="0.3930126543209877"/>
    <n v="2.7563357452966716E-2"/>
    <n v="-10827.106343879055"/>
    <n v="0"/>
    <x v="4"/>
    <x v="72"/>
  </r>
  <r>
    <s v="22.04.19 (2)"/>
    <s v="J71"/>
    <x v="1"/>
    <n v="105"/>
    <n v="5137"/>
    <n v="5150"/>
    <n v="5836"/>
    <n v="5577"/>
    <n v="31720"/>
    <n v="5718.666666666667"/>
    <n v="31836.75"/>
    <n v="2.1547425538096698E-2"/>
    <n v="63673.5"/>
    <n v="-6321.9870019436348"/>
    <n v="0.3930126543209877"/>
    <n v="2.7563357452966716E-2"/>
    <n v="-5728.4383268636248"/>
    <n v="0"/>
    <x v="4"/>
    <x v="72"/>
  </r>
  <r>
    <s v="22.04.19 (2)"/>
    <s v="J71"/>
    <x v="1"/>
    <n v="105"/>
    <n v="4976"/>
    <n v="4589"/>
    <n v="6181"/>
    <n v="5765"/>
    <n v="31879"/>
    <n v="5718.666666666667"/>
    <n v="31836.75"/>
    <n v="5.0005104164212742E-2"/>
    <n v="63673.5"/>
    <n v="2020.5432893634834"/>
    <n v="0.3930126543209877"/>
    <n v="2.7563357452966716E-2"/>
    <n v="1830.8417300317749"/>
    <n v="1830.8417300317749"/>
    <x v="4"/>
    <x v="72"/>
  </r>
  <r>
    <s v="22.04.19 (2)"/>
    <s v="J71"/>
    <x v="1"/>
    <n v="105"/>
    <n v="4856"/>
    <m/>
    <n v="5641"/>
    <m/>
    <n v="34319"/>
    <n v="5718.666666666667"/>
    <n v="31836.75"/>
    <n v="0.17718517122507793"/>
    <n v="63673.5"/>
    <m/>
    <n v="0.3930126543209877"/>
    <n v="2.7563357452966716E-2"/>
    <n v="0"/>
    <n v="0"/>
    <x v="4"/>
    <x v="72"/>
  </r>
  <r>
    <s v="22.04.19 (2)"/>
    <s v="J82"/>
    <x v="1"/>
    <n v="106"/>
    <n v="11849"/>
    <n v="3903"/>
    <n v="5554"/>
    <m/>
    <n v="28323"/>
    <n v="5718.666666666667"/>
    <n v="31836.75"/>
    <n v="5.1858308401454292E-2"/>
    <n v="63673.5"/>
    <n v="147506.53957197661"/>
    <n v="0.39249336419753084"/>
    <n v="2.5624067100308113E-2"/>
    <n v="143963.43080825682"/>
    <n v="143963.43080825682"/>
    <x v="4"/>
    <x v="73"/>
  </r>
  <r>
    <s v="22.04.19 (2)"/>
    <s v="J82"/>
    <x v="1"/>
    <n v="106"/>
    <n v="12556"/>
    <n v="4260"/>
    <n v="5669"/>
    <m/>
    <n v="31730"/>
    <n v="5718.666666666667"/>
    <n v="31836.75"/>
    <n v="4.4257030004633012E-2"/>
    <n v="63673.5"/>
    <n v="181731.77903950794"/>
    <n v="0.39249336419753084"/>
    <n v="2.5624067100308113E-2"/>
    <n v="177366.57963323296"/>
    <n v="177366.57963323296"/>
    <x v="4"/>
    <x v="73"/>
  </r>
  <r>
    <s v="22.04.19 (2)"/>
    <s v="J82"/>
    <x v="1"/>
    <n v="106"/>
    <n v="12257"/>
    <n v="4287"/>
    <n v="5848"/>
    <m/>
    <n v="32016"/>
    <n v="5718.666666666667"/>
    <n v="31836.75"/>
    <n v="4.9031386683628199E-2"/>
    <n v="63673.5"/>
    <n v="156830.27471706172"/>
    <n v="0.39249336419753084"/>
    <n v="2.5624067100308113E-2"/>
    <n v="153063.20972876364"/>
    <n v="153063.20972876364"/>
    <x v="4"/>
    <x v="73"/>
  </r>
  <r>
    <s v="22.04.19 (2)"/>
    <s v="J82"/>
    <x v="1"/>
    <n v="106"/>
    <n v="14029"/>
    <n v="4116"/>
    <n v="5221"/>
    <m/>
    <n v="34629"/>
    <n v="5718.666666666667"/>
    <n v="31836.75"/>
    <n v="3.4708316646642638E-2"/>
    <n v="63673.5"/>
    <n v="279890.11410256405"/>
    <n v="0.39249336419753084"/>
    <n v="2.5624067100308113E-2"/>
    <n v="273167.15036798723"/>
    <n v="273167.15036798723"/>
    <x v="4"/>
    <x v="73"/>
  </r>
  <r>
    <s v="22.04.19 (2)"/>
    <s v="J87"/>
    <x v="1"/>
    <n v="107"/>
    <n v="8697"/>
    <n v="3240"/>
    <n v="4097"/>
    <m/>
    <m/>
    <n v="5718.666666666667"/>
    <n v="31836.75"/>
    <n v="2.6918576801966281E-2"/>
    <n v="63673.5"/>
    <n v="197003.78928432518"/>
    <n v="0.39197407407407409"/>
    <n v="2.2773737024221457E-2"/>
    <n v="216622.83236446031"/>
    <n v="216622.83236446031"/>
    <x v="4"/>
    <x v="74"/>
  </r>
  <r>
    <s v="22.04.19 (2)"/>
    <s v="J87"/>
    <x v="1"/>
    <n v="107"/>
    <n v="9153"/>
    <n v="3207"/>
    <n v="4083"/>
    <m/>
    <m/>
    <n v="5718.666666666667"/>
    <n v="31836.75"/>
    <n v="2.7515371386840678E-2"/>
    <n v="63673.5"/>
    <n v="210378.72545662103"/>
    <n v="0.39197407407407409"/>
    <n v="2.2773737024221457E-2"/>
    <n v="231329.74011918911"/>
    <n v="231329.74011918911"/>
    <x v="4"/>
    <x v="74"/>
  </r>
  <r>
    <s v="22.04.19 (2)"/>
    <s v="J87"/>
    <x v="1"/>
    <n v="107"/>
    <n v="9604"/>
    <n v="3415"/>
    <n v="4451"/>
    <m/>
    <m/>
    <n v="5718.666666666667"/>
    <n v="31836.75"/>
    <n v="3.2541009996309295E-2"/>
    <n v="63673.5"/>
    <n v="184472.11108429861"/>
    <n v="0.39197407407407409"/>
    <n v="2.2773737024221457E-2"/>
    <n v="202843.16022804365"/>
    <n v="202843.16022804365"/>
    <x v="4"/>
    <x v="74"/>
  </r>
  <r>
    <s v="22.04.19 (2)"/>
    <s v="J87"/>
    <x v="1"/>
    <n v="107"/>
    <n v="9767"/>
    <n v="3217"/>
    <n v="4653"/>
    <m/>
    <m/>
    <n v="5718.666666666667"/>
    <n v="31836.75"/>
    <n v="4.5105106519980842E-2"/>
    <n v="63673.5"/>
    <n v="139497.70694057568"/>
    <n v="0.39197407407407409"/>
    <n v="2.2773737024221457E-2"/>
    <n v="153389.88399965409"/>
    <n v="153389.88399965409"/>
    <x v="4"/>
    <x v="74"/>
  </r>
  <r>
    <s v="22.04.19 (2)"/>
    <s v="J88"/>
    <x v="1"/>
    <n v="108"/>
    <n v="9845"/>
    <n v="3209"/>
    <n v="4512"/>
    <m/>
    <m/>
    <n v="5718.666666666667"/>
    <n v="31836.75"/>
    <n v="4.0927544425860052E-2"/>
    <n v="63673.5"/>
    <n v="156421.52750063955"/>
    <n v="0.39145478395061728"/>
    <n v="2.3519253996447605E-2"/>
    <n v="166767.98060380702"/>
    <n v="166767.98060380702"/>
    <x v="4"/>
    <x v="75"/>
  </r>
  <r>
    <s v="22.04.19 (2)"/>
    <s v="J88"/>
    <x v="1"/>
    <n v="108"/>
    <n v="10684"/>
    <n v="3532"/>
    <n v="4740"/>
    <m/>
    <m/>
    <n v="5718.666666666667"/>
    <n v="31836.75"/>
    <n v="3.7943571501488062E-2"/>
    <n v="63673.5"/>
    <n v="182771.7604856512"/>
    <n v="0.39145478395061728"/>
    <n v="2.3519253996447605E-2"/>
    <n v="194861.14152331185"/>
    <n v="194861.14152331185"/>
    <x v="4"/>
    <x v="75"/>
  </r>
  <r>
    <s v="22.04.19 (2)"/>
    <s v="J88"/>
    <x v="1"/>
    <n v="108"/>
    <n v="11416"/>
    <n v="3392"/>
    <n v="4743"/>
    <m/>
    <m/>
    <n v="5718.666666666667"/>
    <n v="31836.75"/>
    <n v="4.2435236008700639E-2"/>
    <n v="63673.5"/>
    <n v="183369.47693066864"/>
    <n v="0.39145478395061728"/>
    <n v="2.3519253996447605E-2"/>
    <n v="195498.39373598338"/>
    <n v="195498.39373598338"/>
    <x v="4"/>
    <x v="75"/>
  </r>
  <r>
    <s v="22.04.19 (2)"/>
    <s v="J88"/>
    <x v="1"/>
    <n v="108"/>
    <n v="9742"/>
    <n v="3079"/>
    <n v="4674"/>
    <m/>
    <m/>
    <n v="5718.666666666667"/>
    <n v="31836.75"/>
    <n v="5.0099334888140279E-2"/>
    <n v="63673.5"/>
    <n v="127277.11091954021"/>
    <n v="0.39145478395061728"/>
    <n v="2.3519253996447605E-2"/>
    <n v="135695.81568656969"/>
    <n v="135695.81568656969"/>
    <x v="4"/>
    <x v="75"/>
  </r>
  <r>
    <s v="22.04.19 (2)"/>
    <s v="J89"/>
    <x v="1"/>
    <n v="109"/>
    <n v="12192"/>
    <n v="3191"/>
    <n v="3927"/>
    <m/>
    <m/>
    <n v="5718.666666666667"/>
    <n v="31836.75"/>
    <n v="2.3117937603555638E-2"/>
    <n v="63673.5"/>
    <n v="383632.67402626813"/>
    <n v="0.39093549382716053"/>
    <n v="3.4419753086419751E-2"/>
    <n v="279849.17457765102"/>
    <n v="279849.17457765102"/>
    <x v="4"/>
    <x v="76"/>
  </r>
  <r>
    <s v="22.04.19 (2)"/>
    <s v="J89"/>
    <x v="1"/>
    <n v="109"/>
    <n v="12043"/>
    <n v="3624"/>
    <n v="4533"/>
    <m/>
    <m/>
    <n v="5718.666666666667"/>
    <n v="31836.75"/>
    <n v="2.8551909350043581E-2"/>
    <n v="63673.5"/>
    <n v="289147.77805280528"/>
    <n v="0.39093549382716053"/>
    <n v="3.4419753086419751E-2"/>
    <n v="210925.11795149857"/>
    <n v="210925.11795149857"/>
    <x v="4"/>
    <x v="76"/>
  </r>
  <r>
    <s v="22.04.19 (2)"/>
    <s v="J89"/>
    <x v="1"/>
    <n v="109"/>
    <n v="11505"/>
    <n v="3292"/>
    <n v="4020"/>
    <m/>
    <m/>
    <n v="5718.666666666667"/>
    <n v="31836.75"/>
    <n v="2.2866655673082208E-2"/>
    <n v="63673.5"/>
    <n v="353450.60222069599"/>
    <n v="0.39093549382716053"/>
    <n v="3.4419753086419751E-2"/>
    <n v="257832.20768797881"/>
    <n v="257832.20768797881"/>
    <x v="4"/>
    <x v="76"/>
  </r>
  <r>
    <s v="22.04.19 (2)"/>
    <s v="J89"/>
    <x v="1"/>
    <n v="109"/>
    <n v="11563"/>
    <n v="3284"/>
    <n v="4122"/>
    <m/>
    <m/>
    <n v="5718.666666666667"/>
    <n v="31836.75"/>
    <n v="2.6321782217091881E-2"/>
    <n v="63673.5"/>
    <n v="308811.7071400159"/>
    <n v="0.39093549382716053"/>
    <n v="3.4419753086419751E-2"/>
    <n v="225269.39751000286"/>
    <n v="225269.39751000286"/>
    <x v="4"/>
    <x v="76"/>
  </r>
  <r>
    <s v="22.04.19 (2)"/>
    <s v="J131"/>
    <x v="1"/>
    <n v="110"/>
    <n v="25686"/>
    <n v="6169"/>
    <n v="9083"/>
    <m/>
    <m/>
    <n v="5718.666666666667"/>
    <n v="31836.75"/>
    <n v="9.1529443174947198E-2"/>
    <n v="63673.5"/>
    <n v="207513.26529970259"/>
    <n v="0.39041620370370372"/>
    <n v="3.2118423942888524E-2"/>
    <n v="162437.05175060735"/>
    <n v="162437.05175060735"/>
    <x v="4"/>
    <x v="77"/>
  </r>
  <r>
    <s v="22.04.19 (2)"/>
    <s v="J131"/>
    <x v="1"/>
    <n v="110"/>
    <n v="23934"/>
    <n v="5964"/>
    <n v="7961"/>
    <m/>
    <m/>
    <n v="5718.666666666667"/>
    <n v="31836.75"/>
    <n v="6.2726251894430179E-2"/>
    <n v="63673.5"/>
    <n v="280764.25646803534"/>
    <n v="0.39041620370370372"/>
    <n v="3.2118423942888524E-2"/>
    <n v="219776.3983509753"/>
    <n v="219776.3983509753"/>
    <x v="4"/>
    <x v="77"/>
  </r>
  <r>
    <s v="22.04.19 (2)"/>
    <s v="J131"/>
    <x v="1"/>
    <n v="110"/>
    <n v="21653"/>
    <n v="6381"/>
    <n v="7768"/>
    <m/>
    <m/>
    <n v="5718.666666666667"/>
    <n v="31836.75"/>
    <n v="4.3566004695831079E-2"/>
    <n v="63673.5"/>
    <n v="344829.88848834409"/>
    <n v="0.39041620370370372"/>
    <n v="3.2118423942888524E-2"/>
    <n v="269925.63757618051"/>
    <n v="269925.63757618051"/>
    <x v="4"/>
    <x v="77"/>
  </r>
  <r>
    <s v="22.04.19 (2)"/>
    <s v="J131"/>
    <x v="1"/>
    <n v="110"/>
    <n v="23562"/>
    <n v="6531"/>
    <n v="7739"/>
    <m/>
    <m/>
    <n v="5718.666666666667"/>
    <n v="31836.75"/>
    <n v="3.7943571501488062E-2"/>
    <n v="63673.5"/>
    <n v="443132.06946743926"/>
    <n v="0.39041620370370372"/>
    <n v="3.2118423942888524E-2"/>
    <n v="346874.53255808476"/>
    <n v="346874.53255808476"/>
    <x v="4"/>
    <x v="77"/>
  </r>
  <r>
    <s v="22.04.19 (2)"/>
    <s v="J138"/>
    <x v="1"/>
    <n v="111"/>
    <n v="17627"/>
    <n v="4765"/>
    <n v="6443"/>
    <m/>
    <m/>
    <n v="5718.666666666667"/>
    <n v="31836.75"/>
    <n v="5.2706384916802122E-2"/>
    <n v="63673.5"/>
    <n v="238312.48857767184"/>
    <n v="0.38989691358024692"/>
    <n v="2.7589261744966443E-2"/>
    <n v="217459.41710762467"/>
    <n v="217459.41710762467"/>
    <x v="4"/>
    <x v="78"/>
  </r>
  <r>
    <s v="22.04.19 (2)"/>
    <s v="J138"/>
    <x v="1"/>
    <n v="111"/>
    <n v="20623"/>
    <n v="5163"/>
    <n v="7798"/>
    <m/>
    <m/>
    <n v="5718.666666666667"/>
    <n v="31836.75"/>
    <n v="8.2765985849686294E-2"/>
    <n v="63673.5"/>
    <n v="181073.04301075268"/>
    <n v="0.38989691358024692"/>
    <n v="2.7589261744966443E-2"/>
    <n v="165228.5980564066"/>
    <n v="165228.5980564066"/>
    <x v="4"/>
    <x v="78"/>
  </r>
  <r>
    <s v="22.04.19 (2)"/>
    <s v="J138"/>
    <x v="1"/>
    <n v="111"/>
    <n v="18164"/>
    <n v="5412"/>
    <n v="6396"/>
    <m/>
    <m/>
    <n v="5718.666666666667"/>
    <n v="31836.75"/>
    <n v="3.0907677448231995E-2"/>
    <n v="63673.5"/>
    <n v="406864.90650406503"/>
    <n v="0.38989691358024692"/>
    <n v="2.7589261744966443E-2"/>
    <n v="371262.98306051851"/>
    <n v="371262.98306051851"/>
    <x v="4"/>
    <x v="78"/>
  </r>
  <r>
    <s v="22.04.19 (2)"/>
    <s v="J138"/>
    <x v="1"/>
    <n v="111"/>
    <n v="18429"/>
    <n v="7096"/>
    <m/>
    <m/>
    <m/>
    <n v="5718.666666666667"/>
    <n v="31836.75"/>
    <n v="-0.22288707232993318"/>
    <n v="63673.5"/>
    <m/>
    <n v="0.38989691358024692"/>
    <n v="2.7589261744966443E-2"/>
    <n v="0"/>
    <n v="0"/>
    <x v="4"/>
    <x v="78"/>
  </r>
  <r>
    <s v="22.04.19 (2)"/>
    <s v="J151"/>
    <x v="1"/>
    <n v="112"/>
    <n v="35848"/>
    <n v="6569"/>
    <m/>
    <m/>
    <m/>
    <n v="5718.666666666667"/>
    <n v="31836.75"/>
    <n v="-0.20633387515999591"/>
    <n v="63673.5"/>
    <m/>
    <n v="0.38937762345679011"/>
    <n v="3.2275567423230976E-2"/>
    <n v="0"/>
    <n v="0"/>
    <x v="4"/>
    <x v="79"/>
  </r>
  <r>
    <s v="22.04.19 (2)"/>
    <s v="J151"/>
    <x v="1"/>
    <n v="112"/>
    <n v="35995"/>
    <n v="6245"/>
    <n v="9475"/>
    <m/>
    <m/>
    <n v="5718.666666666667"/>
    <n v="31836.75"/>
    <n v="0.1014550794286477"/>
    <n v="63673.5"/>
    <n v="287514.55701754388"/>
    <n v="0.38937762345679011"/>
    <n v="3.2275567423230976E-2"/>
    <n v="224561.99425118449"/>
    <n v="224561.99425118449"/>
    <x v="4"/>
    <x v="79"/>
  </r>
  <r>
    <s v="22.04.19 (2)"/>
    <s v="J151"/>
    <x v="1"/>
    <n v="112"/>
    <n v="40120"/>
    <n v="7314"/>
    <n v="9734"/>
    <m/>
    <m/>
    <n v="5718.666666666667"/>
    <n v="31836.75"/>
    <n v="7.601278396821283E-2"/>
    <n v="63673.5"/>
    <n v="425866.6310606061"/>
    <n v="0.38937762345679011"/>
    <n v="3.2275567423230976E-2"/>
    <n v="332621.27993807173"/>
    <n v="332621.27993807173"/>
    <x v="4"/>
    <x v="79"/>
  </r>
  <r>
    <s v="22.04.19 (2)"/>
    <s v="J151"/>
    <x v="1"/>
    <n v="112"/>
    <n v="38998"/>
    <n v="6334"/>
    <n v="9349"/>
    <m/>
    <m/>
    <n v="5718.666666666667"/>
    <n v="31836.75"/>
    <n v="9.4701877547174254E-2"/>
    <n v="63673.5"/>
    <n v="339195.2975124378"/>
    <n v="0.38937762345679011"/>
    <n v="3.2275567423230976E-2"/>
    <n v="264927.01183602691"/>
    <n v="264927.01183602691"/>
    <x v="4"/>
    <x v="79"/>
  </r>
  <r>
    <s v="22.04.19 (2)"/>
    <s v="J71"/>
    <x v="2"/>
    <n v="105"/>
    <n v="10302"/>
    <n v="5221"/>
    <n v="5810"/>
    <n v="64930"/>
    <n v="28318"/>
    <n v="56027.5"/>
    <n v="30964.625"/>
    <n v="1.902170622121211E-2"/>
    <n v="61929.25"/>
    <n v="211088.39070458402"/>
    <n v="0.63173580246913574"/>
    <n v="2.7563357452966716E-2"/>
    <n v="122343.51056201046"/>
    <n v="122343.51056201046"/>
    <x v="4"/>
    <x v="72"/>
  </r>
  <r>
    <s v="22.04.19 (2)"/>
    <s v="J71"/>
    <x v="2"/>
    <n v="105"/>
    <n v="14516"/>
    <n v="5424"/>
    <n v="6258"/>
    <n v="48565"/>
    <n v="31017"/>
    <n v="56027.5"/>
    <n v="30964.625"/>
    <n v="2.6933960931223938E-2"/>
    <n v="61929.25"/>
    <n v="281538.89148681052"/>
    <n v="0.63173580246913574"/>
    <n v="2.7563357452966716E-2"/>
    <n v="163175.5125389059"/>
    <n v="163175.5125389059"/>
    <x v="4"/>
    <x v="72"/>
  </r>
  <r>
    <s v="22.04.19 (2)"/>
    <s v="J71"/>
    <x v="2"/>
    <n v="105"/>
    <n v="9923"/>
    <n v="4781"/>
    <n v="6409"/>
    <n v="51065"/>
    <n v="31024"/>
    <n v="56027.5"/>
    <n v="30964.625"/>
    <n v="5.2576125175099006E-2"/>
    <n v="61929.25"/>
    <n v="41773.545300982791"/>
    <n v="0.63173580246913574"/>
    <n v="2.7563357452966716E-2"/>
    <n v="24211.289705153951"/>
    <n v="24211.289705153951"/>
    <x v="4"/>
    <x v="72"/>
  </r>
  <r>
    <s v="22.04.19 (2)"/>
    <s v="J71"/>
    <x v="2"/>
    <n v="105"/>
    <n v="10361"/>
    <m/>
    <n v="5793"/>
    <n v="59550"/>
    <n v="33820"/>
    <n v="56027.5"/>
    <n v="30964.625"/>
    <n v="0.18708445524530007"/>
    <n v="61929.25"/>
    <m/>
    <n v="0.63173580246913574"/>
    <n v="2.7563357452966716E-2"/>
    <n v="0"/>
    <n v="0"/>
    <x v="4"/>
    <x v="72"/>
  </r>
  <r>
    <s v="22.04.19 (2)"/>
    <s v="J82"/>
    <x v="2"/>
    <n v="106"/>
    <n v="12854"/>
    <n v="4220"/>
    <n v="5791"/>
    <m/>
    <n v="27944"/>
    <n v="56027.5"/>
    <n v="30964.625"/>
    <n v="5.0735314895626868E-2"/>
    <n v="61929.25"/>
    <n v="114149.82161043919"/>
    <n v="0.63058688271604924"/>
    <n v="2.5624067100308113E-2"/>
    <n v="71296.209115796504"/>
    <n v="71296.209115796504"/>
    <x v="4"/>
    <x v="73"/>
  </r>
  <r>
    <s v="22.04.19 (2)"/>
    <s v="J82"/>
    <x v="2"/>
    <n v="106"/>
    <n v="14523"/>
    <n v="4625"/>
    <n v="6340"/>
    <m/>
    <n v="31081"/>
    <n v="56027.5"/>
    <n v="30964.625"/>
    <n v="5.5385782970082793E-2"/>
    <n v="61929.25"/>
    <n v="122682.62142857144"/>
    <n v="0.63058688271604924"/>
    <n v="2.5624067100308113E-2"/>
    <n v="76625.663613350887"/>
    <n v="76625.663613350887"/>
    <x v="4"/>
    <x v="73"/>
  </r>
  <r>
    <s v="22.04.19 (2)"/>
    <s v="J82"/>
    <x v="2"/>
    <n v="106"/>
    <n v="12906"/>
    <n v="4593"/>
    <n v="6119"/>
    <m/>
    <n v="31606"/>
    <n v="56027.5"/>
    <n v="30964.625"/>
    <n v="4.9282043622359384E-2"/>
    <n v="61929.25"/>
    <n v="112654.62819462648"/>
    <n v="0.63058688271604924"/>
    <n v="2.5624067100308113E-2"/>
    <n v="70362.334485609637"/>
    <n v="70362.334485609637"/>
    <x v="4"/>
    <x v="73"/>
  </r>
  <r>
    <s v="22.04.19 (2)"/>
    <s v="J82"/>
    <x v="2"/>
    <n v="106"/>
    <n v="13203"/>
    <n v="4785"/>
    <n v="5863"/>
    <m/>
    <n v="32907"/>
    <n v="56027.5"/>
    <n v="30964.625"/>
    <n v="3.4813920724052046E-2"/>
    <n v="61929.25"/>
    <n v="185772.32676252318"/>
    <n v="0.63058688271604924"/>
    <n v="2.5624067100308113E-2"/>
    <n v="116030.51559721111"/>
    <n v="116030.51559721111"/>
    <x v="4"/>
    <x v="73"/>
  </r>
  <r>
    <s v="22.04.19 (2)"/>
    <s v="J87"/>
    <x v="2"/>
    <n v="107"/>
    <n v="7823"/>
    <n v="3548"/>
    <n v="4290"/>
    <m/>
    <m/>
    <n v="56027.5"/>
    <n v="30964.625"/>
    <n v="2.3962828550321537E-2"/>
    <n v="61929.25"/>
    <n v="122373.80980458221"/>
    <n v="0.62943796296296295"/>
    <n v="2.2773737024221457E-2"/>
    <n v="86155.983347513902"/>
    <n v="86155.983347513902"/>
    <x v="4"/>
    <x v="74"/>
  </r>
  <r>
    <s v="22.04.19 (2)"/>
    <s v="J87"/>
    <x v="2"/>
    <n v="107"/>
    <n v="6994"/>
    <n v="3638"/>
    <n v="4675"/>
    <m/>
    <m/>
    <n v="56027.5"/>
    <n v="30964.625"/>
    <n v="3.3489829119519449E-2"/>
    <n v="61929.25"/>
    <n v="44182.028929604639"/>
    <n v="0.62943796296296295"/>
    <n v="2.2773737024221457E-2"/>
    <n v="31105.88903620014"/>
    <n v="31105.88903620014"/>
    <x v="4"/>
    <x v="74"/>
  </r>
  <r>
    <s v="22.04.19 (2)"/>
    <s v="J87"/>
    <x v="2"/>
    <n v="107"/>
    <n v="7322"/>
    <n v="3504"/>
    <n v="4903"/>
    <m/>
    <m/>
    <n v="56027.5"/>
    <n v="30964.625"/>
    <n v="4.5180589140026726E-2"/>
    <n v="61929.25"/>
    <n v="28477.816833452467"/>
    <n v="0.62943796296296295"/>
    <n v="2.2773737024221457E-2"/>
    <n v="20049.505010872112"/>
    <n v="20049.505010872112"/>
    <x v="4"/>
    <x v="74"/>
  </r>
  <r>
    <s v="22.04.19 (2)"/>
    <s v="J87"/>
    <x v="2"/>
    <n v="107"/>
    <n v="7801"/>
    <n v="3412"/>
    <n v="4948"/>
    <m/>
    <m/>
    <n v="56027.5"/>
    <n v="30964.625"/>
    <n v="4.9604992794196605E-2"/>
    <n v="61929.25"/>
    <n v="32451.496826171875"/>
    <n v="0.62943796296296295"/>
    <n v="2.2773737024221457E-2"/>
    <n v="22847.132279548216"/>
    <n v="22847.132279548216"/>
    <x v="4"/>
    <x v="74"/>
  </r>
  <r>
    <s v="22.04.19 (2)"/>
    <s v="J88"/>
    <x v="2"/>
    <n v="108"/>
    <n v="9202"/>
    <n v="3418"/>
    <n v="5104"/>
    <m/>
    <m/>
    <n v="56027.5"/>
    <n v="30964.625"/>
    <n v="5.4449230371754864E-2"/>
    <n v="61929.25"/>
    <n v="50199.896797153022"/>
    <n v="0.62828904320987655"/>
    <n v="2.3519253996447605E-2"/>
    <n v="34284.987289047087"/>
    <n v="34284.987289047087"/>
    <x v="4"/>
    <x v="75"/>
  </r>
  <r>
    <s v="22.04.19 (2)"/>
    <s v="J88"/>
    <x v="2"/>
    <n v="108"/>
    <n v="9826"/>
    <n v="3402"/>
    <n v="5061"/>
    <m/>
    <m/>
    <n v="56027.5"/>
    <n v="30964.625"/>
    <n v="5.3577267607794375E-2"/>
    <n v="61929.25"/>
    <n v="63874.097950572643"/>
    <n v="0.62828904320987655"/>
    <n v="2.3519253996447605E-2"/>
    <n v="43624.046582879193"/>
    <n v="43624.046582879193"/>
    <x v="4"/>
    <x v="75"/>
  </r>
  <r>
    <s v="22.04.19 (2)"/>
    <s v="J88"/>
    <x v="2"/>
    <n v="108"/>
    <n v="9425"/>
    <n v="3676"/>
    <n v="5154"/>
    <m/>
    <m/>
    <n v="56027.5"/>
    <n v="30964.625"/>
    <n v="4.773188759754074E-2"/>
    <n v="61929.25"/>
    <n v="64416.092100811918"/>
    <n v="0.62828904320987655"/>
    <n v="2.3519253996447605E-2"/>
    <n v="43994.211936540749"/>
    <n v="43994.211936540749"/>
    <x v="4"/>
    <x v="75"/>
  </r>
  <r>
    <s v="22.04.19 (2)"/>
    <s v="J88"/>
    <x v="2"/>
    <n v="108"/>
    <n v="9467"/>
    <n v="3706"/>
    <n v="5110"/>
    <m/>
    <m/>
    <n v="56027.5"/>
    <n v="30964.625"/>
    <n v="4.5342063725945334E-2"/>
    <n v="61929.25"/>
    <n v="71028.913550569792"/>
    <n v="0.62828904320987655"/>
    <n v="2.3519253996447605E-2"/>
    <n v="48510.565829972344"/>
    <n v="48510.565829972344"/>
    <x v="4"/>
    <x v="75"/>
  </r>
  <r>
    <s v="22.04.19 (2)"/>
    <s v="J89"/>
    <x v="2"/>
    <n v="109"/>
    <n v="8239"/>
    <n v="3636"/>
    <n v="4398"/>
    <m/>
    <m/>
    <n v="56027.5"/>
    <n v="30964.625"/>
    <n v="2.4608726893995972E-2"/>
    <n v="61929.25"/>
    <n v="131019.96571522308"/>
    <n v="0.62714012345679004"/>
    <n v="3.4419753086419751E-2"/>
    <n v="61256.099654190119"/>
    <n v="61256.099654190119"/>
    <x v="4"/>
    <x v="76"/>
  </r>
  <r>
    <s v="22.04.19 (2)"/>
    <s v="J89"/>
    <x v="2"/>
    <n v="109"/>
    <n v="9076"/>
    <n v="3751"/>
    <n v="8089"/>
    <m/>
    <m/>
    <n v="56027.5"/>
    <n v="30964.625"/>
    <n v="0.14009535074298493"/>
    <n v="61929.25"/>
    <n v="-18017.67332295989"/>
    <n v="0.62714012345679004"/>
    <n v="3.4419753086419751E-2"/>
    <n v="-8423.8488888540214"/>
    <n v="0"/>
    <x v="4"/>
    <x v="76"/>
  </r>
  <r>
    <s v="22.04.19 (2)"/>
    <s v="J89"/>
    <x v="2"/>
    <n v="109"/>
    <n v="8189"/>
    <n v="3500"/>
    <n v="4569"/>
    <m/>
    <m/>
    <n v="56027.5"/>
    <n v="30964.625"/>
    <n v="3.4523266469398545E-2"/>
    <n v="61929.25"/>
    <n v="79793.946796071104"/>
    <n v="0.62714012345679004"/>
    <n v="3.4419753086419751E-2"/>
    <n v="37306.268018457886"/>
    <n v="37306.268018457886"/>
    <x v="4"/>
    <x v="76"/>
  </r>
  <r>
    <s v="22.04.19 (2)"/>
    <s v="J89"/>
    <x v="2"/>
    <n v="109"/>
    <n v="9138"/>
    <n v="3308"/>
    <n v="4346"/>
    <m/>
    <m/>
    <n v="56027.5"/>
    <n v="30964.625"/>
    <n v="3.3522124036703176E-2"/>
    <n v="61929.25"/>
    <n v="117887.49397880537"/>
    <n v="0.62714012345679004"/>
    <n v="3.4419753086419751E-2"/>
    <n v="55116.241556987385"/>
    <n v="55116.241556987385"/>
    <x v="4"/>
    <x v="76"/>
  </r>
  <r>
    <s v="22.04.19 (2)"/>
    <s v="J131"/>
    <x v="2"/>
    <n v="110"/>
    <n v="14383"/>
    <n v="6333"/>
    <n v="10436"/>
    <m/>
    <m/>
    <n v="56027.5"/>
    <n v="30964.625"/>
    <n v="0.13250604520481032"/>
    <n v="61929.25"/>
    <n v="4724.4452230075549"/>
    <n v="0.62599120370370365"/>
    <n v="3.2118423942888524E-2"/>
    <n v="2371.4422769265561"/>
    <n v="2371.4422769265561"/>
    <x v="4"/>
    <x v="77"/>
  </r>
  <r>
    <s v="22.04.19 (2)"/>
    <s v="J131"/>
    <x v="2"/>
    <n v="110"/>
    <n v="16644"/>
    <n v="6468"/>
    <n v="8627"/>
    <m/>
    <m/>
    <n v="56027.5"/>
    <n v="30964.625"/>
    <n v="6.9724726199655251E-2"/>
    <n v="61929.25"/>
    <n v="89917.856183418247"/>
    <n v="0.62599120370370365"/>
    <n v="3.2118423942888524E-2"/>
    <n v="45134.401085978883"/>
    <n v="45134.401085978883"/>
    <x v="4"/>
    <x v="77"/>
  </r>
  <r>
    <s v="22.04.19 (2)"/>
    <s v="J131"/>
    <x v="2"/>
    <n v="110"/>
    <n v="16228"/>
    <n v="10339"/>
    <n v="8147"/>
    <m/>
    <m/>
    <n v="56027.5"/>
    <n v="30964.625"/>
    <n v="-7.0790458466718068E-2"/>
    <n v="61929.25"/>
    <n v="-139216.67729242699"/>
    <n v="0.62599120370370365"/>
    <n v="3.2118423942888524E-2"/>
    <n v="-69880.017356690747"/>
    <n v="0"/>
    <x v="4"/>
    <x v="77"/>
  </r>
  <r>
    <s v="22.04.19 (2)"/>
    <s v="J131"/>
    <x v="2"/>
    <n v="110"/>
    <n v="16525"/>
    <n v="6170"/>
    <n v="8797"/>
    <m/>
    <m/>
    <n v="56027.5"/>
    <n v="30964.625"/>
    <n v="8.4838747441637025E-2"/>
    <n v="61929.25"/>
    <n v="66027.578749524182"/>
    <n v="0.62599120370370365"/>
    <n v="3.2118423942888524E-2"/>
    <n v="33142.64094484321"/>
    <n v="33142.64094484321"/>
    <x v="4"/>
    <x v="77"/>
  </r>
  <r>
    <s v="22.04.19 (2)"/>
    <s v="J138"/>
    <x v="2"/>
    <n v="111"/>
    <n v="11769"/>
    <n v="5056"/>
    <n v="7070"/>
    <m/>
    <m/>
    <n v="56027.5"/>
    <n v="30964.625"/>
    <n v="6.5041963208015599E-2"/>
    <n v="61929.25"/>
    <n v="47182.791770109237"/>
    <n v="0.62484228395061725"/>
    <n v="2.7589261744966443E-2"/>
    <n v="27622.141165050562"/>
    <n v="27622.141165050562"/>
    <x v="4"/>
    <x v="78"/>
  </r>
  <r>
    <s v="22.04.19 (2)"/>
    <s v="J138"/>
    <x v="2"/>
    <n v="111"/>
    <n v="10750"/>
    <n v="5466"/>
    <n v="8200"/>
    <m/>
    <m/>
    <n v="56027.5"/>
    <n v="30964.625"/>
    <n v="8.8294303580295261E-2"/>
    <n v="61929.25"/>
    <n v="3817.8103511338632"/>
    <n v="0.62484228395061725"/>
    <n v="2.7589261744966443E-2"/>
    <n v="2235.0541903969806"/>
    <n v="2235.0541903969806"/>
    <x v="4"/>
    <x v="78"/>
  </r>
  <r>
    <s v="22.04.19 (2)"/>
    <s v="J138"/>
    <x v="2"/>
    <n v="111"/>
    <n v="11043"/>
    <n v="5627"/>
    <n v="6675"/>
    <m/>
    <m/>
    <n v="56027.5"/>
    <n v="30964.625"/>
    <n v="3.384507320854039E-2"/>
    <n v="61929.25"/>
    <n v="103995.79103053437"/>
    <n v="0.62484228395061725"/>
    <n v="2.7589261744966443E-2"/>
    <n v="60882.078246084864"/>
    <n v="60882.078246084864"/>
    <x v="4"/>
    <x v="78"/>
  </r>
  <r>
    <s v="22.04.19 (2)"/>
    <s v="J138"/>
    <x v="2"/>
    <n v="111"/>
    <n v="11561"/>
    <n v="9280"/>
    <m/>
    <m/>
    <m/>
    <n v="56027.5"/>
    <n v="30964.625"/>
    <n v="-0.29969683146493781"/>
    <n v="61929.25"/>
    <m/>
    <n v="0.62484228395061725"/>
    <n v="2.7589261744966443E-2"/>
    <n v="0"/>
    <n v="0"/>
    <x v="4"/>
    <x v="78"/>
  </r>
  <r>
    <s v="22.04.19 (2)"/>
    <s v="J151"/>
    <x v="2"/>
    <n v="112"/>
    <n v="17754"/>
    <m/>
    <m/>
    <m/>
    <m/>
    <n v="56027.5"/>
    <n v="30964.625"/>
    <n v="0"/>
    <n v="61929.25"/>
    <m/>
    <n v="0.62369336419753074"/>
    <n v="3.2275567423230976E-2"/>
    <n v="0"/>
    <n v="0"/>
    <x v="4"/>
    <x v="79"/>
  </r>
  <r>
    <s v="22.04.19 (2)"/>
    <s v="J151"/>
    <x v="2"/>
    <n v="112"/>
    <n v="20195"/>
    <n v="7012"/>
    <n v="9585"/>
    <m/>
    <m/>
    <n v="56027.5"/>
    <n v="30964.625"/>
    <n v="8.309482191371606E-2"/>
    <n v="61929.25"/>
    <n v="102622.57826467158"/>
    <n v="0.62369336419753074"/>
    <n v="3.2275567423230976E-2"/>
    <n v="51449.612586312192"/>
    <n v="51449.612586312192"/>
    <x v="4"/>
    <x v="79"/>
  </r>
  <r>
    <s v="22.04.19 (2)"/>
    <s v="J151"/>
    <x v="2"/>
    <n v="112"/>
    <n v="18301"/>
    <n v="7309"/>
    <n v="10057"/>
    <m/>
    <m/>
    <n v="56027.5"/>
    <n v="30964.625"/>
    <n v="8.8746432420867355E-2"/>
    <n v="61929.25"/>
    <n v="67831.000000000015"/>
    <n v="0.62369336419753074"/>
    <n v="3.2275567423230976E-2"/>
    <n v="34006.928400702192"/>
    <n v="34006.928400702192"/>
    <x v="4"/>
    <x v="79"/>
  </r>
  <r>
    <s v="22.04.19 (2)"/>
    <s v="J151"/>
    <x v="2"/>
    <n v="112"/>
    <n v="19223"/>
    <n v="7051"/>
    <n v="9797"/>
    <m/>
    <m/>
    <n v="56027.5"/>
    <n v="30964.625"/>
    <n v="8.8681842586499915E-2"/>
    <n v="61929.25"/>
    <n v="81227.203386744368"/>
    <n v="0.62369336419753074"/>
    <n v="3.2275567423230976E-2"/>
    <n v="40723.086638296496"/>
    <n v="40723.086638296496"/>
    <x v="4"/>
    <x v="79"/>
  </r>
  <r>
    <s v="06.05.19"/>
    <s v="J10"/>
    <x v="0"/>
    <n v="113"/>
    <n v="9602"/>
    <n v="6666"/>
    <n v="6697"/>
    <n v="1115"/>
    <n v="6095"/>
    <n v="994.25"/>
    <n v="6698.75"/>
    <n v="4.627729053927972E-3"/>
    <n v="13397.5"/>
    <n v="633442.20161290315"/>
    <n v="0.35381203703703706"/>
    <n v="3.4445436002039774E-2"/>
    <n v="2424705.2634665775"/>
    <n v="2424705.2634665775"/>
    <x v="0"/>
    <x v="80"/>
  </r>
  <r>
    <s v="06.05.19"/>
    <s v="J10"/>
    <x v="0"/>
    <n v="113"/>
    <n v="10240"/>
    <n v="6389"/>
    <n v="9660"/>
    <n v="944"/>
    <n v="6762"/>
    <n v="994.25"/>
    <n v="6698.75"/>
    <n v="0.48830005598059339"/>
    <n v="13397.5"/>
    <n v="6892.2942525221642"/>
    <n v="0.35381203703703706"/>
    <n v="3.4445436002039774E-2"/>
    <n v="26382.489371403626"/>
    <n v="26382.489371403626"/>
    <x v="0"/>
    <x v="80"/>
  </r>
  <r>
    <s v="06.05.19"/>
    <s v="J10"/>
    <x v="0"/>
    <n v="113"/>
    <n v="9408"/>
    <n v="6313"/>
    <n v="6961"/>
    <n v="1005"/>
    <n v="6679"/>
    <n v="994.25"/>
    <n v="6698.75"/>
    <n v="9.673446538533309E-2"/>
    <n v="13397.5"/>
    <n v="31000.551311728392"/>
    <n v="0.35381203703703706"/>
    <n v="3.4445436002039774E-2"/>
    <n v="118664.6543986475"/>
    <n v="118664.6543986475"/>
    <x v="0"/>
    <x v="80"/>
  </r>
  <r>
    <s v="06.05.19"/>
    <s v="J10"/>
    <x v="0"/>
    <n v="113"/>
    <n v="10498"/>
    <n v="6560"/>
    <n v="6483"/>
    <n v="913"/>
    <n v="7945"/>
    <n v="994.25"/>
    <n v="6698.75"/>
    <n v="-1.1494681843627542E-2"/>
    <n v="13397.5"/>
    <n v="-343587.46428571426"/>
    <n v="0.35381203703703706"/>
    <n v="3.4445436002039774E-2"/>
    <n v="-1315192.3427163966"/>
    <n v="0"/>
    <x v="0"/>
    <x v="80"/>
  </r>
  <r>
    <s v="06.05.19"/>
    <s v="J30"/>
    <x v="0"/>
    <n v="114"/>
    <n v="11802"/>
    <n v="6479"/>
    <n v="6533"/>
    <m/>
    <n v="6031"/>
    <n v="994.25"/>
    <n v="6698.75"/>
    <n v="8.0612054487777564E-3"/>
    <n v="13397.5"/>
    <n v="659328.82870370371"/>
    <n v="0.3526435185185185"/>
    <n v="2.2603378378378381E-2"/>
    <n v="3858771.4427817944"/>
    <n v="3858771.4427817944"/>
    <x v="0"/>
    <x v="81"/>
  </r>
  <r>
    <s v="06.05.19"/>
    <s v="J30"/>
    <x v="0"/>
    <n v="114"/>
    <n v="11911"/>
    <n v="6210"/>
    <n v="6736"/>
    <m/>
    <n v="6389"/>
    <n v="994.25"/>
    <n v="6698.75"/>
    <n v="7.8522112334390742E-2"/>
    <n v="13397.5"/>
    <n v="71609.502376425851"/>
    <n v="0.3526435185185185"/>
    <n v="2.2603378378378381E-2"/>
    <n v="419099.98588298477"/>
    <n v="419099.98588298477"/>
    <x v="0"/>
    <x v="81"/>
  </r>
  <r>
    <s v="06.05.19"/>
    <s v="J30"/>
    <x v="0"/>
    <n v="114"/>
    <n v="10824"/>
    <n v="6018"/>
    <n v="6431"/>
    <m/>
    <n v="6354"/>
    <n v="994.25"/>
    <n v="6698.75"/>
    <n v="6.1653293524911362E-2"/>
    <n v="13397.5"/>
    <n v="76957.789951573854"/>
    <n v="0.3526435185185185"/>
    <n v="2.2603378378378381E-2"/>
    <n v="450401.24022574036"/>
    <n v="450401.24022574036"/>
    <x v="0"/>
    <x v="81"/>
  </r>
  <r>
    <s v="06.05.19"/>
    <s v="J30"/>
    <x v="0"/>
    <n v="114"/>
    <n v="11089"/>
    <n v="5872"/>
    <n v="6553"/>
    <m/>
    <n v="7335"/>
    <n v="994.25"/>
    <n v="6698.75"/>
    <n v="0.10166075760403061"/>
    <n v="13397.5"/>
    <n v="50323.486784140965"/>
    <n v="0.3526435185185185"/>
    <n v="2.2603378378378381E-2"/>
    <n v="294521.98243119137"/>
    <n v="294521.98243119137"/>
    <x v="0"/>
    <x v="81"/>
  </r>
  <r>
    <s v="06.05.19"/>
    <s v="J55"/>
    <x v="0"/>
    <n v="115"/>
    <n v="9881"/>
    <n v="5398"/>
    <n v="5220"/>
    <m/>
    <m/>
    <n v="994.25"/>
    <n v="6698.75"/>
    <n v="-2.6572121664489644E-2"/>
    <n v="13397.5"/>
    <n v="-169704.90308988764"/>
    <n v="0.35147500000000004"/>
    <n v="2.5745730550284628E-2"/>
    <n v="-874885.02383344539"/>
    <n v="0"/>
    <x v="0"/>
    <x v="0"/>
  </r>
  <r>
    <s v="06.05.19"/>
    <s v="J55"/>
    <x v="0"/>
    <n v="115"/>
    <n v="10492"/>
    <n v="5727"/>
    <n v="5404"/>
    <m/>
    <m/>
    <n v="994.25"/>
    <n v="6698.75"/>
    <n v="-4.8217951110281772E-2"/>
    <n v="13397.5"/>
    <n v="-99816.36687306501"/>
    <n v="0.35147500000000004"/>
    <n v="2.5745730550284628E-2"/>
    <n v="-514586.4551977879"/>
    <n v="0"/>
    <x v="0"/>
    <x v="0"/>
  </r>
  <r>
    <s v="06.05.19"/>
    <s v="J55"/>
    <x v="0"/>
    <n v="115"/>
    <m/>
    <n v="5849"/>
    <n v="5974"/>
    <m/>
    <m/>
    <n v="994.25"/>
    <n v="6698.75"/>
    <n v="1.8660197798096658E-2"/>
    <n v="13397.5"/>
    <m/>
    <n v="0.35147500000000004"/>
    <n v="2.5745730550284628E-2"/>
    <n v="0"/>
    <n v="0"/>
    <x v="0"/>
    <x v="0"/>
  </r>
  <r>
    <s v="06.05.19"/>
    <s v="J55"/>
    <x v="0"/>
    <n v="115"/>
    <n v="11198"/>
    <n v="5675"/>
    <n v="5835"/>
    <m/>
    <m/>
    <n v="994.25"/>
    <n v="6698.75"/>
    <n v="2.3885053181563726E-2"/>
    <n v="13397.5"/>
    <n v="230238.2265625"/>
    <n v="0.35147500000000004"/>
    <n v="2.5745730550284628E-2"/>
    <n v="1186954.3700031487"/>
    <n v="1186954.3700031487"/>
    <x v="0"/>
    <x v="0"/>
  </r>
  <r>
    <s v="06.05.19"/>
    <s v="J69"/>
    <x v="0"/>
    <n v="116"/>
    <n v="8363"/>
    <n v="5552"/>
    <n v="6138"/>
    <m/>
    <m/>
    <n v="994.25"/>
    <n v="6698.75"/>
    <n v="8.7479007277477136E-2"/>
    <n v="13397.5"/>
    <n v="31139.17363481229"/>
    <n v="0.35030648148148152"/>
    <n v="3.7634615384615377E-2"/>
    <n v="110186.32029758875"/>
    <n v="110186.32029758875"/>
    <x v="0"/>
    <x v="1"/>
  </r>
  <r>
    <s v="06.05.19"/>
    <s v="J69"/>
    <x v="0"/>
    <n v="116"/>
    <n v="8322"/>
    <n v="5633"/>
    <n v="6288"/>
    <m/>
    <m/>
    <n v="994.25"/>
    <n v="6698.75"/>
    <n v="9.7779436462026498E-2"/>
    <n v="13397.5"/>
    <n v="26506.419847328245"/>
    <n v="0.35030648148148152"/>
    <n v="3.7634615384615377E-2"/>
    <n v="93793.268295820002"/>
    <n v="93793.268295820002"/>
    <x v="0"/>
    <x v="1"/>
  </r>
  <r>
    <s v="06.05.19"/>
    <s v="J69"/>
    <x v="0"/>
    <n v="116"/>
    <n v="8780"/>
    <n v="6099"/>
    <n v="6266"/>
    <m/>
    <m/>
    <n v="994.25"/>
    <n v="6698.75"/>
    <n v="2.4930024258257136E-2"/>
    <n v="13397.5"/>
    <n v="106546.76047904191"/>
    <n v="0.35030648148148152"/>
    <n v="3.7634615384615377E-2"/>
    <n v="377016.92454964062"/>
    <n v="377016.92454964062"/>
    <x v="0"/>
    <x v="1"/>
  </r>
  <r>
    <s v="06.05.19"/>
    <s v="J69"/>
    <x v="0"/>
    <n v="116"/>
    <n v="9349"/>
    <n v="6048"/>
    <n v="6548"/>
    <m/>
    <m/>
    <n v="994.25"/>
    <n v="6698.75"/>
    <n v="7.4640791192386632E-2"/>
    <n v="13397.5"/>
    <n v="43230.897500000006"/>
    <n v="0.35030648148148152"/>
    <n v="3.7634615384615377E-2"/>
    <n v="152973.02280886119"/>
    <n v="152973.02280886119"/>
    <x v="0"/>
    <x v="1"/>
  </r>
  <r>
    <s v="06.05.19"/>
    <s v="J75"/>
    <x v="0"/>
    <n v="117"/>
    <n v="7905"/>
    <n v="5085"/>
    <n v="4581"/>
    <m/>
    <m/>
    <n v="994.25"/>
    <n v="6698.75"/>
    <n v="-7.5237917521925726E-2"/>
    <n v="13397.5"/>
    <n v="-38475.351190476191"/>
    <n v="0.34913796296296301"/>
    <n v="2.4095665171898355E-2"/>
    <n v="-213355.01266774189"/>
    <n v="0"/>
    <x v="0"/>
    <x v="82"/>
  </r>
  <r>
    <s v="06.05.19"/>
    <s v="J75"/>
    <x v="0"/>
    <n v="117"/>
    <n v="7857"/>
    <n v="4856"/>
    <n v="5254"/>
    <m/>
    <m/>
    <n v="994.25"/>
    <n v="6698.75"/>
    <n v="5.9414069789139767E-2"/>
    <n v="13397.5"/>
    <n v="49515.671482412057"/>
    <n v="0.34913796296296301"/>
    <n v="2.4095665171898355E-2"/>
    <n v="274576.22580445168"/>
    <n v="274576.22580445168"/>
    <x v="0"/>
    <x v="82"/>
  </r>
  <r>
    <s v="06.05.19"/>
    <s v="J75"/>
    <x v="0"/>
    <n v="117"/>
    <n v="8073"/>
    <n v="5247"/>
    <n v="5396"/>
    <m/>
    <m/>
    <n v="994.25"/>
    <n v="6698.75"/>
    <n v="2.2242955775331218E-2"/>
    <n v="13397.5"/>
    <n v="126057.20973154363"/>
    <n v="0.34913796296296301"/>
    <n v="2.4095665171898355E-2"/>
    <n v="699017.3382950431"/>
    <n v="699017.3382950431"/>
    <x v="0"/>
    <x v="82"/>
  </r>
  <r>
    <s v="06.05.19"/>
    <s v="J75"/>
    <x v="0"/>
    <n v="117"/>
    <n v="8824"/>
    <n v="4652"/>
    <n v="5280"/>
    <m/>
    <m/>
    <n v="994.25"/>
    <n v="6698.75"/>
    <n v="9.3748833737637621E-2"/>
    <n v="13397.5"/>
    <n v="43507.636942675155"/>
    <n v="0.34913796296296301"/>
    <n v="2.4095665171898355E-2"/>
    <n v="241260.23918777614"/>
    <n v="241260.23918777614"/>
    <x v="0"/>
    <x v="82"/>
  </r>
  <r>
    <s v="06.05.19"/>
    <s v="J86"/>
    <x v="0"/>
    <n v="118"/>
    <n v="15840"/>
    <n v="5816"/>
    <n v="6517"/>
    <m/>
    <m/>
    <n v="994.25"/>
    <n v="6698.75"/>
    <n v="0.10464638925172606"/>
    <n v="13397.5"/>
    <n v="94795.008202567769"/>
    <n v="0.34796944444444444"/>
    <n v="1.8411391801715922E-2"/>
    <n v="690262.03945106152"/>
    <n v="690262.03945106152"/>
    <x v="0"/>
    <x v="83"/>
  </r>
  <r>
    <s v="06.05.19"/>
    <s v="J86"/>
    <x v="0"/>
    <n v="118"/>
    <n v="16002"/>
    <n v="6220"/>
    <n v="6420"/>
    <m/>
    <m/>
    <n v="994.25"/>
    <n v="6698.75"/>
    <n v="2.9856316476954657E-2"/>
    <n v="13397.5"/>
    <n v="326641.61249999999"/>
    <n v="0.34796944444444444"/>
    <n v="1.8411391801715922E-2"/>
    <n v="2378482.8957662978"/>
    <n v="2378482.8957662978"/>
    <x v="0"/>
    <x v="83"/>
  </r>
  <r>
    <s v="06.05.19"/>
    <s v="J86"/>
    <x v="0"/>
    <n v="118"/>
    <n v="16256"/>
    <n v="6074"/>
    <n v="6537"/>
    <m/>
    <m/>
    <n v="994.25"/>
    <n v="6698.75"/>
    <n v="6.9117372644150021E-2"/>
    <n v="13397.5"/>
    <n v="146320.37742980564"/>
    <n v="0.34796944444444444"/>
    <n v="1.8411391801715922E-2"/>
    <n v="1065450.6397860185"/>
    <n v="1065450.6397860185"/>
    <x v="0"/>
    <x v="83"/>
  </r>
  <r>
    <s v="06.05.19"/>
    <s v="J86"/>
    <x v="0"/>
    <n v="118"/>
    <n v="15332"/>
    <n v="9123"/>
    <n v="6936"/>
    <m/>
    <m/>
    <n v="994.25"/>
    <n v="6698.75"/>
    <n v="-0.32647882067549916"/>
    <n v="13397.5"/>
    <n v="-20012.328989483311"/>
    <n v="0.34796944444444444"/>
    <n v="1.8411391801715922E-2"/>
    <n v="-145722.34640169766"/>
    <n v="0"/>
    <x v="0"/>
    <x v="83"/>
  </r>
  <r>
    <s v="06.05.19"/>
    <s v="J117"/>
    <x v="0"/>
    <n v="119"/>
    <n v="9631"/>
    <n v="4578"/>
    <n v="4858"/>
    <m/>
    <m/>
    <n v="994.25"/>
    <n v="6698.75"/>
    <n v="4.179884306773652E-2"/>
    <n v="13397.5"/>
    <n v="119894.26339285713"/>
    <n v="0.34680092592592593"/>
    <n v="2.1994963091619628E-2"/>
    <n v="733248.47693304555"/>
    <n v="733248.47693304555"/>
    <x v="0"/>
    <x v="84"/>
  </r>
  <r>
    <s v="06.05.19"/>
    <s v="J117"/>
    <x v="0"/>
    <n v="119"/>
    <n v="10232"/>
    <n v="4525"/>
    <n v="5040"/>
    <m/>
    <m/>
    <n v="994.25"/>
    <n v="6698.75"/>
    <n v="7.6880014928158241E-2"/>
    <n v="13397.5"/>
    <n v="73238.305825242714"/>
    <n v="0.34680092592592593"/>
    <n v="2.1994963091619628E-2"/>
    <n v="447910.30596310564"/>
    <n v="447910.30596310564"/>
    <x v="0"/>
    <x v="84"/>
  </r>
  <r>
    <s v="06.05.19"/>
    <s v="J117"/>
    <x v="0"/>
    <n v="119"/>
    <n v="10674"/>
    <n v="4319"/>
    <n v="5033"/>
    <m/>
    <m/>
    <n v="994.25"/>
    <n v="6698.75"/>
    <n v="0.10658704982272812"/>
    <n v="13397.5"/>
    <n v="58628.377801120449"/>
    <n v="0.34680092592592593"/>
    <n v="2.1994963091619628E-2"/>
    <n v="358559.01284337748"/>
    <n v="358559.01284337748"/>
    <x v="0"/>
    <x v="84"/>
  </r>
  <r>
    <s v="06.05.19"/>
    <s v="J117"/>
    <x v="0"/>
    <n v="119"/>
    <n v="11229"/>
    <n v="8674"/>
    <n v="5120"/>
    <m/>
    <m/>
    <n v="994.25"/>
    <n v="6698.75"/>
    <n v="-0.53054674379548428"/>
    <n v="13397.5"/>
    <n v="-5810.03678953292"/>
    <n v="0.34680092592592593"/>
    <n v="2.1994963091619628E-2"/>
    <n v="-35532.981364509411"/>
    <n v="0"/>
    <x v="0"/>
    <x v="84"/>
  </r>
  <r>
    <s v="06.05.19"/>
    <s v="J128"/>
    <x v="0"/>
    <n v="120"/>
    <n v="23274"/>
    <n v="15381"/>
    <n v="17873"/>
    <m/>
    <m/>
    <n v="994.25"/>
    <n v="6698.75"/>
    <n v="0.37200970330285499"/>
    <n v="13397.5"/>
    <n v="20222.938503210273"/>
    <n v="0.34563240740740742"/>
    <n v="3.6475021168501279E-2"/>
    <n v="74832.542999246682"/>
    <n v="74832.542999246682"/>
    <x v="0"/>
    <x v="85"/>
  </r>
  <r>
    <s v="06.05.19"/>
    <s v="J128"/>
    <x v="0"/>
    <n v="120"/>
    <n v="23850"/>
    <n v="15610"/>
    <n v="17646"/>
    <m/>
    <m/>
    <n v="994.25"/>
    <n v="6698.75"/>
    <n v="0.3039373017353984"/>
    <n v="13397.5"/>
    <n v="26116.604616895875"/>
    <n v="0.34563240740740742"/>
    <n v="3.6475021168501279E-2"/>
    <n v="96641.343080677398"/>
    <n v="96641.343080677398"/>
    <x v="0"/>
    <x v="85"/>
  </r>
  <r>
    <s v="06.05.19"/>
    <s v="J128"/>
    <x v="0"/>
    <n v="120"/>
    <n v="23389"/>
    <n v="15238"/>
    <n v="17972"/>
    <m/>
    <m/>
    <n v="994.25"/>
    <n v="6698.75"/>
    <n v="0.40813584623997012"/>
    <n v="13397.5"/>
    <n v="18977.041605705926"/>
    <n v="0.34563240740740742"/>
    <n v="3.6475021168501279E-2"/>
    <n v="70222.251911217027"/>
    <n v="70222.251911217027"/>
    <x v="0"/>
    <x v="85"/>
  </r>
  <r>
    <s v="06.05.19"/>
    <s v="J128"/>
    <x v="0"/>
    <n v="120"/>
    <n v="23475"/>
    <n v="15862"/>
    <n v="19601"/>
    <m/>
    <m/>
    <n v="994.25"/>
    <n v="6698.75"/>
    <n v="0.55816383653666723"/>
    <n v="13397.5"/>
    <n v="12645.114469109389"/>
    <n v="0.34563240740740742"/>
    <n v="3.6475021168501279E-2"/>
    <n v="46791.719813112737"/>
    <n v="46791.719813112737"/>
    <x v="0"/>
    <x v="85"/>
  </r>
  <r>
    <s v="06.05.19"/>
    <s v="J10"/>
    <x v="1"/>
    <n v="113"/>
    <n v="9583"/>
    <n v="6666"/>
    <n v="6697"/>
    <n v="1047"/>
    <n v="6095"/>
    <n v="975.25"/>
    <n v="6698.75"/>
    <n v="4.627729053927972E-3"/>
    <n v="13397.5"/>
    <n v="629355.51612903224"/>
    <n v="0.3192861111111111"/>
    <n v="3.4445436002039774E-2"/>
    <n v="2669565.5000937646"/>
    <n v="2669565.5000937646"/>
    <x v="0"/>
    <x v="80"/>
  </r>
  <r>
    <s v="06.05.19"/>
    <s v="J10"/>
    <x v="1"/>
    <n v="113"/>
    <n v="11152"/>
    <n v="6389"/>
    <n v="9660"/>
    <n v="910"/>
    <n v="6762"/>
    <n v="975.25"/>
    <n v="6698.75"/>
    <n v="0.48830005598059339"/>
    <n v="13397.5"/>
    <n v="8778.9983185570163"/>
    <n v="0.3192861111111111"/>
    <n v="3.4445436002039774E-2"/>
    <n v="37238.270637157715"/>
    <n v="37238.270637157715"/>
    <x v="0"/>
    <x v="80"/>
  </r>
  <r>
    <s v="06.05.19"/>
    <s v="J10"/>
    <x v="1"/>
    <n v="113"/>
    <n v="9528"/>
    <n v="6313"/>
    <n v="6961"/>
    <n v="1028"/>
    <n v="6679"/>
    <n v="975.25"/>
    <n v="6698.75"/>
    <n v="9.673446538533309E-2"/>
    <n v="13397.5"/>
    <n v="32260.060570987655"/>
    <n v="0.3192861111111111"/>
    <n v="3.4445436002039774E-2"/>
    <n v="136838.94480013926"/>
    <n v="136838.94480013926"/>
    <x v="0"/>
    <x v="80"/>
  </r>
  <r>
    <s v="06.05.19"/>
    <s v="J10"/>
    <x v="1"/>
    <n v="113"/>
    <n v="10035"/>
    <n v="6560"/>
    <n v="6483"/>
    <n v="916"/>
    <n v="7945"/>
    <n v="975.25"/>
    <n v="6698.75"/>
    <n v="-1.1494681843627542E-2"/>
    <n v="13397.5"/>
    <n v="-303288.9675324675"/>
    <n v="0.3192861111111111"/>
    <n v="3.4445436002039774E-2"/>
    <n v="-1286474.4068084667"/>
    <n v="0"/>
    <x v="0"/>
    <x v="80"/>
  </r>
  <r>
    <s v="06.05.19"/>
    <s v="J30"/>
    <x v="1"/>
    <n v="114"/>
    <n v="15245"/>
    <n v="6479"/>
    <n v="6533"/>
    <m/>
    <n v="6031"/>
    <n v="975.25"/>
    <n v="6698.75"/>
    <n v="8.0612054487777564E-3"/>
    <n v="13397.5"/>
    <n v="1086455.1666666667"/>
    <n v="0.3182194444444445"/>
    <n v="2.2603378378378381E-2"/>
    <n v="7046411.3557032133"/>
    <n v="7046411.3557032133"/>
    <x v="0"/>
    <x v="81"/>
  </r>
  <r>
    <s v="06.05.19"/>
    <s v="J30"/>
    <x v="1"/>
    <n v="114"/>
    <n v="15393"/>
    <n v="6210"/>
    <n v="6736"/>
    <m/>
    <n v="6389"/>
    <n v="975.25"/>
    <n v="6698.75"/>
    <n v="7.8522112334390742E-2"/>
    <n v="13397.5"/>
    <n v="115972.6991444867"/>
    <n v="0.3182194444444445"/>
    <n v="2.2603378378378381E-2"/>
    <n v="752162.96932939556"/>
    <n v="752162.96932939556"/>
    <x v="0"/>
    <x v="81"/>
  </r>
  <r>
    <s v="06.05.19"/>
    <s v="J30"/>
    <x v="1"/>
    <n v="114"/>
    <n v="15536"/>
    <n v="6018"/>
    <n v="6431"/>
    <m/>
    <n v="6354"/>
    <n v="975.25"/>
    <n v="6698.75"/>
    <n v="6.1653293524911362E-2"/>
    <n v="13397.5"/>
    <n v="153404.17493946731"/>
    <n v="0.3182194444444445"/>
    <n v="2.2603378378378381E-2"/>
    <n v="994931.91571096703"/>
    <n v="994931.91571096703"/>
    <x v="0"/>
    <x v="81"/>
  </r>
  <r>
    <s v="06.05.19"/>
    <s v="J30"/>
    <x v="1"/>
    <n v="114"/>
    <n v="14408"/>
    <n v="5872"/>
    <n v="6553"/>
    <m/>
    <n v="7335"/>
    <n v="975.25"/>
    <n v="6698.75"/>
    <n v="0.10166075760403061"/>
    <n v="13397.5"/>
    <n v="82990.28597650514"/>
    <n v="0.3182194444444445"/>
    <n v="2.2603378378378381E-2"/>
    <n v="538249.26371519512"/>
    <n v="538249.26371519512"/>
    <x v="0"/>
    <x v="81"/>
  </r>
  <r>
    <s v="06.05.19"/>
    <s v="J55"/>
    <x v="1"/>
    <n v="115"/>
    <n v="13871"/>
    <n v="5398"/>
    <n v="5220"/>
    <m/>
    <m/>
    <n v="975.25"/>
    <n v="6698.75"/>
    <n v="-2.6572121664489644E-2"/>
    <n v="13397.5"/>
    <n v="-319843.27668539324"/>
    <n v="0.31715277777777778"/>
    <n v="2.5745730550284628E-2"/>
    <n v="-1827341.588344075"/>
    <n v="0"/>
    <x v="0"/>
    <x v="0"/>
  </r>
  <r>
    <s v="06.05.19"/>
    <s v="J55"/>
    <x v="1"/>
    <n v="115"/>
    <n v="13495"/>
    <n v="5727"/>
    <n v="5404"/>
    <m/>
    <m/>
    <n v="975.25"/>
    <n v="6698.75"/>
    <n v="-4.8217951110281772E-2"/>
    <n v="13397.5"/>
    <n v="-162077.07662538698"/>
    <n v="0.31715277777777778"/>
    <n v="2.5745730550284628E-2"/>
    <n v="-925985.33164140978"/>
    <n v="0"/>
    <x v="0"/>
    <x v="0"/>
  </r>
  <r>
    <s v="06.05.19"/>
    <s v="J55"/>
    <x v="1"/>
    <n v="115"/>
    <n v="14346"/>
    <n v="5849"/>
    <n v="5974"/>
    <m/>
    <m/>
    <n v="975.25"/>
    <n v="6698.75"/>
    <n v="1.8660197798096658E-2"/>
    <n v="13397.5"/>
    <n v="454378.98000000004"/>
    <n v="0.31715277777777778"/>
    <n v="2.5745730550284628E-2"/>
    <n v="2595976.4282932626"/>
    <n v="2595976.4282932626"/>
    <x v="0"/>
    <x v="0"/>
  </r>
  <r>
    <s v="06.05.19"/>
    <s v="J55"/>
    <x v="1"/>
    <n v="115"/>
    <n v="14425"/>
    <n v="5675"/>
    <n v="5835"/>
    <m/>
    <m/>
    <n v="975.25"/>
    <n v="6698.75"/>
    <n v="2.3885053181563726E-2"/>
    <n v="13397.5"/>
    <n v="365362.640625"/>
    <n v="0.31715277777777778"/>
    <n v="2.5745730550284628E-2"/>
    <n v="2087404.6656856404"/>
    <n v="2087404.6656856404"/>
    <x v="0"/>
    <x v="0"/>
  </r>
  <r>
    <s v="06.05.19"/>
    <s v="J69"/>
    <x v="1"/>
    <n v="116"/>
    <n v="7954"/>
    <n v="5552"/>
    <n v="6138"/>
    <m/>
    <m/>
    <n v="975.25"/>
    <n v="6698.75"/>
    <n v="8.7479007277477136E-2"/>
    <n v="13397.5"/>
    <n v="26482.766211604096"/>
    <n v="0.31608611111111112"/>
    <n v="3.7634615384615377E-2"/>
    <n v="103854.83090399287"/>
    <n v="103854.83090399287"/>
    <x v="0"/>
    <x v="1"/>
  </r>
  <r>
    <s v="06.05.19"/>
    <s v="J69"/>
    <x v="1"/>
    <n v="116"/>
    <n v="8825"/>
    <n v="5633"/>
    <n v="6288"/>
    <m/>
    <m/>
    <n v="975.25"/>
    <n v="6698.75"/>
    <n v="9.7779436462026498E-2"/>
    <n v="13397.5"/>
    <n v="31669.650763358779"/>
    <n v="0.31608611111111112"/>
    <n v="3.7634615384615377E-2"/>
    <n v="124195.7202860461"/>
    <n v="124195.7202860461"/>
    <x v="0"/>
    <x v="1"/>
  </r>
  <r>
    <s v="06.05.19"/>
    <s v="J69"/>
    <x v="1"/>
    <n v="116"/>
    <n v="8423"/>
    <n v="6099"/>
    <n v="6266"/>
    <m/>
    <m/>
    <n v="975.25"/>
    <n v="6698.75"/>
    <n v="2.4930024258257136E-2"/>
    <n v="13397.5"/>
    <n v="92245.678143712576"/>
    <n v="0.31608611111111112"/>
    <n v="3.7634615384615377E-2"/>
    <n v="361750.70340807643"/>
    <n v="361750.70340807643"/>
    <x v="0"/>
    <x v="1"/>
  </r>
  <r>
    <s v="06.05.19"/>
    <s v="J69"/>
    <x v="1"/>
    <n v="116"/>
    <n v="8333"/>
    <n v="6048"/>
    <n v="6548"/>
    <m/>
    <m/>
    <n v="975.25"/>
    <n v="6698.75"/>
    <n v="7.4640791192386632E-2"/>
    <n v="13397.5"/>
    <n v="29638.037500000002"/>
    <n v="0.31608611111111112"/>
    <n v="3.7634615384615377E-2"/>
    <n v="116228.5445672202"/>
    <n v="116228.5445672202"/>
    <x v="0"/>
    <x v="1"/>
  </r>
  <r>
    <s v="06.05.19"/>
    <s v="J75"/>
    <x v="1"/>
    <n v="117"/>
    <n v="11650"/>
    <n v="5085"/>
    <n v="4581"/>
    <m/>
    <m/>
    <n v="975.25"/>
    <n v="6698.75"/>
    <n v="-7.5237917521925726E-2"/>
    <n v="13397.5"/>
    <n v="-88231.785218253979"/>
    <n v="0.31501944444444446"/>
    <n v="2.4095665171898355E-2"/>
    <n v="-542256.83786636824"/>
    <n v="0"/>
    <x v="0"/>
    <x v="82"/>
  </r>
  <r>
    <s v="06.05.19"/>
    <s v="J75"/>
    <x v="1"/>
    <n v="117"/>
    <n v="11637"/>
    <n v="4856"/>
    <n v="5254"/>
    <m/>
    <m/>
    <n v="975.25"/>
    <n v="6698.75"/>
    <n v="5.9414069789139767E-2"/>
    <n v="13397.5"/>
    <n v="113155.9654522613"/>
    <n v="0.31501944444444446"/>
    <n v="2.4095665171898355E-2"/>
    <n v="695436.41058692685"/>
    <n v="695436.41058692685"/>
    <x v="0"/>
    <x v="82"/>
  </r>
  <r>
    <s v="06.05.19"/>
    <s v="J75"/>
    <x v="1"/>
    <n v="117"/>
    <n v="11914"/>
    <n v="5247"/>
    <n v="5396"/>
    <m/>
    <m/>
    <n v="975.25"/>
    <n v="6698.75"/>
    <n v="2.2242955775331218E-2"/>
    <n v="13397.5"/>
    <n v="298760.09395973157"/>
    <n v="0.31501944444444446"/>
    <n v="2.4095665171898355E-2"/>
    <n v="1836126.3282899833"/>
    <n v="1836126.3282899833"/>
    <x v="0"/>
    <x v="82"/>
  </r>
  <r>
    <s v="06.05.19"/>
    <s v="J75"/>
    <x v="1"/>
    <n v="117"/>
    <n v="12009"/>
    <n v="4652"/>
    <n v="5280"/>
    <m/>
    <m/>
    <n v="975.25"/>
    <n v="6698.75"/>
    <n v="9.3748833737637621E-2"/>
    <n v="13397.5"/>
    <n v="77500.392914012744"/>
    <n v="0.31501944444444446"/>
    <n v="2.4095665171898355E-2"/>
    <n v="476303.61202596646"/>
    <n v="476303.61202596646"/>
    <x v="0"/>
    <x v="82"/>
  </r>
  <r>
    <s v="06.05.19"/>
    <s v="J86"/>
    <x v="1"/>
    <n v="118"/>
    <n v="27691"/>
    <n v="5816"/>
    <n v="6517"/>
    <m/>
    <m/>
    <n v="975.25"/>
    <n v="6698.75"/>
    <n v="0.10464638925172606"/>
    <n v="13397.5"/>
    <n v="208062.06276747506"/>
    <n v="0.3139527777777778"/>
    <n v="1.8411391801715922E-2"/>
    <n v="1679183.66760336"/>
    <n v="1679183.66760336"/>
    <x v="0"/>
    <x v="83"/>
  </r>
  <r>
    <s v="06.05.19"/>
    <s v="J86"/>
    <x v="1"/>
    <n v="118"/>
    <n v="19847"/>
    <n v="6220"/>
    <n v="6420"/>
    <m/>
    <m/>
    <n v="975.25"/>
    <n v="6698.75"/>
    <n v="2.9856316476954657E-2"/>
    <n v="13397.5"/>
    <n v="455444.08124999999"/>
    <n v="0.3139527777777778"/>
    <n v="1.8411391801715922E-2"/>
    <n v="3675702.5887814551"/>
    <n v="3675702.5887814551"/>
    <x v="0"/>
    <x v="83"/>
  </r>
  <r>
    <s v="06.05.19"/>
    <s v="J86"/>
    <x v="1"/>
    <n v="118"/>
    <n v="20416"/>
    <n v="6074"/>
    <n v="6537"/>
    <m/>
    <m/>
    <n v="975.25"/>
    <n v="6698.75"/>
    <n v="6.9117372644150021E-2"/>
    <n v="13397.5"/>
    <n v="206526.85043196546"/>
    <n v="0.3139527777777778"/>
    <n v="1.8411391801715922E-2"/>
    <n v="1666793.5978049464"/>
    <n v="1666793.5978049464"/>
    <x v="0"/>
    <x v="83"/>
  </r>
  <r>
    <s v="06.05.19"/>
    <s v="J86"/>
    <x v="1"/>
    <n v="118"/>
    <n v="21038"/>
    <n v="9123"/>
    <n v="6936"/>
    <m/>
    <m/>
    <n v="975.25"/>
    <n v="6698.75"/>
    <n v="-0.32647882067549916"/>
    <n v="13397.5"/>
    <n v="-37470.726108824878"/>
    <n v="0.3139527777777778"/>
    <n v="1.8411391801715922E-2"/>
    <n v="-302410.87903418322"/>
    <n v="0"/>
    <x v="0"/>
    <x v="83"/>
  </r>
  <r>
    <s v="06.05.19"/>
    <s v="J117"/>
    <x v="1"/>
    <n v="119"/>
    <n v="11583"/>
    <n v="4578"/>
    <n v="4858"/>
    <m/>
    <m/>
    <n v="975.25"/>
    <n v="6698.75"/>
    <n v="4.179884306773652E-2"/>
    <n v="13397.5"/>
    <n v="166613.12053571429"/>
    <n v="0.31288611111111114"/>
    <n v="2.1994963091619628E-2"/>
    <n v="1129421.1782727831"/>
    <n v="1129421.1782727831"/>
    <x v="0"/>
    <x v="84"/>
  </r>
  <r>
    <s v="06.05.19"/>
    <s v="J117"/>
    <x v="1"/>
    <n v="119"/>
    <n v="12658"/>
    <n v="4525"/>
    <n v="5040"/>
    <m/>
    <m/>
    <n v="975.25"/>
    <n v="6698.75"/>
    <n v="7.6880014928158241E-2"/>
    <n v="13397.5"/>
    <n v="104812.9708737864"/>
    <n v="0.31288611111111114"/>
    <n v="2.1994963091619628E-2"/>
    <n v="710496.20031075447"/>
    <n v="710496.20031075447"/>
    <x v="0"/>
    <x v="84"/>
  </r>
  <r>
    <s v="06.05.19"/>
    <s v="J117"/>
    <x v="1"/>
    <n v="119"/>
    <n v="12897"/>
    <n v="4319"/>
    <n v="5033"/>
    <m/>
    <m/>
    <n v="975.25"/>
    <n v="6698.75"/>
    <n v="0.10658704982272812"/>
    <n v="13397.5"/>
    <n v="79503.570028011207"/>
    <n v="0.31288611111111114"/>
    <n v="2.1994963091619628E-2"/>
    <n v="538931.24052425148"/>
    <n v="538931.24052425148"/>
    <x v="0"/>
    <x v="84"/>
  </r>
  <r>
    <s v="06.05.19"/>
    <s v="J117"/>
    <x v="1"/>
    <n v="119"/>
    <n v="12883"/>
    <n v="8674"/>
    <n v="5120"/>
    <m/>
    <m/>
    <n v="975.25"/>
    <n v="6698.75"/>
    <n v="-0.53054674379548428"/>
    <n v="13397.5"/>
    <n v="-8908.5754783342709"/>
    <n v="0.31288611111111114"/>
    <n v="2.1994963091619628E-2"/>
    <n v="-60388.604337529214"/>
    <n v="0"/>
    <x v="0"/>
    <x v="84"/>
  </r>
  <r>
    <s v="06.05.19"/>
    <s v="J128"/>
    <x v="1"/>
    <n v="120"/>
    <n v="36446"/>
    <n v="15381"/>
    <n v="17873"/>
    <m/>
    <m/>
    <n v="975.25"/>
    <n v="6698.75"/>
    <n v="0.37200970330285499"/>
    <n v="13397.5"/>
    <n v="55649.617074638845"/>
    <n v="0.31181944444444448"/>
    <n v="3.6475021168501279E-2"/>
    <n v="228254.67740132089"/>
    <n v="228254.67740132089"/>
    <x v="0"/>
    <x v="85"/>
  </r>
  <r>
    <s v="06.05.19"/>
    <s v="J128"/>
    <x v="1"/>
    <n v="120"/>
    <n v="37955"/>
    <n v="15610"/>
    <n v="17646"/>
    <m/>
    <m/>
    <n v="975.25"/>
    <n v="6698.75"/>
    <n v="0.3039373017353984"/>
    <n v="13397.5"/>
    <n v="72543.202234774071"/>
    <n v="0.31181944444444448"/>
    <n v="3.6475021168501279E-2"/>
    <n v="297546.07658034092"/>
    <n v="297546.07658034092"/>
    <x v="0"/>
    <x v="85"/>
  </r>
  <r>
    <s v="06.05.19"/>
    <s v="J128"/>
    <x v="1"/>
    <n v="120"/>
    <n v="37487"/>
    <n v="15238"/>
    <n v="17972"/>
    <m/>
    <m/>
    <n v="975.25"/>
    <n v="6698.75"/>
    <n v="0.40813584623997012"/>
    <n v="13397.5"/>
    <n v="53538.462051938557"/>
    <n v="0.31181944444444448"/>
    <n v="3.6475021168501279E-2"/>
    <n v="219595.48019598669"/>
    <n v="219595.48019598669"/>
    <x v="0"/>
    <x v="85"/>
  </r>
  <r>
    <s v="06.05.19"/>
    <s v="J128"/>
    <x v="1"/>
    <n v="120"/>
    <n v="37621"/>
    <n v="15862"/>
    <n v="19601"/>
    <m/>
    <m/>
    <n v="975.25"/>
    <n v="6698.75"/>
    <n v="0.55816383653666723"/>
    <n v="13397.5"/>
    <n v="38007.927654453066"/>
    <n v="0.31181944444444448"/>
    <n v="3.6475021168501279E-2"/>
    <n v="155894.82410677001"/>
    <n v="155894.82410677001"/>
    <x v="0"/>
    <x v="85"/>
  </r>
  <r>
    <s v="06.05.19"/>
    <s v="J10"/>
    <x v="2"/>
    <n v="113"/>
    <n v="10841"/>
    <n v="6901"/>
    <n v="6748"/>
    <n v="8355"/>
    <n v="6231"/>
    <n v="7971"/>
    <n v="6660.375"/>
    <n v="-2.2971679522549405E-2"/>
    <n v="13320.75"/>
    <n v="-179486.53921568629"/>
    <n v="0.58363163580246902"/>
    <n v="3.4445436002039774E-2"/>
    <n v="-418902.2685671426"/>
    <n v="0"/>
    <x v="0"/>
    <x v="80"/>
  </r>
  <r>
    <s v="06.05.19"/>
    <s v="J10"/>
    <x v="2"/>
    <n v="113"/>
    <n v="11343"/>
    <n v="6250"/>
    <n v="8728"/>
    <n v="7471"/>
    <n v="6562"/>
    <n v="7971"/>
    <n v="6660.375"/>
    <n v="0.3720511232475649"/>
    <n v="13320.75"/>
    <n v="5717.978964891041"/>
    <n v="0.58363163580246902"/>
    <n v="3.4445436002039774E-2"/>
    <n v="13345.147610950889"/>
    <n v="13345.147610950889"/>
    <x v="0"/>
    <x v="80"/>
  </r>
  <r>
    <s v="06.05.19"/>
    <s v="J10"/>
    <x v="2"/>
    <n v="113"/>
    <n v="11084"/>
    <n v="6203"/>
    <n v="6855"/>
    <n v="8090"/>
    <n v="6876"/>
    <n v="7971"/>
    <n v="6660.375"/>
    <n v="9.789238593923015E-2"/>
    <n v="13320.75"/>
    <n v="41889.874808282206"/>
    <n v="0.58363163580246902"/>
    <n v="3.4445436002039774E-2"/>
    <n v="97766.460169451078"/>
    <n v="97766.460169451078"/>
    <x v="0"/>
    <x v="80"/>
  </r>
  <r>
    <s v="06.05.19"/>
    <s v="J10"/>
    <x v="2"/>
    <n v="113"/>
    <n v="11882"/>
    <n v="6523"/>
    <n v="6683"/>
    <n v="7968"/>
    <n v="7591"/>
    <n v="7971"/>
    <n v="6660.375"/>
    <n v="2.4022671396130096E-2"/>
    <n v="13320.75"/>
    <n v="215109.93515625002"/>
    <n v="0.58363163580246902"/>
    <n v="3.4445436002039774E-2"/>
    <n v="502043.44137473282"/>
    <n v="502043.44137473282"/>
    <x v="0"/>
    <x v="80"/>
  </r>
  <r>
    <s v="06.05.19"/>
    <s v="J30"/>
    <x v="2"/>
    <n v="114"/>
    <n v="13686"/>
    <n v="6433"/>
    <n v="6412"/>
    <m/>
    <n v="6018"/>
    <n v="7971"/>
    <n v="6660.375"/>
    <n v="-3.1529756207420755E-3"/>
    <n v="13320.75"/>
    <n v="-2308337.6607142854"/>
    <n v="0.58239104938271602"/>
    <n v="2.2603378378378381E-2"/>
    <n v="-8227400.3326377291"/>
    <n v="0"/>
    <x v="0"/>
    <x v="81"/>
  </r>
  <r>
    <s v="06.05.19"/>
    <s v="J30"/>
    <x v="2"/>
    <n v="114"/>
    <n v="14005"/>
    <n v="6099"/>
    <n v="6713"/>
    <m/>
    <n v="6253"/>
    <n v="7971"/>
    <n v="6660.375"/>
    <n v="9.2187001482649245E-2"/>
    <n v="13320.75"/>
    <n v="77789.463762214989"/>
    <n v="0.58239104938271602"/>
    <n v="2.2603378378378381E-2"/>
    <n v="277257.98999220802"/>
    <n v="277257.98999220802"/>
    <x v="0"/>
    <x v="81"/>
  </r>
  <r>
    <s v="06.05.19"/>
    <s v="J30"/>
    <x v="2"/>
    <n v="114"/>
    <n v="13169"/>
    <n v="6098"/>
    <n v="6212"/>
    <m/>
    <n v="6680"/>
    <n v="7971"/>
    <n v="6660.375"/>
    <n v="1.7116153369742693E-2"/>
    <n v="13320.75"/>
    <n v="405147.52302631584"/>
    <n v="0.58239104938271602"/>
    <n v="2.2603378378378381E-2"/>
    <n v="1444030.8809425277"/>
    <n v="1444030.8809425277"/>
    <x v="0"/>
    <x v="81"/>
  </r>
  <r>
    <s v="06.05.19"/>
    <s v="J30"/>
    <x v="2"/>
    <n v="114"/>
    <n v="14341"/>
    <n v="5994"/>
    <n v="6324"/>
    <m/>
    <n v="7072"/>
    <n v="7971"/>
    <n v="6660.375"/>
    <n v="4.9546759754518326E-2"/>
    <n v="13320.75"/>
    <n v="160496.12159090908"/>
    <n v="0.58239104938271602"/>
    <n v="2.2603378378378381E-2"/>
    <n v="572041.89258668059"/>
    <n v="572041.89258668059"/>
    <x v="0"/>
    <x v="81"/>
  </r>
  <r>
    <s v="06.05.19"/>
    <s v="J55"/>
    <x v="2"/>
    <n v="115"/>
    <n v="12790"/>
    <n v="5467"/>
    <n v="5502"/>
    <m/>
    <m/>
    <n v="7971"/>
    <n v="6660.375"/>
    <n v="5.2549593679034586E-3"/>
    <n v="13320.75"/>
    <n v="1385569.7464285714"/>
    <n v="0.58115046296296291"/>
    <n v="2.5745730550284628E-2"/>
    <n v="4344961.4133918779"/>
    <n v="4344961.4133918779"/>
    <x v="0"/>
    <x v="0"/>
  </r>
  <r>
    <s v="06.05.19"/>
    <s v="J55"/>
    <x v="2"/>
    <n v="115"/>
    <n v="12676"/>
    <n v="5546"/>
    <n v="5690"/>
    <m/>
    <m/>
    <n v="7971"/>
    <n v="6660.375"/>
    <n v="2.1620404256517088E-2"/>
    <n v="13320.75"/>
    <n v="321810.06770833331"/>
    <n v="0.58115046296296291"/>
    <n v="2.5745730550284628E-2"/>
    <n v="1009153.3322215319"/>
    <n v="1009153.3322215319"/>
    <x v="0"/>
    <x v="0"/>
  </r>
  <r>
    <s v="06.05.19"/>
    <s v="J55"/>
    <x v="2"/>
    <n v="115"/>
    <n v="13580"/>
    <n v="5849"/>
    <n v="6501"/>
    <m/>
    <m/>
    <n v="7971"/>
    <n v="6660.375"/>
    <n v="9.789238593923015E-2"/>
    <n v="13320.75"/>
    <n v="71003.477185582815"/>
    <n v="0.58115046296296291"/>
    <n v="2.5745730550284628E-2"/>
    <n v="222657.40817682611"/>
    <n v="222657.40817682611"/>
    <x v="0"/>
    <x v="0"/>
  </r>
  <r>
    <s v="06.05.19"/>
    <s v="J55"/>
    <x v="2"/>
    <n v="115"/>
    <n v="12423"/>
    <n v="5833"/>
    <n v="5963"/>
    <m/>
    <m/>
    <n v="7971"/>
    <n v="6660.375"/>
    <n v="1.9518420509355705E-2"/>
    <n v="13320.75"/>
    <n v="329658.77884615381"/>
    <n v="0.58115046296296291"/>
    <n v="2.5745730550284628E-2"/>
    <n v="1033765.840633029"/>
    <n v="1033765.840633029"/>
    <x v="0"/>
    <x v="0"/>
  </r>
  <r>
    <s v="06.05.19"/>
    <s v="J69"/>
    <x v="2"/>
    <n v="116"/>
    <n v="9155"/>
    <n v="5616"/>
    <n v="6046"/>
    <m/>
    <m/>
    <n v="7971"/>
    <n v="6660.375"/>
    <n v="6.4560929377099632E-2"/>
    <n v="13320.75"/>
    <n v="46845.435174418606"/>
    <n v="0.57990987654320991"/>
    <n v="3.7634615384615377E-2"/>
    <n v="100709.54411104755"/>
    <n v="100709.54411104755"/>
    <x v="0"/>
    <x v="1"/>
  </r>
  <r>
    <s v="06.05.19"/>
    <s v="J69"/>
    <x v="2"/>
    <n v="116"/>
    <n v="8943"/>
    <n v="6103"/>
    <n v="6535"/>
    <m/>
    <m/>
    <n v="7971"/>
    <n v="6660.375"/>
    <n v="6.4861212769551257E-2"/>
    <n v="13320.75"/>
    <n v="35814.798611111117"/>
    <n v="0.57990987654320991"/>
    <n v="3.7634615384615377E-2"/>
    <n v="76995.592572136782"/>
    <n v="76995.592572136782"/>
    <x v="0"/>
    <x v="1"/>
  </r>
  <r>
    <s v="06.05.19"/>
    <s v="J69"/>
    <x v="2"/>
    <n v="116"/>
    <n v="9179"/>
    <n v="6001"/>
    <n v="6368"/>
    <m/>
    <m/>
    <n v="7971"/>
    <n v="6660.375"/>
    <n v="5.5102002514873412E-2"/>
    <n v="13320.75"/>
    <n v="49703.85490463215"/>
    <n v="0.57990987654320991"/>
    <n v="3.7634615384615377E-2"/>
    <n v="106854.64975124513"/>
    <n v="106854.64975124513"/>
    <x v="0"/>
    <x v="1"/>
  </r>
  <r>
    <s v="06.05.19"/>
    <s v="J69"/>
    <x v="2"/>
    <n v="116"/>
    <n v="8779"/>
    <n v="6077"/>
    <n v="6738"/>
    <m/>
    <m/>
    <n v="7971"/>
    <n v="6660.375"/>
    <n v="9.9243661205262471E-2"/>
    <n v="13320.75"/>
    <n v="19254.920196671708"/>
    <n v="0.57990987654320991"/>
    <n v="3.7634615384615377E-2"/>
    <n v="41394.732009242703"/>
    <n v="41394.732009242703"/>
    <x v="0"/>
    <x v="1"/>
  </r>
  <r>
    <s v="06.05.19"/>
    <s v="J75"/>
    <x v="2"/>
    <n v="117"/>
    <n v="11743"/>
    <n v="5199"/>
    <n v="4659"/>
    <m/>
    <m/>
    <n v="7971"/>
    <n v="6660.375"/>
    <n v="-8.1076515961939086E-2"/>
    <n v="13320.75"/>
    <n v="-88684.877777777772"/>
    <n v="0.57866929012345669"/>
    <n v="2.4095665171898355E-2"/>
    <n v="-298422.49482267071"/>
    <n v="0"/>
    <x v="0"/>
    <x v="82"/>
  </r>
  <r>
    <s v="06.05.19"/>
    <s v="J75"/>
    <x v="2"/>
    <n v="117"/>
    <n v="11962"/>
    <n v="5004"/>
    <n v="5444"/>
    <m/>
    <m/>
    <n v="7971"/>
    <n v="6660.375"/>
    <n v="6.6062346339357772E-2"/>
    <n v="13320.75"/>
    <n v="97353.748295454541"/>
    <n v="0.57866929012345669"/>
    <n v="2.4095665171898355E-2"/>
    <n v="327593.03699404449"/>
    <n v="327593.03699404449"/>
    <x v="0"/>
    <x v="82"/>
  </r>
  <r>
    <s v="06.05.19"/>
    <s v="J75"/>
    <x v="2"/>
    <n v="117"/>
    <n v="11864"/>
    <n v="5180"/>
    <n v="5329"/>
    <m/>
    <m/>
    <n v="7971"/>
    <n v="6660.375"/>
    <n v="2.2371112737646155E-2"/>
    <n v="13320.75"/>
    <n v="290807.16442953021"/>
    <n v="0.57866929012345669"/>
    <n v="2.4095665171898355E-2"/>
    <n v="978559.16020795132"/>
    <n v="978559.16020795132"/>
    <x v="0"/>
    <x v="82"/>
  </r>
  <r>
    <s v="06.05.19"/>
    <s v="J75"/>
    <x v="2"/>
    <n v="117"/>
    <n v="12474"/>
    <n v="4721"/>
    <n v="5248"/>
    <m/>
    <m/>
    <n v="7971"/>
    <n v="6660.375"/>
    <n v="7.9124673911003515E-2"/>
    <n v="13320.75"/>
    <n v="90013.606024667926"/>
    <n v="0.57866929012345669"/>
    <n v="2.4095665171898355E-2"/>
    <n v="302893.63362687471"/>
    <n v="302893.63362687471"/>
    <x v="0"/>
    <x v="82"/>
  </r>
  <r>
    <s v="06.05.19"/>
    <s v="J86"/>
    <x v="2"/>
    <n v="118"/>
    <n v="19104"/>
    <n v="6079"/>
    <n v="6860"/>
    <m/>
    <m/>
    <n v="7971"/>
    <n v="6660.375"/>
    <n v="0.11726066475236004"/>
    <n v="13320.75"/>
    <n v="103106.31674135724"/>
    <n v="0.57742870370370369"/>
    <n v="1.8411391801715922E-2"/>
    <n v="455042.14700960024"/>
    <n v="455042.14700960024"/>
    <x v="0"/>
    <x v="83"/>
  </r>
  <r>
    <s v="06.05.19"/>
    <s v="J86"/>
    <x v="2"/>
    <n v="118"/>
    <n v="18821"/>
    <n v="6269"/>
    <n v="6808"/>
    <m/>
    <m/>
    <n v="7971"/>
    <n v="6660.375"/>
    <n v="8.0926374265713266E-2"/>
    <n v="13320.75"/>
    <n v="147132.94619666049"/>
    <n v="0.57742870370370369"/>
    <n v="1.8411391801715922E-2"/>
    <n v="649346.16858756647"/>
    <n v="649346.16858756647"/>
    <x v="0"/>
    <x v="83"/>
  </r>
  <r>
    <s v="06.05.19"/>
    <s v="J86"/>
    <x v="2"/>
    <n v="118"/>
    <n v="18593"/>
    <n v="6388"/>
    <n v="6500"/>
    <m/>
    <m/>
    <n v="7971"/>
    <n v="6660.375"/>
    <n v="1.6815869977291068E-2"/>
    <n v="13320.75"/>
    <n v="717831.47209821432"/>
    <n v="0.57742870370370369"/>
    <n v="1.8411391801715922E-2"/>
    <n v="3168026.7958171815"/>
    <n v="3168026.7958171815"/>
    <x v="0"/>
    <x v="83"/>
  </r>
  <r>
    <s v="06.05.19"/>
    <s v="J86"/>
    <x v="2"/>
    <n v="118"/>
    <n v="19349"/>
    <n v="7490"/>
    <n v="7916"/>
    <m/>
    <m/>
    <n v="7971"/>
    <n v="6660.375"/>
    <n v="6.3960362592196382E-2"/>
    <n v="13320.75"/>
    <n v="177440.7068661972"/>
    <n v="0.57742870370370369"/>
    <n v="1.8411391801715922E-2"/>
    <n v="783104.30215289094"/>
    <n v="783104.30215289094"/>
    <x v="0"/>
    <x v="83"/>
  </r>
  <r>
    <s v="06.05.19"/>
    <s v="J117"/>
    <x v="2"/>
    <n v="119"/>
    <n v="12026"/>
    <n v="4525"/>
    <n v="5043"/>
    <m/>
    <m/>
    <n v="7971"/>
    <n v="6660.375"/>
    <n v="7.7773398644971195E-2"/>
    <n v="13320.75"/>
    <n v="88475.858832046331"/>
    <n v="0.57618811728395058"/>
    <n v="2.1994963091619628E-2"/>
    <n v="327558.28721921169"/>
    <n v="327558.28721921169"/>
    <x v="0"/>
    <x v="84"/>
  </r>
  <r>
    <s v="06.05.19"/>
    <s v="J117"/>
    <x v="2"/>
    <n v="119"/>
    <n v="12073"/>
    <n v="4425"/>
    <n v="4979"/>
    <m/>
    <m/>
    <n v="7971"/>
    <n v="6660.375"/>
    <n v="8.3178499709100462E-2"/>
    <n v="13320.75"/>
    <n v="83975.837545126356"/>
    <n v="0.57618811728395058"/>
    <n v="2.1994963091619628E-2"/>
    <n v="310898.15772567806"/>
    <n v="310898.15772567806"/>
    <x v="0"/>
    <x v="84"/>
  </r>
  <r>
    <s v="06.05.19"/>
    <s v="J117"/>
    <x v="2"/>
    <n v="119"/>
    <n v="12456"/>
    <n v="4543"/>
    <n v="5255"/>
    <m/>
    <m/>
    <n v="7971"/>
    <n v="6660.375"/>
    <n v="0.10690088771277893"/>
    <n v="13320.75"/>
    <n v="66050.836200842692"/>
    <n v="0.57618811728395058"/>
    <n v="2.1994963091619628E-2"/>
    <n v="244535.61752268934"/>
    <n v="244535.61752268934"/>
    <x v="0"/>
    <x v="84"/>
  </r>
  <r>
    <s v="06.05.19"/>
    <s v="J117"/>
    <x v="2"/>
    <n v="119"/>
    <n v="12791"/>
    <m/>
    <n v="5286"/>
    <m/>
    <m/>
    <n v="7971"/>
    <n v="6660.375"/>
    <n v="0.79364900624964807"/>
    <n v="13320.75"/>
    <m/>
    <n v="0.57618811728395058"/>
    <n v="2.1994963091619628E-2"/>
    <n v="0"/>
    <n v="0"/>
    <x v="0"/>
    <x v="84"/>
  </r>
  <r>
    <s v="06.05.19"/>
    <s v="J128"/>
    <x v="2"/>
    <n v="120"/>
    <n v="31566"/>
    <n v="16686"/>
    <n v="18466"/>
    <m/>
    <m/>
    <n v="7971"/>
    <n v="6660.375"/>
    <n v="0.26725221928194731"/>
    <n v="13320.75"/>
    <n v="47706.741573033716"/>
    <n v="0.57494753086419759"/>
    <n v="3.6475021168501279E-2"/>
    <n v="106735.1165354619"/>
    <n v="106735.1165354619"/>
    <x v="0"/>
    <x v="85"/>
  </r>
  <r>
    <s v="06.05.19"/>
    <s v="J128"/>
    <x v="2"/>
    <n v="120"/>
    <n v="29150"/>
    <n v="16335"/>
    <n v="18463"/>
    <m/>
    <m/>
    <n v="7971"/>
    <n v="6660.375"/>
    <n v="0.31950152956853028"/>
    <n v="13320.75"/>
    <n v="32138.354147086466"/>
    <n v="0.57494753086419759"/>
    <n v="3.6475021168501279E-2"/>
    <n v="71903.694573141722"/>
    <n v="71903.694573141722"/>
    <x v="0"/>
    <x v="85"/>
  </r>
  <r>
    <s v="06.05.19"/>
    <s v="J128"/>
    <x v="2"/>
    <n v="120"/>
    <n v="29463"/>
    <n v="15706"/>
    <n v="18971"/>
    <m/>
    <m/>
    <n v="7971"/>
    <n v="6660.375"/>
    <n v="0.49021263817727978"/>
    <n v="13320.75"/>
    <n v="20092.331967840735"/>
    <n v="0.57494753086419759"/>
    <n v="3.6475021168501279E-2"/>
    <n v="44952.921187744265"/>
    <n v="44952.921187744265"/>
    <x v="0"/>
    <x v="85"/>
  </r>
  <r>
    <s v="06.05.19"/>
    <s v="J128"/>
    <x v="2"/>
    <n v="120"/>
    <n v="31209"/>
    <n v="15844"/>
    <n v="20113"/>
    <m/>
    <m/>
    <n v="7971"/>
    <n v="6660.375"/>
    <n v="0.64095490118799614"/>
    <n v="13320.75"/>
    <n v="16001.045414617009"/>
    <n v="0.57494753086419759"/>
    <n v="3.6475021168501279E-2"/>
    <n v="35799.415149823224"/>
    <n v="35799.415149823224"/>
    <x v="0"/>
    <x v="85"/>
  </r>
  <r>
    <s v="06.05.19 (2)"/>
    <s v="J180"/>
    <x v="0"/>
    <n v="113"/>
    <n v="25583"/>
    <m/>
    <n v="15610"/>
    <n v="1332"/>
    <n v="7559"/>
    <n v="1468.75"/>
    <n v="7269.75"/>
    <n v="2.1472540321193989"/>
    <n v="14539.5"/>
    <m/>
    <n v="0.40588981481481484"/>
    <n v="5.3192655737704916E-2"/>
    <n v="0"/>
    <n v="0"/>
    <x v="0"/>
    <x v="86"/>
  </r>
  <r>
    <s v="06.05.19 (2)"/>
    <s v="J180"/>
    <x v="0"/>
    <n v="113"/>
    <n v="29580"/>
    <n v="15339"/>
    <n v="16473"/>
    <n v="961"/>
    <n v="7906"/>
    <n v="1468.75"/>
    <n v="7269.75"/>
    <n v="0.15598885793871867"/>
    <n v="14539.5"/>
    <n v="89826.232142857145"/>
    <n v="0.40588981481481484"/>
    <n v="5.3192655737704916E-2"/>
    <n v="178843.80509877761"/>
    <n v="178843.80509877761"/>
    <x v="0"/>
    <x v="86"/>
  </r>
  <r>
    <s v="06.05.19 (2)"/>
    <s v="J180"/>
    <x v="0"/>
    <n v="113"/>
    <n v="28436"/>
    <n v="16503"/>
    <n v="16065"/>
    <n v="2732"/>
    <n v="6582"/>
    <n v="1468.75"/>
    <n v="7269.75"/>
    <n v="-6.0249664706489216E-2"/>
    <n v="14539.5"/>
    <n v="-199527.9434931507"/>
    <n v="0.40588981481481484"/>
    <n v="5.3192655737704916E-2"/>
    <n v="-397259.63993566576"/>
    <n v="0"/>
    <x v="0"/>
    <x v="86"/>
  </r>
  <r>
    <s v="06.05.19 (2)"/>
    <s v="J180"/>
    <x v="0"/>
    <n v="113"/>
    <n v="25389"/>
    <n v="15309"/>
    <n v="15959"/>
    <n v="850"/>
    <n v="7339"/>
    <n v="1468.75"/>
    <n v="7269.75"/>
    <n v="8.9411602874926929E-2"/>
    <n v="14539.5"/>
    <n v="111268.29615384615"/>
    <n v="0.40588981481481484"/>
    <n v="5.3192655737704916E-2"/>
    <n v="221534.9012899003"/>
    <n v="221534.9012899003"/>
    <x v="0"/>
    <x v="86"/>
  </r>
  <r>
    <s v="06.05.19 (2)"/>
    <s v="J217"/>
    <x v="0"/>
    <n v="114"/>
    <n v="25578"/>
    <n v="18139"/>
    <n v="19628"/>
    <m/>
    <n v="8296"/>
    <n v="1468.75"/>
    <n v="7269.75"/>
    <n v="0.20482134873964028"/>
    <n v="14539.5"/>
    <n v="34850.706178643384"/>
    <n v="0.40472129629629627"/>
    <n v="3.9649763033175356E-2"/>
    <n v="93356.696325865094"/>
    <n v="93356.696325865094"/>
    <x v="0"/>
    <x v="87"/>
  </r>
  <r>
    <s v="06.05.19 (2)"/>
    <s v="J217"/>
    <x v="0"/>
    <n v="114"/>
    <n v="28538"/>
    <n v="24493"/>
    <n v="19023"/>
    <m/>
    <n v="6842"/>
    <n v="1468.75"/>
    <n v="7269.75"/>
    <n v="-0.75243302727053885"/>
    <n v="14539.5"/>
    <n v="-6844.6437385740401"/>
    <n v="0.40472129629629627"/>
    <n v="3.9649763033175356E-2"/>
    <n v="-18335.161522562423"/>
    <n v="0"/>
    <x v="0"/>
    <x v="87"/>
  </r>
  <r>
    <s v="06.05.19 (2)"/>
    <s v="J217"/>
    <x v="0"/>
    <n v="114"/>
    <n v="28577"/>
    <n v="18426"/>
    <n v="19142"/>
    <m/>
    <n v="6577"/>
    <n v="1468.75"/>
    <n v="7269.75"/>
    <n v="9.849031947453489E-2"/>
    <n v="14539.5"/>
    <n v="101597.21682960894"/>
    <n v="0.40472129629629627"/>
    <n v="3.9649763033175356E-2"/>
    <n v="272154.61490209843"/>
    <n v="272154.61490209843"/>
    <x v="0"/>
    <x v="87"/>
  </r>
  <r>
    <s v="06.05.19 (2)"/>
    <s v="J217"/>
    <x v="0"/>
    <n v="114"/>
    <n v="29863"/>
    <n v="17953"/>
    <n v="18690"/>
    <m/>
    <n v="7057"/>
    <n v="1468.75"/>
    <n v="7269.75"/>
    <n v="0.1013790020289556"/>
    <n v="14539.5"/>
    <n v="116011.19911804613"/>
    <n v="0.40472129629629627"/>
    <n v="3.9649763033175356E-2"/>
    <n v="310766.22180757462"/>
    <n v="310766.22180757462"/>
    <x v="0"/>
    <x v="87"/>
  </r>
  <r>
    <s v="06.05.19 (2)"/>
    <s v="J241"/>
    <x v="0"/>
    <n v="115"/>
    <n v="24006"/>
    <n v="15203"/>
    <n v="17252"/>
    <m/>
    <m/>
    <n v="1468.75"/>
    <n v="7269.75"/>
    <n v="0.28185288352419274"/>
    <n v="14539.5"/>
    <n v="29763.855783308929"/>
    <n v="0.40355277777777776"/>
    <n v="4.4106576325229178E-2"/>
    <n v="71881.320728828257"/>
    <n v="71881.320728828257"/>
    <x v="0"/>
    <x v="88"/>
  </r>
  <r>
    <s v="06.05.19 (2)"/>
    <s v="J241"/>
    <x v="0"/>
    <n v="115"/>
    <n v="22686"/>
    <n v="15262"/>
    <n v="17563"/>
    <m/>
    <m/>
    <n v="1468.75"/>
    <n v="7269.75"/>
    <n v="0.31651707417724129"/>
    <n v="14539.5"/>
    <n v="21986.54074315515"/>
    <n v="0.40355277777777776"/>
    <n v="4.4106576325229178E-2"/>
    <n v="53098.684470929984"/>
    <n v="53098.684470929984"/>
    <x v="0"/>
    <x v="88"/>
  </r>
  <r>
    <s v="06.05.19 (2)"/>
    <s v="J241"/>
    <x v="0"/>
    <n v="115"/>
    <n v="23535"/>
    <n v="17237"/>
    <n v="17182"/>
    <m/>
    <m/>
    <n v="1468.75"/>
    <n v="7269.75"/>
    <n v="-7.5655971663399707E-3"/>
    <n v="14539.5"/>
    <n v="-833921.21363636362"/>
    <n v="0.40355277777777776"/>
    <n v="4.4106576325229178E-2"/>
    <n v="-2013964.8120988542"/>
    <n v="0"/>
    <x v="0"/>
    <x v="88"/>
  </r>
  <r>
    <s v="06.05.19 (2)"/>
    <s v="J241"/>
    <x v="0"/>
    <n v="115"/>
    <n v="23523"/>
    <n v="16381"/>
    <n v="17662"/>
    <m/>
    <m/>
    <n v="1468.75"/>
    <n v="7269.75"/>
    <n v="0.17620963581966367"/>
    <n v="14539.5"/>
    <n v="39062.518149882904"/>
    <n v="0.40355277777777776"/>
    <n v="4.4106576325229178E-2"/>
    <n v="94338.093022948044"/>
    <n v="94338.093022948044"/>
    <x v="0"/>
    <x v="88"/>
  </r>
  <r>
    <s v="06.05.19 (2)"/>
    <s v="J243"/>
    <x v="0"/>
    <n v="116"/>
    <n v="23487"/>
    <n v="18922"/>
    <n v="20240"/>
    <m/>
    <m/>
    <n v="1468.75"/>
    <n v="7269.75"/>
    <n v="0.18129921936792875"/>
    <n v="14539.5"/>
    <n v="23710.619309559937"/>
    <n v="0.40238425925925925"/>
    <n v="3.873480108149864E-2"/>
    <n v="65392.980143476503"/>
    <n v="65392.980143476503"/>
    <x v="0"/>
    <x v="89"/>
  </r>
  <r>
    <s v="06.05.19 (2)"/>
    <s v="J243"/>
    <x v="0"/>
    <n v="116"/>
    <n v="25801"/>
    <n v="19334"/>
    <n v="20984"/>
    <m/>
    <m/>
    <n v="1468.75"/>
    <n v="7269.75"/>
    <n v="0.22696791499019911"/>
    <n v="14539.5"/>
    <n v="27024.264090909091"/>
    <n v="0.40238425925925925"/>
    <n v="3.873480108149864E-2"/>
    <n v="74531.885566412137"/>
    <n v="74531.885566412137"/>
    <x v="0"/>
    <x v="89"/>
  </r>
  <r>
    <s v="06.05.19 (2)"/>
    <s v="J243"/>
    <x v="0"/>
    <n v="116"/>
    <n v="25770"/>
    <n v="19367"/>
    <n v="20053"/>
    <m/>
    <m/>
    <n v="1468.75"/>
    <n v="7269.75"/>
    <n v="9.4363630111076721E-2"/>
    <n v="14539.5"/>
    <n v="66385.782434402339"/>
    <n v="0.40238425925925925"/>
    <n v="3.873480108149864E-2"/>
    <n v="183089.44595098365"/>
    <n v="183089.44595098365"/>
    <x v="0"/>
    <x v="89"/>
  </r>
  <r>
    <s v="06.05.19 (2)"/>
    <s v="J243"/>
    <x v="0"/>
    <n v="116"/>
    <n v="27986"/>
    <n v="21025"/>
    <n v="19674"/>
    <m/>
    <m/>
    <n v="1468.75"/>
    <n v="7269.75"/>
    <n v="-0.18583857766773274"/>
    <n v="14539.5"/>
    <n v="-38925.988897113246"/>
    <n v="0.40238425925925925"/>
    <n v="3.873480108149864E-2"/>
    <n v="-107356.3868484782"/>
    <n v="0"/>
    <x v="0"/>
    <x v="89"/>
  </r>
  <r>
    <s v="06.05.19 (2)"/>
    <s v="J274"/>
    <x v="0"/>
    <n v="117"/>
    <n v="18284"/>
    <n v="12013"/>
    <n v="12443"/>
    <m/>
    <m/>
    <n v="1468.75"/>
    <n v="7269.75"/>
    <n v="5.9149214209567043E-2"/>
    <n v="14539.5"/>
    <n v="104551.25523255813"/>
    <n v="0.40121574074074073"/>
    <n v="2.9860514018691588E-2"/>
    <n v="375132.38158433628"/>
    <n v="375132.38158433628"/>
    <x v="0"/>
    <x v="90"/>
  </r>
  <r>
    <s v="06.05.19 (2)"/>
    <s v="J274"/>
    <x v="0"/>
    <n v="117"/>
    <n v="17868"/>
    <n v="12066"/>
    <n v="13031"/>
    <m/>
    <m/>
    <n v="1468.75"/>
    <n v="7269.75"/>
    <n v="0.13274184119123766"/>
    <n v="14539.5"/>
    <n v="42240.151036269432"/>
    <n v="0.40121574074074073"/>
    <n v="2.9860514018691588E-2"/>
    <n v="151558.66298756166"/>
    <n v="151558.66298756166"/>
    <x v="0"/>
    <x v="90"/>
  </r>
  <r>
    <s v="06.05.19 (2)"/>
    <s v="J274"/>
    <x v="0"/>
    <n v="117"/>
    <n v="18641"/>
    <n v="11704"/>
    <n v="12886"/>
    <m/>
    <m/>
    <n v="1468.75"/>
    <n v="7269.75"/>
    <n v="0.16259156092025173"/>
    <n v="14539.5"/>
    <n v="41196.440989847717"/>
    <n v="0.40121574074074073"/>
    <n v="2.9860514018691588E-2"/>
    <n v="147813.80660561984"/>
    <n v="147813.80660561984"/>
    <x v="0"/>
    <x v="90"/>
  </r>
  <r>
    <s v="06.05.19 (2)"/>
    <s v="J274"/>
    <x v="0"/>
    <n v="117"/>
    <n v="17871"/>
    <n v="12527"/>
    <n v="12763"/>
    <m/>
    <m/>
    <n v="1468.75"/>
    <n v="7269.75"/>
    <n v="3.2463289659204239E-2"/>
    <n v="14539.5"/>
    <n v="163147.96186440677"/>
    <n v="0.40121574074074073"/>
    <n v="2.9860514018691588E-2"/>
    <n v="585378.75369062566"/>
    <n v="585378.75369062566"/>
    <x v="0"/>
    <x v="90"/>
  </r>
  <r>
    <s v="06.05.19 (2)"/>
    <s v="J307"/>
    <x v="0"/>
    <n v="118"/>
    <n v="17879"/>
    <n v="13204"/>
    <n v="13103"/>
    <m/>
    <m/>
    <n v="1468.75"/>
    <n v="7269.75"/>
    <n v="-1.3893187523642492E-2"/>
    <n v="14539.5"/>
    <n v="-337964.60396039602"/>
    <n v="0.40004722222222222"/>
    <n v="4.2004030027657055E-2"/>
    <n v="-864568.76986313239"/>
    <n v="0"/>
    <x v="0"/>
    <x v="91"/>
  </r>
  <r>
    <s v="06.05.19 (2)"/>
    <s v="J307"/>
    <x v="0"/>
    <n v="118"/>
    <n v="19015"/>
    <n v="12686"/>
    <n v="13722"/>
    <m/>
    <m/>
    <n v="1468.75"/>
    <n v="7269.75"/>
    <n v="0.14250833935142199"/>
    <n v="14539.5"/>
    <n v="42942.68605212355"/>
    <n v="0.40004722222222222"/>
    <n v="4.2004030027657055E-2"/>
    <n v="109854.41913039454"/>
    <n v="109854.41913039454"/>
    <x v="0"/>
    <x v="91"/>
  </r>
  <r>
    <s v="06.05.19 (2)"/>
    <s v="J307"/>
    <x v="0"/>
    <n v="118"/>
    <n v="18548"/>
    <n v="12515"/>
    <n v="13522"/>
    <m/>
    <m/>
    <n v="1468.75"/>
    <n v="7269.75"/>
    <n v="0.13851920630007911"/>
    <n v="14539.5"/>
    <n v="42084.777060575965"/>
    <n v="0.40004722222222222"/>
    <n v="4.2004030027657055E-2"/>
    <n v="107659.7475204536"/>
    <n v="107659.7475204536"/>
    <x v="0"/>
    <x v="91"/>
  </r>
  <r>
    <s v="06.05.19 (2)"/>
    <s v="J307"/>
    <x v="0"/>
    <n v="118"/>
    <n v="19529"/>
    <n v="12442"/>
    <n v="13335"/>
    <m/>
    <m/>
    <n v="1468.75"/>
    <n v="7269.75"/>
    <n v="0.12283778671893807"/>
    <n v="14539.5"/>
    <n v="56225.223404255317"/>
    <n v="0.40004722222222222"/>
    <n v="4.2004030027657055E-2"/>
    <n v="143833.3235618757"/>
    <n v="143833.3235618757"/>
    <x v="0"/>
    <x v="91"/>
  </r>
  <r>
    <s v="06.05.19 (2)"/>
    <s v="J312"/>
    <x v="0"/>
    <n v="119"/>
    <n v="18241"/>
    <n v="13871"/>
    <n v="13570"/>
    <m/>
    <m/>
    <n v="1468.75"/>
    <n v="7269.75"/>
    <n v="-4.1404449946696932E-2"/>
    <n v="14539.5"/>
    <n v="-107012.96096345515"/>
    <n v="0.39887870370370371"/>
    <n v="3.2446016260162601E-2"/>
    <n v="-355438.68630859529"/>
    <n v="0"/>
    <x v="0"/>
    <x v="2"/>
  </r>
  <r>
    <s v="06.05.19 (2)"/>
    <s v="J312"/>
    <x v="0"/>
    <n v="119"/>
    <n v="17557"/>
    <n v="14599"/>
    <n v="15320"/>
    <m/>
    <m/>
    <n v="1468.75"/>
    <n v="7269.75"/>
    <n v="9.9178101035111252E-2"/>
    <n v="14539.5"/>
    <n v="28356.382454923718"/>
    <n v="0.39887870370370371"/>
    <n v="3.2446016260162601E-2"/>
    <n v="94184.435581444603"/>
    <n v="94184.435581444603"/>
    <x v="0"/>
    <x v="2"/>
  </r>
  <r>
    <s v="06.05.19 (2)"/>
    <s v="J312"/>
    <x v="0"/>
    <n v="119"/>
    <n v="16611"/>
    <n v="13470"/>
    <n v="14015"/>
    <m/>
    <m/>
    <n v="1468.75"/>
    <n v="7269.75"/>
    <n v="7.4968190102823337E-2"/>
    <n v="14539.5"/>
    <n v="40429.020183486246"/>
    <n v="0.39887870370370371"/>
    <n v="3.2446016260162601E-2"/>
    <n v="134283.15311889551"/>
    <n v="134283.15311889551"/>
    <x v="0"/>
    <x v="2"/>
  </r>
  <r>
    <s v="06.05.19 (2)"/>
    <s v="J312"/>
    <x v="0"/>
    <n v="119"/>
    <n v="17143"/>
    <n v="14217"/>
    <n v="13540"/>
    <m/>
    <m/>
    <n v="1468.75"/>
    <n v="7269.75"/>
    <n v="-9.3125623302039273E-2"/>
    <n v="14539.5"/>
    <n v="-32888.673929098964"/>
    <n v="0.39887870370370371"/>
    <n v="3.2446016260162601E-2"/>
    <n v="-109238.23572906069"/>
    <n v="0"/>
    <x v="0"/>
    <x v="2"/>
  </r>
  <r>
    <s v="06.05.19 (2)"/>
    <s v="J315"/>
    <x v="0"/>
    <n v="120"/>
    <n v="22996"/>
    <n v="15469"/>
    <n v="16738"/>
    <m/>
    <m/>
    <n v="1468.75"/>
    <n v="7269.75"/>
    <n v="0.1745589600742804"/>
    <n v="14539.5"/>
    <n v="41651.351063829788"/>
    <n v="0.39771018518518519"/>
    <n v="4.1247837943124269E-2"/>
    <n v="109141.9568891635"/>
    <n v="109141.9568891635"/>
    <x v="0"/>
    <x v="92"/>
  </r>
  <r>
    <s v="06.05.19 (2)"/>
    <s v="J315"/>
    <x v="0"/>
    <n v="120"/>
    <n v="23406"/>
    <n v="15729"/>
    <n v="16136"/>
    <m/>
    <m/>
    <n v="1468.75"/>
    <n v="7269.75"/>
    <n v="5.5985419030915778E-2"/>
    <n v="14539.5"/>
    <n v="135656.23955773955"/>
    <n v="0.39771018518518519"/>
    <n v="4.1247837943124269E-2"/>
    <n v="355469.5603239208"/>
    <n v="355469.5603239208"/>
    <x v="0"/>
    <x v="92"/>
  </r>
  <r>
    <s v="06.05.19 (2)"/>
    <s v="J315"/>
    <x v="0"/>
    <n v="120"/>
    <n v="22992"/>
    <n v="15971"/>
    <n v="16373"/>
    <m/>
    <m/>
    <n v="1468.75"/>
    <n v="7269.75"/>
    <n v="5.5297637470339417E-2"/>
    <n v="14539.5"/>
    <n v="125498.69962686568"/>
    <n v="0.39771018518518519"/>
    <n v="4.1247837943124269E-2"/>
    <n v="328853.04592714971"/>
    <n v="328853.04592714971"/>
    <x v="0"/>
    <x v="92"/>
  </r>
  <r>
    <s v="06.05.19 (2)"/>
    <s v="J315"/>
    <x v="0"/>
    <n v="120"/>
    <n v="21677"/>
    <n v="15236"/>
    <n v="15934"/>
    <m/>
    <m/>
    <n v="1468.75"/>
    <n v="7269.75"/>
    <n v="9.6014305856459994E-2"/>
    <n v="14539.5"/>
    <n v="65615.003223495703"/>
    <n v="0.39771018518518519"/>
    <n v="4.1247837943124269E-2"/>
    <n v="171935.59560952728"/>
    <n v="171935.59560952728"/>
    <x v="0"/>
    <x v="92"/>
  </r>
  <r>
    <s v="06.05.19 (2)"/>
    <s v="J180"/>
    <x v="1"/>
    <n v="113"/>
    <n v="21206"/>
    <m/>
    <n v="15610"/>
    <n v="1086"/>
    <n v="7559"/>
    <n v="1009.5"/>
    <n v="7269.75"/>
    <n v="2.1472540321193989"/>
    <n v="14539.5"/>
    <m/>
    <n v="0.37228055555555556"/>
    <n v="5.3192655737704916E-2"/>
    <n v="0"/>
    <n v="0"/>
    <x v="0"/>
    <x v="86"/>
  </r>
  <r>
    <s v="06.05.19 (2)"/>
    <s v="J180"/>
    <x v="1"/>
    <n v="113"/>
    <n v="21699"/>
    <n v="15339"/>
    <n v="16473"/>
    <n v="916"/>
    <n v="7906"/>
    <n v="1009.5"/>
    <n v="7269.75"/>
    <n v="0.15598885793871867"/>
    <n v="14539.5"/>
    <n v="39762.642857142855"/>
    <n v="0.37228055555555556"/>
    <n v="5.3192655737704916E-2"/>
    <n v="86314.500346702218"/>
    <n v="86314.500346702218"/>
    <x v="0"/>
    <x v="86"/>
  </r>
  <r>
    <s v="06.05.19 (2)"/>
    <s v="J180"/>
    <x v="1"/>
    <n v="113"/>
    <n v="21306"/>
    <n v="16503"/>
    <n v="16065"/>
    <n v="1012"/>
    <n v="6582"/>
    <n v="1009.5"/>
    <n v="7269.75"/>
    <n v="-6.0249664706489216E-2"/>
    <n v="14539.5"/>
    <n v="-80727.785958904118"/>
    <n v="0.37228055555555556"/>
    <n v="5.3192655737704916E-2"/>
    <n v="-175239.32033825119"/>
    <n v="0"/>
    <x v="0"/>
    <x v="86"/>
  </r>
  <r>
    <s v="06.05.19 (2)"/>
    <s v="J180"/>
    <x v="1"/>
    <n v="113"/>
    <n v="25260"/>
    <n v="15309"/>
    <n v="15959"/>
    <n v="1024"/>
    <n v="7339"/>
    <n v="1009.5"/>
    <n v="7269.75"/>
    <n v="8.9411602874926929E-2"/>
    <n v="14539.5"/>
    <n v="110284.78038461538"/>
    <n v="0.37228055555555556"/>
    <n v="5.3192655737704916E-2"/>
    <n v="239399.97522156307"/>
    <n v="239399.97522156307"/>
    <x v="0"/>
    <x v="86"/>
  </r>
  <r>
    <s v="06.05.19 (2)"/>
    <s v="J217"/>
    <x v="1"/>
    <n v="114"/>
    <n v="33663"/>
    <n v="18139"/>
    <n v="19628"/>
    <m/>
    <n v="8296"/>
    <n v="1009.5"/>
    <n v="7269.75"/>
    <n v="0.20482134873964028"/>
    <n v="14539.5"/>
    <n v="74783.380456682338"/>
    <n v="0.37121388888888884"/>
    <n v="3.9649763033175356E-2"/>
    <n v="218409.14833782034"/>
    <n v="218409.14833782034"/>
    <x v="0"/>
    <x v="87"/>
  </r>
  <r>
    <s v="06.05.19 (2)"/>
    <s v="J217"/>
    <x v="1"/>
    <n v="114"/>
    <n v="34873"/>
    <n v="24493"/>
    <n v="19023"/>
    <m/>
    <n v="6842"/>
    <n v="1009.5"/>
    <n v="7269.75"/>
    <n v="-0.75243302727053885"/>
    <n v="14539.5"/>
    <n v="-14804.747714808045"/>
    <n v="0.37121388888888884"/>
    <n v="3.9649763033175356E-2"/>
    <n v="-43238.114137144294"/>
    <n v="0"/>
    <x v="0"/>
    <x v="87"/>
  </r>
  <r>
    <s v="06.05.19 (2)"/>
    <s v="J217"/>
    <x v="1"/>
    <n v="114"/>
    <n v="33257"/>
    <n v="18426"/>
    <n v="19142"/>
    <m/>
    <n v="6577"/>
    <n v="1009.5"/>
    <n v="7269.75"/>
    <n v="9.849031947453489E-2"/>
    <n v="14539.5"/>
    <n v="149573.82716480448"/>
    <n v="0.37121388888888884"/>
    <n v="3.9649763033175356E-2"/>
    <n v="436838.93406792608"/>
    <n v="436838.93406792608"/>
    <x v="0"/>
    <x v="87"/>
  </r>
  <r>
    <s v="06.05.19 (2)"/>
    <s v="J217"/>
    <x v="1"/>
    <n v="114"/>
    <n v="32075"/>
    <n v="17953"/>
    <n v="18690"/>
    <m/>
    <n v="7057"/>
    <n v="1009.5"/>
    <n v="7269.75"/>
    <n v="0.1013790020289556"/>
    <n v="14539.5"/>
    <n v="138289.5630936228"/>
    <n v="0.37121388888888884"/>
    <n v="3.9649763033175356E-2"/>
    <n v="403882.59416519263"/>
    <n v="403882.59416519263"/>
    <x v="0"/>
    <x v="87"/>
  </r>
  <r>
    <s v="06.05.19 (2)"/>
    <s v="J241"/>
    <x v="1"/>
    <n v="115"/>
    <n v="17947"/>
    <n v="15203"/>
    <n v="17252"/>
    <m/>
    <m/>
    <n v="1009.5"/>
    <n v="7269.75"/>
    <n v="0.28185288352419274"/>
    <n v="14539.5"/>
    <n v="8726.0754026354316"/>
    <n v="0.37014722222222224"/>
    <n v="4.4106576325229178E-2"/>
    <n v="22975.854086589887"/>
    <n v="22975.854086589887"/>
    <x v="0"/>
    <x v="88"/>
  </r>
  <r>
    <s v="06.05.19 (2)"/>
    <s v="J241"/>
    <x v="1"/>
    <n v="115"/>
    <n v="18269"/>
    <n v="15262"/>
    <n v="17563"/>
    <m/>
    <m/>
    <n v="1009.5"/>
    <n v="7269.75"/>
    <n v="0.31651707417724129"/>
    <n v="14539.5"/>
    <n v="8490.7773794002605"/>
    <n v="0.37014722222222224"/>
    <n v="4.4106576325229178E-2"/>
    <n v="22356.311760943521"/>
    <n v="22356.311760943521"/>
    <x v="0"/>
    <x v="88"/>
  </r>
  <r>
    <s v="06.05.19 (2)"/>
    <s v="J241"/>
    <x v="1"/>
    <n v="115"/>
    <n v="19418"/>
    <n v="17237"/>
    <n v="17182"/>
    <m/>
    <m/>
    <n v="1009.5"/>
    <n v="7269.75"/>
    <n v="-7.5655971663399707E-3"/>
    <n v="14539.5"/>
    <n v="-289288.13181818184"/>
    <n v="0.37014722222222224"/>
    <n v="4.4106576325229178E-2"/>
    <n v="-761698.88511727983"/>
    <n v="0"/>
    <x v="0"/>
    <x v="88"/>
  </r>
  <r>
    <s v="06.05.19 (2)"/>
    <s v="J241"/>
    <x v="1"/>
    <n v="115"/>
    <n v="19466"/>
    <n v="16381"/>
    <n v="17662"/>
    <m/>
    <m/>
    <n v="1009.5"/>
    <n v="7269.75"/>
    <n v="0.17620963581966367"/>
    <n v="14539.5"/>
    <n v="16498.055620608899"/>
    <n v="0.37014722222222224"/>
    <n v="4.4106576325229178E-2"/>
    <n v="43439.564885844586"/>
    <n v="43439.564885844586"/>
    <x v="0"/>
    <x v="88"/>
  </r>
  <r>
    <s v="06.05.19 (2)"/>
    <s v="J243"/>
    <x v="1"/>
    <n v="116"/>
    <n v="28177"/>
    <n v="18922"/>
    <n v="20240"/>
    <m/>
    <m/>
    <n v="1009.5"/>
    <n v="7269.75"/>
    <n v="0.18129921936792875"/>
    <n v="14539.5"/>
    <n v="50038.706562974199"/>
    <n v="0.36908055555555558"/>
    <n v="3.873480108149864E-2"/>
    <n v="150457.59830364486"/>
    <n v="150457.59830364486"/>
    <x v="0"/>
    <x v="89"/>
  </r>
  <r>
    <s v="06.05.19 (2)"/>
    <s v="J243"/>
    <x v="1"/>
    <n v="116"/>
    <n v="28255"/>
    <n v="19334"/>
    <n v="20984"/>
    <m/>
    <m/>
    <n v="1009.5"/>
    <n v="7269.75"/>
    <n v="0.22696791499019911"/>
    <n v="14539.5"/>
    <n v="38295.614999999998"/>
    <n v="0.36908055555555558"/>
    <n v="3.873480108149864E-2"/>
    <n v="115148.18535946112"/>
    <n v="115148.18535946112"/>
    <x v="0"/>
    <x v="89"/>
  </r>
  <r>
    <s v="06.05.19 (2)"/>
    <s v="J243"/>
    <x v="1"/>
    <n v="116"/>
    <n v="28153"/>
    <n v="19367"/>
    <n v="20053"/>
    <m/>
    <m/>
    <n v="1009.5"/>
    <n v="7269.75"/>
    <n v="9.4363630111076721E-2"/>
    <n v="14539.5"/>
    <n v="92098.405976676382"/>
    <n v="0.36908055555555558"/>
    <n v="3.873480108149864E-2"/>
    <n v="276923.72410557274"/>
    <n v="276923.72410557274"/>
    <x v="0"/>
    <x v="89"/>
  </r>
  <r>
    <s v="06.05.19 (2)"/>
    <s v="J243"/>
    <x v="1"/>
    <n v="116"/>
    <n v="28046"/>
    <n v="21025"/>
    <n v="19674"/>
    <m/>
    <m/>
    <n v="1009.5"/>
    <n v="7269.75"/>
    <n v="-0.18583857766773274"/>
    <n v="14539.5"/>
    <n v="-38789.599740932645"/>
    <n v="0.36908055555555558"/>
    <n v="3.873480108149864E-2"/>
    <n v="-116633.51067708971"/>
    <n v="0"/>
    <x v="0"/>
    <x v="89"/>
  </r>
  <r>
    <s v="06.05.19 (2)"/>
    <s v="J274"/>
    <x v="1"/>
    <n v="117"/>
    <n v="20534"/>
    <n v="12013"/>
    <n v="12443"/>
    <m/>
    <m/>
    <n v="1009.5"/>
    <n v="7269.75"/>
    <n v="5.9149214209567043E-2"/>
    <n v="14539.5"/>
    <n v="143049.89476744185"/>
    <n v="0.36801388888888886"/>
    <n v="2.9860514018691588E-2"/>
    <n v="559572.80461252609"/>
    <n v="559572.80461252609"/>
    <x v="0"/>
    <x v="90"/>
  </r>
  <r>
    <s v="06.05.19 (2)"/>
    <s v="J274"/>
    <x v="1"/>
    <n v="117"/>
    <n v="22476"/>
    <n v="12066"/>
    <n v="13031"/>
    <m/>
    <m/>
    <n v="1009.5"/>
    <n v="7269.75"/>
    <n v="0.13274184119123766"/>
    <n v="14539.5"/>
    <n v="77413.398963730564"/>
    <n v="0.36801388888888886"/>
    <n v="2.9860514018691588E-2"/>
    <n v="302820.44487447193"/>
    <n v="302820.44487447193"/>
    <x v="0"/>
    <x v="90"/>
  </r>
  <r>
    <s v="06.05.19 (2)"/>
    <s v="J274"/>
    <x v="1"/>
    <n v="117"/>
    <n v="21662"/>
    <n v="11704"/>
    <n v="12886"/>
    <m/>
    <m/>
    <n v="1009.5"/>
    <n v="7269.75"/>
    <n v="0.16259156092025173"/>
    <n v="14539.5"/>
    <n v="60235.991116751269"/>
    <n v="0.36801388888888886"/>
    <n v="2.9860514018691588E-2"/>
    <n v="235627.03448760105"/>
    <n v="235627.03448760105"/>
    <x v="0"/>
    <x v="90"/>
  </r>
  <r>
    <s v="06.05.19 (2)"/>
    <s v="J274"/>
    <x v="1"/>
    <n v="117"/>
    <n v="21866"/>
    <n v="12527"/>
    <n v="12763"/>
    <m/>
    <m/>
    <n v="1009.5"/>
    <n v="7269.75"/>
    <n v="3.2463289659204239E-2"/>
    <n v="14539.5"/>
    <n v="286669.29343220335"/>
    <n v="0.36801388888888886"/>
    <n v="2.9860514018691588E-2"/>
    <n v="1121373.355659812"/>
    <n v="1121373.355659812"/>
    <x v="0"/>
    <x v="90"/>
  </r>
  <r>
    <s v="06.05.19 (2)"/>
    <s v="J307"/>
    <x v="1"/>
    <n v="118"/>
    <n v="21637"/>
    <n v="13204"/>
    <n v="13103"/>
    <m/>
    <m/>
    <n v="1009.5"/>
    <n v="7269.75"/>
    <n v="-1.3893187523642492E-2"/>
    <n v="14539.5"/>
    <n v="-607997.6361386138"/>
    <n v="0.3669472222222222"/>
    <n v="4.2004030027657055E-2"/>
    <n v="-1695656.470992791"/>
    <n v="0"/>
    <x v="0"/>
    <x v="91"/>
  </r>
  <r>
    <s v="06.05.19 (2)"/>
    <s v="J307"/>
    <x v="1"/>
    <n v="118"/>
    <n v="20711"/>
    <n v="12686"/>
    <n v="13722"/>
    <m/>
    <m/>
    <n v="1009.5"/>
    <n v="7269.75"/>
    <n v="0.14250833935142199"/>
    <n v="14539.5"/>
    <n v="55302.993967181465"/>
    <n v="0.3669472222222222"/>
    <n v="4.2004030027657055E-2"/>
    <n v="154235.59897582783"/>
    <n v="154235.59897582783"/>
    <x v="0"/>
    <x v="91"/>
  </r>
  <r>
    <s v="06.05.19 (2)"/>
    <s v="J307"/>
    <x v="1"/>
    <n v="118"/>
    <n v="21755"/>
    <n v="12515"/>
    <n v="13522"/>
    <m/>
    <m/>
    <n v="1009.5"/>
    <n v="7269.75"/>
    <n v="0.13851920630007911"/>
    <n v="14539.5"/>
    <n v="65696.051142005948"/>
    <n v="0.3669472222222222"/>
    <n v="4.2004030027657055E-2"/>
    <n v="183220.99892542799"/>
    <n v="183220.99892542799"/>
    <x v="0"/>
    <x v="91"/>
  </r>
  <r>
    <s v="06.05.19 (2)"/>
    <s v="J307"/>
    <x v="1"/>
    <n v="118"/>
    <n v="25148"/>
    <n v="12442"/>
    <n v="13335"/>
    <m/>
    <m/>
    <n v="1009.5"/>
    <n v="7269.75"/>
    <n v="0.12283778671893807"/>
    <n v="14539.5"/>
    <n v="102427.7267637178"/>
    <n v="0.3669472222222222"/>
    <n v="4.2004030027657055E-2"/>
    <n v="285662.68579436181"/>
    <n v="285662.68579436181"/>
    <x v="0"/>
    <x v="91"/>
  </r>
  <r>
    <s v="06.05.19 (2)"/>
    <s v="J312"/>
    <x v="1"/>
    <n v="119"/>
    <n v="22535"/>
    <n v="13871"/>
    <n v="13570"/>
    <m/>
    <m/>
    <n v="1009.5"/>
    <n v="7269.75"/>
    <n v="-4.1404449946696932E-2"/>
    <n v="14539.5"/>
    <n v="-210262.37043189368"/>
    <n v="0.3658805555555556"/>
    <n v="3.2446016260162601E-2"/>
    <n v="-761362.33882778685"/>
    <n v="0"/>
    <x v="0"/>
    <x v="2"/>
  </r>
  <r>
    <s v="06.05.19 (2)"/>
    <s v="J312"/>
    <x v="1"/>
    <n v="119"/>
    <n v="22899"/>
    <n v="14599"/>
    <n v="15320"/>
    <m/>
    <m/>
    <n v="1009.5"/>
    <n v="7269.75"/>
    <n v="9.9178101035111252E-2"/>
    <n v="14539.5"/>
    <n v="82678.329403606098"/>
    <n v="0.3658805555555556"/>
    <n v="3.2446016260162601E-2"/>
    <n v="299379.13339321612"/>
    <n v="299379.13339321612"/>
    <x v="0"/>
    <x v="2"/>
  </r>
  <r>
    <s v="06.05.19 (2)"/>
    <s v="J312"/>
    <x v="1"/>
    <n v="119"/>
    <n v="24156"/>
    <n v="13470"/>
    <n v="14015"/>
    <m/>
    <m/>
    <n v="1009.5"/>
    <n v="7269.75"/>
    <n v="7.4968190102823337E-2"/>
    <n v="14539.5"/>
    <n v="141530.95596330275"/>
    <n v="0.3658805555555556"/>
    <n v="3.2446016260162601E-2"/>
    <n v="512485.13667668449"/>
    <n v="512485.13667668449"/>
    <x v="0"/>
    <x v="2"/>
  </r>
  <r>
    <s v="06.05.19 (2)"/>
    <s v="J312"/>
    <x v="1"/>
    <n v="119"/>
    <n v="22497"/>
    <n v="14217"/>
    <n v="13540"/>
    <m/>
    <m/>
    <n v="1009.5"/>
    <n v="7269.75"/>
    <n v="-9.3125623302039273E-2"/>
    <n v="14539.5"/>
    <n v="-89921.656573116692"/>
    <n v="0.3658805555555556"/>
    <n v="3.2446016260162601E-2"/>
    <n v="-325607.30015146994"/>
    <n v="0"/>
    <x v="0"/>
    <x v="2"/>
  </r>
  <r>
    <s v="06.05.19 (2)"/>
    <s v="J315"/>
    <x v="1"/>
    <n v="120"/>
    <n v="20748"/>
    <n v="15469"/>
    <n v="16738"/>
    <m/>
    <m/>
    <n v="1009.5"/>
    <n v="7269.75"/>
    <n v="0.1745589600742804"/>
    <n v="14539.5"/>
    <n v="29232.430851063833"/>
    <n v="0.36481388888888888"/>
    <n v="4.1247837943124269E-2"/>
    <n v="83507.007931081229"/>
    <n v="83507.007931081229"/>
    <x v="0"/>
    <x v="92"/>
  </r>
  <r>
    <s v="06.05.19 (2)"/>
    <s v="J315"/>
    <x v="1"/>
    <n v="120"/>
    <m/>
    <n v="15729"/>
    <n v="16136"/>
    <m/>
    <m/>
    <n v="1009.5"/>
    <n v="7269.75"/>
    <n v="5.5985419030915778E-2"/>
    <n v="14539.5"/>
    <m/>
    <n v="0.36481388888888888"/>
    <n v="4.1247837943124269E-2"/>
    <n v="0"/>
    <n v="0"/>
    <x v="0"/>
    <x v="92"/>
  </r>
  <r>
    <s v="06.05.19 (2)"/>
    <s v="J315"/>
    <x v="1"/>
    <n v="120"/>
    <n v="20565"/>
    <n v="15971"/>
    <n v="16373"/>
    <m/>
    <m/>
    <n v="1009.5"/>
    <n v="7269.75"/>
    <n v="5.5297637470339417E-2"/>
    <n v="14539.5"/>
    <n v="82068.19029850747"/>
    <n v="0.36481388888888888"/>
    <n v="4.1247837943124269E-2"/>
    <n v="234440.61334015062"/>
    <n v="234440.61334015062"/>
    <x v="0"/>
    <x v="92"/>
  </r>
  <r>
    <s v="06.05.19 (2)"/>
    <s v="J315"/>
    <x v="1"/>
    <n v="120"/>
    <n v="21000"/>
    <n v="15236"/>
    <n v="15934"/>
    <m/>
    <m/>
    <n v="1009.5"/>
    <n v="7269.75"/>
    <n v="9.6014305856459994E-2"/>
    <n v="14539.5"/>
    <n v="59023.220630372489"/>
    <n v="0.36481388888888888"/>
    <n v="4.1247837943124269E-2"/>
    <n v="168609.05541555744"/>
    <n v="168609.05541555744"/>
    <x v="0"/>
    <x v="92"/>
  </r>
  <r>
    <s v="06.05.19 (2)"/>
    <s v="J180"/>
    <x v="2"/>
    <n v="113"/>
    <n v="24760"/>
    <n v="17079"/>
    <n v="17468"/>
    <n v="8528"/>
    <n v="7694"/>
    <n v="8501.75"/>
    <n v="7134.25"/>
    <n v="5.4525703472684588E-2"/>
    <n v="14268.5"/>
    <n v="132367.59254498713"/>
    <n v="0.6211802469135802"/>
    <n v="5.3192655737704916E-2"/>
    <n v="175474.51757391382"/>
    <n v="175474.51757391382"/>
    <x v="0"/>
    <x v="86"/>
  </r>
  <r>
    <s v="06.05.19 (2)"/>
    <s v="J180"/>
    <x v="2"/>
    <n v="113"/>
    <n v="23988"/>
    <n v="17162"/>
    <n v="16611"/>
    <n v="9688"/>
    <n v="7893"/>
    <n v="8501.75"/>
    <n v="7134.25"/>
    <n v="-7.7233065844342433E-2"/>
    <n v="14268.5"/>
    <n v="-96883.583938294018"/>
    <n v="0.6211802469135802"/>
    <n v="5.3192655737704916E-2"/>
    <n v="-128434.76130024817"/>
    <n v="0"/>
    <x v="0"/>
    <x v="86"/>
  </r>
  <r>
    <s v="06.05.19 (2)"/>
    <s v="J180"/>
    <x v="2"/>
    <n v="113"/>
    <n v="23766"/>
    <n v="18190"/>
    <n v="16432"/>
    <n v="7668"/>
    <n v="6102"/>
    <n v="8501.75"/>
    <n v="7134.25"/>
    <n v="-0.24641693240354628"/>
    <n v="14268.5"/>
    <n v="-31130.065130830488"/>
    <n v="0.6211802469135802"/>
    <n v="5.3192655737704916E-2"/>
    <n v="-41267.904445874636"/>
    <n v="0"/>
    <x v="0"/>
    <x v="86"/>
  </r>
  <r>
    <s v="06.05.19 (2)"/>
    <s v="J180"/>
    <x v="2"/>
    <n v="113"/>
    <n v="24794"/>
    <n v="16527"/>
    <n v="16619"/>
    <n v="8123"/>
    <n v="7329"/>
    <n v="8501.75"/>
    <n v="7134.25"/>
    <n v="1.2895539124645198E-2"/>
    <n v="14268.5"/>
    <n v="632572.64945652173"/>
    <n v="0.6211802469135802"/>
    <n v="5.3192655737704916E-2"/>
    <n v="838576.71171371127"/>
    <n v="838576.71171371127"/>
    <x v="0"/>
    <x v="86"/>
  </r>
  <r>
    <s v="06.05.19 (2)"/>
    <s v="J217"/>
    <x v="2"/>
    <n v="114"/>
    <n v="27533"/>
    <n v="18715"/>
    <n v="21499"/>
    <m/>
    <n v="8078"/>
    <n v="8501.75"/>
    <n v="7134.25"/>
    <n v="0.39023022742404595"/>
    <n v="14268.5"/>
    <n v="14095.166846264368"/>
    <n v="0.61993966049382709"/>
    <n v="3.9649763033175356E-2"/>
    <n v="25117.81755433332"/>
    <n v="25117.81755433332"/>
    <x v="0"/>
    <x v="87"/>
  </r>
  <r>
    <s v="06.05.19 (2)"/>
    <s v="J217"/>
    <x v="2"/>
    <n v="114"/>
    <n v="27269"/>
    <n v="24968"/>
    <n v="19830"/>
    <m/>
    <n v="6703"/>
    <n v="8501.75"/>
    <n v="7134.25"/>
    <n v="-0.72018782633072853"/>
    <n v="14268.5"/>
    <n v="-11696.749854028805"/>
    <n v="0.61993966049382709"/>
    <n v="3.9649763033175356E-2"/>
    <n v="-20843.799297773847"/>
    <n v="0"/>
    <x v="0"/>
    <x v="87"/>
  </r>
  <r>
    <s v="06.05.19 (2)"/>
    <s v="J217"/>
    <x v="2"/>
    <n v="114"/>
    <n v="29109"/>
    <n v="19738"/>
    <n v="20268"/>
    <m/>
    <n v="6118"/>
    <n v="8501.75"/>
    <n v="7134.25"/>
    <n v="7.4289518870238644E-2"/>
    <n v="14268.5"/>
    <n v="117639.86650943395"/>
    <n v="0.61993966049382709"/>
    <n v="3.9649763033175356E-2"/>
    <n v="209636.1636813978"/>
    <n v="209636.1636813978"/>
    <x v="0"/>
    <x v="87"/>
  </r>
  <r>
    <s v="06.05.19 (2)"/>
    <s v="J217"/>
    <x v="2"/>
    <n v="114"/>
    <n v="28833"/>
    <n v="18862"/>
    <n v="19993"/>
    <m/>
    <n v="7157"/>
    <n v="8501.75"/>
    <n v="7134.25"/>
    <n v="0.15853102989101867"/>
    <n v="14268.5"/>
    <n v="54394.45402298851"/>
    <n v="0.61993966049382709"/>
    <n v="3.9649763033175356E-2"/>
    <n v="96931.805562776935"/>
    <n v="96931.805562776935"/>
    <x v="0"/>
    <x v="87"/>
  </r>
  <r>
    <s v="06.05.19 (2)"/>
    <s v="J241"/>
    <x v="2"/>
    <n v="115"/>
    <n v="26244"/>
    <n v="16575"/>
    <n v="17942"/>
    <m/>
    <m/>
    <n v="8501.75"/>
    <n v="7134.25"/>
    <n v="0.19161089112380419"/>
    <n v="14268.5"/>
    <n v="41959.891002194585"/>
    <n v="0.6186990740740741"/>
    <n v="4.4106576325229178E-2"/>
    <n v="67352.424715405796"/>
    <n v="67352.424715405796"/>
    <x v="0"/>
    <x v="88"/>
  </r>
  <r>
    <s v="06.05.19 (2)"/>
    <s v="J241"/>
    <x v="2"/>
    <n v="115"/>
    <n v="25426"/>
    <n v="15618"/>
    <n v="18662"/>
    <m/>
    <m/>
    <n v="8501.75"/>
    <n v="7134.25"/>
    <n v="0.42667414234152151"/>
    <n v="14268.5"/>
    <n v="14485.347240473064"/>
    <n v="0.6186990740740741"/>
    <n v="4.4106576325229178E-2"/>
    <n v="23251.329691000534"/>
    <n v="23251.329691000534"/>
    <x v="0"/>
    <x v="88"/>
  </r>
  <r>
    <s v="06.05.19 (2)"/>
    <s v="J241"/>
    <x v="2"/>
    <n v="115"/>
    <n v="24034"/>
    <n v="17894"/>
    <n v="17350"/>
    <m/>
    <m/>
    <n v="8501.75"/>
    <n v="7134.25"/>
    <n v="-7.625188351964117E-2"/>
    <n v="14268.5"/>
    <n v="-89024.351102941175"/>
    <n v="0.6186990740740741"/>
    <n v="4.4106576325229178E-2"/>
    <n v="-142898.51003628908"/>
    <n v="0"/>
    <x v="0"/>
    <x v="88"/>
  </r>
  <r>
    <s v="06.05.19 (2)"/>
    <s v="J241"/>
    <x v="2"/>
    <n v="115"/>
    <n v="25376"/>
    <n v="17071"/>
    <n v="17970"/>
    <m/>
    <m/>
    <n v="8501.75"/>
    <n v="7134.25"/>
    <n v="0.12601184427234818"/>
    <n v="14268.5"/>
    <n v="57404.753058954389"/>
    <n v="0.6186990740740741"/>
    <n v="4.4106576325229178E-2"/>
    <n v="92143.931177215607"/>
    <n v="92143.931177215607"/>
    <x v="0"/>
    <x v="88"/>
  </r>
  <r>
    <s v="06.05.19 (2)"/>
    <s v="J243"/>
    <x v="2"/>
    <n v="116"/>
    <n v="29162"/>
    <n v="20493"/>
    <n v="20841"/>
    <m/>
    <m/>
    <n v="8501.75"/>
    <n v="7134.25"/>
    <n v="4.8778778428005744E-2"/>
    <n v="14268.5"/>
    <n v="169218.97772988508"/>
    <n v="0.61745848765432088"/>
    <n v="3.873480108149864E-2"/>
    <n v="309914.33863653539"/>
    <n v="309914.33863653539"/>
    <x v="0"/>
    <x v="89"/>
  </r>
  <r>
    <s v="06.05.19 (2)"/>
    <s v="J243"/>
    <x v="2"/>
    <n v="116"/>
    <n v="28079"/>
    <n v="20970"/>
    <n v="21943"/>
    <m/>
    <m/>
    <n v="8501.75"/>
    <n v="7134.25"/>
    <n v="0.13638434313347583"/>
    <n v="14268.5"/>
    <n v="43623.001541623846"/>
    <n v="0.61745848765432088"/>
    <n v="3.873480108149864E-2"/>
    <n v="79892.892945454267"/>
    <n v="79892.892945454267"/>
    <x v="0"/>
    <x v="89"/>
  </r>
  <r>
    <s v="06.05.19 (2)"/>
    <s v="J243"/>
    <x v="2"/>
    <n v="116"/>
    <n v="29383"/>
    <n v="20798"/>
    <n v="22048"/>
    <m/>
    <m/>
    <n v="8501.75"/>
    <n v="7134.25"/>
    <n v="0.17521112941094019"/>
    <n v="14268.5"/>
    <n v="40496.278999999995"/>
    <n v="0.61745848765432088"/>
    <n v="3.873480108149864E-2"/>
    <n v="74166.489432166942"/>
    <n v="74166.489432166942"/>
    <x v="0"/>
    <x v="89"/>
  </r>
  <r>
    <s v="06.05.19 (2)"/>
    <s v="J243"/>
    <x v="2"/>
    <n v="116"/>
    <n v="30128"/>
    <n v="21539"/>
    <n v="20568"/>
    <m/>
    <m/>
    <n v="8501.75"/>
    <n v="7134.25"/>
    <n v="-0.13610400532641834"/>
    <n v="14268.5"/>
    <n v="-71607.901647785795"/>
    <n v="0.61745848765432088"/>
    <n v="3.873480108149864E-2"/>
    <n v="-131145.5474914166"/>
    <n v="0"/>
    <x v="0"/>
    <x v="89"/>
  </r>
  <r>
    <s v="06.05.19 (2)"/>
    <s v="J274"/>
    <x v="2"/>
    <n v="117"/>
    <n v="22596"/>
    <n v="11759"/>
    <n v="12368"/>
    <m/>
    <m/>
    <n v="8501.75"/>
    <n v="7134.25"/>
    <n v="8.536286224901006E-2"/>
    <n v="14268.5"/>
    <n v="118450.41297208538"/>
    <n v="0.61621790123456788"/>
    <n v="2.9860514018691588E-2"/>
    <n v="281972.45600921195"/>
    <n v="281972.45600921195"/>
    <x v="0"/>
    <x v="90"/>
  </r>
  <r>
    <s v="06.05.19 (2)"/>
    <s v="J274"/>
    <x v="2"/>
    <n v="117"/>
    <n v="23098"/>
    <n v="11919"/>
    <n v="12750"/>
    <m/>
    <m/>
    <n v="8501.75"/>
    <n v="7134.25"/>
    <n v="0.11648035883239304"/>
    <n v="14268.5"/>
    <n v="87471.512033694336"/>
    <n v="0.61621790123456788"/>
    <n v="2.9860514018691588E-2"/>
    <n v="208226.8559485116"/>
    <n v="208226.8559485116"/>
    <x v="0"/>
    <x v="90"/>
  </r>
  <r>
    <s v="06.05.19 (2)"/>
    <s v="J274"/>
    <x v="2"/>
    <n v="117"/>
    <n v="23023"/>
    <n v="12279"/>
    <n v="13209"/>
    <m/>
    <m/>
    <n v="8501.75"/>
    <n v="7134.25"/>
    <n v="0.13035708028173951"/>
    <n v="14268.5"/>
    <n v="73918.015591397838"/>
    <n v="0.61621790123456788"/>
    <n v="2.9860514018691588E-2"/>
    <n v="175962.61487535379"/>
    <n v="175962.61487535379"/>
    <x v="0"/>
    <x v="90"/>
  </r>
  <r>
    <s v="06.05.19 (2)"/>
    <s v="J274"/>
    <x v="2"/>
    <n v="117"/>
    <n v="23148"/>
    <n v="12782"/>
    <n v="12916"/>
    <m/>
    <m/>
    <n v="8501.75"/>
    <n v="7134.25"/>
    <n v="1.8782633072852786E-2"/>
    <n v="14268.5"/>
    <n v="543391.05223880603"/>
    <n v="0.61621790123456788"/>
    <n v="2.9860514018691588E-2"/>
    <n v="1293548.1247272226"/>
    <n v="1293548.1247272226"/>
    <x v="0"/>
    <x v="90"/>
  </r>
  <r>
    <s v="06.05.19 (2)"/>
    <s v="J307"/>
    <x v="2"/>
    <n v="118"/>
    <n v="19040"/>
    <n v="12627"/>
    <n v="13217"/>
    <m/>
    <m/>
    <n v="8501.75"/>
    <n v="7134.25"/>
    <n v="8.2699653081963767E-2"/>
    <n v="14268.5"/>
    <n v="69043.919915254242"/>
    <n v="0.61497731481481477"/>
    <n v="4.2004030027657055E-2"/>
    <n v="117078.48169385798"/>
    <n v="117078.48169385798"/>
    <x v="0"/>
    <x v="91"/>
  </r>
  <r>
    <s v="06.05.19 (2)"/>
    <s v="J307"/>
    <x v="2"/>
    <n v="118"/>
    <n v="22483"/>
    <n v="12483"/>
    <n v="13712"/>
    <m/>
    <m/>
    <n v="8501.75"/>
    <n v="7134.25"/>
    <n v="0.17226758243683638"/>
    <n v="14268.5"/>
    <n v="49547.477013832387"/>
    <n v="0.61497731481481477"/>
    <n v="4.2004030027657055E-2"/>
    <n v="84018.163911623327"/>
    <n v="84018.163911623327"/>
    <x v="0"/>
    <x v="91"/>
  </r>
  <r>
    <s v="06.05.19 (2)"/>
    <s v="J307"/>
    <x v="2"/>
    <n v="118"/>
    <n v="22134"/>
    <n v="12712"/>
    <n v="13442"/>
    <m/>
    <m/>
    <n v="8501.75"/>
    <n v="7134.25"/>
    <n v="0.10232329957598907"/>
    <n v="14268.5"/>
    <n v="83578.939726027398"/>
    <n v="0.61497731481481477"/>
    <n v="4.2004030027657055E-2"/>
    <n v="141725.66355902748"/>
    <n v="141725.66355902748"/>
    <x v="0"/>
    <x v="91"/>
  </r>
  <r>
    <s v="06.05.19 (2)"/>
    <s v="J307"/>
    <x v="2"/>
    <n v="118"/>
    <n v="20286"/>
    <n v="12355"/>
    <n v="12659"/>
    <m/>
    <m/>
    <n v="8501.75"/>
    <n v="7134.25"/>
    <n v="4.2611346672740649E-2"/>
    <n v="14268.5"/>
    <n v="177622.38404605264"/>
    <n v="0.61497731481481477"/>
    <n v="4.2004030027657055E-2"/>
    <n v="301196.09466670314"/>
    <n v="301196.09466670314"/>
    <x v="0"/>
    <x v="91"/>
  </r>
  <r>
    <s v="06.05.19 (2)"/>
    <s v="J312"/>
    <x v="2"/>
    <n v="119"/>
    <n v="24334"/>
    <n v="14671"/>
    <n v="13644"/>
    <m/>
    <m/>
    <n v="8501.75"/>
    <n v="7134.25"/>
    <n v="-0.14395346392402844"/>
    <n v="14268.5"/>
    <n v="-75627.609542356382"/>
    <n v="0.61373672839506177"/>
    <n v="3.2446016260162601E-2"/>
    <n v="-166356.04074500009"/>
    <n v="0"/>
    <x v="0"/>
    <x v="2"/>
  </r>
  <r>
    <s v="06.05.19 (2)"/>
    <s v="J312"/>
    <x v="2"/>
    <n v="119"/>
    <n v="23930"/>
    <n v="14685"/>
    <n v="15549"/>
    <m/>
    <m/>
    <n v="8501.75"/>
    <n v="7134.25"/>
    <n v="0.12110593264884185"/>
    <n v="14268.5"/>
    <n v="67836.376446759255"/>
    <n v="0.61373672839506177"/>
    <n v="3.2446016260162601E-2"/>
    <n v="149217.87257932458"/>
    <n v="149217.87257932458"/>
    <x v="0"/>
    <x v="2"/>
  </r>
  <r>
    <s v="06.05.19 (2)"/>
    <s v="J312"/>
    <x v="2"/>
    <n v="119"/>
    <n v="24639"/>
    <n v="13380"/>
    <n v="13861"/>
    <m/>
    <m/>
    <n v="8501.75"/>
    <n v="7134.25"/>
    <n v="6.7421242597329789E-2"/>
    <n v="14268.5"/>
    <n v="158493.0956340956"/>
    <n v="0.61373672839506177"/>
    <n v="3.2446016260162601E-2"/>
    <n v="348633.04598223447"/>
    <n v="348633.04598223447"/>
    <x v="0"/>
    <x v="2"/>
  </r>
  <r>
    <s v="06.05.19 (2)"/>
    <s v="J312"/>
    <x v="2"/>
    <n v="119"/>
    <n v="24194"/>
    <n v="13657"/>
    <n v="13993"/>
    <m/>
    <m/>
    <n v="8501.75"/>
    <n v="7134.25"/>
    <n v="4.7096751585660721E-2"/>
    <n v="14268.5"/>
    <n v="215229.17931547618"/>
    <n v="0.61373672839506177"/>
    <n v="3.2446016260162601E-2"/>
    <n v="473433.89987310575"/>
    <n v="473433.89987310575"/>
    <x v="0"/>
    <x v="2"/>
  </r>
  <r>
    <s v="06.05.19 (2)"/>
    <s v="J315"/>
    <x v="2"/>
    <n v="120"/>
    <n v="24852"/>
    <n v="15494"/>
    <n v="17131"/>
    <m/>
    <m/>
    <n v="8501.75"/>
    <n v="7134.25"/>
    <n v="0.22945649507656726"/>
    <n v="14268.5"/>
    <n v="32281.58017715333"/>
    <n v="0.61249614197530855"/>
    <n v="4.1247837943124269E-2"/>
    <n v="55969.565584730917"/>
    <n v="55969.565584730917"/>
    <x v="0"/>
    <x v="92"/>
  </r>
  <r>
    <s v="06.05.19 (2)"/>
    <s v="J315"/>
    <x v="2"/>
    <n v="120"/>
    <n v="28517"/>
    <n v="15442"/>
    <n v="16185"/>
    <m/>
    <m/>
    <n v="8501.75"/>
    <n v="7134.25"/>
    <n v="0.10414549532186285"/>
    <n v="14268.5"/>
    <n v="117043.766487214"/>
    <n v="0.61249614197530855"/>
    <n v="4.1247837943124269E-2"/>
    <n v="202929.6189573248"/>
    <n v="202929.6189573248"/>
    <x v="0"/>
    <x v="92"/>
  </r>
  <r>
    <s v="06.05.19 (2)"/>
    <s v="J315"/>
    <x v="2"/>
    <n v="120"/>
    <n v="28032"/>
    <n v="15903"/>
    <n v="16598"/>
    <m/>
    <m/>
    <n v="8501.75"/>
    <n v="7134.25"/>
    <n v="9.741738795248274E-2"/>
    <n v="14268.5"/>
    <n v="116003.74388489209"/>
    <n v="0.61249614197530855"/>
    <n v="4.1247837943124269E-2"/>
    <n v="201126.43544118901"/>
    <n v="201126.43544118901"/>
    <x v="0"/>
    <x v="92"/>
  </r>
  <r>
    <s v="06.05.19 (2)"/>
    <s v="J315"/>
    <x v="2"/>
    <n v="120"/>
    <n v="29281"/>
    <n v="15139"/>
    <n v="15229"/>
    <m/>
    <m/>
    <n v="8501.75"/>
    <n v="7134.25"/>
    <n v="1.2615201317587693E-2"/>
    <n v="14268.5"/>
    <n v="1112526.7333333334"/>
    <n v="0.61249614197530855"/>
    <n v="4.1247837943124269E-2"/>
    <n v="1928890.643653658"/>
    <n v="1928890.643653658"/>
    <x v="0"/>
    <x v="92"/>
  </r>
  <r>
    <s v="13.05.19"/>
    <s v="J309"/>
    <x v="0"/>
    <n v="121"/>
    <n v="28166"/>
    <n v="13730"/>
    <n v="13637"/>
    <n v="1156"/>
    <n v="12909"/>
    <n v="1197.75"/>
    <n v="14344.625"/>
    <n v="-6.4832646374513104E-3"/>
    <n v="28689.25"/>
    <n v="-2227853.7338709678"/>
    <n v="0.34954506172839506"/>
    <n v="4.8033356497567757E-2"/>
    <n v="-2890689.1372145507"/>
    <n v="0"/>
    <x v="0"/>
    <x v="93"/>
  </r>
  <r>
    <s v="13.05.19"/>
    <s v="J309"/>
    <x v="0"/>
    <n v="121"/>
    <n v="19561"/>
    <n v="13649"/>
    <n v="14040"/>
    <n v="1141"/>
    <n v="13499"/>
    <n v="1197.75"/>
    <n v="14344.625"/>
    <n v="2.7257596486488841E-2"/>
    <n v="28689.25"/>
    <n v="215695.91496163682"/>
    <n v="0.34954506172839506"/>
    <n v="4.8033356497567757E-2"/>
    <n v="279870.18574948749"/>
    <n v="279870.18574948749"/>
    <x v="0"/>
    <x v="93"/>
  </r>
  <r>
    <s v="13.05.19"/>
    <s v="J309"/>
    <x v="0"/>
    <n v="121"/>
    <n v="19231"/>
    <n v="15199"/>
    <n v="14789"/>
    <n v="1442"/>
    <n v="13540"/>
    <n v="1197.75"/>
    <n v="14344.625"/>
    <n v="-2.8582134423172444E-2"/>
    <n v="28689.25"/>
    <n v="-142264.89146341462"/>
    <n v="0.34954506172839506"/>
    <n v="4.8033356497567757E-2"/>
    <n v="-184591.82041800863"/>
    <n v="0"/>
    <x v="0"/>
    <x v="93"/>
  </r>
  <r>
    <s v="13.05.19"/>
    <s v="J309"/>
    <x v="0"/>
    <n v="121"/>
    <n v="20912"/>
    <n v="14288"/>
    <n v="15607"/>
    <n v="1052"/>
    <n v="15013"/>
    <n v="1197.75"/>
    <n v="14344.625"/>
    <n v="9.1950817815035252E-2"/>
    <n v="28689.25"/>
    <n v="70840.760993176649"/>
    <n v="0.34954506172839506"/>
    <n v="4.8033356497567757E-2"/>
    <n v="91917.442856169277"/>
    <n v="91917.442856169277"/>
    <x v="0"/>
    <x v="93"/>
  </r>
  <r>
    <s v="13.05.19"/>
    <s v="J134"/>
    <x v="0"/>
    <n v="122"/>
    <n v="13368"/>
    <n v="8899"/>
    <n v="10536"/>
    <m/>
    <n v="12437"/>
    <n v="1197.75"/>
    <n v="14344.625"/>
    <n v="0.11411940012373972"/>
    <n v="28689.25"/>
    <n v="37962.988622480152"/>
    <n v="0.34835123456790124"/>
    <n v="3.2818604651162785E-2"/>
    <n v="72340.87390572633"/>
    <n v="72340.87390572633"/>
    <x v="2"/>
    <x v="94"/>
  </r>
  <r>
    <s v="13.05.19"/>
    <s v="J134"/>
    <x v="0"/>
    <n v="122"/>
    <n v="13788"/>
    <n v="10143"/>
    <n v="10818"/>
    <m/>
    <n v="13740"/>
    <n v="1197.75"/>
    <n v="14344.625"/>
    <n v="4.7055953013759512E-2"/>
    <n v="28689.25"/>
    <n v="76263.224999999991"/>
    <n v="0.34835123456790124"/>
    <n v="3.2818604651162785E-2"/>
    <n v="145324.39472118168"/>
    <n v="145324.39472118168"/>
    <x v="2"/>
    <x v="94"/>
  </r>
  <r>
    <s v="13.05.19"/>
    <s v="J134"/>
    <x v="0"/>
    <n v="122"/>
    <n v="13715"/>
    <n v="9793"/>
    <n v="10574"/>
    <m/>
    <n v="19174"/>
    <n v="1197.75"/>
    <n v="14344.625"/>
    <n v="5.4445480449994338E-2"/>
    <n v="28689.25"/>
    <n v="70837.61395646607"/>
    <n v="0.34835123456790124"/>
    <n v="3.2818604651162785E-2"/>
    <n v="134985.5500041621"/>
    <n v="134985.5500041621"/>
    <x v="2"/>
    <x v="94"/>
  </r>
  <r>
    <s v="13.05.19"/>
    <s v="J134"/>
    <x v="0"/>
    <n v="122"/>
    <n v="14071"/>
    <n v="9889"/>
    <n v="10276"/>
    <m/>
    <n v="14445"/>
    <n v="1197.75"/>
    <n v="14344.625"/>
    <n v="2.6978746394555452E-2"/>
    <n v="28689.25"/>
    <n v="153813.15891472867"/>
    <n v="0.34835123456790124"/>
    <n v="3.2818604651162785E-2"/>
    <n v="293100.69459344103"/>
    <n v="293100.69459344103"/>
    <x v="2"/>
    <x v="94"/>
  </r>
  <r>
    <s v="13.05.19"/>
    <s v="J333"/>
    <x v="0"/>
    <n v="123"/>
    <n v="17517"/>
    <n v="9949"/>
    <n v="8936"/>
    <m/>
    <m/>
    <n v="1197.75"/>
    <n v="14344.625"/>
    <n v="-7.0618785782130933E-2"/>
    <n v="28689.25"/>
    <n v="-108364.70162882528"/>
    <n v="0.34715740740740741"/>
    <n v="2.8146186873849934E-2"/>
    <n v="-241603.1869722527"/>
    <n v="0"/>
    <x v="2"/>
    <x v="95"/>
  </r>
  <r>
    <s v="13.05.19"/>
    <s v="J333"/>
    <x v="0"/>
    <n v="123"/>
    <n v="16962"/>
    <n v="9656"/>
    <n v="10203"/>
    <m/>
    <m/>
    <n v="1197.75"/>
    <n v="14344.625"/>
    <n v="3.8132750071891042E-2"/>
    <n v="28689.25"/>
    <n v="190396.08957952468"/>
    <n v="0.34715740740740741"/>
    <n v="2.8146186873849934E-2"/>
    <n v="424495.2584932092"/>
    <n v="424495.2584932092"/>
    <x v="2"/>
    <x v="95"/>
  </r>
  <r>
    <s v="13.05.19"/>
    <s v="J333"/>
    <x v="0"/>
    <n v="123"/>
    <n v="17445"/>
    <n v="9691"/>
    <n v="10579"/>
    <m/>
    <m/>
    <n v="1197.75"/>
    <n v="14344.625"/>
    <n v="6.1904720409212508E-2"/>
    <n v="28689.25"/>
    <n v="124059.2570382883"/>
    <n v="0.34715740740740741"/>
    <n v="2.8146186873849934E-2"/>
    <n v="276594.78984702344"/>
    <n v="276594.78984702344"/>
    <x v="2"/>
    <x v="95"/>
  </r>
  <r>
    <s v="13.05.19"/>
    <s v="J333"/>
    <x v="0"/>
    <n v="123"/>
    <n v="17300"/>
    <n v="10693"/>
    <n v="10182"/>
    <m/>
    <m/>
    <n v="1197.75"/>
    <n v="14344.625"/>
    <n v="-3.562309924449053E-2"/>
    <n v="28689.25"/>
    <n v="-186667.29476516636"/>
    <n v="0.34715740740740741"/>
    <n v="2.8146186873849934E-2"/>
    <n v="-416181.76990169036"/>
    <n v="0"/>
    <x v="2"/>
    <x v="95"/>
  </r>
  <r>
    <s v="13.05.19"/>
    <s v="J54"/>
    <x v="0"/>
    <n v="124"/>
    <n v="17285"/>
    <n v="6441"/>
    <n v="7064"/>
    <m/>
    <m/>
    <n v="1197.75"/>
    <n v="14344.625"/>
    <n v="4.3430901818625446E-2"/>
    <n v="28689.25"/>
    <n v="248486.2203049759"/>
    <n v="0.34596358024691365"/>
    <n v="2.3044037023851903E-2"/>
    <n v="679006.89656173054"/>
    <n v="679006.89656173054"/>
    <x v="1"/>
    <x v="96"/>
  </r>
  <r>
    <s v="13.05.19"/>
    <s v="J54"/>
    <x v="0"/>
    <n v="124"/>
    <n v="16766"/>
    <n v="6691"/>
    <n v="7301"/>
    <m/>
    <m/>
    <n v="1197.75"/>
    <n v="14344.625"/>
    <n v="4.252463901984193E-2"/>
    <n v="28689.25"/>
    <n v="235723.72028688522"/>
    <n v="0.34596358024691365"/>
    <n v="2.3044037023851903E-2"/>
    <n v="644132.42537770711"/>
    <n v="644132.42537770711"/>
    <x v="1"/>
    <x v="96"/>
  </r>
  <r>
    <s v="13.05.19"/>
    <s v="J54"/>
    <x v="0"/>
    <n v="124"/>
    <m/>
    <n v="6521"/>
    <n v="7704"/>
    <m/>
    <m/>
    <n v="1197.75"/>
    <n v="14344.625"/>
    <n v="8.2469914689299997E-2"/>
    <n v="28689.25"/>
    <m/>
    <n v="0.34596358024691365"/>
    <n v="2.3044037023851903E-2"/>
    <n v="0"/>
    <n v="0"/>
    <x v="1"/>
    <x v="96"/>
  </r>
  <r>
    <s v="13.05.19"/>
    <s v="J54"/>
    <x v="0"/>
    <n v="124"/>
    <n v="17759"/>
    <n v="6444"/>
    <n v="7557"/>
    <m/>
    <m/>
    <n v="1197.75"/>
    <n v="14344.625"/>
    <n v="7.7590038080465676E-2"/>
    <n v="28689.25"/>
    <n v="144632.82670709793"/>
    <n v="0.34596358024691365"/>
    <n v="2.3044037023851903E-2"/>
    <n v="395219.85035147879"/>
    <n v="395219.85035147879"/>
    <x v="1"/>
    <x v="96"/>
  </r>
  <r>
    <s v="13.05.19"/>
    <s v="J182"/>
    <x v="0"/>
    <n v="125"/>
    <n v="13542"/>
    <n v="5228"/>
    <n v="5760"/>
    <m/>
    <m/>
    <n v="1197.75"/>
    <n v="14344.625"/>
    <n v="3.7087062227140831E-2"/>
    <n v="28689.25"/>
    <n v="222977.46099624058"/>
    <n v="0.34476975308641977"/>
    <n v="2.8003745442492539E-2"/>
    <n v="503125.70844379917"/>
    <n v="503125.70844379917"/>
    <x v="1"/>
    <x v="97"/>
  </r>
  <r>
    <s v="13.05.19"/>
    <s v="J182"/>
    <x v="0"/>
    <n v="125"/>
    <n v="13362"/>
    <n v="5258"/>
    <n v="6193"/>
    <m/>
    <m/>
    <n v="1197.75"/>
    <n v="14344.625"/>
    <n v="6.5181208989429834E-2"/>
    <n v="28689.25"/>
    <n v="123132.56122994653"/>
    <n v="0.34476975308641977"/>
    <n v="2.8003745442492539E-2"/>
    <n v="277835.96074923832"/>
    <n v="277835.96074923832"/>
    <x v="1"/>
    <x v="97"/>
  </r>
  <r>
    <s v="13.05.19"/>
    <s v="J182"/>
    <x v="0"/>
    <n v="125"/>
    <n v="13559"/>
    <n v="5031"/>
    <n v="6435"/>
    <m/>
    <m/>
    <n v="1197.75"/>
    <n v="14344.625"/>
    <n v="9.7876382268619777E-2"/>
    <n v="28689.25"/>
    <n v="85932.564814814818"/>
    <n v="0.34476975308641977"/>
    <n v="2.8003745442492539E-2"/>
    <n v="193897.9947016947"/>
    <n v="193897.9947016947"/>
    <x v="1"/>
    <x v="97"/>
  </r>
  <r>
    <s v="13.05.19"/>
    <s v="J182"/>
    <x v="0"/>
    <n v="125"/>
    <n v="14626"/>
    <n v="5013"/>
    <n v="6204"/>
    <m/>
    <m/>
    <n v="1197.75"/>
    <n v="14344.625"/>
    <n v="8.3027614873166775E-2"/>
    <n v="28689.25"/>
    <n v="114583.00577246012"/>
    <n v="0.34476975308641977"/>
    <n v="2.8003745442492539E-2"/>
    <n v="258544.76814524722"/>
    <n v="258544.76814524722"/>
    <x v="1"/>
    <x v="97"/>
  </r>
  <r>
    <s v="13.05.19"/>
    <s v="J184"/>
    <x v="0"/>
    <n v="126"/>
    <n v="15615"/>
    <n v="7139"/>
    <n v="8285"/>
    <m/>
    <m/>
    <n v="1197.75"/>
    <n v="14344.625"/>
    <n v="7.9890551338916149E-2"/>
    <n v="28689.25"/>
    <n v="104897.39965095985"/>
    <n v="0.34357592592592595"/>
    <n v="3.4446464646464649E-2"/>
    <n v="193089.28026250663"/>
    <n v="193089.28026250663"/>
    <x v="1"/>
    <x v="98"/>
  </r>
  <r>
    <s v="13.05.19"/>
    <s v="J184"/>
    <x v="0"/>
    <n v="126"/>
    <n v="15890"/>
    <n v="7224"/>
    <n v="8302"/>
    <m/>
    <m/>
    <n v="1197.75"/>
    <n v="14344.625"/>
    <n v="7.5150099776048515E-2"/>
    <n v="28689.25"/>
    <n v="114118.1314935065"/>
    <n v="0.34357592592592595"/>
    <n v="3.4446464646464649E-2"/>
    <n v="210062.2889442773"/>
    <n v="210062.2889442773"/>
    <x v="1"/>
    <x v="98"/>
  </r>
  <r>
    <s v="13.05.19"/>
    <s v="J184"/>
    <x v="0"/>
    <n v="126"/>
    <n v="16433"/>
    <n v="7326"/>
    <n v="7944"/>
    <m/>
    <m/>
    <n v="1197.75"/>
    <n v="14344.625"/>
    <n v="4.3082339203708707E-2"/>
    <n v="28689.25"/>
    <n v="210188.1721278317"/>
    <n v="0.34357592592592595"/>
    <n v="3.4446464646464649E-2"/>
    <n v="386902.65927372308"/>
    <n v="386902.65927372308"/>
    <x v="1"/>
    <x v="98"/>
  </r>
  <r>
    <s v="13.05.19"/>
    <s v="J184"/>
    <x v="0"/>
    <n v="126"/>
    <n v="16219"/>
    <n v="7589"/>
    <n v="8611"/>
    <m/>
    <m/>
    <n v="1197.75"/>
    <n v="14344.625"/>
    <n v="7.1246198488981061E-2"/>
    <n v="28689.25"/>
    <n v="119931.51981409003"/>
    <n v="0.34357592592592595"/>
    <n v="3.4446464646464649E-2"/>
    <n v="220763.24979214388"/>
    <n v="220763.24979214388"/>
    <x v="1"/>
    <x v="98"/>
  </r>
  <r>
    <s v="13.05.19"/>
    <s v="J196"/>
    <x v="0"/>
    <n v="127"/>
    <n v="11799"/>
    <n v="5244"/>
    <n v="6794"/>
    <m/>
    <m/>
    <n v="1197.75"/>
    <n v="14344.625"/>
    <n v="0.1080544106241885"/>
    <n v="28689.25"/>
    <n v="59466.131854838713"/>
    <n v="0.34238209876543213"/>
    <n v="2.4636627417998314E-2"/>
    <n v="153581.25296553716"/>
    <n v="153581.25296553716"/>
    <x v="1"/>
    <x v="99"/>
  </r>
  <r>
    <s v="13.05.19"/>
    <s v="J196"/>
    <x v="0"/>
    <n v="127"/>
    <n v="12800"/>
    <n v="6140"/>
    <n v="7145"/>
    <m/>
    <m/>
    <n v="1197.75"/>
    <n v="14344.625"/>
    <n v="7.0061085598264156E-2"/>
    <n v="28689.25"/>
    <n v="93862.15298507463"/>
    <n v="0.34238209876543213"/>
    <n v="2.4636627417998314E-2"/>
    <n v="242414.74284353873"/>
    <n v="242414.74284353873"/>
    <x v="1"/>
    <x v="99"/>
  </r>
  <r>
    <s v="13.05.19"/>
    <s v="J196"/>
    <x v="0"/>
    <n v="127"/>
    <n v="12866"/>
    <n v="5450"/>
    <n v="6653"/>
    <m/>
    <m/>
    <n v="1197.75"/>
    <n v="14344.625"/>
    <n v="8.3864165148966954E-2"/>
    <n v="28689.25"/>
    <n v="87230.960723192009"/>
    <n v="0.34238209876543213"/>
    <n v="2.4636627417998314E-2"/>
    <n v="225288.57733606361"/>
    <n v="225288.57733606361"/>
    <x v="1"/>
    <x v="99"/>
  </r>
  <r>
    <s v="13.05.19"/>
    <s v="J196"/>
    <x v="0"/>
    <n v="127"/>
    <n v="13425"/>
    <n v="5437"/>
    <n v="6333"/>
    <m/>
    <m/>
    <n v="1197.75"/>
    <n v="14344.625"/>
    <n v="6.2462420593079292E-2"/>
    <n v="28689.25"/>
    <n v="126687.14341517857"/>
    <n v="0.34238209876543213"/>
    <n v="2.4636627417998314E-2"/>
    <n v="327190.78260922129"/>
    <n v="327190.78260922129"/>
    <x v="1"/>
    <x v="99"/>
  </r>
  <r>
    <s v="13.05.19"/>
    <s v="J210"/>
    <x v="0"/>
    <n v="128"/>
    <n v="19474"/>
    <n v="7985"/>
    <n v="9064"/>
    <m/>
    <m/>
    <n v="1197.75"/>
    <n v="14344.625"/>
    <n v="7.5219812299031866E-2"/>
    <n v="28689.25"/>
    <n v="151541.26448100092"/>
    <n v="0.34118827160493831"/>
    <n v="3.9469519343493555E-2"/>
    <n v="245152.20152001191"/>
    <n v="245152.20152001191"/>
    <x v="1"/>
    <x v="100"/>
  </r>
  <r>
    <s v="13.05.19"/>
    <s v="J210"/>
    <x v="0"/>
    <n v="128"/>
    <n v="18809"/>
    <n v="8242"/>
    <n v="8890"/>
    <m/>
    <m/>
    <n v="1197.75"/>
    <n v="14344.625"/>
    <n v="4.5173714893209128E-2"/>
    <n v="28689.25"/>
    <n v="232721.46662808643"/>
    <n v="0.34118827160493831"/>
    <n v="3.9469519343493555E-2"/>
    <n v="376479.50266373908"/>
    <n v="376479.50266373908"/>
    <x v="1"/>
    <x v="100"/>
  </r>
  <r>
    <s v="13.05.19"/>
    <s v="J210"/>
    <x v="0"/>
    <n v="128"/>
    <n v="19851"/>
    <n v="8172"/>
    <n v="9101"/>
    <m/>
    <m/>
    <n v="1197.75"/>
    <n v="14344.625"/>
    <n v="6.4762933851529758E-2"/>
    <n v="28689.25"/>
    <n v="179136.88441872981"/>
    <n v="0.34118827160493831"/>
    <n v="3.9469519343493555E-2"/>
    <n v="289794.34571230831"/>
    <n v="289794.34571230831"/>
    <x v="1"/>
    <x v="100"/>
  </r>
  <r>
    <s v="13.05.19"/>
    <s v="J210"/>
    <x v="0"/>
    <n v="128"/>
    <n v="18881"/>
    <n v="8554"/>
    <n v="8773"/>
    <m/>
    <m/>
    <n v="1197.75"/>
    <n v="14344.625"/>
    <n v="1.5267042533353085E-2"/>
    <n v="28689.25"/>
    <n v="675226.6444063927"/>
    <n v="0.34118827160493831"/>
    <n v="3.9469519343493555E-2"/>
    <n v="1092331.5109459886"/>
    <n v="1092331.5109459886"/>
    <x v="1"/>
    <x v="100"/>
  </r>
  <r>
    <s v="13.05.19"/>
    <s v="J309"/>
    <x v="1"/>
    <n v="121"/>
    <n v="21672"/>
    <n v="13730"/>
    <n v="13637"/>
    <n v="1615"/>
    <n v="12909"/>
    <n v="1489.25"/>
    <n v="14344.625"/>
    <n v="-6.4832646374513104E-3"/>
    <n v="28689.25"/>
    <n v="-1226489.3763440859"/>
    <n v="0.31231126543209875"/>
    <n v="4.8033356497567757E-2"/>
    <n v="-1781123.4747533654"/>
    <n v="0"/>
    <x v="0"/>
    <x v="93"/>
  </r>
  <r>
    <s v="13.05.19"/>
    <s v="J309"/>
    <x v="1"/>
    <n v="121"/>
    <n v="22096"/>
    <n v="13649"/>
    <n v="14040"/>
    <n v="1426"/>
    <n v="13499"/>
    <n v="1489.25"/>
    <n v="14344.625"/>
    <n v="2.7257596486488841E-2"/>
    <n v="28689.25"/>
    <n v="308406.01182864449"/>
    <n v="0.31231126543209875"/>
    <n v="4.8033356497567757E-2"/>
    <n v="447871.13367458689"/>
    <n v="447871.13367458689"/>
    <x v="0"/>
    <x v="93"/>
  </r>
  <r>
    <s v="13.05.19"/>
    <s v="J309"/>
    <x v="1"/>
    <n v="121"/>
    <n v="22149"/>
    <n v="15199"/>
    <n v="14789"/>
    <n v="1434"/>
    <n v="13540"/>
    <n v="1489.25"/>
    <n v="14344.625"/>
    <n v="-2.8582134423172444E-2"/>
    <n v="28689.25"/>
    <n v="-244648.13719512193"/>
    <n v="0.31231126543209875"/>
    <n v="4.8033356497567757E-2"/>
    <n v="-355281.13705459965"/>
    <n v="0"/>
    <x v="0"/>
    <x v="93"/>
  </r>
  <r>
    <s v="13.05.19"/>
    <s v="J309"/>
    <x v="1"/>
    <n v="121"/>
    <n v="23215"/>
    <n v="14288"/>
    <n v="15607"/>
    <n v="1482"/>
    <n v="15013"/>
    <n v="1489.25"/>
    <n v="14344.625"/>
    <n v="9.1950817815035252E-2"/>
    <n v="28689.25"/>
    <n v="95595.259003032596"/>
    <n v="0.31231126543209875"/>
    <n v="4.8033356497567757E-2"/>
    <n v="138824.65121137889"/>
    <n v="138824.65121137889"/>
    <x v="0"/>
    <x v="93"/>
  </r>
  <r>
    <s v="13.05.19"/>
    <s v="J134"/>
    <x v="1"/>
    <n v="122"/>
    <n v="21963"/>
    <n v="8899"/>
    <n v="10536"/>
    <m/>
    <n v="12437"/>
    <n v="1489.25"/>
    <n v="14344.625"/>
    <n v="0.11411940012373972"/>
    <n v="28689.25"/>
    <n v="112987.34193646915"/>
    <n v="0.31111975308641976"/>
    <n v="3.2818604651162785E-2"/>
    <n v="241069.8604760202"/>
    <n v="241069.8604760202"/>
    <x v="2"/>
    <x v="94"/>
  </r>
  <r>
    <s v="13.05.19"/>
    <s v="J134"/>
    <x v="1"/>
    <n v="122"/>
    <n v="21462"/>
    <n v="10143"/>
    <n v="10818"/>
    <m/>
    <n v="13740"/>
    <n v="1489.25"/>
    <n v="14344.625"/>
    <n v="4.7055953013759512E-2"/>
    <n v="28689.25"/>
    <n v="239054.17277777777"/>
    <n v="0.31111975308641976"/>
    <n v="3.2818604651162785E-2"/>
    <n v="510046.12631876033"/>
    <n v="510046.12631876033"/>
    <x v="2"/>
    <x v="94"/>
  </r>
  <r>
    <s v="13.05.19"/>
    <s v="J134"/>
    <x v="1"/>
    <n v="122"/>
    <n v="23591"/>
    <n v="9793"/>
    <n v="10574"/>
    <m/>
    <n v="19174"/>
    <n v="1489.25"/>
    <n v="14344.625"/>
    <n v="5.4445480449994338E-2"/>
    <n v="28689.25"/>
    <n v="251938.58066581306"/>
    <n v="0.31111975308641976"/>
    <n v="3.2818604651162785E-2"/>
    <n v="537536.30671110272"/>
    <n v="537536.30671110272"/>
    <x v="2"/>
    <x v="94"/>
  </r>
  <r>
    <s v="13.05.19"/>
    <s v="J134"/>
    <x v="1"/>
    <n v="122"/>
    <n v="22804"/>
    <n v="9889"/>
    <n v="10276"/>
    <m/>
    <n v="14445"/>
    <n v="1489.25"/>
    <n v="14344.625"/>
    <n v="2.6978746394555452E-2"/>
    <n v="28689.25"/>
    <n v="477220.90988372092"/>
    <n v="0.31111975308641976"/>
    <n v="3.2818604651162785E-2"/>
    <n v="1018198.8193561988"/>
    <n v="1018198.8193561988"/>
    <x v="2"/>
    <x v="94"/>
  </r>
  <r>
    <s v="13.05.19"/>
    <s v="J133"/>
    <x v="1"/>
    <n v="123"/>
    <n v="25979"/>
    <n v="9949"/>
    <n v="8936"/>
    <m/>
    <m/>
    <n v="1489.25"/>
    <n v="14344.625"/>
    <n v="-7.0618785782130933E-2"/>
    <n v="28689.25"/>
    <n v="-228482.67423494573"/>
    <n v="0.30992824074074077"/>
    <n v="2.8146186873849934E-2"/>
    <n v="-570602.11587003642"/>
    <n v="0"/>
    <x v="2"/>
    <x v="101"/>
  </r>
  <r>
    <s v="13.05.19"/>
    <s v="J133"/>
    <x v="1"/>
    <n v="123"/>
    <n v="29164"/>
    <n v="9656"/>
    <n v="10203"/>
    <m/>
    <m/>
    <n v="1489.25"/>
    <n v="14344.625"/>
    <n v="3.8132750071891042E-2"/>
    <n v="28689.25"/>
    <n v="510092.00137111516"/>
    <n v="0.30992824074074077"/>
    <n v="2.8146186873849934E-2"/>
    <n v="1273880.2898089641"/>
    <n v="1273880.2898089641"/>
    <x v="2"/>
    <x v="101"/>
  </r>
  <r>
    <s v="13.05.19"/>
    <s v="J133"/>
    <x v="1"/>
    <n v="123"/>
    <n v="25384"/>
    <n v="9691"/>
    <n v="10579"/>
    <m/>
    <m/>
    <n v="1489.25"/>
    <n v="14344.625"/>
    <n v="6.1904720409212508E-2"/>
    <n v="28689.25"/>
    <n v="252013.22761824325"/>
    <n v="0.30992824074074077"/>
    <n v="2.8146186873849934E-2"/>
    <n v="629366.23701427702"/>
    <n v="629366.23701427702"/>
    <x v="2"/>
    <x v="101"/>
  </r>
  <r>
    <s v="13.05.19"/>
    <s v="J133"/>
    <x v="1"/>
    <n v="123"/>
    <n v="26883"/>
    <n v="10693"/>
    <n v="10182"/>
    <m/>
    <m/>
    <n v="1489.25"/>
    <n v="14344.625"/>
    <n v="-3.562309924449053E-2"/>
    <n v="28689.25"/>
    <n v="-455969.63894324854"/>
    <n v="0.30992824074074077"/>
    <n v="2.8146186873849934E-2"/>
    <n v="-1138717.5925907509"/>
    <n v="0"/>
    <x v="2"/>
    <x v="101"/>
  </r>
  <r>
    <s v="13.05.19"/>
    <s v="J54"/>
    <x v="1"/>
    <n v="124"/>
    <n v="8460"/>
    <n v="6441"/>
    <n v="7064"/>
    <m/>
    <m/>
    <n v="1489.25"/>
    <n v="14344.625"/>
    <n v="4.3430901818625446E-2"/>
    <n v="28689.25"/>
    <n v="44998.387038523273"/>
    <n v="0.30873672839506172"/>
    <n v="2.3044037023851903E-2"/>
    <n v="137787.84477766408"/>
    <n v="137787.84477766408"/>
    <x v="1"/>
    <x v="96"/>
  </r>
  <r>
    <s v="13.05.19"/>
    <s v="J54"/>
    <x v="1"/>
    <n v="124"/>
    <n v="8321"/>
    <n v="6691"/>
    <n v="7301"/>
    <m/>
    <m/>
    <n v="1489.25"/>
    <n v="14344.625"/>
    <n v="4.252463901984193E-2"/>
    <n v="28689.25"/>
    <n v="36841.469262295082"/>
    <n v="0.30873672839506172"/>
    <n v="2.3044037023851903E-2"/>
    <n v="112810.85794804944"/>
    <n v="112810.85794804944"/>
    <x v="1"/>
    <x v="96"/>
  </r>
  <r>
    <s v="13.05.19"/>
    <s v="J54"/>
    <x v="1"/>
    <n v="124"/>
    <n v="9143"/>
    <n v="6521"/>
    <n v="7704"/>
    <m/>
    <m/>
    <n v="1489.25"/>
    <n v="14344.625"/>
    <n v="8.2469914689299997E-2"/>
    <n v="28689.25"/>
    <n v="30304.162299239222"/>
    <n v="0.30873672839506172"/>
    <n v="2.3044037023851903E-2"/>
    <n v="92793.219619850279"/>
    <n v="92793.219619850279"/>
    <x v="1"/>
    <x v="96"/>
  </r>
  <r>
    <s v="13.05.19"/>
    <s v="J54"/>
    <x v="1"/>
    <n v="124"/>
    <n v="8709"/>
    <n v="6444"/>
    <n v="7557"/>
    <m/>
    <m/>
    <n v="1489.25"/>
    <n v="14344.625"/>
    <n v="7.7590038080465676E-2"/>
    <n v="28689.25"/>
    <n v="27702.641846361188"/>
    <n v="0.30873672839506172"/>
    <n v="2.3044037023851903E-2"/>
    <n v="84827.203059296677"/>
    <n v="84827.203059296677"/>
    <x v="1"/>
    <x v="96"/>
  </r>
  <r>
    <s v="13.05.19"/>
    <s v="J182"/>
    <x v="1"/>
    <n v="125"/>
    <n v="11088"/>
    <n v="5228"/>
    <n v="5760"/>
    <m/>
    <m/>
    <n v="1489.25"/>
    <n v="14344.625"/>
    <n v="3.7087062227140831E-2"/>
    <n v="28689.25"/>
    <n v="156517.33364661652"/>
    <n v="0.30754521604938273"/>
    <n v="2.8003745442492539E-2"/>
    <n v="395911.54497163848"/>
    <n v="395911.54497163848"/>
    <x v="1"/>
    <x v="97"/>
  </r>
  <r>
    <s v="13.05.19"/>
    <s v="J182"/>
    <x v="1"/>
    <n v="125"/>
    <n v="12699"/>
    <n v="5258"/>
    <n v="6193"/>
    <m/>
    <m/>
    <n v="1489.25"/>
    <n v="14344.625"/>
    <n v="6.5181208989429834E-2"/>
    <n v="28689.25"/>
    <n v="112669.41804812835"/>
    <n v="0.30754521604938273"/>
    <n v="2.8003745442492539E-2"/>
    <n v="284997.97646184982"/>
    <n v="284997.97646184982"/>
    <x v="1"/>
    <x v="97"/>
  </r>
  <r>
    <s v="13.05.19"/>
    <s v="J182"/>
    <x v="1"/>
    <n v="125"/>
    <n v="12432"/>
    <n v="5031"/>
    <n v="6435"/>
    <m/>
    <m/>
    <n v="1489.25"/>
    <n v="14344.625"/>
    <n v="9.7876382268619777E-2"/>
    <n v="28689.25"/>
    <n v="74126.540331196578"/>
    <n v="0.30754521604938273"/>
    <n v="2.8003745442492539E-2"/>
    <n v="187503.53345647428"/>
    <n v="187503.53345647428"/>
    <x v="1"/>
    <x v="97"/>
  </r>
  <r>
    <s v="13.05.19"/>
    <s v="J182"/>
    <x v="1"/>
    <n v="125"/>
    <n v="12173"/>
    <n v="5013"/>
    <n v="6204"/>
    <m/>
    <m/>
    <n v="1489.25"/>
    <n v="14344.625"/>
    <n v="8.3027614873166775E-2"/>
    <n v="28689.25"/>
    <n v="84747.118597816967"/>
    <n v="0.30754521604938273"/>
    <n v="2.8003745442492539E-2"/>
    <n v="214368.35061163659"/>
    <n v="214368.35061163659"/>
    <x v="1"/>
    <x v="97"/>
  </r>
  <r>
    <s v="13.05.19"/>
    <s v="J184"/>
    <x v="1"/>
    <n v="126"/>
    <n v="11887"/>
    <n v="7139"/>
    <n v="8285"/>
    <m/>
    <m/>
    <n v="1489.25"/>
    <n v="14344.625"/>
    <n v="7.9890551338916149E-2"/>
    <n v="28689.25"/>
    <n v="57942.058464223381"/>
    <n v="0.30635370370370374"/>
    <n v="3.4446464646464649E-2"/>
    <n v="119615.36001365258"/>
    <n v="119615.36001365258"/>
    <x v="1"/>
    <x v="98"/>
  </r>
  <r>
    <s v="13.05.19"/>
    <s v="J184"/>
    <x v="1"/>
    <n v="126"/>
    <n v="12319"/>
    <n v="7224"/>
    <n v="8302"/>
    <m/>
    <m/>
    <n v="1489.25"/>
    <n v="14344.625"/>
    <n v="7.5150099776048515E-2"/>
    <n v="28689.25"/>
    <n v="66308.397843228202"/>
    <n v="0.30635370370370374"/>
    <n v="3.4446464646464649E-2"/>
    <n v="136886.79847029585"/>
    <n v="136886.79847029585"/>
    <x v="1"/>
    <x v="98"/>
  </r>
  <r>
    <s v="13.05.19"/>
    <s v="J184"/>
    <x v="1"/>
    <n v="126"/>
    <n v="11996"/>
    <n v="7326"/>
    <n v="7944"/>
    <m/>
    <m/>
    <n v="1489.25"/>
    <n v="14344.625"/>
    <n v="4.3082339203708707E-2"/>
    <n v="28689.25"/>
    <n v="106907.83535598706"/>
    <n v="0.30635370370370374"/>
    <n v="3.4446464646464649E-2"/>
    <n v="220700.11928006652"/>
    <n v="220700.11928006652"/>
    <x v="1"/>
    <x v="98"/>
  </r>
  <r>
    <s v="13.05.19"/>
    <s v="J184"/>
    <x v="1"/>
    <n v="126"/>
    <n v="11998"/>
    <n v="7589"/>
    <n v="8611"/>
    <m/>
    <m/>
    <n v="1489.25"/>
    <n v="14344.625"/>
    <n v="7.1246198488981061E-2"/>
    <n v="28689.25"/>
    <n v="60394.753546966735"/>
    <n v="0.30635370370370374"/>
    <n v="3.4446464646464649E-2"/>
    <n v="124678.69419787405"/>
    <n v="124678.69419787405"/>
    <x v="1"/>
    <x v="98"/>
  </r>
  <r>
    <s v="13.05.19"/>
    <s v="J196"/>
    <x v="1"/>
    <n v="127"/>
    <n v="12729"/>
    <n v="5244"/>
    <n v="6794"/>
    <m/>
    <m/>
    <n v="1489.25"/>
    <n v="14344.625"/>
    <n v="0.1080544106241885"/>
    <n v="28689.25"/>
    <n v="67781.406854838715"/>
    <n v="0.30516219135802469"/>
    <n v="2.4636627417998314E-2"/>
    <n v="196408.11179777808"/>
    <n v="196408.11179777808"/>
    <x v="1"/>
    <x v="99"/>
  </r>
  <r>
    <s v="13.05.19"/>
    <s v="J196"/>
    <x v="1"/>
    <n v="127"/>
    <n v="14026"/>
    <n v="6140"/>
    <n v="7145"/>
    <m/>
    <m/>
    <n v="1489.25"/>
    <n v="14344.625"/>
    <n v="7.0061085598264156E-2"/>
    <n v="28689.25"/>
    <n v="111069.66815920398"/>
    <n v="0.30516219135802469"/>
    <n v="2.4636627417998314E-2"/>
    <n v="321843.18404417625"/>
    <n v="321843.18404417625"/>
    <x v="1"/>
    <x v="99"/>
  </r>
  <r>
    <s v="13.05.19"/>
    <s v="J196"/>
    <x v="1"/>
    <n v="127"/>
    <n v="13602"/>
    <n v="5450"/>
    <n v="6653"/>
    <m/>
    <m/>
    <n v="1489.25"/>
    <n v="14344.625"/>
    <n v="8.3864165148966954E-2"/>
    <n v="28689.25"/>
    <n v="95715.557148794673"/>
    <n v="0.30516219135802469"/>
    <n v="2.4636627417998314E-2"/>
    <n v="277352.04566538223"/>
    <n v="277352.04566538223"/>
    <x v="1"/>
    <x v="99"/>
  </r>
  <r>
    <s v="13.05.19"/>
    <s v="J196"/>
    <x v="1"/>
    <n v="127"/>
    <n v="14025"/>
    <n v="5437"/>
    <n v="6333"/>
    <m/>
    <m/>
    <n v="1489.25"/>
    <n v="14344.625"/>
    <n v="6.2462420593079292E-2"/>
    <n v="28689.25"/>
    <n v="136001.41908482142"/>
    <n v="0.30516219135802469"/>
    <n v="2.4636627417998314E-2"/>
    <n v="394087.15699091752"/>
    <n v="394087.15699091752"/>
    <x v="1"/>
    <x v="99"/>
  </r>
  <r>
    <s v="13.05.19"/>
    <s v="J210"/>
    <x v="1"/>
    <n v="128"/>
    <n v="13615"/>
    <n v="7985"/>
    <n v="9064"/>
    <m/>
    <m/>
    <n v="1489.25"/>
    <n v="14344.625"/>
    <n v="7.5219812299031866E-2"/>
    <n v="28689.25"/>
    <n v="73358.051899907325"/>
    <n v="0.3039706790123457"/>
    <n v="3.9469519343493555E-2"/>
    <n v="133203.32960930507"/>
    <n v="133203.32960930507"/>
    <x v="1"/>
    <x v="100"/>
  </r>
  <r>
    <s v="13.05.19"/>
    <s v="J210"/>
    <x v="1"/>
    <n v="128"/>
    <n v="15576"/>
    <n v="8242"/>
    <n v="8890"/>
    <m/>
    <m/>
    <n v="1489.25"/>
    <n v="14344.625"/>
    <n v="4.5173714893209128E-2"/>
    <n v="28689.25"/>
    <n v="160861.7989969136"/>
    <n v="0.3039706790123457"/>
    <n v="3.9469519343493555E-2"/>
    <n v="292092.36993599508"/>
    <n v="292092.36993599508"/>
    <x v="1"/>
    <x v="100"/>
  </r>
  <r>
    <s v="13.05.19"/>
    <s v="J210"/>
    <x v="1"/>
    <n v="128"/>
    <n v="14681"/>
    <n v="8172"/>
    <n v="9101"/>
    <m/>
    <m/>
    <n v="1489.25"/>
    <n v="14344.625"/>
    <n v="6.4762933851529758E-2"/>
    <n v="28689.25"/>
    <n v="99015.770586652303"/>
    <n v="0.3039706790123457"/>
    <n v="3.9469519343493555E-2"/>
    <n v="179792.53789303318"/>
    <n v="179792.53789303318"/>
    <x v="1"/>
    <x v="100"/>
  </r>
  <r>
    <s v="13.05.19"/>
    <s v="J210"/>
    <x v="1"/>
    <n v="128"/>
    <n v="14819"/>
    <n v="8554"/>
    <n v="8773"/>
    <m/>
    <m/>
    <n v="1489.25"/>
    <n v="14344.625"/>
    <n v="1.5267042533353085E-2"/>
    <n v="28689.25"/>
    <n v="408871.82591324201"/>
    <n v="0.3039706790123457"/>
    <n v="3.9469519343493555E-2"/>
    <n v="742428.22954720224"/>
    <n v="742428.22954720224"/>
    <x v="1"/>
    <x v="100"/>
  </r>
  <r>
    <s v="13.05.19"/>
    <s v="J309"/>
    <x v="2"/>
    <n v="121"/>
    <n v="25377"/>
    <n v="14623"/>
    <n v="13661"/>
    <n v="11534"/>
    <n v="12503"/>
    <n v="11059"/>
    <n v="14336.5"/>
    <n v="-6.7101454329857355E-2"/>
    <n v="28673"/>
    <n v="-171323.78274428274"/>
    <n v="0.58882700617283956"/>
    <n v="4.8033356497567757E-2"/>
    <n v="-132036.46288028703"/>
    <n v="0"/>
    <x v="0"/>
    <x v="93"/>
  </r>
  <r>
    <s v="13.05.19"/>
    <s v="J309"/>
    <x v="2"/>
    <n v="121"/>
    <n v="28892"/>
    <n v="13510"/>
    <n v="14326"/>
    <n v="11091"/>
    <n v="13542"/>
    <n v="11059"/>
    <n v="14336.5"/>
    <n v="5.6917657726781291E-2"/>
    <n v="28673"/>
    <n v="259191.05269607843"/>
    <n v="0.58882700617283956"/>
    <n v="4.8033356497567757E-2"/>
    <n v="199754.34385130816"/>
    <n v="199754.34385130816"/>
    <x v="0"/>
    <x v="93"/>
  </r>
  <r>
    <s v="13.05.19"/>
    <s v="J309"/>
    <x v="2"/>
    <n v="121"/>
    <n v="25530"/>
    <n v="15267"/>
    <n v="14774"/>
    <n v="10724"/>
    <n v="13802"/>
    <n v="11059"/>
    <n v="14336.5"/>
    <n v="-3.4387751543263699E-2"/>
    <n v="28673"/>
    <n v="-309508.28904665314"/>
    <n v="0.58882700617283956"/>
    <n v="4.8033356497567757E-2"/>
    <n v="-238533.02246335859"/>
    <n v="0"/>
    <x v="0"/>
    <x v="93"/>
  </r>
  <r>
    <s v="13.05.19"/>
    <s v="J309"/>
    <x v="2"/>
    <n v="121"/>
    <n v="28449"/>
    <n v="14324"/>
    <n v="15096"/>
    <n v="10887"/>
    <n v="14971"/>
    <n v="11059"/>
    <n v="14336.5"/>
    <n v="5.3848568339552892E-2"/>
    <n v="28673"/>
    <n v="251250.66645077721"/>
    <n v="0.58882700617283956"/>
    <n v="4.8033356497567757E-2"/>
    <n v="193634.81685430201"/>
    <n v="193634.81685430201"/>
    <x v="0"/>
    <x v="93"/>
  </r>
  <r>
    <s v="13.05.19"/>
    <s v="J134"/>
    <x v="2"/>
    <n v="122"/>
    <n v="21738"/>
    <n v="9563"/>
    <n v="11492"/>
    <m/>
    <n v="12324"/>
    <n v="11059"/>
    <n v="14336.5"/>
    <n v="0.13455166881735431"/>
    <n v="28673"/>
    <n v="79426.685588387758"/>
    <n v="0.58758456790123459"/>
    <n v="3.2818604651162785E-2"/>
    <n v="89780.66739894553"/>
    <n v="89780.66739894553"/>
    <x v="2"/>
    <x v="94"/>
  </r>
  <r>
    <s v="13.05.19"/>
    <s v="J134"/>
    <x v="2"/>
    <n v="122"/>
    <n v="22651"/>
    <n v="10676"/>
    <n v="11228"/>
    <m/>
    <n v="13336"/>
    <n v="11059"/>
    <n v="14336.5"/>
    <n v="3.8503121403410875E-2"/>
    <n v="28673"/>
    <n v="299954.74547101447"/>
    <n v="0.58758456790123459"/>
    <n v="3.2818604651162785E-2"/>
    <n v="339056.54048600659"/>
    <n v="339056.54048600659"/>
    <x v="2"/>
    <x v="94"/>
  </r>
  <r>
    <s v="13.05.19"/>
    <s v="J134"/>
    <x v="2"/>
    <n v="122"/>
    <n v="22740"/>
    <n v="10401"/>
    <n v="10768"/>
    <m/>
    <n v="19975"/>
    <n v="11059"/>
    <n v="14336.5"/>
    <n v="2.5598995570745998E-2"/>
    <n v="28673"/>
    <n v="470952.09945504088"/>
    <n v="0.58758456790123459"/>
    <n v="3.2818604651162785E-2"/>
    <n v="532344.93531717826"/>
    <n v="532344.93531717826"/>
    <x v="2"/>
    <x v="94"/>
  </r>
  <r>
    <s v="13.05.19"/>
    <s v="J134"/>
    <x v="2"/>
    <n v="122"/>
    <n v="23159"/>
    <n v="9958"/>
    <n v="10960"/>
    <m/>
    <n v="14239"/>
    <n v="11059"/>
    <n v="14336.5"/>
    <n v="6.9891535590974094E-2"/>
    <n v="28673"/>
    <n v="177819.37974051895"/>
    <n v="0.58758456790123459"/>
    <n v="3.2818604651162785E-2"/>
    <n v="200999.73291475707"/>
    <n v="200999.73291475707"/>
    <x v="2"/>
    <x v="94"/>
  </r>
  <r>
    <s v="13.05.19"/>
    <s v="J133"/>
    <x v="2"/>
    <n v="123"/>
    <n v="19539"/>
    <n v="10203"/>
    <n v="9705"/>
    <m/>
    <m/>
    <n v="11059"/>
    <n v="14336.5"/>
    <n v="-3.4736511700903291E-2"/>
    <n v="28673"/>
    <n v="-279825.19277108432"/>
    <n v="0.58634212962962973"/>
    <n v="2.8146186873849934E-2"/>
    <n v="-369592.39594340284"/>
    <n v="0"/>
    <x v="2"/>
    <x v="101"/>
  </r>
  <r>
    <s v="13.05.19"/>
    <s v="J133"/>
    <x v="2"/>
    <n v="123"/>
    <n v="18988"/>
    <n v="10009"/>
    <n v="10382"/>
    <m/>
    <m/>
    <n v="11059"/>
    <n v="14336.5"/>
    <n v="2.6017507759913506E-2"/>
    <n v="28673"/>
    <n v="334054.76273458445"/>
    <n v="0.58634212962962973"/>
    <n v="2.8146186873849934E-2"/>
    <n v="441218.67267462908"/>
    <n v="441218.67267462908"/>
    <x v="2"/>
    <x v="101"/>
  </r>
  <r>
    <s v="13.05.19"/>
    <s v="J133"/>
    <x v="2"/>
    <n v="123"/>
    <n v="19512"/>
    <n v="9830"/>
    <n v="12580"/>
    <m/>
    <m/>
    <n v="11059"/>
    <n v="14336.5"/>
    <n v="0.19181808670177519"/>
    <n v="28673"/>
    <n v="39415.906545454542"/>
    <n v="0.58634212962962973"/>
    <n v="2.8146186873849934E-2"/>
    <n v="52060.428134264694"/>
    <n v="52060.428134264694"/>
    <x v="2"/>
    <x v="101"/>
  </r>
  <r>
    <s v="13.05.19"/>
    <s v="J133"/>
    <x v="2"/>
    <n v="123"/>
    <n v="19517"/>
    <n v="10832"/>
    <n v="10531"/>
    <m/>
    <m/>
    <n v="11059"/>
    <n v="14336.5"/>
    <n v="-2.0995361489903393E-2"/>
    <n v="28673"/>
    <n v="-424721.79900332226"/>
    <n v="0.58634212962962973"/>
    <n v="2.8146186873849934E-2"/>
    <n v="-560971.46132030152"/>
    <n v="0"/>
    <x v="2"/>
    <x v="101"/>
  </r>
  <r>
    <s v="13.05.19"/>
    <s v="J54"/>
    <x v="2"/>
    <n v="124"/>
    <n v="17412"/>
    <n v="6800"/>
    <n v="7427"/>
    <m/>
    <m/>
    <n v="11059"/>
    <n v="14336.5"/>
    <n v="4.3734523768004741E-2"/>
    <n v="28673"/>
    <n v="231586.83413078153"/>
    <n v="0.58509969135802475"/>
    <n v="2.3044037023851903E-2"/>
    <n v="374396.96119976288"/>
    <n v="374396.96119976288"/>
    <x v="1"/>
    <x v="96"/>
  </r>
  <r>
    <s v="13.05.19"/>
    <s v="J54"/>
    <x v="2"/>
    <n v="124"/>
    <n v="16995"/>
    <n v="6744"/>
    <n v="7877"/>
    <m/>
    <m/>
    <n v="11059"/>
    <n v="14336.5"/>
    <n v="7.902905172113138E-2"/>
    <n v="28673"/>
    <n v="118652.79302736098"/>
    <n v="0.58509969135802475"/>
    <n v="2.3044037023851903E-2"/>
    <n v="191821.1167488982"/>
    <n v="191821.1167488982"/>
    <x v="1"/>
    <x v="96"/>
  </r>
  <r>
    <s v="13.05.19"/>
    <s v="J54"/>
    <x v="2"/>
    <n v="124"/>
    <n v="17108"/>
    <n v="6938"/>
    <n v="7611"/>
    <m/>
    <m/>
    <n v="11059"/>
    <n v="14336.5"/>
    <n v="4.6943117218288984E-2"/>
    <n v="28673"/>
    <n v="205586.17830609213"/>
    <n v="0.58509969135802475"/>
    <n v="2.3044037023851903E-2"/>
    <n v="332362.76453870692"/>
    <n v="332362.76453870692"/>
    <x v="1"/>
    <x v="96"/>
  </r>
  <r>
    <s v="13.05.19"/>
    <s v="J54"/>
    <x v="2"/>
    <n v="124"/>
    <n v="16681"/>
    <n v="6831"/>
    <n v="8031"/>
    <m/>
    <m/>
    <n v="11059"/>
    <n v="14336.5"/>
    <n v="8.3702437833501897E-2"/>
    <n v="28673"/>
    <n v="106619.77083333334"/>
    <n v="0.58509969135802475"/>
    <n v="2.3044037023851903E-2"/>
    <n v="172367.82200352801"/>
    <n v="172367.82200352801"/>
    <x v="1"/>
    <x v="96"/>
  </r>
  <r>
    <s v="13.05.19"/>
    <s v="J182"/>
    <x v="2"/>
    <n v="125"/>
    <n v="11683"/>
    <n v="5030"/>
    <n v="5756"/>
    <m/>
    <m/>
    <n v="11059"/>
    <n v="14336.5"/>
    <n v="5.0639974889268649E-2"/>
    <n v="28673"/>
    <n v="120319.42217630855"/>
    <n v="0.58385725308641978"/>
    <n v="2.8003745442492539E-2"/>
    <n v="160405.70830963217"/>
    <n v="160405.70830963217"/>
    <x v="1"/>
    <x v="97"/>
  </r>
  <r>
    <s v="13.05.19"/>
    <s v="J182"/>
    <x v="2"/>
    <n v="125"/>
    <n v="11626"/>
    <n v="5373"/>
    <n v="6452"/>
    <m/>
    <m/>
    <n v="11059"/>
    <n v="14336.5"/>
    <n v="7.5262442018623796E-2"/>
    <n v="28673"/>
    <n v="72023.608433734931"/>
    <n v="0.58385725308641978"/>
    <n v="2.8003745442492539E-2"/>
    <n v="96019.393351971143"/>
    <n v="96019.393351971143"/>
    <x v="1"/>
    <x v="97"/>
  </r>
  <r>
    <s v="13.05.19"/>
    <s v="J182"/>
    <x v="2"/>
    <n v="125"/>
    <n v="11696"/>
    <n v="5088"/>
    <n v="6600"/>
    <m/>
    <m/>
    <n v="11059"/>
    <n v="14336.5"/>
    <n v="0.10546507167021239"/>
    <n v="28673"/>
    <n v="51596.814814814818"/>
    <n v="0.58385725308641978"/>
    <n v="2.8003745442492539E-2"/>
    <n v="68787.095858585002"/>
    <n v="68787.095858585002"/>
    <x v="1"/>
    <x v="97"/>
  </r>
  <r>
    <s v="13.05.19"/>
    <s v="J182"/>
    <x v="2"/>
    <n v="125"/>
    <n v="12123"/>
    <n v="5485"/>
    <n v="6309"/>
    <m/>
    <m/>
    <n v="11059"/>
    <n v="14336.5"/>
    <n v="5.7475673979004639E-2"/>
    <n v="28673"/>
    <n v="104433.33859223301"/>
    <n v="0.58385725308641978"/>
    <n v="2.8003745442492539E-2"/>
    <n v="139226.92899472109"/>
    <n v="139226.92899472109"/>
    <x v="1"/>
    <x v="97"/>
  </r>
  <r>
    <s v="13.05.19"/>
    <s v="J184"/>
    <x v="2"/>
    <n v="126"/>
    <n v="20654"/>
    <n v="6940"/>
    <n v="8700"/>
    <m/>
    <m/>
    <n v="11059"/>
    <n v="14336.5"/>
    <n v="0.12276357548913612"/>
    <n v="28673"/>
    <n v="100651.6596590909"/>
    <n v="0.58261481481481481"/>
    <n v="3.4446464646464649E-2"/>
    <n v="109320.50868433851"/>
    <n v="109320.50868433851"/>
    <x v="1"/>
    <x v="98"/>
  </r>
  <r>
    <s v="13.05.19"/>
    <s v="J184"/>
    <x v="2"/>
    <n v="126"/>
    <n v="16166"/>
    <n v="7164"/>
    <n v="8712"/>
    <m/>
    <m/>
    <n v="11059"/>
    <n v="14336.5"/>
    <n v="0.10797614480521746"/>
    <n v="28673"/>
    <n v="72311.266795865624"/>
    <n v="0.58261481481481481"/>
    <n v="3.4446464646464649E-2"/>
    <n v="78539.236178595442"/>
    <n v="78539.236178595442"/>
    <x v="1"/>
    <x v="98"/>
  </r>
  <r>
    <s v="13.05.19"/>
    <s v="J184"/>
    <x v="2"/>
    <n v="126"/>
    <n v="15173"/>
    <n v="7261"/>
    <n v="7833"/>
    <m/>
    <m/>
    <n v="11059"/>
    <n v="14336.5"/>
    <n v="3.9898162033969238E-2"/>
    <n v="28673"/>
    <n v="187245.87412587414"/>
    <n v="0.58261481481481481"/>
    <n v="3.4446464646464649E-2"/>
    <n v="203372.84330746089"/>
    <n v="203372.84330746089"/>
    <x v="1"/>
    <x v="98"/>
  </r>
  <r>
    <s v="13.05.19"/>
    <s v="J184"/>
    <x v="2"/>
    <n v="126"/>
    <n v="16059"/>
    <n v="7089"/>
    <n v="9242"/>
    <m/>
    <m/>
    <n v="11059"/>
    <n v="14336.5"/>
    <n v="0.15017612387960799"/>
    <n v="28673"/>
    <n v="48670.867626567582"/>
    <n v="0.58261481481481481"/>
    <n v="3.4446464646464649E-2"/>
    <n v="52862.754822581817"/>
    <n v="52862.754822581817"/>
    <x v="1"/>
    <x v="98"/>
  </r>
  <r>
    <s v="13.05.19"/>
    <s v="J196"/>
    <x v="2"/>
    <n v="127"/>
    <n v="12244"/>
    <n v="5823"/>
    <n v="6778"/>
    <m/>
    <m/>
    <n v="11059"/>
    <n v="14336.5"/>
    <n v="6.6613190109161932E-2"/>
    <n v="28673"/>
    <n v="85333.320942408376"/>
    <n v="0.58137237654320995"/>
    <n v="2.4636627417998314E-2"/>
    <n v="129864.33074334486"/>
    <n v="129864.33074334486"/>
    <x v="1"/>
    <x v="99"/>
  </r>
  <r>
    <s v="13.05.19"/>
    <s v="J196"/>
    <x v="2"/>
    <n v="127"/>
    <n v="12817"/>
    <n v="6416"/>
    <n v="7116"/>
    <m/>
    <m/>
    <n v="11059"/>
    <n v="14336.5"/>
    <n v="4.8826422069542776E-2"/>
    <n v="28673"/>
    <n v="120038.05214285714"/>
    <n v="0.58137237654320995"/>
    <n v="2.4636627417998314E-2"/>
    <n v="182679.65119730536"/>
    <n v="182679.65119730536"/>
    <x v="1"/>
    <x v="99"/>
  </r>
  <r>
    <s v="13.05.19"/>
    <s v="J196"/>
    <x v="2"/>
    <n v="127"/>
    <n v="12271"/>
    <n v="5455"/>
    <n v="6854"/>
    <m/>
    <m/>
    <n v="11059"/>
    <n v="14336.5"/>
    <n v="9.7583092107557626E-2"/>
    <n v="28673"/>
    <n v="58789.165832737679"/>
    <n v="0.58137237654320995"/>
    <n v="2.4636627417998314E-2"/>
    <n v="89468.165442437326"/>
    <n v="89468.165442437326"/>
    <x v="1"/>
    <x v="99"/>
  </r>
  <r>
    <s v="13.05.19"/>
    <s v="J196"/>
    <x v="2"/>
    <n v="127"/>
    <n v="12817"/>
    <n v="5516"/>
    <n v="7062"/>
    <m/>
    <m/>
    <n v="11059"/>
    <n v="14336.5"/>
    <n v="0.10783664074216162"/>
    <n v="28673"/>
    <n v="56645.260349288481"/>
    <n v="0.58137237654320995"/>
    <n v="2.4636627417998314E-2"/>
    <n v="86205.467498535421"/>
    <n v="86205.467498535421"/>
    <x v="1"/>
    <x v="99"/>
  </r>
  <r>
    <s v="13.05.19"/>
    <s v="J210"/>
    <x v="2"/>
    <n v="128"/>
    <n v="16221"/>
    <n v="8426"/>
    <n v="9104"/>
    <m/>
    <m/>
    <n v="11059"/>
    <n v="14336.5"/>
    <n v="4.7291877375928576E-2"/>
    <n v="28673"/>
    <n v="153768.45943952803"/>
    <n v="0.58012993827160497"/>
    <n v="3.9469519343493555E-2"/>
    <n v="146381.78207312583"/>
    <n v="146381.78207312583"/>
    <x v="1"/>
    <x v="100"/>
  </r>
  <r>
    <s v="13.05.19"/>
    <s v="J210"/>
    <x v="2"/>
    <n v="128"/>
    <n v="16699"/>
    <n v="8294"/>
    <n v="8880"/>
    <m/>
    <m/>
    <n v="11059"/>
    <n v="14336.5"/>
    <n v="4.0874690475360097E-2"/>
    <n v="28673"/>
    <n v="194569.46843003412"/>
    <n v="0.58012993827160497"/>
    <n v="3.9469519343493555E-2"/>
    <n v="185222.80596177778"/>
    <n v="185222.80596177778"/>
    <x v="1"/>
    <x v="100"/>
  </r>
  <r>
    <s v="13.05.19"/>
    <s v="J210"/>
    <x v="2"/>
    <n v="128"/>
    <n v="16347"/>
    <n v="8246"/>
    <n v="9256"/>
    <m/>
    <m/>
    <n v="11059"/>
    <n v="14336.5"/>
    <n v="7.0449551843197428E-2"/>
    <n v="28673"/>
    <n v="103931.08564356437"/>
    <n v="0.58012993827160497"/>
    <n v="3.9469519343493555E-2"/>
    <n v="98938.479222279144"/>
    <n v="98938.479222279144"/>
    <x v="1"/>
    <x v="100"/>
  </r>
  <r>
    <s v="13.05.19"/>
    <s v="J210"/>
    <x v="2"/>
    <n v="128"/>
    <n v="16907"/>
    <n v="8642"/>
    <n v="9697"/>
    <m/>
    <m/>
    <n v="11059"/>
    <n v="14336.5"/>
    <n v="7.3588393261953752E-2"/>
    <n v="28673"/>
    <n v="101254.90758293839"/>
    <n v="0.58012993827160497"/>
    <n v="3.9469519343493555E-2"/>
    <n v="96390.858500270857"/>
    <n v="96390.858500270857"/>
    <x v="1"/>
    <x v="100"/>
  </r>
  <r>
    <s v="13.05.19 (2)"/>
    <s v="J212"/>
    <x v="0"/>
    <n v="129"/>
    <n v="15958"/>
    <n v="7115"/>
    <n v="7607"/>
    <n v="1397"/>
    <n v="13348"/>
    <n v="1395.5"/>
    <n v="14155.375"/>
    <n v="3.4757115230080446E-2"/>
    <n v="28310.75"/>
    <n v="253027.22586382114"/>
    <n v="0.39443117283950618"/>
    <n v="3.3350567340897877E-2"/>
    <n v="424640.52624019701"/>
    <n v="424640.52624019701"/>
    <x v="1"/>
    <x v="102"/>
  </r>
  <r>
    <s v="13.05.19 (2)"/>
    <s v="J212"/>
    <x v="0"/>
    <n v="129"/>
    <n v="17149"/>
    <n v="7165"/>
    <n v="8846"/>
    <n v="1115"/>
    <n v="14251"/>
    <n v="1395.5"/>
    <n v="14155.375"/>
    <n v="0.1187534770361082"/>
    <n v="28310.75"/>
    <n v="82677.827781082684"/>
    <n v="0.39443117283950618"/>
    <n v="3.3350567340897877E-2"/>
    <n v="138753.27517620809"/>
    <n v="138753.27517620809"/>
    <x v="1"/>
    <x v="102"/>
  </r>
  <r>
    <s v="13.05.19 (2)"/>
    <s v="J212"/>
    <x v="0"/>
    <n v="129"/>
    <n v="16845"/>
    <n v="7617"/>
    <n v="8251"/>
    <n v="1501"/>
    <n v="13361"/>
    <n v="1395.5"/>
    <n v="14155.375"/>
    <n v="4.4788640357461391E-2"/>
    <n v="28310.75"/>
    <n v="204638.88564668768"/>
    <n v="0.39443117283950618"/>
    <n v="3.3350567340897877E-2"/>
    <n v="343433.25621799013"/>
    <n v="343433.25621799013"/>
    <x v="1"/>
    <x v="102"/>
  </r>
  <r>
    <s v="13.05.19 (2)"/>
    <s v="J212"/>
    <x v="0"/>
    <n v="129"/>
    <n v="17111"/>
    <n v="7621"/>
    <n v="8503"/>
    <n v="1569"/>
    <n v="16441"/>
    <n v="1395.5"/>
    <n v="14155.375"/>
    <n v="6.230848705880275E-2"/>
    <n v="28310.75"/>
    <n v="150911.19926303855"/>
    <n v="0.39443117283950618"/>
    <n v="3.3350567340897877E-2"/>
    <n v="253265.27946476909"/>
    <n v="253265.27946476909"/>
    <x v="1"/>
    <x v="102"/>
  </r>
  <r>
    <s v="13.05.19 (2)"/>
    <s v="J231"/>
    <x v="0"/>
    <n v="130"/>
    <m/>
    <n v="7091"/>
    <n v="7692"/>
    <m/>
    <n v="13834"/>
    <n v="1395.5"/>
    <n v="14155.375"/>
    <n v="4.2457370433492576E-2"/>
    <n v="28310.75"/>
    <m/>
    <n v="0.39323734567901242"/>
    <n v="2.9425237449118048E-2"/>
    <n v="0"/>
    <n v="0"/>
    <x v="1"/>
    <x v="103"/>
  </r>
  <r>
    <s v="13.05.19 (2)"/>
    <s v="J231"/>
    <x v="0"/>
    <n v="130"/>
    <n v="15636"/>
    <n v="6945"/>
    <n v="7905"/>
    <m/>
    <n v="13739"/>
    <n v="1395.5"/>
    <n v="14155.375"/>
    <n v="6.7818761424547208E-2"/>
    <n v="28310.75"/>
    <n v="126754.87929687501"/>
    <n v="0.39323734567901242"/>
    <n v="2.9425237449118048E-2"/>
    <n v="241834.68898229438"/>
    <n v="241834.68898229438"/>
    <x v="1"/>
    <x v="103"/>
  </r>
  <r>
    <s v="13.05.19 (2)"/>
    <s v="J231"/>
    <x v="0"/>
    <n v="130"/>
    <n v="15019"/>
    <n v="6431"/>
    <n v="8870"/>
    <m/>
    <n v="13324"/>
    <n v="1395.5"/>
    <n v="14155.375"/>
    <n v="0.17230204074424027"/>
    <n v="28310.75"/>
    <n v="48447.206232062315"/>
    <n v="0.39323734567901242"/>
    <n v="2.9425237449118048E-2"/>
    <n v="92432.06349280721"/>
    <n v="92432.06349280721"/>
    <x v="1"/>
    <x v="103"/>
  </r>
  <r>
    <s v="13.05.19 (2)"/>
    <s v="J231"/>
    <x v="0"/>
    <n v="130"/>
    <n v="15273"/>
    <n v="6785"/>
    <n v="8259"/>
    <m/>
    <n v="14945"/>
    <n v="1395.5"/>
    <n v="14155.375"/>
    <n v="0.1041300566039402"/>
    <n v="28310.75"/>
    <n v="80117.948439620086"/>
    <n v="0.39323734567901242"/>
    <n v="2.9425237449118048E-2"/>
    <n v="152856.43637761485"/>
    <n v="152856.43637761485"/>
    <x v="1"/>
    <x v="103"/>
  </r>
  <r>
    <s v="13.05.19 (2)"/>
    <s v="J252"/>
    <x v="0"/>
    <n v="131"/>
    <n v="13258"/>
    <n v="8741"/>
    <n v="9730"/>
    <m/>
    <m/>
    <n v="1395.5"/>
    <n v="14155.375"/>
    <n v="6.9867453175913738E-2"/>
    <n v="28310.75"/>
    <n v="63255.489762386256"/>
    <n v="0.39204351851851854"/>
    <n v="2.0990577149587752E-2"/>
    <n v="169694.67212884393"/>
    <n v="169694.67212884393"/>
    <x v="1"/>
    <x v="104"/>
  </r>
  <r>
    <s v="13.05.19 (2)"/>
    <s v="J252"/>
    <x v="0"/>
    <n v="131"/>
    <n v="13112"/>
    <n v="8688"/>
    <n v="10498"/>
    <m/>
    <m/>
    <n v="1395.5"/>
    <n v="14155.375"/>
    <n v="0.12786662310253172"/>
    <n v="28310.75"/>
    <n v="33203.051933701659"/>
    <n v="0.39204351851851854"/>
    <n v="2.0990577149587752E-2"/>
    <n v="89073.391617574103"/>
    <n v="89073.391617574103"/>
    <x v="1"/>
    <x v="104"/>
  </r>
  <r>
    <s v="13.05.19 (2)"/>
    <s v="J252"/>
    <x v="0"/>
    <n v="131"/>
    <n v="13146"/>
    <n v="8955"/>
    <n v="11105"/>
    <m/>
    <m/>
    <n v="1395.5"/>
    <n v="14155.375"/>
    <n v="0.15188576777372553"/>
    <n v="28310.75"/>
    <n v="26197.605406976745"/>
    <n v="0.39204351851851854"/>
    <n v="2.0990577149587752E-2"/>
    <n v="70279.97216996082"/>
    <n v="70279.97216996082"/>
    <x v="1"/>
    <x v="104"/>
  </r>
  <r>
    <s v="13.05.19 (2)"/>
    <s v="J252"/>
    <x v="0"/>
    <n v="131"/>
    <n v="13380"/>
    <n v="8768"/>
    <n v="10828"/>
    <m/>
    <m/>
    <n v="1395.5"/>
    <n v="14155.375"/>
    <n v="0.14552775889017422"/>
    <n v="28310.75"/>
    <n v="30296.048300970877"/>
    <n v="0.39204351851851854"/>
    <n v="2.0990577149587752E-2"/>
    <n v="81274.811127775392"/>
    <n v="81274.811127775392"/>
    <x v="1"/>
    <x v="104"/>
  </r>
  <r>
    <s v="13.05.19 (2)"/>
    <s v="J99"/>
    <x v="0"/>
    <n v="132"/>
    <n v="17582"/>
    <n v="5002"/>
    <n v="5471"/>
    <m/>
    <m/>
    <n v="1395.5"/>
    <n v="14155.375"/>
    <n v="3.3132290737617337E-2"/>
    <n v="28310.75"/>
    <n v="378294.51599147118"/>
    <n v="0.39084969135802472"/>
    <n v="2.2716010755316547E-2"/>
    <n v="940625.71882739943"/>
    <n v="940625.71882739943"/>
    <x v="3"/>
    <x v="105"/>
  </r>
  <r>
    <s v="13.05.19 (2)"/>
    <s v="J99"/>
    <x v="0"/>
    <n v="132"/>
    <n v="18838"/>
    <n v="5316"/>
    <n v="6042"/>
    <m/>
    <m/>
    <n v="1395.5"/>
    <n v="14155.375"/>
    <n v="5.1287938327313827E-2"/>
    <n v="28310.75"/>
    <n v="262253.233815427"/>
    <n v="0.39084969135802472"/>
    <n v="2.2716010755316547E-2"/>
    <n v="652090.1735144573"/>
    <n v="652090.1735144573"/>
    <x v="3"/>
    <x v="105"/>
  </r>
  <r>
    <s v="13.05.19 (2)"/>
    <s v="J99"/>
    <x v="0"/>
    <n v="132"/>
    <n v="19755"/>
    <n v="5115"/>
    <n v="5571"/>
    <m/>
    <m/>
    <n v="1395.5"/>
    <n v="14155.375"/>
    <n v="3.2213911676659927E-2"/>
    <n v="28310.75"/>
    <n v="453066.53947368421"/>
    <n v="0.39084969135802472"/>
    <n v="2.2716010755316547E-2"/>
    <n v="1126545.6446074536"/>
    <n v="1126545.6446074536"/>
    <x v="3"/>
    <x v="105"/>
  </r>
  <r>
    <s v="13.05.19 (2)"/>
    <s v="J99"/>
    <x v="0"/>
    <n v="132"/>
    <n v="18920"/>
    <n v="4882"/>
    <n v="5553"/>
    <m/>
    <m/>
    <n v="1395.5"/>
    <n v="14155.375"/>
    <n v="4.7402488454032478E-2"/>
    <n v="28310.75"/>
    <n v="294749.29023845011"/>
    <n v="0.39084969135802472"/>
    <n v="2.2716010755316547E-2"/>
    <n v="732891.30897858064"/>
    <n v="732891.30897858064"/>
    <x v="3"/>
    <x v="105"/>
  </r>
  <r>
    <s v="13.05.19 (2)"/>
    <s v="J103"/>
    <x v="0"/>
    <n v="133"/>
    <m/>
    <n v="3900"/>
    <n v="4219"/>
    <m/>
    <m/>
    <n v="1395.5"/>
    <n v="14155.375"/>
    <n v="2.2535609265031835E-2"/>
    <n v="28310.75"/>
    <m/>
    <n v="0.3896558641975309"/>
    <n v="1.6331782945736437E-2"/>
    <n v="0"/>
    <n v="0"/>
    <x v="3"/>
    <x v="106"/>
  </r>
  <r>
    <s v="13.05.19 (2)"/>
    <s v="J103"/>
    <x v="0"/>
    <n v="133"/>
    <n v="9957"/>
    <n v="3881"/>
    <n v="4694"/>
    <m/>
    <m/>
    <n v="1395.5"/>
    <n v="14155.375"/>
    <n v="5.7434013581413423E-2"/>
    <n v="28310.75"/>
    <n v="104395.46986469864"/>
    <n v="0.3896558641975309"/>
    <n v="1.6331782945736437E-2"/>
    <n v="362155.82920286508"/>
    <n v="362155.82920286508"/>
    <x v="3"/>
    <x v="106"/>
  </r>
  <r>
    <s v="13.05.19 (2)"/>
    <s v="J103"/>
    <x v="0"/>
    <n v="133"/>
    <n v="10268"/>
    <n v="4063"/>
    <n v="4689"/>
    <m/>
    <m/>
    <n v="1395.5"/>
    <n v="14155.375"/>
    <n v="4.4223484012256828E-2"/>
    <n v="28310.75"/>
    <n v="138914.56689297126"/>
    <n v="0.3896558641975309"/>
    <n v="1.6331782945736437E-2"/>
    <n v="481905.20361356012"/>
    <n v="481905.20361356012"/>
    <x v="3"/>
    <x v="106"/>
  </r>
  <r>
    <s v="13.05.19 (2)"/>
    <s v="J103"/>
    <x v="0"/>
    <n v="133"/>
    <n v="9798"/>
    <n v="3993"/>
    <n v="5075"/>
    <m/>
    <m/>
    <n v="1395.5"/>
    <n v="14155.375"/>
    <n v="7.6437395688916748E-2"/>
    <n v="28310.75"/>
    <n v="74549.002657116464"/>
    <n v="0.3896558641975309"/>
    <n v="1.6331782945736437E-2"/>
    <n v="258616.16321594917"/>
    <n v="258616.16321594917"/>
    <x v="3"/>
    <x v="106"/>
  </r>
  <r>
    <s v="13.05.19 (2)"/>
    <s v="J163"/>
    <x v="0"/>
    <n v="134"/>
    <n v="14265"/>
    <n v="5574"/>
    <n v="6756"/>
    <m/>
    <m/>
    <n v="1395.5"/>
    <n v="14155.375"/>
    <n v="8.3501850003973754E-2"/>
    <n v="28310.75"/>
    <n v="102686.02633248731"/>
    <n v="0.38846203703703702"/>
    <n v="2.7011027910142954E-2"/>
    <n v="216048.0226901524"/>
    <n v="216048.0226901524"/>
    <x v="3"/>
    <x v="107"/>
  </r>
  <r>
    <s v="13.05.19 (2)"/>
    <s v="J163"/>
    <x v="0"/>
    <n v="134"/>
    <n v="16531"/>
    <n v="5538"/>
    <n v="6442"/>
    <m/>
    <m/>
    <n v="1395.5"/>
    <n v="14155.375"/>
    <n v="6.3862667008115298E-2"/>
    <n v="28310.75"/>
    <n v="170739.49709623892"/>
    <n v="0.38846203703703702"/>
    <n v="2.7011027910142954E-2"/>
    <n v="359230.28731595783"/>
    <n v="359230.28731595783"/>
    <x v="3"/>
    <x v="107"/>
  </r>
  <r>
    <s v="13.05.19 (2)"/>
    <s v="J163"/>
    <x v="0"/>
    <n v="134"/>
    <n v="16238"/>
    <n v="5601"/>
    <n v="6223"/>
    <m/>
    <m/>
    <n v="1395.5"/>
    <n v="14155.375"/>
    <n v="4.394090583965455E-2"/>
    <n v="28310.75"/>
    <n v="240679.61877009645"/>
    <n v="0.38846203703703702"/>
    <n v="2.7011027910142954E-2"/>
    <n v="506382.0034162529"/>
    <n v="506382.0034162529"/>
    <x v="3"/>
    <x v="107"/>
  </r>
  <r>
    <s v="13.05.19 (2)"/>
    <s v="J163"/>
    <x v="0"/>
    <n v="134"/>
    <n v="16053"/>
    <n v="5298"/>
    <n v="6292"/>
    <m/>
    <m/>
    <n v="1395.5"/>
    <n v="14155.375"/>
    <n v="7.0220675891666598E-2"/>
    <n v="28310.75"/>
    <n v="151764.51823440642"/>
    <n v="0.38846203703703702"/>
    <n v="2.7011027910142954E-2"/>
    <n v="319307.55576130067"/>
    <n v="319307.55576130067"/>
    <x v="3"/>
    <x v="107"/>
  </r>
  <r>
    <s v="13.05.19 (2)"/>
    <s v="J170"/>
    <x v="0"/>
    <n v="135"/>
    <n v="18396"/>
    <n v="5923"/>
    <n v="6784"/>
    <m/>
    <m/>
    <n v="1395.5"/>
    <n v="14155.375"/>
    <n v="6.0824951652640784E-2"/>
    <n v="28310.75"/>
    <n v="203668.37035423925"/>
    <n v="0.3872682098765432"/>
    <n v="3.2966822558459424E-2"/>
    <n v="352178.86741752754"/>
    <n v="352178.86741752754"/>
    <x v="3"/>
    <x v="108"/>
  </r>
  <r>
    <s v="13.05.19 (2)"/>
    <s v="J170"/>
    <x v="0"/>
    <n v="135"/>
    <n v="18446"/>
    <n v="6752"/>
    <n v="12583"/>
    <m/>
    <m/>
    <n v="1395.5"/>
    <n v="14155.375"/>
    <n v="0.41192833111097377"/>
    <n v="28310.75"/>
    <n v="26992.93341622363"/>
    <n v="0.3872682098765432"/>
    <n v="3.2966822558459424E-2"/>
    <n v="46675.586897798836"/>
    <n v="46675.586897798836"/>
    <x v="3"/>
    <x v="108"/>
  </r>
  <r>
    <s v="13.05.19 (2)"/>
    <s v="J170"/>
    <x v="0"/>
    <n v="135"/>
    <n v="17852"/>
    <n v="6566"/>
    <n v="6987"/>
    <m/>
    <m/>
    <n v="1395.5"/>
    <n v="14155.375"/>
    <n v="2.9741352666389977E-2"/>
    <n v="28310.75"/>
    <n v="378076.14429928741"/>
    <n v="0.3872682098765432"/>
    <n v="3.2966822558459424E-2"/>
    <n v="653760.95495496411"/>
    <n v="653760.95495496411"/>
    <x v="3"/>
    <x v="108"/>
  </r>
  <r>
    <s v="13.05.19 (2)"/>
    <s v="J170"/>
    <x v="0"/>
    <n v="135"/>
    <n v="18585"/>
    <n v="6825"/>
    <n v="11536"/>
    <m/>
    <m/>
    <n v="1395.5"/>
    <n v="14155.375"/>
    <n v="0.33280644278233534"/>
    <n v="28310.75"/>
    <n v="33940.354383358099"/>
    <n v="0.3872682098765432"/>
    <n v="3.2966822558459424E-2"/>
    <n v="58688.914462715315"/>
    <n v="58688.914462715315"/>
    <x v="3"/>
    <x v="108"/>
  </r>
  <r>
    <s v="13.05.19 (2)"/>
    <s v="J174"/>
    <x v="0"/>
    <n v="136"/>
    <n v="20314"/>
    <n v="5520"/>
    <n v="6884"/>
    <m/>
    <m/>
    <n v="1395.5"/>
    <n v="14155.375"/>
    <n v="9.6359156857377504E-2"/>
    <n v="28310.75"/>
    <n v="152134.27840909091"/>
    <n v="0.38607438271604938"/>
    <n v="3.0308498444408055E-2"/>
    <n v="287025.38945752295"/>
    <n v="287025.38945752295"/>
    <x v="3"/>
    <x v="109"/>
  </r>
  <r>
    <s v="13.05.19 (2)"/>
    <s v="J174"/>
    <x v="0"/>
    <n v="136"/>
    <n v="21769"/>
    <n v="5708"/>
    <n v="6583"/>
    <m/>
    <m/>
    <n v="1395.5"/>
    <n v="14155.375"/>
    <n v="6.1813975256748761E-2"/>
    <n v="28310.75"/>
    <n v="258432.47471428572"/>
    <n v="0.38607438271604938"/>
    <n v="3.0308498444408055E-2"/>
    <n v="487573.75707187643"/>
    <n v="487573.75707187643"/>
    <x v="3"/>
    <x v="109"/>
  </r>
  <r>
    <s v="13.05.19 (2)"/>
    <s v="J174"/>
    <x v="0"/>
    <n v="136"/>
    <n v="21301"/>
    <n v="5864"/>
    <n v="6790"/>
    <m/>
    <m/>
    <n v="1395.5"/>
    <n v="14155.375"/>
    <n v="6.5416846957427832E-2"/>
    <n v="28310.75"/>
    <n v="234583.4674676026"/>
    <n v="0.38607438271604938"/>
    <n v="3.0308498444408055E-2"/>
    <n v="442578.83111082844"/>
    <n v="442578.83111082844"/>
    <x v="3"/>
    <x v="109"/>
  </r>
  <r>
    <s v="13.05.19 (2)"/>
    <s v="J174"/>
    <x v="0"/>
    <n v="136"/>
    <n v="21628"/>
    <n v="5416"/>
    <n v="6181"/>
    <m/>
    <m/>
    <n v="1395.5"/>
    <n v="14155.375"/>
    <n v="5.4043075510186063E-2"/>
    <n v="28310.75"/>
    <n v="298587.42745098035"/>
    <n v="0.38607438271604938"/>
    <n v="3.0308498444408055E-2"/>
    <n v="563332.4294001864"/>
    <n v="563332.4294001864"/>
    <x v="3"/>
    <x v="109"/>
  </r>
  <r>
    <s v="13.05.19 (2)"/>
    <s v="J212"/>
    <x v="1"/>
    <n v="129"/>
    <n v="11272"/>
    <n v="7115"/>
    <n v="7607"/>
    <n v="1582"/>
    <n v="13348"/>
    <n v="1495.5"/>
    <n v="14155.375"/>
    <n v="3.4757115230080446E-2"/>
    <n v="28310.75"/>
    <n v="118105.91031504066"/>
    <n v="0.35721820987654318"/>
    <n v="3.3350567340897877E-2"/>
    <n v="218858.51993514181"/>
    <n v="218858.51993514181"/>
    <x v="1"/>
    <x v="102"/>
  </r>
  <r>
    <s v="13.05.19 (2)"/>
    <s v="J212"/>
    <x v="1"/>
    <n v="129"/>
    <n v="10746"/>
    <n v="7165"/>
    <n v="8846"/>
    <n v="1501"/>
    <n v="14251"/>
    <n v="1495.5"/>
    <n v="14155.375"/>
    <n v="0.1187534770361082"/>
    <n v="28310.75"/>
    <n v="28659.406528851872"/>
    <n v="0.35721820987654318"/>
    <n v="3.3350567340897877E-2"/>
    <n v="53107.886628136701"/>
    <n v="53107.886628136701"/>
    <x v="1"/>
    <x v="102"/>
  </r>
  <r>
    <s v="13.05.19 (2)"/>
    <s v="J212"/>
    <x v="1"/>
    <n v="129"/>
    <n v="11929"/>
    <n v="7617"/>
    <n v="8251"/>
    <n v="1364"/>
    <n v="13361"/>
    <n v="1495.5"/>
    <n v="14155.375"/>
    <n v="4.4788640357461391E-2"/>
    <n v="28310.75"/>
    <n v="94778.911671924288"/>
    <n v="0.35721820987654318"/>
    <n v="3.3350567340897877E-2"/>
    <n v="175631.95841977492"/>
    <n v="175631.95841977492"/>
    <x v="1"/>
    <x v="102"/>
  </r>
  <r>
    <s v="13.05.19 (2)"/>
    <s v="J212"/>
    <x v="1"/>
    <n v="129"/>
    <n v="11539"/>
    <n v="7621"/>
    <n v="8503"/>
    <n v="1535"/>
    <n v="16441"/>
    <n v="1495.5"/>
    <n v="14155.375"/>
    <n v="6.230848705880275E-2"/>
    <n v="28310.75"/>
    <n v="61385.179421768706"/>
    <n v="0.35721820987654318"/>
    <n v="3.3350567340897877E-2"/>
    <n v="113751.0347988955"/>
    <n v="113751.0347988955"/>
    <x v="1"/>
    <x v="102"/>
  </r>
  <r>
    <s v="13.05.19 (2)"/>
    <s v="J231"/>
    <x v="1"/>
    <n v="130"/>
    <n v="24531"/>
    <n v="7091"/>
    <n v="7692"/>
    <m/>
    <n v="13834"/>
    <n v="1495.5"/>
    <n v="14155.375"/>
    <n v="4.2457370433492576E-2"/>
    <n v="28310.75"/>
    <n v="409269.45840266225"/>
    <n v="0.35602669753086419"/>
    <n v="2.9425237449118048E-2"/>
    <n v="862453.00054428016"/>
    <n v="862453.00054428016"/>
    <x v="1"/>
    <x v="103"/>
  </r>
  <r>
    <s v="13.05.19 (2)"/>
    <s v="J231"/>
    <x v="1"/>
    <n v="130"/>
    <n v="25506"/>
    <n v="6945"/>
    <n v="7905"/>
    <m/>
    <n v="13739"/>
    <n v="1495.5"/>
    <n v="14155.375"/>
    <n v="6.7818761424547208E-2"/>
    <n v="28310.75"/>
    <n v="272189.82851562503"/>
    <n v="0.35602669753086419"/>
    <n v="2.9425237449118048E-2"/>
    <n v="573585.27371464111"/>
    <n v="573585.27371464111"/>
    <x v="1"/>
    <x v="103"/>
  </r>
  <r>
    <s v="13.05.19 (2)"/>
    <s v="J231"/>
    <x v="1"/>
    <n v="130"/>
    <n v="25120"/>
    <n v="6431"/>
    <n v="8870"/>
    <m/>
    <n v="13324"/>
    <n v="1495.5"/>
    <n v="14155.375"/>
    <n v="0.17230204074424027"/>
    <n v="28310.75"/>
    <n v="106971.00404879048"/>
    <n v="0.35602669753086419"/>
    <n v="2.9425237449118048E-2"/>
    <n v="225419.85852837723"/>
    <n v="225419.85852837723"/>
    <x v="1"/>
    <x v="103"/>
  </r>
  <r>
    <s v="13.05.19 (2)"/>
    <s v="J231"/>
    <x v="1"/>
    <n v="130"/>
    <n v="22480"/>
    <n v="6785"/>
    <n v="8259"/>
    <m/>
    <n v="14945"/>
    <n v="1495.5"/>
    <n v="14155.375"/>
    <n v="0.1041300566039402"/>
    <n v="28310.75"/>
    <n v="149229.47328697421"/>
    <n v="0.35602669753086419"/>
    <n v="2.9425237449118048E-2"/>
    <n v="314471.07611769997"/>
    <n v="314471.07611769997"/>
    <x v="1"/>
    <x v="103"/>
  </r>
  <r>
    <s v="13.05.19 (2)"/>
    <s v="J252"/>
    <x v="1"/>
    <n v="131"/>
    <n v="16983"/>
    <n v="8741"/>
    <n v="9730"/>
    <m/>
    <m/>
    <n v="1495.5"/>
    <n v="14155.375"/>
    <n v="6.9867453175913738E-2"/>
    <n v="28310.75"/>
    <n v="116470.72927199192"/>
    <n v="0.3548351851851852"/>
    <n v="2.0990577149587752E-2"/>
    <n v="345218.75330461049"/>
    <n v="345218.75330461049"/>
    <x v="1"/>
    <x v="104"/>
  </r>
  <r>
    <s v="13.05.19 (2)"/>
    <s v="J252"/>
    <x v="1"/>
    <n v="131"/>
    <n v="17030"/>
    <n v="8688"/>
    <n v="10498"/>
    <m/>
    <m/>
    <n v="1495.5"/>
    <n v="14155.375"/>
    <n v="0.12786662310253172"/>
    <n v="28310.75"/>
    <n v="63744.355386740332"/>
    <n v="0.3548351851851852"/>
    <n v="2.0990577149587752E-2"/>
    <n v="188938.0021432417"/>
    <n v="188938.0021432417"/>
    <x v="1"/>
    <x v="104"/>
  </r>
  <r>
    <s v="13.05.19 (2)"/>
    <s v="J252"/>
    <x v="1"/>
    <n v="131"/>
    <n v="19936"/>
    <n v="8955"/>
    <n v="11105"/>
    <m/>
    <m/>
    <n v="1495.5"/>
    <n v="14155.375"/>
    <n v="0.15188576777372553"/>
    <n v="28310.75"/>
    <n v="70802.254825581389"/>
    <n v="0.3548351851851852"/>
    <n v="2.0990577149587752E-2"/>
    <n v="209857.58649250818"/>
    <n v="209857.58649250818"/>
    <x v="1"/>
    <x v="104"/>
  </r>
  <r>
    <s v="13.05.19 (2)"/>
    <s v="J252"/>
    <x v="1"/>
    <n v="131"/>
    <n v="18803"/>
    <n v="8768"/>
    <n v="10828"/>
    <m/>
    <m/>
    <n v="1495.5"/>
    <n v="14155.375"/>
    <n v="0.14552775889017422"/>
    <n v="28310.75"/>
    <n v="67460.416565533989"/>
    <n v="0.3548351851851852"/>
    <n v="2.0990577149587752E-2"/>
    <n v="199952.39189906596"/>
    <n v="199952.39189906596"/>
    <x v="1"/>
    <x v="104"/>
  </r>
  <r>
    <s v="13.05.19 (2)"/>
    <s v="J99"/>
    <x v="1"/>
    <n v="132"/>
    <n v="18046"/>
    <n v="5002"/>
    <n v="5471"/>
    <m/>
    <m/>
    <n v="1495.5"/>
    <n v="14155.375"/>
    <n v="3.3132290737617337E-2"/>
    <n v="28310.75"/>
    <n v="392198.98081023456"/>
    <n v="0.35364367283950621"/>
    <n v="2.2716010755316547E-2"/>
    <n v="1077797.4341593483"/>
    <n v="1077797.4341593483"/>
    <x v="3"/>
    <x v="105"/>
  </r>
  <r>
    <s v="13.05.19 (2)"/>
    <s v="J99"/>
    <x v="1"/>
    <n v="132"/>
    <n v="17093"/>
    <n v="5316"/>
    <n v="6042"/>
    <m/>
    <m/>
    <n v="1495.5"/>
    <n v="14155.375"/>
    <n v="5.1287938327313827E-2"/>
    <n v="28310.75"/>
    <n v="228129.63963498623"/>
    <n v="0.35364367283950621"/>
    <n v="2.2716010755316547E-2"/>
    <n v="626920.39572956646"/>
    <n v="626920.39572956646"/>
    <x v="3"/>
    <x v="105"/>
  </r>
  <r>
    <s v="13.05.19 (2)"/>
    <s v="J99"/>
    <x v="1"/>
    <n v="132"/>
    <n v="17123"/>
    <n v="5115"/>
    <n v="5571"/>
    <m/>
    <m/>
    <n v="1495.5"/>
    <n v="14155.375"/>
    <n v="3.2213911676659927E-2"/>
    <n v="28310.75"/>
    <n v="371262.70833333331"/>
    <n v="0.35364367283950621"/>
    <n v="2.2716010755316547E-2"/>
    <n v="1020262.7085212333"/>
    <n v="1020262.7085212333"/>
    <x v="3"/>
    <x v="105"/>
  </r>
  <r>
    <s v="13.05.19 (2)"/>
    <s v="J99"/>
    <x v="1"/>
    <n v="132"/>
    <n v="16873"/>
    <n v="4882"/>
    <n v="5553"/>
    <m/>
    <m/>
    <n v="1495.5"/>
    <n v="14155.375"/>
    <n v="4.7402488454032478E-2"/>
    <n v="28310.75"/>
    <n v="251465.90331594634"/>
    <n v="0.35364367283950621"/>
    <n v="2.2716010755316547E-2"/>
    <n v="691050.50913843967"/>
    <n v="691050.50913843967"/>
    <x v="3"/>
    <x v="105"/>
  </r>
  <r>
    <s v="13.05.19 (2)"/>
    <s v="J103"/>
    <x v="1"/>
    <n v="133"/>
    <n v="5063"/>
    <n v="3900"/>
    <n v="4219"/>
    <m/>
    <m/>
    <n v="1495.5"/>
    <n v="14155.375"/>
    <n v="2.2535609265031835E-2"/>
    <n v="28310.75"/>
    <n v="50111.713557993731"/>
    <n v="0.35245216049382716"/>
    <n v="1.6331782945736437E-2"/>
    <n v="192191.47495454707"/>
    <n v="192191.47495454707"/>
    <x v="3"/>
    <x v="106"/>
  </r>
  <r>
    <s v="13.05.19 (2)"/>
    <s v="J103"/>
    <x v="1"/>
    <n v="133"/>
    <n v="5630"/>
    <n v="3881"/>
    <n v="4694"/>
    <m/>
    <m/>
    <n v="1495.5"/>
    <n v="14155.375"/>
    <n v="5.7434013581413423E-2"/>
    <n v="28310.75"/>
    <n v="28956.838099630993"/>
    <n v="0.35245216049382716"/>
    <n v="1.6331782945736437E-2"/>
    <n v="111057.01699758269"/>
    <n v="111057.01699758269"/>
    <x v="3"/>
    <x v="106"/>
  </r>
  <r>
    <s v="13.05.19 (2)"/>
    <s v="J103"/>
    <x v="1"/>
    <n v="133"/>
    <n v="5566"/>
    <n v="4063"/>
    <n v="4689"/>
    <m/>
    <m/>
    <n v="1495.5"/>
    <n v="14155.375"/>
    <n v="4.4223484012256828E-2"/>
    <n v="28310.75"/>
    <n v="32490.967452076678"/>
    <n v="0.35245216049382716"/>
    <n v="1.6331782945736437E-2"/>
    <n v="124611.32365964942"/>
    <n v="124611.32365964942"/>
    <x v="3"/>
    <x v="106"/>
  </r>
  <r>
    <s v="13.05.19 (2)"/>
    <s v="J103"/>
    <x v="1"/>
    <n v="133"/>
    <n v="5774"/>
    <n v="3993"/>
    <n v="5075"/>
    <m/>
    <m/>
    <n v="1495.5"/>
    <n v="14155.375"/>
    <n v="7.6437395688916748E-2"/>
    <n v="28310.75"/>
    <n v="21804.613562846582"/>
    <n v="0.35245216049382716"/>
    <n v="1.6331782945736437E-2"/>
    <n v="83626.372836115479"/>
    <n v="83626.372836115479"/>
    <x v="3"/>
    <x v="106"/>
  </r>
  <r>
    <s v="13.05.19 (2)"/>
    <s v="J163"/>
    <x v="1"/>
    <n v="134"/>
    <n v="14233"/>
    <n v="5574"/>
    <n v="6756"/>
    <m/>
    <m/>
    <n v="1495.5"/>
    <n v="14155.375"/>
    <n v="8.3501850003973754E-2"/>
    <n v="28310.75"/>
    <n v="102202.80129018612"/>
    <n v="0.35126064814814817"/>
    <n v="2.7011027910142954E-2"/>
    <n v="237804.91814234451"/>
    <n v="237804.91814234451"/>
    <x v="3"/>
    <x v="107"/>
  </r>
  <r>
    <s v="13.05.19 (2)"/>
    <s v="J163"/>
    <x v="1"/>
    <n v="134"/>
    <n v="14141"/>
    <n v="5538"/>
    <n v="6442"/>
    <m/>
    <m/>
    <n v="1495.5"/>
    <n v="14155.375"/>
    <n v="6.3862667008115298E-2"/>
    <n v="28310.75"/>
    <n v="133215.44150995574"/>
    <n v="0.35126064814814817"/>
    <n v="2.7011027910142954E-2"/>
    <n v="309964.95950853417"/>
    <n v="309964.95950853417"/>
    <x v="3"/>
    <x v="107"/>
  </r>
  <r>
    <s v="13.05.19 (2)"/>
    <s v="J163"/>
    <x v="1"/>
    <n v="134"/>
    <n v="13386"/>
    <n v="5601"/>
    <n v="6223"/>
    <m/>
    <m/>
    <n v="1495.5"/>
    <n v="14155.375"/>
    <n v="4.394090583965455E-2"/>
    <n v="28310.75"/>
    <n v="175674.26587620578"/>
    <n v="0.35126064814814817"/>
    <n v="2.7011027910142954E-2"/>
    <n v="408757.91944089386"/>
    <n v="408757.91944089386"/>
    <x v="3"/>
    <x v="107"/>
  </r>
  <r>
    <s v="13.05.19 (2)"/>
    <s v="J163"/>
    <x v="1"/>
    <n v="134"/>
    <n v="15590"/>
    <n v="5298"/>
    <n v="6292"/>
    <m/>
    <m/>
    <n v="1495.5"/>
    <n v="14155.375"/>
    <n v="7.0220675891666598E-2"/>
    <n v="28310.75"/>
    <n v="145071.01861167001"/>
    <n v="0.35126064814814817"/>
    <n v="2.7011027910142954E-2"/>
    <n v="337550.45136015664"/>
    <n v="337550.45136015664"/>
    <x v="3"/>
    <x v="107"/>
  </r>
  <r>
    <s v="13.05.19 (2)"/>
    <s v="J170"/>
    <x v="1"/>
    <n v="135"/>
    <n v="6508"/>
    <n v="5923"/>
    <n v="6784"/>
    <m/>
    <m/>
    <n v="1495.5"/>
    <n v="14155.375"/>
    <n v="6.0824951652640784E-2"/>
    <n v="28310.75"/>
    <n v="8122.2635017421599"/>
    <n v="0.35006913580246918"/>
    <n v="3.2966822558459424E-2"/>
    <n v="15537.273276016469"/>
    <n v="15537.273276016469"/>
    <x v="3"/>
    <x v="108"/>
  </r>
  <r>
    <s v="13.05.19 (2)"/>
    <s v="J170"/>
    <x v="1"/>
    <n v="135"/>
    <n v="6040"/>
    <n v="6752"/>
    <n v="12583"/>
    <m/>
    <m/>
    <n v="1495.5"/>
    <n v="14155.375"/>
    <n v="0.41192833111097377"/>
    <n v="28310.75"/>
    <n v="-3223.9560109758186"/>
    <n v="0.35006913580246918"/>
    <n v="3.2966822558459424E-2"/>
    <n v="-6167.183022521127"/>
    <n v="0"/>
    <x v="3"/>
    <x v="108"/>
  </r>
  <r>
    <s v="13.05.19 (2)"/>
    <s v="J170"/>
    <x v="1"/>
    <n v="135"/>
    <n v="6240"/>
    <n v="6566"/>
    <n v="6987"/>
    <m/>
    <m/>
    <n v="1495.5"/>
    <n v="14155.375"/>
    <n v="2.9741352666389977E-2"/>
    <n v="28310.75"/>
    <n v="-12456.669239904988"/>
    <n v="0.35006913580246918"/>
    <n v="3.2966822558459424E-2"/>
    <n v="-23828.662299350275"/>
    <n v="0"/>
    <x v="3"/>
    <x v="108"/>
  </r>
  <r>
    <s v="13.05.19 (2)"/>
    <s v="J170"/>
    <x v="1"/>
    <n v="135"/>
    <n v="6728"/>
    <n v="6825"/>
    <n v="11536"/>
    <m/>
    <m/>
    <n v="1495.5"/>
    <n v="14155.375"/>
    <n v="0.33280644278233534"/>
    <n v="28310.75"/>
    <n v="-1786.9607036722564"/>
    <n v="0.35006913580246918"/>
    <n v="3.2966822558459424E-2"/>
    <n v="-3418.3201247414927"/>
    <n v="0"/>
    <x v="3"/>
    <x v="108"/>
  </r>
  <r>
    <s v="13.05.19 (2)"/>
    <s v="J174"/>
    <x v="1"/>
    <n v="136"/>
    <n v="15626"/>
    <n v="5520"/>
    <n v="6884"/>
    <m/>
    <m/>
    <n v="1495.5"/>
    <n v="14155.375"/>
    <n v="9.6359156857377504E-2"/>
    <n v="28310.75"/>
    <n v="103382.96022727272"/>
    <n v="0.34887762345679013"/>
    <n v="3.0308498444408055E-2"/>
    <n v="215844.04431306716"/>
    <n v="215844.04431306716"/>
    <x v="3"/>
    <x v="109"/>
  </r>
  <r>
    <s v="13.05.19 (2)"/>
    <s v="J174"/>
    <x v="1"/>
    <n v="136"/>
    <n v="14116"/>
    <n v="5708"/>
    <n v="6583"/>
    <m/>
    <m/>
    <n v="1495.5"/>
    <n v="14155.375"/>
    <n v="6.1813975256748761E-2"/>
    <n v="28310.75"/>
    <n v="134525.52057142858"/>
    <n v="0.34887762345679013"/>
    <n v="3.0308498444408055E-2"/>
    <n v="280863.81314314448"/>
    <n v="280863.81314314448"/>
    <x v="3"/>
    <x v="109"/>
  </r>
  <r>
    <s v="13.05.19 (2)"/>
    <s v="J174"/>
    <x v="1"/>
    <n v="136"/>
    <n v="15465"/>
    <n v="5864"/>
    <n v="6790"/>
    <m/>
    <m/>
    <n v="1495.5"/>
    <n v="14155.375"/>
    <n v="6.5416846957427832E-2"/>
    <n v="28310.75"/>
    <n v="145270.97448704104"/>
    <n v="0.34887762345679013"/>
    <n v="3.0308498444408055E-2"/>
    <n v="303298.28615520301"/>
    <n v="303298.28615520301"/>
    <x v="3"/>
    <x v="109"/>
  </r>
  <r>
    <s v="13.05.19 (2)"/>
    <s v="J174"/>
    <x v="1"/>
    <n v="136"/>
    <n v="15209"/>
    <n v="5416"/>
    <n v="6181"/>
    <m/>
    <m/>
    <n v="1495.5"/>
    <n v="14155.375"/>
    <n v="5.4043075510186063E-2"/>
    <n v="28310.75"/>
    <n v="179711.80375816993"/>
    <n v="0.34887762345679013"/>
    <n v="3.0308498444408055E-2"/>
    <n v="375204.21594318806"/>
    <n v="375204.21594318806"/>
    <x v="3"/>
    <x v="109"/>
  </r>
  <r>
    <s v="13.05.19 (2)"/>
    <s v="J212"/>
    <x v="2"/>
    <n v="129"/>
    <n v="14998"/>
    <n v="7440"/>
    <n v="8110"/>
    <n v="11601"/>
    <n v="13602"/>
    <n v="11117.75"/>
    <n v="14228.75"/>
    <n v="4.7087762452780464E-2"/>
    <n v="28457.5"/>
    <n v="149391.04477611941"/>
    <n v="0.61933117283950612"/>
    <n v="3.3350567340897877E-2"/>
    <n v="158847.97073776554"/>
    <n v="158847.97073776554"/>
    <x v="1"/>
    <x v="102"/>
  </r>
  <r>
    <s v="13.05.19 (2)"/>
    <s v="J212"/>
    <x v="2"/>
    <n v="129"/>
    <n v="15152"/>
    <n v="7676"/>
    <n v="8890"/>
    <n v="10896"/>
    <n v="14269"/>
    <n v="11117.75"/>
    <n v="14228.75"/>
    <n v="8.5320214354739521E-2"/>
    <n v="28457.5"/>
    <n v="76505.095963756175"/>
    <n v="0.61933117283950612"/>
    <n v="3.3350567340897877E-2"/>
    <n v="81348.110679277655"/>
    <n v="81348.110679277655"/>
    <x v="1"/>
    <x v="102"/>
  </r>
  <r>
    <s v="13.05.19 (2)"/>
    <s v="J212"/>
    <x v="2"/>
    <n v="129"/>
    <n v="14857"/>
    <n v="7837"/>
    <n v="8670"/>
    <n v="10775"/>
    <n v="13726"/>
    <n v="11117.75"/>
    <n v="14228.75"/>
    <n v="5.8543441974874814E-2"/>
    <n v="28457.5"/>
    <n v="108793.2043817527"/>
    <n v="0.61933117283950612"/>
    <n v="3.3350567340897877E-2"/>
    <n v="115680.15855300392"/>
    <n v="115680.15855300392"/>
    <x v="1"/>
    <x v="102"/>
  </r>
  <r>
    <s v="13.05.19 (2)"/>
    <s v="J212"/>
    <x v="2"/>
    <n v="129"/>
    <n v="15329"/>
    <n v="7863"/>
    <n v="8755"/>
    <n v="11199"/>
    <n v="15961"/>
    <n v="11117.75"/>
    <n v="14228.75"/>
    <n v="6.2689976280418169E-2"/>
    <n v="28457.5"/>
    <n v="107976.24943946188"/>
    <n v="0.61933117283950612"/>
    <n v="3.3350567340897877E-2"/>
    <n v="114811.4877771782"/>
    <n v="114811.4877771782"/>
    <x v="1"/>
    <x v="102"/>
  </r>
  <r>
    <s v="13.05.19 (2)"/>
    <s v="J231"/>
    <x v="2"/>
    <n v="130"/>
    <n v="17282"/>
    <n v="7301"/>
    <n v="8096"/>
    <m/>
    <n v="13717"/>
    <n v="11117.75"/>
    <n v="14228.75"/>
    <n v="5.5872792761135028E-2"/>
    <n v="28457.5"/>
    <n v="167520.17924528301"/>
    <n v="0.61808873456790125"/>
    <n v="2.9425237449118048E-2"/>
    <n v="202292.41431631663"/>
    <n v="202292.41431631663"/>
    <x v="1"/>
    <x v="103"/>
  </r>
  <r>
    <s v="13.05.19 (2)"/>
    <s v="J231"/>
    <x v="2"/>
    <n v="130"/>
    <n v="18183"/>
    <n v="7236"/>
    <n v="8549"/>
    <m/>
    <n v="14017"/>
    <n v="11117.75"/>
    <n v="14228.75"/>
    <n v="9.2277958358956344E-2"/>
    <n v="28457.5"/>
    <n v="107512.96306169078"/>
    <n v="0.61808873456790125"/>
    <n v="2.9425237449118048E-2"/>
    <n v="129829.47467006606"/>
    <n v="129829.47467006606"/>
    <x v="1"/>
    <x v="103"/>
  </r>
  <r>
    <s v="13.05.19 (2)"/>
    <s v="J231"/>
    <x v="2"/>
    <n v="130"/>
    <n v="18263"/>
    <n v="7016"/>
    <n v="8970"/>
    <m/>
    <n v="13855"/>
    <n v="11117.75"/>
    <n v="14228.75"/>
    <n v="0.13732759378019854"/>
    <n v="28457.5"/>
    <n v="70781.30386386899"/>
    <n v="0.61808873456790125"/>
    <n v="2.9425237449118048E-2"/>
    <n v="85473.409302611326"/>
    <n v="85473.409302611326"/>
    <x v="1"/>
    <x v="103"/>
  </r>
  <r>
    <s v="13.05.19 (2)"/>
    <s v="J231"/>
    <x v="2"/>
    <n v="130"/>
    <n v="18381"/>
    <n v="6898"/>
    <n v="8132"/>
    <m/>
    <n v="14683"/>
    <n v="11117.75"/>
    <n v="14228.75"/>
    <n v="8.6725819204076252E-2"/>
    <n v="28457.5"/>
    <n v="121288.03302269045"/>
    <n v="0.61808873456790125"/>
    <n v="2.9425237449118048E-2"/>
    <n v="146463.841779396"/>
    <n v="146463.841779396"/>
    <x v="1"/>
    <x v="103"/>
  </r>
  <r>
    <s v="13.05.19 (2)"/>
    <s v="J252"/>
    <x v="2"/>
    <n v="131"/>
    <n v="18043"/>
    <n v="8687"/>
    <n v="10368"/>
    <m/>
    <m/>
    <n v="11117.75"/>
    <n v="14228.75"/>
    <n v="0.11814108758675218"/>
    <n v="28457.5"/>
    <n v="68075.697352766205"/>
    <n v="0.61684629629629628"/>
    <n v="2.0990577149587752E-2"/>
    <n v="115471.29336292563"/>
    <n v="115471.29336292563"/>
    <x v="1"/>
    <x v="104"/>
  </r>
  <r>
    <s v="13.05.19 (2)"/>
    <s v="J252"/>
    <x v="2"/>
    <n v="131"/>
    <n v="16051"/>
    <n v="8698"/>
    <n v="10575"/>
    <m/>
    <m/>
    <n v="11117.75"/>
    <n v="14228.75"/>
    <n v="0.13191601511025214"/>
    <n v="28457.5"/>
    <n v="44622.259989344697"/>
    <n v="0.61684629629629628"/>
    <n v="2.0990577149587752E-2"/>
    <n v="75689.126576930881"/>
    <n v="75689.126576930881"/>
    <x v="1"/>
    <x v="104"/>
  </r>
  <r>
    <s v="13.05.19 (2)"/>
    <s v="J252"/>
    <x v="2"/>
    <n v="131"/>
    <n v="18407"/>
    <n v="8974"/>
    <n v="10844"/>
    <m/>
    <m/>
    <n v="11117.75"/>
    <n v="14228.75"/>
    <n v="0.13142405341298427"/>
    <n v="28457.5"/>
    <n v="60657.543449197867"/>
    <n v="0.61684629629629628"/>
    <n v="2.0990577149587752E-2"/>
    <n v="102888.47954066716"/>
    <n v="102888.47954066716"/>
    <x v="1"/>
    <x v="104"/>
  </r>
  <r>
    <s v="13.05.19 (2)"/>
    <s v="J252"/>
    <x v="2"/>
    <n v="131"/>
    <n v="19077"/>
    <n v="8966"/>
    <n v="10691"/>
    <m/>
    <m/>
    <n v="11117.75"/>
    <n v="14228.75"/>
    <n v="0.12123341825529298"/>
    <n v="28457.5"/>
    <n v="72283.346376811591"/>
    <n v="0.61684629629629628"/>
    <n v="2.0990577149587752E-2"/>
    <n v="122608.38771108996"/>
    <n v="122608.38771108996"/>
    <x v="1"/>
    <x v="104"/>
  </r>
  <r>
    <s v="13.05.19 (2)"/>
    <s v="J99"/>
    <x v="2"/>
    <n v="132"/>
    <n v="12700"/>
    <n v="5516"/>
    <n v="6474"/>
    <m/>
    <m/>
    <n v="11117.75"/>
    <n v="14228.75"/>
    <n v="6.7328472283229371E-2"/>
    <n v="28457.5"/>
    <n v="95583.022442588743"/>
    <n v="0.61560385802469131"/>
    <n v="2.2716010755316547E-2"/>
    <n v="150117.26160840169"/>
    <n v="150117.26160840169"/>
    <x v="3"/>
    <x v="105"/>
  </r>
  <r>
    <s v="13.05.19 (2)"/>
    <s v="J99"/>
    <x v="2"/>
    <n v="132"/>
    <n v="12385"/>
    <n v="5733"/>
    <n v="6066"/>
    <m/>
    <m/>
    <n v="11117.75"/>
    <n v="14228.75"/>
    <n v="2.3403320741456558E-2"/>
    <n v="28457.5"/>
    <n v="273115.41816816817"/>
    <n v="0.61560385802469131"/>
    <n v="2.2716010755316547E-2"/>
    <n v="428939.55046320998"/>
    <n v="428939.55046320998"/>
    <x v="3"/>
    <x v="105"/>
  </r>
  <r>
    <s v="13.05.19 (2)"/>
    <s v="J99"/>
    <x v="2"/>
    <n v="132"/>
    <n v="14373"/>
    <n v="5712"/>
    <n v="6004"/>
    <m/>
    <m/>
    <n v="11117.75"/>
    <n v="14228.75"/>
    <n v="2.0521830800316262E-2"/>
    <n v="28457.5"/>
    <n v="410920.6190068493"/>
    <n v="0.61560385802469131"/>
    <n v="2.2716010755316547E-2"/>
    <n v="645368.56533061585"/>
    <n v="645368.56533061585"/>
    <x v="3"/>
    <x v="105"/>
  </r>
  <r>
    <s v="13.05.19 (2)"/>
    <s v="J99"/>
    <x v="2"/>
    <n v="132"/>
    <n v="12390"/>
    <n v="5525"/>
    <n v="5807"/>
    <m/>
    <m/>
    <n v="11117.75"/>
    <n v="14228.75"/>
    <n v="1.9819028375647897E-2"/>
    <n v="28457.5"/>
    <n v="335266.53634751769"/>
    <n v="0.61560385802469131"/>
    <n v="2.2716010755316547E-2"/>
    <n v="526550.56368041667"/>
    <n v="526550.56368041667"/>
    <x v="3"/>
    <x v="105"/>
  </r>
  <r>
    <s v="13.05.19 (2)"/>
    <s v="J103"/>
    <x v="2"/>
    <n v="133"/>
    <n v="10123"/>
    <n v="4018"/>
    <n v="4593"/>
    <m/>
    <m/>
    <n v="11117.75"/>
    <n v="14228.75"/>
    <n v="4.0411139418430997E-2"/>
    <n v="28457.5"/>
    <n v="139954.45652173911"/>
    <n v="0.61436141975308634"/>
    <n v="1.6331782945736437E-2"/>
    <n v="306346.18067140679"/>
    <n v="306346.18067140679"/>
    <x v="3"/>
    <x v="106"/>
  </r>
  <r>
    <s v="13.05.19 (2)"/>
    <s v="J103"/>
    <x v="2"/>
    <n v="133"/>
    <n v="8796"/>
    <n v="3822"/>
    <n v="4974"/>
    <m/>
    <m/>
    <n v="11117.75"/>
    <n v="14228.75"/>
    <n v="8.0962839321795654E-2"/>
    <n v="28457.5"/>
    <n v="50317.842447916672"/>
    <n v="0.61436141975308634"/>
    <n v="1.6331782945736437E-2"/>
    <n v="110140.67887970757"/>
    <n v="110140.67887970757"/>
    <x v="3"/>
    <x v="106"/>
  </r>
  <r>
    <s v="13.05.19 (2)"/>
    <s v="J103"/>
    <x v="2"/>
    <n v="133"/>
    <n v="8978"/>
    <n v="4049"/>
    <n v="4981"/>
    <m/>
    <m/>
    <n v="11117.75"/>
    <n v="14228.75"/>
    <n v="6.5501185979091631E-2"/>
    <n v="28457.5"/>
    <n v="64132.795869098714"/>
    <n v="0.61436141975308634"/>
    <n v="1.6331782945736437E-2"/>
    <n v="140380.21766906456"/>
    <n v="140380.21766906456"/>
    <x v="3"/>
    <x v="106"/>
  </r>
  <r>
    <s v="13.05.19 (2)"/>
    <s v="J103"/>
    <x v="2"/>
    <n v="133"/>
    <n v="9479"/>
    <n v="4522"/>
    <n v="5395"/>
    <m/>
    <m/>
    <n v="11117.75"/>
    <n v="14228.75"/>
    <n v="6.1354651673548276E-2"/>
    <n v="28457.5"/>
    <n v="69674.820160366551"/>
    <n v="0.61436141975308634"/>
    <n v="1.6331782945736437E-2"/>
    <n v="152511.14952370216"/>
    <n v="152511.14952370216"/>
    <x v="3"/>
    <x v="106"/>
  </r>
  <r>
    <s v="13.05.19 (2)"/>
    <s v="J163"/>
    <x v="2"/>
    <n v="134"/>
    <n v="10619"/>
    <n v="5935"/>
    <n v="6878"/>
    <m/>
    <m/>
    <n v="11117.75"/>
    <n v="14228.75"/>
    <n v="6.6274268646226833E-2"/>
    <n v="28457.5"/>
    <n v="59558.246818663829"/>
    <n v="0.61311898148148136"/>
    <n v="2.7011027910142954E-2"/>
    <n v="78984.032869869581"/>
    <n v="78984.032869869581"/>
    <x v="3"/>
    <x v="107"/>
  </r>
  <r>
    <s v="13.05.19 (2)"/>
    <s v="J163"/>
    <x v="2"/>
    <n v="134"/>
    <n v="11298"/>
    <n v="5736"/>
    <n v="6831"/>
    <m/>
    <m/>
    <n v="11117.75"/>
    <n v="14228.75"/>
    <n v="7.6956865501185981E-2"/>
    <n v="28457.5"/>
    <n v="61156.503424657538"/>
    <n v="0.61311898148148136"/>
    <n v="2.7011027910142954E-2"/>
    <n v="81103.584049518046"/>
    <n v="81103.584049518046"/>
    <x v="3"/>
    <x v="107"/>
  </r>
  <r>
    <s v="13.05.19 (2)"/>
    <s v="J163"/>
    <x v="2"/>
    <n v="134"/>
    <n v="11022"/>
    <n v="5611"/>
    <n v="6710"/>
    <m/>
    <m/>
    <n v="11117.75"/>
    <n v="14228.75"/>
    <n v="7.723798647105333E-2"/>
    <n v="28457.5"/>
    <n v="58938.452229299364"/>
    <n v="0.61311898148148136"/>
    <n v="2.7011027910142954E-2"/>
    <n v="78162.083285490793"/>
    <n v="78162.083285490793"/>
    <x v="3"/>
    <x v="107"/>
  </r>
  <r>
    <s v="13.05.19 (2)"/>
    <s v="J163"/>
    <x v="2"/>
    <n v="134"/>
    <n v="11016"/>
    <n v="5433"/>
    <n v="6612"/>
    <m/>
    <m/>
    <n v="11117.75"/>
    <n v="14228.75"/>
    <n v="8.2860405868400253E-2"/>
    <n v="28457.5"/>
    <n v="56260.631043256988"/>
    <n v="0.61311898148148136"/>
    <n v="2.7011027910142954E-2"/>
    <n v="74610.851879671027"/>
    <n v="74610.851879671027"/>
    <x v="3"/>
    <x v="107"/>
  </r>
  <r>
    <s v="13.05.19 (2)"/>
    <s v="J170"/>
    <x v="2"/>
    <n v="135"/>
    <n v="14076"/>
    <n v="6046"/>
    <n v="7189"/>
    <m/>
    <m/>
    <n v="11117.75"/>
    <n v="14228.75"/>
    <n v="8.0330317139594126E-2"/>
    <n v="28457.5"/>
    <n v="88844.509405074379"/>
    <n v="0.6118765432098765"/>
    <n v="3.2966822558459424E-2"/>
    <n v="96732.624578596209"/>
    <n v="96732.624578596209"/>
    <x v="3"/>
    <x v="108"/>
  </r>
  <r>
    <s v="13.05.19 (2)"/>
    <s v="J170"/>
    <x v="2"/>
    <n v="135"/>
    <n v="20433"/>
    <n v="6803"/>
    <n v="13118"/>
    <m/>
    <m/>
    <n v="11117.75"/>
    <n v="14228.75"/>
    <n v="0.44381973117807255"/>
    <n v="28457.5"/>
    <n v="19592.917062549488"/>
    <n v="0.6118765432098765"/>
    <n v="3.2966822558459424E-2"/>
    <n v="21332.486422654754"/>
    <n v="21332.486422654754"/>
    <x v="3"/>
    <x v="108"/>
  </r>
  <r>
    <s v="13.05.19 (2)"/>
    <s v="J170"/>
    <x v="2"/>
    <n v="135"/>
    <n v="14174"/>
    <n v="6828"/>
    <n v="7454"/>
    <m/>
    <m/>
    <n v="11117.75"/>
    <n v="14228.75"/>
    <n v="4.3995431784239654E-2"/>
    <n v="28457.5"/>
    <n v="155854.13099041535"/>
    <n v="0.6118765432098765"/>
    <n v="3.2966822558459424E-2"/>
    <n v="169691.73720551969"/>
    <n v="169691.73720551969"/>
    <x v="3"/>
    <x v="108"/>
  </r>
  <r>
    <s v="13.05.19 (2)"/>
    <s v="J170"/>
    <x v="2"/>
    <n v="135"/>
    <n v="13996"/>
    <n v="6856"/>
    <n v="11552"/>
    <m/>
    <m/>
    <n v="11117.75"/>
    <n v="14228.75"/>
    <n v="0.33003601862426424"/>
    <n v="28457.5"/>
    <n v="10516.25234241908"/>
    <n v="0.6118765432098765"/>
    <n v="3.2966822558459424E-2"/>
    <n v="11449.944364878294"/>
    <n v="11449.944364878294"/>
    <x v="3"/>
    <x v="108"/>
  </r>
  <r>
    <s v="13.05.19 (2)"/>
    <s v="J174"/>
    <x v="2"/>
    <n v="136"/>
    <n v="13459"/>
    <n v="5851"/>
    <n v="7727"/>
    <m/>
    <m/>
    <n v="11117.75"/>
    <n v="14228.75"/>
    <n v="0.13184573486778528"/>
    <n v="28457.5"/>
    <n v="46586.050639658853"/>
    <n v="0.61063410493827153"/>
    <n v="3.0308498444408055E-2"/>
    <n v="55283.26567545037"/>
    <n v="55283.26567545037"/>
    <x v="3"/>
    <x v="109"/>
  </r>
  <r>
    <s v="13.05.19 (2)"/>
    <s v="J174"/>
    <x v="2"/>
    <n v="136"/>
    <n v="15172"/>
    <n v="6016"/>
    <n v="6680"/>
    <m/>
    <m/>
    <n v="11117.75"/>
    <n v="14228.75"/>
    <n v="4.6666080997979441E-2"/>
    <n v="28457.5"/>
    <n v="185084.7123493976"/>
    <n v="0.61063410493827153"/>
    <n v="3.0308498444408055E-2"/>
    <n v="219638.43650153614"/>
    <n v="219638.43650153614"/>
    <x v="3"/>
    <x v="109"/>
  </r>
  <r>
    <s v="13.05.19 (2)"/>
    <s v="J174"/>
    <x v="2"/>
    <n v="136"/>
    <n v="15617"/>
    <n v="6204"/>
    <n v="6971"/>
    <m/>
    <m/>
    <n v="11117.75"/>
    <n v="14228.75"/>
    <n v="5.3904945972063606E-2"/>
    <n v="28457.5"/>
    <n v="163504.44524119946"/>
    <n v="0.61063410493827153"/>
    <n v="3.0308498444408055E-2"/>
    <n v="194029.31910462005"/>
    <n v="194029.31910462005"/>
    <x v="3"/>
    <x v="109"/>
  </r>
  <r>
    <s v="13.05.19 (2)"/>
    <s v="J174"/>
    <x v="2"/>
    <n v="136"/>
    <n v="15233"/>
    <n v="5491"/>
    <n v="6750"/>
    <m/>
    <m/>
    <n v="11117.75"/>
    <n v="14228.75"/>
    <n v="8.8482825265747161E-2"/>
    <n v="28457.5"/>
    <n v="98982.712668784763"/>
    <n v="0.61063410493827153"/>
    <n v="3.0308498444408055E-2"/>
    <n v="117461.93391819288"/>
    <n v="117461.93391819288"/>
    <x v="3"/>
    <x v="109"/>
  </r>
  <r>
    <s v="13.05.19 (3)"/>
    <s v="J181"/>
    <x v="0"/>
    <n v="137"/>
    <n v="38025"/>
    <n v="7064"/>
    <n v="11655"/>
    <n v="1175"/>
    <n v="16943"/>
    <n v="1161"/>
    <n v="18041.625"/>
    <n v="0.25446710038591314"/>
    <n v="36083.25"/>
    <n v="120508.95243411021"/>
    <n v="0.34357561728395064"/>
    <n v="2.7868670457622528E-2"/>
    <n v="217999.29828441475"/>
    <n v="217999.29828441475"/>
    <x v="3"/>
    <x v="110"/>
  </r>
  <r>
    <s v="13.05.19 (3)"/>
    <s v="J181"/>
    <x v="0"/>
    <n v="137"/>
    <n v="36162"/>
    <n v="7321"/>
    <n v="12269"/>
    <n v="1063"/>
    <n v="18196"/>
    <n v="1161"/>
    <n v="18041.625"/>
    <n v="0.27425467495305994"/>
    <n v="36083.25"/>
    <n v="104000.37967360549"/>
    <n v="0.34357561728395064"/>
    <n v="2.7868670457622528E-2"/>
    <n v="188135.48149092836"/>
    <n v="188135.48149092836"/>
    <x v="3"/>
    <x v="110"/>
  </r>
  <r>
    <s v="13.05.19 (3)"/>
    <s v="J181"/>
    <x v="0"/>
    <n v="137"/>
    <n v="37683"/>
    <n v="8383"/>
    <n v="12587"/>
    <n v="1220"/>
    <n v="17636"/>
    <n v="1161"/>
    <n v="18041.625"/>
    <n v="0.2330167044265691"/>
    <n v="36083.25"/>
    <n v="124581.0581588963"/>
    <n v="0.34357561728395064"/>
    <n v="2.7868670457622528E-2"/>
    <n v="225365.69034585671"/>
    <n v="225365.69034585671"/>
    <x v="3"/>
    <x v="110"/>
  </r>
  <r>
    <s v="13.05.19 (3)"/>
    <s v="J181"/>
    <x v="0"/>
    <n v="137"/>
    <n v="37757"/>
    <n v="6898"/>
    <n v="11883"/>
    <n v="1186"/>
    <n v="19468"/>
    <n v="1161"/>
    <n v="18041.625"/>
    <n v="0.27630548800343652"/>
    <n v="36083.25"/>
    <n v="110523.35423771314"/>
    <n v="0.34357561728395064"/>
    <n v="2.7868670457622528E-2"/>
    <n v="199935.46687774063"/>
    <n v="199935.46687774063"/>
    <x v="3"/>
    <x v="110"/>
  </r>
  <r>
    <s v="13.05.19 (3)"/>
    <s v="J192"/>
    <x v="0"/>
    <n v="138"/>
    <n v="17172"/>
    <n v="6649"/>
    <n v="8754"/>
    <m/>
    <n v="16885"/>
    <n v="1161"/>
    <n v="18041.625"/>
    <n v="0.11667463435250428"/>
    <n v="36083.25"/>
    <n v="89029.983313539196"/>
    <n v="0.34255956790123454"/>
    <n v="2.8598070030328097E-2"/>
    <n v="157411.99915403192"/>
    <n v="157411.99915403192"/>
    <x v="3"/>
    <x v="111"/>
  </r>
  <r>
    <s v="13.05.19 (3)"/>
    <s v="J192"/>
    <x v="0"/>
    <n v="138"/>
    <n v="18282"/>
    <n v="7019"/>
    <n v="11016"/>
    <m/>
    <n v="17781"/>
    <n v="1161"/>
    <n v="18041.625"/>
    <n v="0.22154323682040836"/>
    <n v="36083.25"/>
    <n v="49677.83471978984"/>
    <n v="0.34255956790123454"/>
    <n v="2.8598070030328097E-2"/>
    <n v="87834.311384134446"/>
    <n v="87834.311384134446"/>
    <x v="3"/>
    <x v="111"/>
  </r>
  <r>
    <s v="13.05.19 (3)"/>
    <s v="J192"/>
    <x v="0"/>
    <n v="138"/>
    <n v="17960"/>
    <n v="6924"/>
    <n v="8847"/>
    <m/>
    <n v="18328"/>
    <n v="1161"/>
    <n v="18041.625"/>
    <n v="0.1065868512398412"/>
    <n v="36083.25"/>
    <n v="102378.97581903277"/>
    <n v="0.34255956790123454"/>
    <n v="2.8598070030328097E-2"/>
    <n v="181014.06576996917"/>
    <n v="181014.06576996917"/>
    <x v="3"/>
    <x v="111"/>
  </r>
  <r>
    <s v="13.05.19 (3)"/>
    <s v="J192"/>
    <x v="0"/>
    <n v="138"/>
    <n v="17688"/>
    <n v="7294"/>
    <n v="8718"/>
    <m/>
    <n v="19096"/>
    <n v="1161"/>
    <n v="18041.625"/>
    <n v="7.8928588749627604E-2"/>
    <n v="36083.25"/>
    <n v="130527.65888342695"/>
    <n v="0.34255956790123454"/>
    <n v="2.8598070030328097E-2"/>
    <n v="230783.14703683823"/>
    <n v="230783.14703683823"/>
    <x v="3"/>
    <x v="111"/>
  </r>
  <r>
    <s v="13.05.19 (3)"/>
    <s v="J223"/>
    <x v="0"/>
    <n v="139"/>
    <n v="7877"/>
    <n v="4634"/>
    <n v="5364"/>
    <m/>
    <m/>
    <n v="1161"/>
    <n v="18041.625"/>
    <n v="4.0461987210132125E-2"/>
    <n v="36083.25"/>
    <n v="78988.301198630143"/>
    <n v="0.3415435185185185"/>
    <n v="2.7690491183879094E-2"/>
    <n v="144663.98890038102"/>
    <n v="144663.98890038102"/>
    <x v="3"/>
    <x v="112"/>
  </r>
  <r>
    <s v="13.05.19 (3)"/>
    <s v="J223"/>
    <x v="0"/>
    <n v="139"/>
    <n v="8319"/>
    <n v="4443"/>
    <n v="5931"/>
    <m/>
    <m/>
    <n v="1161"/>
    <n v="18041.625"/>
    <n v="8.2475941052981644E-2"/>
    <n v="36083.25"/>
    <n v="45834.523185483871"/>
    <n v="0.3415435185185185"/>
    <n v="2.7690491183879094E-2"/>
    <n v="83944.139230001398"/>
    <n v="83944.139230001398"/>
    <x v="3"/>
    <x v="112"/>
  </r>
  <r>
    <s v="13.05.19 (3)"/>
    <s v="J223"/>
    <x v="0"/>
    <n v="139"/>
    <n v="8303"/>
    <n v="4455"/>
    <n v="5984"/>
    <m/>
    <m/>
    <n v="1161"/>
    <n v="18041.625"/>
    <n v="8.4748463622317832E-2"/>
    <n v="36083.25"/>
    <n v="44243.952910398955"/>
    <n v="0.3415435185185185"/>
    <n v="2.7690491183879094E-2"/>
    <n v="81031.071888022008"/>
    <n v="81031.071888022008"/>
    <x v="3"/>
    <x v="112"/>
  </r>
  <r>
    <s v="13.05.19 (3)"/>
    <s v="J223"/>
    <x v="0"/>
    <n v="139"/>
    <n v="8161"/>
    <n v="4744"/>
    <n v="5911"/>
    <m/>
    <m/>
    <n v="1161"/>
    <n v="18041.625"/>
    <n v="6.46837521564715E-2"/>
    <n v="36083.25"/>
    <n v="51665.249035989713"/>
    <n v="0.3415435185185185"/>
    <n v="2.7690491183879094E-2"/>
    <n v="94622.885916774932"/>
    <n v="94622.885916774932"/>
    <x v="3"/>
    <x v="112"/>
  </r>
  <r>
    <s v="13.05.19 (3)"/>
    <s v="J227"/>
    <x v="0"/>
    <n v="140"/>
    <n v="20131"/>
    <n v="7537"/>
    <n v="9780"/>
    <m/>
    <m/>
    <n v="1161"/>
    <n v="18041.625"/>
    <n v="0.12432361275661145"/>
    <n v="36083.25"/>
    <n v="100139.14500668747"/>
    <n v="0.34052746913580245"/>
    <n v="3.0004273504273503E-2"/>
    <n v="169762.97711754957"/>
    <n v="169762.97711754957"/>
    <x v="3"/>
    <x v="113"/>
  </r>
  <r>
    <s v="13.05.19 (3)"/>
    <s v="J227"/>
    <x v="0"/>
    <n v="140"/>
    <n v="20710"/>
    <n v="7809"/>
    <n v="10541"/>
    <m/>
    <m/>
    <n v="1161"/>
    <n v="18041.625"/>
    <n v="0.15142760144942599"/>
    <n v="36083.25"/>
    <n v="84034.828742679354"/>
    <n v="0.34052746913580245"/>
    <n v="3.0004273504273503E-2"/>
    <n v="142461.79861000375"/>
    <n v="142461.79861000375"/>
    <x v="3"/>
    <x v="113"/>
  </r>
  <r>
    <s v="13.05.19 (3)"/>
    <s v="J227"/>
    <x v="0"/>
    <n v="140"/>
    <n v="20676"/>
    <n v="7994"/>
    <n v="8871"/>
    <m/>
    <m/>
    <n v="1161"/>
    <n v="18041.625"/>
    <n v="4.8609812031898458E-2"/>
    <n v="36083.25"/>
    <n v="259732.82924743442"/>
    <n v="0.34052746913580245"/>
    <n v="3.0004273504273503E-2"/>
    <n v="440317.50366216933"/>
    <n v="440317.50366216933"/>
    <x v="3"/>
    <x v="113"/>
  </r>
  <r>
    <s v="13.05.19 (3)"/>
    <s v="J227"/>
    <x v="0"/>
    <n v="140"/>
    <n v="21361"/>
    <n v="7344"/>
    <n v="9881"/>
    <m/>
    <m/>
    <n v="1161"/>
    <n v="18041.625"/>
    <n v="0.14061926240014411"/>
    <n v="36083.25"/>
    <n v="98519.511480094603"/>
    <n v="0.34052746913580245"/>
    <n v="3.0004273504273503E-2"/>
    <n v="167017.25955329995"/>
    <n v="167017.25955329995"/>
    <x v="3"/>
    <x v="113"/>
  </r>
  <r>
    <s v="13.05.19 (3)"/>
    <s v="J230"/>
    <x v="0"/>
    <n v="141"/>
    <n v="18220"/>
    <n v="6422"/>
    <n v="7426"/>
    <m/>
    <m/>
    <n v="1161"/>
    <n v="18041.625"/>
    <n v="5.5649089258866649E-2"/>
    <n v="36083.25"/>
    <n v="210846.06349601594"/>
    <n v="0.33951141975308641"/>
    <n v="3.1955570915123029E-2"/>
    <n v="336619.21232145058"/>
    <n v="336619.21232145058"/>
    <x v="3"/>
    <x v="114"/>
  </r>
  <r>
    <s v="13.05.19 (3)"/>
    <s v="J230"/>
    <x v="0"/>
    <n v="141"/>
    <n v="18104"/>
    <n v="6314"/>
    <n v="7811"/>
    <m/>
    <m/>
    <n v="1161"/>
    <n v="18041.625"/>
    <n v="8.2974787470640812E-2"/>
    <n v="36083.25"/>
    <n v="140930.35521042085"/>
    <n v="0.33951141975308641"/>
    <n v="3.1955570915123029E-2"/>
    <n v="224997.6327587947"/>
    <n v="224997.6327587947"/>
    <x v="3"/>
    <x v="114"/>
  </r>
  <r>
    <s v="13.05.19 (3)"/>
    <s v="J230"/>
    <x v="0"/>
    <n v="141"/>
    <n v="18803"/>
    <n v="7176"/>
    <n v="8110"/>
    <m/>
    <m/>
    <n v="1161"/>
    <n v="18041.625"/>
    <n v="5.1769172677073157E-2"/>
    <n v="36083.25"/>
    <n v="223432.11978051392"/>
    <n v="0.33951141975308641"/>
    <n v="3.1955570915123029E-2"/>
    <n v="356713.05843113246"/>
    <n v="356713.05843113246"/>
    <x v="3"/>
    <x v="114"/>
  </r>
  <r>
    <s v="13.05.19 (3)"/>
    <s v="J230"/>
    <x v="0"/>
    <n v="141"/>
    <n v="20447"/>
    <n v="6465"/>
    <n v="8317"/>
    <m/>
    <m/>
    <n v="1161"/>
    <n v="18041.625"/>
    <n v="0.1026515072783078"/>
    <n v="36083.25"/>
    <n v="135047.42373110153"/>
    <n v="0.33951141975308641"/>
    <n v="3.1955570915123029E-2"/>
    <n v="215605.43577928151"/>
    <n v="215605.43577928151"/>
    <x v="3"/>
    <x v="114"/>
  </r>
  <r>
    <s v="13.05.19 (3)"/>
    <s v="J249"/>
    <x v="0"/>
    <n v="142"/>
    <n v="12564"/>
    <n v="5735"/>
    <n v="7344"/>
    <m/>
    <m/>
    <n v="1161"/>
    <n v="18041.625"/>
    <n v="8.9182654001510403E-2"/>
    <n v="36083.25"/>
    <n v="75412.186528899925"/>
    <n v="0.33849537037037036"/>
    <n v="2.7438218390804601E-2"/>
    <n v="140639.48306197464"/>
    <n v="140639.48306197464"/>
    <x v="3"/>
    <x v="115"/>
  </r>
  <r>
    <s v="13.05.19 (3)"/>
    <s v="J249"/>
    <x v="0"/>
    <n v="142"/>
    <n v="13393"/>
    <n v="5771"/>
    <n v="7588"/>
    <m/>
    <m/>
    <n v="1161"/>
    <n v="18041.625"/>
    <n v="0.10071154898741105"/>
    <n v="36083.25"/>
    <n v="74520.489130434784"/>
    <n v="0.33849537037037036"/>
    <n v="2.7438218390804601E-2"/>
    <n v="138976.5176058572"/>
    <n v="138976.5176058572"/>
    <x v="3"/>
    <x v="115"/>
  </r>
  <r>
    <s v="13.05.19 (3)"/>
    <s v="J249"/>
    <x v="0"/>
    <n v="142"/>
    <n v="13825"/>
    <n v="8903"/>
    <n v="7111"/>
    <m/>
    <m/>
    <n v="1161"/>
    <n v="18041.625"/>
    <n v="-9.9325864493913382E-2"/>
    <n v="36083.25"/>
    <n v="-50715.0615234375"/>
    <n v="0.33849537037037036"/>
    <n v="2.7438218390804601E-2"/>
    <n v="-94580.735082904852"/>
    <n v="0"/>
    <x v="3"/>
    <x v="115"/>
  </r>
  <r>
    <s v="13.05.19 (3)"/>
    <s v="J249"/>
    <x v="0"/>
    <n v="142"/>
    <n v="13112"/>
    <n v="6150"/>
    <n v="7999"/>
    <m/>
    <m/>
    <n v="1161"/>
    <n v="18041.625"/>
    <n v="0.10248522513908809"/>
    <n v="36083.25"/>
    <n v="66770.743239588963"/>
    <n v="0.33849537037037036"/>
    <n v="2.7438218390804601E-2"/>
    <n v="124523.67773848996"/>
    <n v="124523.67773848996"/>
    <x v="3"/>
    <x v="115"/>
  </r>
  <r>
    <s v="13.05.19 (3)"/>
    <s v="J258"/>
    <x v="0"/>
    <n v="143"/>
    <n v="30821"/>
    <n v="11854"/>
    <n v="13165"/>
    <m/>
    <m/>
    <n v="1161"/>
    <n v="18041.625"/>
    <n v="7.266529483901811E-2"/>
    <n v="36083.25"/>
    <n v="259857.68907322653"/>
    <n v="0.33747932098765432"/>
    <n v="2.8887414187643019E-2"/>
    <n v="461693.86847816635"/>
    <n v="461693.86847816635"/>
    <x v="3"/>
    <x v="116"/>
  </r>
  <r>
    <s v="13.05.19 (3)"/>
    <s v="J258"/>
    <x v="0"/>
    <n v="143"/>
    <n v="33044"/>
    <n v="12662"/>
    <n v="13666"/>
    <m/>
    <m/>
    <n v="1161"/>
    <n v="18041.625"/>
    <n v="5.5649089258866649E-2"/>
    <n v="36083.25"/>
    <n v="365098.36329681275"/>
    <n v="0.33747932098765432"/>
    <n v="2.8887414187643019E-2"/>
    <n v="648676.88282278262"/>
    <n v="648676.88282278262"/>
    <x v="3"/>
    <x v="116"/>
  </r>
  <r>
    <s v="13.05.19 (3)"/>
    <s v="J258"/>
    <x v="0"/>
    <n v="143"/>
    <n v="33322"/>
    <n v="11800"/>
    <n v="14054"/>
    <m/>
    <m/>
    <n v="1161"/>
    <n v="18041.625"/>
    <n v="0.12493331393375043"/>
    <n v="36083.25"/>
    <n v="171106.90295031056"/>
    <n v="0.33747932098765432"/>
    <n v="2.8887414187643019E-2"/>
    <n v="304008.7373523342"/>
    <n v="304008.7373523342"/>
    <x v="3"/>
    <x v="116"/>
  </r>
  <r>
    <s v="13.05.19 (3)"/>
    <s v="J258"/>
    <x v="0"/>
    <n v="143"/>
    <n v="34744"/>
    <n v="12900"/>
    <n v="13406"/>
    <m/>
    <m/>
    <n v="1161"/>
    <n v="18041.625"/>
    <n v="2.8046254148392954E-2"/>
    <n v="36083.25"/>
    <n v="777695.23814229248"/>
    <n v="0.33747932098765432"/>
    <n v="2.8887414187643019E-2"/>
    <n v="1381745.2324598462"/>
    <n v="1381745.2324598462"/>
    <x v="3"/>
    <x v="116"/>
  </r>
  <r>
    <s v="13.05.19 (3)"/>
    <s v="J265"/>
    <x v="0"/>
    <n v="144"/>
    <n v="21125"/>
    <n v="7820"/>
    <n v="8476"/>
    <m/>
    <m/>
    <n v="1161"/>
    <n v="18041.625"/>
    <n v="3.6360361109379007E-2"/>
    <n v="36083.25"/>
    <n v="364759.45826981706"/>
    <n v="0.33646327160493827"/>
    <n v="2.4246224961479199E-2"/>
    <n v="774460.26110636117"/>
    <n v="774460.26110636117"/>
    <x v="3"/>
    <x v="117"/>
  </r>
  <r>
    <s v="13.05.19 (3)"/>
    <s v="J265"/>
    <x v="0"/>
    <n v="144"/>
    <n v="21345"/>
    <n v="7653"/>
    <n v="8706"/>
    <m/>
    <m/>
    <n v="1161"/>
    <n v="18041.625"/>
    <n v="5.8365030866122096E-2"/>
    <n v="36083.25"/>
    <n v="233431.52564102563"/>
    <n v="0.33646327160493827"/>
    <n v="2.4246224961479199E-2"/>
    <n v="495623.72187941242"/>
    <n v="495623.72187941242"/>
    <x v="3"/>
    <x v="117"/>
  </r>
  <r>
    <s v="13.05.19 (3)"/>
    <s v="J265"/>
    <x v="0"/>
    <n v="144"/>
    <n v="21824"/>
    <n v="7516"/>
    <n v="8305"/>
    <m/>
    <m/>
    <n v="1161"/>
    <n v="18041.625"/>
    <n v="4.3732202614786636E-2"/>
    <n v="36083.25"/>
    <n v="326012.09315589356"/>
    <n v="0.33646327160493827"/>
    <n v="2.4246224961479199E-2"/>
    <n v="692191.53901303245"/>
    <n v="692191.53901303245"/>
    <x v="3"/>
    <x v="117"/>
  </r>
  <r>
    <s v="13.05.19 (3)"/>
    <s v="J265"/>
    <x v="0"/>
    <n v="144"/>
    <n v="21151"/>
    <n v="7323"/>
    <n v="9034"/>
    <m/>
    <m/>
    <n v="1161"/>
    <n v="18041.625"/>
    <n v="9.4836246734980909E-2"/>
    <n v="36083.25"/>
    <n v="144648.22881355934"/>
    <n v="0.33646327160493827"/>
    <n v="2.4246224961479199E-2"/>
    <n v="307118.30088489741"/>
    <n v="307118.30088489741"/>
    <x v="3"/>
    <x v="117"/>
  </r>
  <r>
    <s v="13.05.19 (3)"/>
    <s v="J181"/>
    <x v="1"/>
    <n v="137"/>
    <n v="34390"/>
    <n v="7064"/>
    <n v="11655"/>
    <n v="1615"/>
    <n v="16943"/>
    <n v="1569.5"/>
    <n v="18041.625"/>
    <n v="0.25446710038591314"/>
    <n v="36083.25"/>
    <n v="105815.69815944239"/>
    <n v="0.32562978395061731"/>
    <n v="2.7868670457622528E-2"/>
    <n v="201968.71415498981"/>
    <n v="201968.71415498981"/>
    <x v="3"/>
    <x v="110"/>
  </r>
  <r>
    <s v="13.05.19 (3)"/>
    <s v="J181"/>
    <x v="1"/>
    <n v="137"/>
    <n v="34594"/>
    <n v="7321"/>
    <n v="12269"/>
    <n v="1622"/>
    <n v="18196"/>
    <n v="1569.5"/>
    <n v="18041.625"/>
    <n v="0.27425467495305994"/>
    <n v="36083.25"/>
    <n v="97874.566011519812"/>
    <n v="0.32562978395061731"/>
    <n v="2.7868670457622528E-2"/>
    <n v="186811.60347341505"/>
    <n v="186811.60347341505"/>
    <x v="3"/>
    <x v="110"/>
  </r>
  <r>
    <s v="13.05.19 (3)"/>
    <s v="J181"/>
    <x v="1"/>
    <n v="137"/>
    <n v="35888"/>
    <n v="8383"/>
    <n v="12587"/>
    <n v="1440"/>
    <n v="17636"/>
    <n v="1569.5"/>
    <n v="18041.625"/>
    <n v="0.2330167044265691"/>
    <n v="36083.25"/>
    <n v="116469.24776998098"/>
    <n v="0.32562978395061731"/>
    <n v="2.7868670457622528E-2"/>
    <n v="222302.97224195843"/>
    <n v="222302.97224195843"/>
    <x v="3"/>
    <x v="110"/>
  </r>
  <r>
    <s v="13.05.19 (3)"/>
    <s v="J181"/>
    <x v="1"/>
    <n v="137"/>
    <n v="35845"/>
    <n v="6898"/>
    <n v="11883"/>
    <n v="1601"/>
    <n v="19468"/>
    <n v="1569.5"/>
    <n v="18041.625"/>
    <n v="0.27630548800343652"/>
    <n v="36083.25"/>
    <n v="103194.97720661985"/>
    <n v="0.32562978395061731"/>
    <n v="2.7868670457622528E-2"/>
    <n v="196966.58639694151"/>
    <n v="196966.58639694151"/>
    <x v="3"/>
    <x v="110"/>
  </r>
  <r>
    <s v="13.05.19 (3)"/>
    <s v="J192"/>
    <x v="1"/>
    <n v="138"/>
    <n v="19302"/>
    <n v="6649"/>
    <n v="8754"/>
    <m/>
    <n v="16885"/>
    <n v="1569.5"/>
    <n v="18041.625"/>
    <n v="0.11667463435250428"/>
    <n v="36083.25"/>
    <n v="106877.37939429929"/>
    <n v="0.3249567901234568"/>
    <n v="2.8598070030328097E-2"/>
    <n v="199203.89460852381"/>
    <n v="199203.89460852381"/>
    <x v="3"/>
    <x v="111"/>
  </r>
  <r>
    <s v="13.05.19 (3)"/>
    <s v="J192"/>
    <x v="1"/>
    <n v="138"/>
    <n v="20291"/>
    <n v="7019"/>
    <n v="11016"/>
    <m/>
    <n v="17781"/>
    <n v="1569.5"/>
    <n v="18041.625"/>
    <n v="0.22154323682040836"/>
    <n v="36083.25"/>
    <n v="58337.542031523641"/>
    <n v="0.3249567901234568"/>
    <n v="2.8598070030328097E-2"/>
    <n v="108732.6957343774"/>
    <n v="108732.6957343774"/>
    <x v="3"/>
    <x v="111"/>
  </r>
  <r>
    <s v="13.05.19 (3)"/>
    <s v="J192"/>
    <x v="1"/>
    <n v="138"/>
    <n v="20111"/>
    <n v="6924"/>
    <n v="8847"/>
    <m/>
    <n v="18328"/>
    <n v="1569.5"/>
    <n v="18041.625"/>
    <n v="0.1065868512398412"/>
    <n v="36083.25"/>
    <n v="122151.20144305773"/>
    <n v="0.3249567901234568"/>
    <n v="2.8598070030328097E-2"/>
    <n v="227672.07800629627"/>
    <n v="227672.07800629627"/>
    <x v="3"/>
    <x v="111"/>
  </r>
  <r>
    <s v="13.05.19 (3)"/>
    <s v="J192"/>
    <x v="1"/>
    <n v="138"/>
    <n v="20779"/>
    <n v="7294"/>
    <n v="8718"/>
    <m/>
    <n v="19096"/>
    <n v="1569.5"/>
    <n v="18041.625"/>
    <n v="7.8928588749627604E-2"/>
    <n v="36083.25"/>
    <n v="169281.14123946629"/>
    <n v="0.3249567901234568"/>
    <n v="2.8598070030328097E-2"/>
    <n v="315515.43282390712"/>
    <n v="315515.43282390712"/>
    <x v="3"/>
    <x v="111"/>
  </r>
  <r>
    <s v="13.05.19 (3)"/>
    <s v="J223"/>
    <x v="1"/>
    <n v="139"/>
    <n v="11567"/>
    <n v="4634"/>
    <n v="5364"/>
    <m/>
    <m/>
    <n v="1569.5"/>
    <n v="18041.625"/>
    <n v="4.0461987210132125E-2"/>
    <n v="36083.25"/>
    <n v="169776.50839041095"/>
    <n v="0.32428379629629628"/>
    <n v="2.7690491183879094E-2"/>
    <n v="327488.50426638644"/>
    <n v="327488.50426638644"/>
    <x v="3"/>
    <x v="112"/>
  </r>
  <r>
    <s v="13.05.19 (3)"/>
    <s v="J223"/>
    <x v="1"/>
    <n v="139"/>
    <n v="11983"/>
    <n v="4443"/>
    <n v="5931"/>
    <m/>
    <m/>
    <n v="1569.5"/>
    <n v="18041.625"/>
    <n v="8.2475941052981644E-2"/>
    <n v="36083.25"/>
    <n v="89851.099798387106"/>
    <n v="0.32428379629629628"/>
    <n v="2.7690491183879094E-2"/>
    <n v="173317.27786507807"/>
    <n v="173317.27786507807"/>
    <x v="3"/>
    <x v="112"/>
  </r>
  <r>
    <s v="13.05.19 (3)"/>
    <s v="J223"/>
    <x v="1"/>
    <n v="139"/>
    <n v="14709"/>
    <n v="4455"/>
    <n v="5984"/>
    <m/>
    <m/>
    <n v="1569.5"/>
    <n v="18041.625"/>
    <n v="8.4748463622317832E-2"/>
    <n v="36083.25"/>
    <n v="119423.84385219098"/>
    <n v="0.32428379629629628"/>
    <n v="2.7690491183879094E-2"/>
    <n v="230361.29301800072"/>
    <n v="230361.29301800072"/>
    <x v="3"/>
    <x v="112"/>
  </r>
  <r>
    <s v="13.05.19 (3)"/>
    <s v="J223"/>
    <x v="1"/>
    <n v="139"/>
    <n v="12219"/>
    <n v="4744"/>
    <n v="5911"/>
    <m/>
    <m/>
    <n v="1569.5"/>
    <n v="18041.625"/>
    <n v="6.46837521564715E-2"/>
    <n v="36083.25"/>
    <n v="113992.75096401027"/>
    <n v="0.32428379629629628"/>
    <n v="2.7690491183879094E-2"/>
    <n v="219885.04690277216"/>
    <n v="219885.04690277216"/>
    <x v="3"/>
    <x v="112"/>
  </r>
  <r>
    <s v="13.05.19 (3)"/>
    <s v="J227"/>
    <x v="1"/>
    <n v="140"/>
    <n v="21368"/>
    <n v="7537"/>
    <n v="9780"/>
    <m/>
    <m/>
    <n v="1569.5"/>
    <n v="18041.625"/>
    <n v="0.12432361275661145"/>
    <n v="36083.25"/>
    <n v="109680.48456308515"/>
    <n v="0.32361080246913576"/>
    <n v="3.0004273504273503E-2"/>
    <n v="195657.99756875323"/>
    <n v="195657.99756875323"/>
    <x v="3"/>
    <x v="113"/>
  </r>
  <r>
    <s v="13.05.19 (3)"/>
    <s v="J227"/>
    <x v="1"/>
    <n v="140"/>
    <n v="16268"/>
    <n v="7809"/>
    <n v="10541"/>
    <m/>
    <m/>
    <n v="1569.5"/>
    <n v="18041.625"/>
    <n v="0.15142760144942599"/>
    <n v="36083.25"/>
    <n v="54292.178577964856"/>
    <n v="0.32361080246913576"/>
    <n v="3.0004273504273503E-2"/>
    <n v="96851.313034634572"/>
    <n v="96851.313034634572"/>
    <x v="3"/>
    <x v="113"/>
  </r>
  <r>
    <s v="13.05.19 (3)"/>
    <s v="J227"/>
    <x v="1"/>
    <n v="140"/>
    <n v="16326"/>
    <n v="7994"/>
    <n v="8871"/>
    <m/>
    <m/>
    <n v="1569.5"/>
    <n v="18041.625"/>
    <n v="4.8609812031898458E-2"/>
    <n v="36083.25"/>
    <n v="169836.22348916761"/>
    <n v="0.32361080246913576"/>
    <n v="3.0004273504273503E-2"/>
    <n v="302969.26144064328"/>
    <n v="302969.26144064328"/>
    <x v="3"/>
    <x v="113"/>
  </r>
  <r>
    <s v="13.05.19 (3)"/>
    <s v="J227"/>
    <x v="1"/>
    <n v="140"/>
    <n v="15772"/>
    <n v="7344"/>
    <n v="9881"/>
    <m/>
    <m/>
    <n v="1569.5"/>
    <n v="18041.625"/>
    <n v="0.14061926240014411"/>
    <n v="36083.25"/>
    <n v="58365.389830508473"/>
    <n v="0.32361080246913576"/>
    <n v="3.0004273504273503E-2"/>
    <n v="104117.47675119629"/>
    <n v="104117.47675119629"/>
    <x v="3"/>
    <x v="113"/>
  </r>
  <r>
    <s v="13.05.19 (3)"/>
    <s v="J230"/>
    <x v="1"/>
    <n v="141"/>
    <n v="8581"/>
    <n v="6422"/>
    <n v="7426"/>
    <m/>
    <m/>
    <n v="1569.5"/>
    <n v="18041.625"/>
    <n v="5.5649089258866649E-2"/>
    <n v="36083.25"/>
    <n v="37227.181648406375"/>
    <n v="0.3229378086419753"/>
    <n v="3.1955570915123029E-2"/>
    <n v="62484.033053493375"/>
    <n v="62484.033053493375"/>
    <x v="3"/>
    <x v="114"/>
  </r>
  <r>
    <s v="13.05.19 (3)"/>
    <s v="J230"/>
    <x v="1"/>
    <n v="141"/>
    <n v="8652"/>
    <n v="6314"/>
    <n v="7811"/>
    <m/>
    <m/>
    <n v="1569.5"/>
    <n v="18041.625"/>
    <n v="8.2974787470640812E-2"/>
    <n v="36083.25"/>
    <n v="26607.73396793587"/>
    <n v="0.3229378086419753"/>
    <n v="3.1955570915123029E-2"/>
    <n v="44659.801121480668"/>
    <n v="44659.801121480668"/>
    <x v="3"/>
    <x v="114"/>
  </r>
  <r>
    <s v="13.05.19 (3)"/>
    <s v="J230"/>
    <x v="1"/>
    <n v="141"/>
    <n v="8817"/>
    <n v="7176"/>
    <n v="8110"/>
    <m/>
    <m/>
    <n v="1569.5"/>
    <n v="18041.625"/>
    <n v="5.1769172677073157E-2"/>
    <n v="36083.25"/>
    <n v="30128.901097430407"/>
    <n v="0.3229378086419753"/>
    <n v="3.1955570915123029E-2"/>
    <n v="50569.910712482422"/>
    <n v="50569.910712482422"/>
    <x v="3"/>
    <x v="114"/>
  </r>
  <r>
    <s v="13.05.19 (3)"/>
    <s v="J230"/>
    <x v="1"/>
    <n v="141"/>
    <n v="9249"/>
    <n v="6465"/>
    <n v="8317"/>
    <m/>
    <m/>
    <n v="1569.5"/>
    <n v="18041.625"/>
    <n v="0.1026515072783078"/>
    <n v="36083.25"/>
    <n v="25551.387688984883"/>
    <n v="0.3229378086419753"/>
    <n v="3.1955570915123029E-2"/>
    <n v="42886.774722832146"/>
    <n v="42886.774722832146"/>
    <x v="3"/>
    <x v="114"/>
  </r>
  <r>
    <s v="13.05.19 (3)"/>
    <s v="J249"/>
    <x v="1"/>
    <n v="142"/>
    <n v="11481"/>
    <n v="5735"/>
    <n v="7344"/>
    <m/>
    <m/>
    <n v="1569.5"/>
    <n v="18041.625"/>
    <n v="8.9182654001510403E-2"/>
    <n v="36083.25"/>
    <n v="62860.069453076438"/>
    <n v="0.32226481481481478"/>
    <n v="2.7438218390804601E-2"/>
    <n v="123134.69150401956"/>
    <n v="123134.69150401956"/>
    <x v="3"/>
    <x v="115"/>
  </r>
  <r>
    <s v="13.05.19 (3)"/>
    <s v="J249"/>
    <x v="1"/>
    <n v="142"/>
    <n v="11606"/>
    <n v="5771"/>
    <n v="7588"/>
    <m/>
    <m/>
    <n v="1569.5"/>
    <n v="18041.625"/>
    <n v="0.10071154898741105"/>
    <n v="36083.25"/>
    <n v="56368.244565217392"/>
    <n v="0.32226481481481478"/>
    <n v="2.7438218390804601E-2"/>
    <n v="110418.05180222365"/>
    <n v="110418.05180222365"/>
    <x v="3"/>
    <x v="115"/>
  </r>
  <r>
    <s v="13.05.19 (3)"/>
    <s v="J249"/>
    <x v="1"/>
    <n v="142"/>
    <n v="11804"/>
    <n v="8903"/>
    <n v="7111"/>
    <m/>
    <m/>
    <n v="1569.5"/>
    <n v="18041.625"/>
    <n v="-9.9325864493913382E-2"/>
    <n v="36083.25"/>
    <n v="-30776.39404296875"/>
    <n v="0.32226481481481478"/>
    <n v="2.7438218390804601E-2"/>
    <n v="-60286.948758718456"/>
    <n v="0"/>
    <x v="3"/>
    <x v="115"/>
  </r>
  <r>
    <s v="13.05.19 (3)"/>
    <s v="J249"/>
    <x v="1"/>
    <n v="142"/>
    <n v="11333"/>
    <n v="6150"/>
    <n v="7999"/>
    <m/>
    <m/>
    <n v="1569.5"/>
    <n v="18041.625"/>
    <n v="0.10248522513908809"/>
    <n v="36083.25"/>
    <n v="49003.643523526225"/>
    <n v="0.32226481481481478"/>
    <n v="2.7438218390804601E-2"/>
    <n v="95991.757252934985"/>
    <n v="95991.757252934985"/>
    <x v="3"/>
    <x v="115"/>
  </r>
  <r>
    <s v="13.05.19 (3)"/>
    <s v="J258"/>
    <x v="1"/>
    <n v="143"/>
    <n v="22780"/>
    <n v="11854"/>
    <n v="13165"/>
    <m/>
    <m/>
    <n v="1569.5"/>
    <n v="18041.625"/>
    <n v="7.266529483901811E-2"/>
    <n v="36083.25"/>
    <n v="148791.13672768878"/>
    <n v="0.32159182098765432"/>
    <n v="2.8887414187643019E-2"/>
    <n v="277420.00069593912"/>
    <n v="277420.00069593912"/>
    <x v="3"/>
    <x v="116"/>
  </r>
  <r>
    <s v="13.05.19 (3)"/>
    <s v="J258"/>
    <x v="1"/>
    <n v="143"/>
    <n v="25085"/>
    <n v="12662"/>
    <n v="13666"/>
    <m/>
    <m/>
    <n v="1569.5"/>
    <n v="18041.625"/>
    <n v="5.5649089258866649E-2"/>
    <n v="36083.25"/>
    <n v="221668.65475597608"/>
    <n v="0.32159182098765432"/>
    <n v="2.8887414187643019E-2"/>
    <n v="413299.60714808496"/>
    <n v="413299.60714808496"/>
    <x v="3"/>
    <x v="116"/>
  </r>
  <r>
    <s v="13.05.19 (3)"/>
    <s v="J258"/>
    <x v="1"/>
    <n v="143"/>
    <n v="25280"/>
    <n v="11800"/>
    <n v="14054"/>
    <m/>
    <m/>
    <n v="1569.5"/>
    <n v="18041.625"/>
    <n v="0.12493331393375043"/>
    <n v="36083.25"/>
    <n v="106328.06211180124"/>
    <n v="0.32159182098765432"/>
    <n v="2.8887414187643019E-2"/>
    <n v="198247.90450414317"/>
    <n v="198247.90450414317"/>
    <x v="3"/>
    <x v="116"/>
  </r>
  <r>
    <s v="13.05.19 (3)"/>
    <s v="J258"/>
    <x v="1"/>
    <n v="143"/>
    <n v="27526"/>
    <n v="12900"/>
    <n v="13406"/>
    <m/>
    <m/>
    <n v="1569.5"/>
    <n v="18041.625"/>
    <n v="2.8046254148392954E-2"/>
    <n v="36083.25"/>
    <n v="519926.16650197626"/>
    <n v="0.32159182098765432"/>
    <n v="2.8887414187643019E-2"/>
    <n v="969398.58546005539"/>
    <n v="969398.58546005539"/>
    <x v="3"/>
    <x v="116"/>
  </r>
  <r>
    <s v="13.05.19 (3)"/>
    <s v="J265"/>
    <x v="1"/>
    <n v="144"/>
    <n v="20504"/>
    <n v="7820"/>
    <n v="8476"/>
    <m/>
    <m/>
    <n v="1569.5"/>
    <n v="18041.625"/>
    <n v="3.6360361109379007E-2"/>
    <n v="36083.25"/>
    <n v="347271.91996951221"/>
    <n v="0.32091882716049386"/>
    <n v="2.4246224961479199E-2"/>
    <n v="773044.88605554006"/>
    <n v="773044.88605554006"/>
    <x v="3"/>
    <x v="117"/>
  </r>
  <r>
    <s v="13.05.19 (3)"/>
    <s v="J265"/>
    <x v="1"/>
    <n v="144"/>
    <n v="20548"/>
    <n v="7653"/>
    <n v="8706"/>
    <m/>
    <m/>
    <n v="1569.5"/>
    <n v="18041.625"/>
    <n v="5.8365030866122096E-2"/>
    <n v="36083.25"/>
    <n v="219367.58867521366"/>
    <n v="0.32091882716049386"/>
    <n v="2.4246224961479199E-2"/>
    <n v="488323.36517907068"/>
    <n v="488323.36517907068"/>
    <x v="3"/>
    <x v="117"/>
  </r>
  <r>
    <s v="13.05.19 (3)"/>
    <s v="J265"/>
    <x v="1"/>
    <n v="144"/>
    <n v="19837"/>
    <n v="7516"/>
    <n v="8305"/>
    <m/>
    <m/>
    <n v="1569.5"/>
    <n v="18041.625"/>
    <n v="4.3732202614786636E-2"/>
    <n v="36083.25"/>
    <n v="280167.96720532322"/>
    <n v="0.32091882716049386"/>
    <n v="2.4246224961479199E-2"/>
    <n v="623668.08783061302"/>
    <n v="623668.08783061302"/>
    <x v="3"/>
    <x v="117"/>
  </r>
  <r>
    <s v="13.05.19 (3)"/>
    <s v="J265"/>
    <x v="1"/>
    <n v="144"/>
    <n v="19662"/>
    <n v="7323"/>
    <n v="9034"/>
    <m/>
    <m/>
    <n v="1569.5"/>
    <n v="18041.625"/>
    <n v="9.4836246734980909E-2"/>
    <n v="36083.25"/>
    <n v="128538.9809322034"/>
    <n v="0.32091882716049386"/>
    <n v="2.4246224961479199E-2"/>
    <n v="286134.28312071419"/>
    <n v="286134.28312071419"/>
    <x v="3"/>
    <x v="117"/>
  </r>
  <r>
    <s v="13.05.19 (3)"/>
    <s v="J181"/>
    <x v="2"/>
    <n v="137"/>
    <n v="27825"/>
    <n v="7775"/>
    <n v="12602"/>
    <n v="12179"/>
    <n v="16871"/>
    <n v="11669.75"/>
    <n v="17623.625"/>
    <n v="0.27389370801977458"/>
    <n v="35247.25"/>
    <n v="61533.830122229134"/>
    <n v="0.61064814814814816"/>
    <n v="2.7868670457622528E-2"/>
    <n v="64115.263603246596"/>
    <n v="64115.263603246596"/>
    <x v="3"/>
    <x v="110"/>
  </r>
  <r>
    <s v="13.05.19 (3)"/>
    <s v="J181"/>
    <x v="2"/>
    <n v="137"/>
    <n v="25269"/>
    <n v="9704"/>
    <n v="13004"/>
    <n v="10777"/>
    <n v="17915"/>
    <n v="11669.75"/>
    <n v="17623.625"/>
    <n v="0.18724865060394782"/>
    <n v="35247.25"/>
    <n v="71455.014583333337"/>
    <n v="0.61064814814814816"/>
    <n v="2.7868670457622528E-2"/>
    <n v="74452.656151648014"/>
    <n v="74452.656151648014"/>
    <x v="3"/>
    <x v="110"/>
  </r>
  <r>
    <s v="13.05.19 (3)"/>
    <s v="J181"/>
    <x v="2"/>
    <n v="137"/>
    <n v="27096"/>
    <n v="8725"/>
    <n v="13019"/>
    <n v="12126"/>
    <n v="17114"/>
    <n v="11669.75"/>
    <n v="17623.625"/>
    <n v="0.24365021384647029"/>
    <n v="35247.25"/>
    <n v="63729.321931765255"/>
    <n v="0.61064814814814816"/>
    <n v="2.7868670457622528E-2"/>
    <n v="66402.859480629268"/>
    <n v="66402.859480629268"/>
    <x v="3"/>
    <x v="110"/>
  </r>
  <r>
    <s v="13.05.19 (3)"/>
    <s v="J181"/>
    <x v="2"/>
    <n v="137"/>
    <n v="28199"/>
    <n v="7494"/>
    <n v="12838"/>
    <n v="11597"/>
    <n v="19052"/>
    <n v="11669.75"/>
    <n v="17623.625"/>
    <n v="0.30322932994772644"/>
    <n v="35247.25"/>
    <n v="56611.903372941611"/>
    <n v="0.61064814814814816"/>
    <n v="2.7868670457622528E-2"/>
    <n v="58986.854883366832"/>
    <n v="58986.854883366832"/>
    <x v="3"/>
    <x v="110"/>
  </r>
  <r>
    <s v="13.05.19 (3)"/>
    <s v="J192"/>
    <x v="2"/>
    <n v="138"/>
    <n v="23889"/>
    <n v="7148"/>
    <n v="8918"/>
    <m/>
    <n v="16282"/>
    <n v="11669.75"/>
    <n v="17623.625"/>
    <n v="0.10043336714211747"/>
    <n v="35247.25"/>
    <n v="155017.88057909606"/>
    <n v="0.60964074074074071"/>
    <n v="2.8598070030328097E-2"/>
    <n v="157661.57688254368"/>
    <n v="157661.57688254368"/>
    <x v="3"/>
    <x v="111"/>
  </r>
  <r>
    <s v="13.05.19 (3)"/>
    <s v="J192"/>
    <x v="2"/>
    <n v="138"/>
    <n v="25898"/>
    <n v="7356"/>
    <n v="11475"/>
    <m/>
    <n v="17825"/>
    <n v="11669.75"/>
    <n v="17623.625"/>
    <n v="0.2337203611629276"/>
    <n v="35247.25"/>
    <n v="67664.37351298859"/>
    <n v="0.60964074074074071"/>
    <n v="2.8598070030328097E-2"/>
    <n v="68818.33106590531"/>
    <n v="68818.33106590531"/>
    <x v="3"/>
    <x v="111"/>
  </r>
  <r>
    <s v="13.05.19 (3)"/>
    <s v="J192"/>
    <x v="2"/>
    <n v="138"/>
    <n v="26082"/>
    <n v="7228"/>
    <n v="9348"/>
    <m/>
    <n v="18015"/>
    <n v="11669.75"/>
    <n v="17623.625"/>
    <n v="0.12029307250920285"/>
    <n v="35247.25"/>
    <n v="145064.13007075471"/>
    <n v="0.60964074074074071"/>
    <n v="2.8598070030328097E-2"/>
    <n v="147538.07374098327"/>
    <n v="147538.07374098327"/>
    <x v="3"/>
    <x v="111"/>
  </r>
  <r>
    <s v="13.05.19 (3)"/>
    <s v="J192"/>
    <x v="2"/>
    <n v="138"/>
    <n v="25820"/>
    <n v="7101"/>
    <n v="9277"/>
    <m/>
    <n v="17915"/>
    <n v="11669.75"/>
    <n v="17623.625"/>
    <n v="0.1234706253679365"/>
    <n v="35247.25"/>
    <n v="139937.16009880515"/>
    <n v="0.60964074074074071"/>
    <n v="2.8598070030328097E-2"/>
    <n v="142323.66771641775"/>
    <n v="142323.66771641775"/>
    <x v="3"/>
    <x v="111"/>
  </r>
  <r>
    <s v="13.05.19 (3)"/>
    <s v="J223"/>
    <x v="2"/>
    <n v="139"/>
    <n v="14962"/>
    <n v="4613"/>
    <n v="5576"/>
    <m/>
    <m/>
    <n v="11669.75"/>
    <n v="17623.625"/>
    <n v="5.464256076715205E-2"/>
    <n v="35247.25"/>
    <n v="177724.74130321911"/>
    <n v="0.60863333333333336"/>
    <n v="2.7690491183879094E-2"/>
    <n v="186989.09333219932"/>
    <n v="186989.09333219932"/>
    <x v="3"/>
    <x v="112"/>
  </r>
  <r>
    <s v="13.05.19 (3)"/>
    <s v="J223"/>
    <x v="2"/>
    <n v="139"/>
    <n v="14553"/>
    <n v="4742"/>
    <n v="6428"/>
    <m/>
    <m/>
    <n v="11669.75"/>
    <n v="17623.625"/>
    <n v="9.5667037854016979E-2"/>
    <n v="35247.25"/>
    <n v="90883.859059905109"/>
    <n v="0.60863333333333336"/>
    <n v="2.7690491183879094E-2"/>
    <n v="95621.410274829468"/>
    <n v="95621.410274829468"/>
    <x v="3"/>
    <x v="112"/>
  </r>
  <r>
    <s v="13.05.19 (3)"/>
    <s v="J223"/>
    <x v="2"/>
    <n v="139"/>
    <n v="15639"/>
    <n v="4929"/>
    <n v="6363"/>
    <m/>
    <m/>
    <n v="11669.75"/>
    <n v="17623.625"/>
    <n v="8.1368049989715516E-2"/>
    <n v="35247.25"/>
    <n v="119954.39487447697"/>
    <n v="0.60863333333333336"/>
    <n v="2.7690491183879094E-2"/>
    <n v="126207.32135725883"/>
    <n v="126207.32135725883"/>
    <x v="3"/>
    <x v="112"/>
  </r>
  <r>
    <s v="13.05.19 (3)"/>
    <s v="J223"/>
    <x v="2"/>
    <n v="139"/>
    <n v="17929"/>
    <n v="4846"/>
    <n v="6182"/>
    <m/>
    <m/>
    <n v="11669.75"/>
    <n v="17623.625"/>
    <n v="7.5807332486931611E-2"/>
    <n v="35247.25"/>
    <n v="160912.49990643712"/>
    <n v="0.60863333333333336"/>
    <n v="2.7690491183879094E-2"/>
    <n v="169300.47129446737"/>
    <n v="169300.47129446737"/>
    <x v="3"/>
    <x v="112"/>
  </r>
  <r>
    <s v="13.05.19 (3)"/>
    <s v="J227"/>
    <x v="2"/>
    <n v="140"/>
    <n v="16968"/>
    <n v="7829"/>
    <n v="10016"/>
    <m/>
    <m/>
    <n v="11669.75"/>
    <n v="17623.625"/>
    <n v="0.12409478753661633"/>
    <n v="35247.25"/>
    <n v="61975.567272519431"/>
    <n v="0.6076259259259259"/>
    <n v="3.0004273504273503E-2"/>
    <n v="60277.589643177569"/>
    <n v="60277.589643177569"/>
    <x v="3"/>
    <x v="113"/>
  </r>
  <r>
    <s v="13.05.19 (3)"/>
    <s v="J227"/>
    <x v="2"/>
    <n v="140"/>
    <n v="17000"/>
    <n v="8476"/>
    <n v="12000"/>
    <m/>
    <m/>
    <n v="11669.75"/>
    <n v="17623.625"/>
    <n v="0.19995886203888247"/>
    <n v="35247.25"/>
    <n v="30959.018303064702"/>
    <n v="0.6076259259259259"/>
    <n v="3.0004273504273503E-2"/>
    <n v="30110.817587549864"/>
    <n v="30110.817587549864"/>
    <x v="3"/>
    <x v="113"/>
  </r>
  <r>
    <s v="13.05.19 (3)"/>
    <s v="J227"/>
    <x v="2"/>
    <n v="140"/>
    <n v="18323"/>
    <n v="8108"/>
    <n v="9408"/>
    <m/>
    <m/>
    <n v="11669.75"/>
    <n v="17623.625"/>
    <n v="7.3764619934888531E-2"/>
    <n v="35247.25"/>
    <n v="126811.27259615387"/>
    <n v="0.6076259259259259"/>
    <n v="3.0004273504273503E-2"/>
    <n v="123336.95661176242"/>
    <n v="123336.95661176242"/>
    <x v="3"/>
    <x v="113"/>
  </r>
  <r>
    <s v="13.05.19 (3)"/>
    <s v="J227"/>
    <x v="2"/>
    <n v="140"/>
    <n v="17935"/>
    <n v="7686"/>
    <n v="10479"/>
    <m/>
    <m/>
    <n v="11669.75"/>
    <n v="17623.625"/>
    <n v="0.15848044882934129"/>
    <n v="35247.25"/>
    <n v="53000.687746151096"/>
    <n v="0.6076259259259259"/>
    <n v="3.0004273504273503E-2"/>
    <n v="51548.599671878605"/>
    <n v="51548.599671878605"/>
    <x v="3"/>
    <x v="113"/>
  </r>
  <r>
    <s v="13.05.19 (3)"/>
    <s v="J230"/>
    <x v="2"/>
    <n v="141"/>
    <n v="16023"/>
    <n v="6712"/>
    <n v="7915"/>
    <m/>
    <m/>
    <n v="11669.75"/>
    <n v="17623.625"/>
    <n v="6.8260644447439164E-2"/>
    <n v="35247.25"/>
    <n v="124733.88455943475"/>
    <n v="0.60661851851851856"/>
    <n v="3.1955570915123029E-2"/>
    <n v="114097.72394222289"/>
    <n v="114097.72394222289"/>
    <x v="3"/>
    <x v="114"/>
  </r>
  <r>
    <s v="13.05.19 (3)"/>
    <s v="J230"/>
    <x v="2"/>
    <n v="141"/>
    <n v="15761"/>
    <n v="6830"/>
    <n v="8086"/>
    <m/>
    <m/>
    <n v="11669.75"/>
    <n v="17623.625"/>
    <n v="7.1267971260169233E-2"/>
    <n v="35247.25"/>
    <n v="113646.01025079619"/>
    <n v="0.60661851851851856"/>
    <n v="3.1955570915123029E-2"/>
    <n v="103955.32176785383"/>
    <n v="103955.32176785383"/>
    <x v="3"/>
    <x v="114"/>
  </r>
  <r>
    <s v="13.05.19 (3)"/>
    <s v="J230"/>
    <x v="2"/>
    <n v="141"/>
    <n v="15845"/>
    <n v="7059"/>
    <n v="8134"/>
    <m/>
    <m/>
    <n v="11669.75"/>
    <n v="17623.625"/>
    <n v="6.0997666484619364E-2"/>
    <n v="35247.25"/>
    <n v="132368.5469767442"/>
    <n v="0.60661851851851856"/>
    <n v="3.1955570915123029E-2"/>
    <n v="121081.37243484372"/>
    <n v="121081.37243484372"/>
    <x v="3"/>
    <x v="114"/>
  </r>
  <r>
    <s v="13.05.19 (3)"/>
    <s v="J230"/>
    <x v="2"/>
    <n v="141"/>
    <n v="16112"/>
    <n v="6576"/>
    <n v="8986"/>
    <m/>
    <m/>
    <n v="11669.75"/>
    <n v="17623.625"/>
    <n v="0.13674825695621645"/>
    <n v="35247.25"/>
    <n v="58064.228423236505"/>
    <n v="0.60661851851851856"/>
    <n v="3.1955570915123029E-2"/>
    <n v="53113.044053365062"/>
    <n v="53113.044053365062"/>
    <x v="3"/>
    <x v="114"/>
  </r>
  <r>
    <s v="13.05.19 (3)"/>
    <s v="J249"/>
    <x v="2"/>
    <n v="142"/>
    <n v="11934"/>
    <n v="6618"/>
    <n v="7581"/>
    <m/>
    <m/>
    <n v="11669.75"/>
    <n v="17623.625"/>
    <n v="5.464256076715205E-2"/>
    <n v="35247.25"/>
    <n v="85617.05218068535"/>
    <n v="0.6056111111111111"/>
    <n v="2.7438218390804601E-2"/>
    <n v="91361.938613421808"/>
    <n v="91361.938613421808"/>
    <x v="3"/>
    <x v="115"/>
  </r>
  <r>
    <s v="13.05.19 (3)"/>
    <s v="J249"/>
    <x v="2"/>
    <n v="142"/>
    <n v="12198"/>
    <n v="6035"/>
    <n v="7579"/>
    <m/>
    <m/>
    <n v="11669.75"/>
    <n v="17623.625"/>
    <n v="8.7609671676513776E-2"/>
    <n v="35247.25"/>
    <n v="58676.364556347151"/>
    <n v="0.6056111111111111"/>
    <n v="2.7438218390804601E-2"/>
    <n v="62613.536440642667"/>
    <n v="62613.536440642667"/>
    <x v="3"/>
    <x v="115"/>
  </r>
  <r>
    <s v="13.05.19 (3)"/>
    <s v="J249"/>
    <x v="2"/>
    <n v="142"/>
    <n v="12623"/>
    <n v="8201"/>
    <n v="7792"/>
    <m/>
    <m/>
    <n v="11669.75"/>
    <n v="17623.625"/>
    <n v="-2.3207484271822624E-2"/>
    <n v="35247.25"/>
    <n v="-202211.72982885086"/>
    <n v="0.6056111111111111"/>
    <n v="2.7438218390804601E-2"/>
    <n v="-215780.09493423114"/>
    <n v="0"/>
    <x v="3"/>
    <x v="115"/>
  </r>
  <r>
    <s v="13.05.19 (3)"/>
    <s v="J249"/>
    <x v="2"/>
    <n v="142"/>
    <n v="13040"/>
    <n v="6393"/>
    <n v="8164"/>
    <m/>
    <m/>
    <n v="11669.75"/>
    <n v="17623.625"/>
    <n v="0.100490109157452"/>
    <n v="35247.25"/>
    <n v="54476.063311688311"/>
    <n v="0.6056111111111111"/>
    <n v="2.7438218390804601E-2"/>
    <n v="58131.395854179318"/>
    <n v="58131.395854179318"/>
    <x v="3"/>
    <x v="115"/>
  </r>
  <r>
    <s v="13.05.19 (3)"/>
    <s v="J258"/>
    <x v="2"/>
    <n v="143"/>
    <n v="25017"/>
    <n v="13112"/>
    <n v="14131"/>
    <m/>
    <m/>
    <n v="11669.75"/>
    <n v="17623.625"/>
    <n v="5.7820113625885711E-2"/>
    <n v="35247.25"/>
    <n v="194227.4586604514"/>
    <n v="0.60460370370370364"/>
    <n v="2.8887414187643019E-2"/>
    <n v="197190.47564256308"/>
    <n v="197190.47564256308"/>
    <x v="3"/>
    <x v="116"/>
  </r>
  <r>
    <s v="13.05.19 (3)"/>
    <s v="J258"/>
    <x v="2"/>
    <n v="143"/>
    <n v="25505"/>
    <n v="13124"/>
    <n v="13834"/>
    <m/>
    <m/>
    <n v="11669.75"/>
    <n v="17623.625"/>
    <n v="4.0286830887516049E-2"/>
    <n v="35247.25"/>
    <n v="295651.51919014083"/>
    <n v="0.60460370370370364"/>
    <n v="2.8887414187643019E-2"/>
    <n v="300161.80047677888"/>
    <n v="300161.80047677888"/>
    <x v="3"/>
    <x v="116"/>
  </r>
  <r>
    <s v="13.05.19 (3)"/>
    <s v="J258"/>
    <x v="2"/>
    <n v="143"/>
    <n v="25668"/>
    <n v="12532"/>
    <n v="14228"/>
    <m/>
    <m/>
    <n v="11669.75"/>
    <n v="17623.625"/>
    <n v="9.6234458007362272E-2"/>
    <n v="35247.25"/>
    <n v="124830.21344339623"/>
    <n v="0.60460370370370364"/>
    <n v="2.8887414187643019E-2"/>
    <n v="126734.54790189328"/>
    <n v="126734.54790189328"/>
    <x v="3"/>
    <x v="116"/>
  </r>
  <r>
    <s v="13.05.19 (3)"/>
    <s v="J258"/>
    <x v="2"/>
    <n v="143"/>
    <n v="26496"/>
    <n v="12616"/>
    <n v="14372"/>
    <m/>
    <m/>
    <n v="11669.75"/>
    <n v="17623.625"/>
    <n v="9.9638978927434049E-2"/>
    <n v="35247.25"/>
    <n v="127633.16287015946"/>
    <n v="0.60460370370370364"/>
    <n v="2.8887414187643019E-2"/>
    <n v="129580.25743481646"/>
    <n v="129580.25743481646"/>
    <x v="3"/>
    <x v="116"/>
  </r>
  <r>
    <s v="13.05.19 (3)"/>
    <s v="J265"/>
    <x v="2"/>
    <n v="144"/>
    <n v="14080"/>
    <n v="8035"/>
    <n v="8780"/>
    <m/>
    <m/>
    <n v="11669.75"/>
    <n v="17623.625"/>
    <n v="4.2272801424224585E-2"/>
    <n v="35247.25"/>
    <n v="131329.99916107382"/>
    <n v="0.6035962962962963"/>
    <n v="2.4246224961479199E-2"/>
    <n v="159121.19196061432"/>
    <n v="159121.19196061432"/>
    <x v="3"/>
    <x v="117"/>
  </r>
  <r>
    <s v="13.05.19 (3)"/>
    <s v="J265"/>
    <x v="2"/>
    <n v="144"/>
    <n v="13589"/>
    <n v="7995"/>
    <n v="8497"/>
    <m/>
    <m/>
    <n v="11669.75"/>
    <n v="17623.625"/>
    <n v="2.8484491697933881E-2"/>
    <n v="35247.25"/>
    <n v="184717.81623505976"/>
    <n v="0.6035962962962963"/>
    <n v="2.4246224961479199E-2"/>
    <n v="223806.58861982511"/>
    <n v="223806.58861982511"/>
    <x v="3"/>
    <x v="117"/>
  </r>
  <r>
    <s v="13.05.19 (3)"/>
    <s v="J265"/>
    <x v="2"/>
    <n v="144"/>
    <n v="14160"/>
    <n v="7612"/>
    <n v="8506"/>
    <m/>
    <m/>
    <n v="11669.75"/>
    <n v="17623.625"/>
    <n v="5.0727361709069503E-2"/>
    <n v="35247.25"/>
    <n v="117412.46085011185"/>
    <n v="0.6035962962962963"/>
    <n v="2.4246224961479199E-2"/>
    <n v="142258.51550173725"/>
    <n v="142258.51550173725"/>
    <x v="3"/>
    <x v="117"/>
  </r>
  <r>
    <s v="13.05.19 (3)"/>
    <s v="J265"/>
    <x v="2"/>
    <n v="144"/>
    <n v="13998"/>
    <n v="7152"/>
    <n v="8823"/>
    <m/>
    <m/>
    <n v="11669.75"/>
    <n v="17623.625"/>
    <n v="9.4815907623999038E-2"/>
    <n v="35247.25"/>
    <n v="60533.32405745062"/>
    <n v="0.6035962962962963"/>
    <n v="2.4246224961479199E-2"/>
    <n v="73342.988950651241"/>
    <n v="73342.988950651241"/>
    <x v="3"/>
    <x v="117"/>
  </r>
  <r>
    <s v="13.05.19 (4)"/>
    <s v="J273"/>
    <x v="0"/>
    <n v="145"/>
    <n v="22335"/>
    <n v="6666"/>
    <n v="7649"/>
    <n v="1150"/>
    <n v="16773"/>
    <n v="1121"/>
    <n v="18012.5"/>
    <n v="5.457321304649549E-2"/>
    <n v="36025"/>
    <n v="285997.88351983723"/>
    <n v="0.38883117283950613"/>
    <n v="2.2859187442289933E-2"/>
    <n v="558234.89810038102"/>
    <n v="558234.89810038102"/>
    <x v="3"/>
    <x v="118"/>
  </r>
  <r>
    <s v="13.05.19 (4)"/>
    <s v="J273"/>
    <x v="0"/>
    <n v="145"/>
    <n v="20953"/>
    <n v="6363"/>
    <n v="7751"/>
    <n v="1046"/>
    <n v="18309"/>
    <n v="1121"/>
    <n v="18012.5"/>
    <n v="7.7057598889659962E-2"/>
    <n v="36025"/>
    <n v="188217.88688760807"/>
    <n v="0.38883117283950613"/>
    <n v="2.2859187442289933E-2"/>
    <n v="367379.61698966613"/>
    <n v="367379.61698966613"/>
    <x v="3"/>
    <x v="118"/>
  </r>
  <r>
    <s v="13.05.19 (4)"/>
    <s v="J273"/>
    <x v="0"/>
    <n v="145"/>
    <n v="21687"/>
    <n v="6507"/>
    <n v="7469"/>
    <n v="1185"/>
    <n v="18407"/>
    <n v="1121"/>
    <n v="18012.5"/>
    <n v="5.3407356002775852E-2"/>
    <n v="36025"/>
    <n v="283109.50935550936"/>
    <n v="0.38883117283950613"/>
    <n v="2.2859187442289933E-2"/>
    <n v="552597.12471039896"/>
    <n v="552597.12471039896"/>
    <x v="3"/>
    <x v="118"/>
  </r>
  <r>
    <s v="13.05.19 (4)"/>
    <s v="J273"/>
    <x v="0"/>
    <n v="145"/>
    <n v="21859"/>
    <n v="6532"/>
    <n v="7689"/>
    <n v="1103"/>
    <n v="20010"/>
    <n v="1121"/>
    <n v="18012.5"/>
    <n v="6.4233171408743933E-2"/>
    <n v="36025"/>
    <n v="237494.02808988761"/>
    <n v="0.38883117283950613"/>
    <n v="2.2859187442289933E-2"/>
    <n v="463560.96394332824"/>
    <n v="463560.96394332824"/>
    <x v="3"/>
    <x v="118"/>
  </r>
  <r>
    <s v="13.05.19 (4)"/>
    <s v="J283"/>
    <x v="0"/>
    <n v="146"/>
    <n v="35909"/>
    <n v="9268"/>
    <n v="10205"/>
    <m/>
    <n v="16128"/>
    <n v="1121"/>
    <n v="18012.5"/>
    <n v="5.2019430950728661E-2"/>
    <n v="36025"/>
    <n v="511014.5522945571"/>
    <n v="0.38781512345679009"/>
    <n v="2.4887093461143438E-2"/>
    <n v="918566.02022233699"/>
    <n v="918566.02022233699"/>
    <x v="3"/>
    <x v="119"/>
  </r>
  <r>
    <s v="13.05.19 (4)"/>
    <s v="J283"/>
    <x v="0"/>
    <n v="146"/>
    <n v="37884"/>
    <n v="9231"/>
    <n v="10040"/>
    <m/>
    <n v="17288"/>
    <n v="1121"/>
    <n v="18012.5"/>
    <n v="4.4913254684247048E-2"/>
    <n v="36025"/>
    <n v="636842.11804697162"/>
    <n v="0.38781512345679009"/>
    <n v="2.4887093461143438E-2"/>
    <n v="1144745.3448393729"/>
    <n v="1144745.3448393729"/>
    <x v="3"/>
    <x v="119"/>
  </r>
  <r>
    <s v="13.05.19 (4)"/>
    <s v="J283"/>
    <x v="0"/>
    <n v="146"/>
    <n v="36791"/>
    <n v="9955"/>
    <n v="10086"/>
    <m/>
    <n v="18039"/>
    <n v="1121"/>
    <n v="18012.5"/>
    <n v="7.2727272727272727E-3"/>
    <n v="36025"/>
    <n v="3688829"/>
    <n v="0.38781512345679009"/>
    <n v="2.4887093461143438E-2"/>
    <n v="6630795.4609042034"/>
    <n v="6630795.4609042034"/>
    <x v="3"/>
    <x v="119"/>
  </r>
  <r>
    <s v="13.05.19 (4)"/>
    <s v="J283"/>
    <x v="0"/>
    <n v="146"/>
    <n v="38541"/>
    <n v="9461"/>
    <n v="11615"/>
    <m/>
    <n v="19146"/>
    <n v="1121"/>
    <n v="18012.5"/>
    <n v="0.11958362248438584"/>
    <n v="36025"/>
    <n v="242056.11234911793"/>
    <n v="0.38781512345679009"/>
    <n v="2.4887093461143438E-2"/>
    <n v="435104.08616085188"/>
    <n v="435104.08616085188"/>
    <x v="3"/>
    <x v="119"/>
  </r>
  <r>
    <s v="13.05.19 (4)"/>
    <s v="J293"/>
    <x v="0"/>
    <n v="147"/>
    <n v="27714"/>
    <n v="7528"/>
    <n v="6942"/>
    <m/>
    <m/>
    <n v="1121"/>
    <n v="18012.5"/>
    <n v="-3.2532963219986118E-2"/>
    <n v="36025"/>
    <n v="-621599.37030716729"/>
    <n v="0.38679907407407399"/>
    <n v="2.2050060197447627E-2"/>
    <n v="-1264420.0925216074"/>
    <n v="0"/>
    <x v="3"/>
    <x v="120"/>
  </r>
  <r>
    <s v="13.05.19 (4)"/>
    <s v="J293"/>
    <x v="0"/>
    <n v="147"/>
    <n v="28766"/>
    <n v="6679"/>
    <n v="7497"/>
    <m/>
    <m/>
    <n v="1121"/>
    <n v="18012.5"/>
    <n v="4.5412907702984041E-2"/>
    <n v="36025"/>
    <n v="485238.52017114911"/>
    <n v="0.38679907407407399"/>
    <n v="2.2050060197447627E-2"/>
    <n v="987043.0439250042"/>
    <n v="987043.0439250042"/>
    <x v="3"/>
    <x v="120"/>
  </r>
  <r>
    <s v="13.05.19 (4)"/>
    <s v="J293"/>
    <x v="0"/>
    <n v="147"/>
    <n v="28367"/>
    <n v="6803"/>
    <n v="7954"/>
    <m/>
    <m/>
    <n v="1121"/>
    <n v="18012.5"/>
    <n v="6.3900069396252604E-2"/>
    <n v="36025"/>
    <n v="336343.4222415291"/>
    <n v="0.38679907407407399"/>
    <n v="2.2050060197447627E-2"/>
    <n v="684169.58154174744"/>
    <n v="684169.58154174744"/>
    <x v="3"/>
    <x v="120"/>
  </r>
  <r>
    <s v="13.05.19 (4)"/>
    <s v="J293"/>
    <x v="0"/>
    <n v="147"/>
    <n v="28350"/>
    <n v="6639"/>
    <n v="7976"/>
    <m/>
    <m/>
    <n v="1121"/>
    <n v="18012.5"/>
    <n v="7.4226231783483698E-2"/>
    <n v="36025"/>
    <n v="291376.67202692595"/>
    <n v="0.38679907407407399"/>
    <n v="2.2050060197447627E-2"/>
    <n v="592700.91992027836"/>
    <n v="592700.91992027836"/>
    <x v="3"/>
    <x v="120"/>
  </r>
  <r>
    <s v="13.05.19 (4)"/>
    <s v="J340"/>
    <x v="0"/>
    <n v="148"/>
    <n v="44961"/>
    <n v="10091"/>
    <n v="11352"/>
    <m/>
    <m/>
    <n v="1121"/>
    <n v="18012.5"/>
    <n v="7.0006939625260237E-2"/>
    <n v="36025"/>
    <n v="496972.47739888978"/>
    <n v="0.385783024691358"/>
    <n v="2.5763929920989352E-2"/>
    <n v="867467.36026841984"/>
    <n v="867467.36026841984"/>
    <x v="3"/>
    <x v="64"/>
  </r>
  <r>
    <s v="13.05.19 (4)"/>
    <s v="J340"/>
    <x v="0"/>
    <n v="148"/>
    <n v="40359"/>
    <n v="10521"/>
    <n v="13239"/>
    <m/>
    <m/>
    <n v="1121"/>
    <n v="18012.5"/>
    <n v="0.15089521165857045"/>
    <n v="36025"/>
    <n v="196618.87306843264"/>
    <n v="0.385783024691358"/>
    <n v="2.5763929920989352E-2"/>
    <n v="343198.99502749764"/>
    <n v="343198.99502749764"/>
    <x v="3"/>
    <x v="64"/>
  </r>
  <r>
    <s v="13.05.19 (4)"/>
    <s v="J340"/>
    <x v="0"/>
    <n v="148"/>
    <n v="40811"/>
    <n v="10135"/>
    <n v="10948"/>
    <m/>
    <m/>
    <n v="1121"/>
    <n v="18012.5"/>
    <n v="4.51353226925746E-2"/>
    <n v="36025"/>
    <n v="678524.07995079947"/>
    <n v="0.385783024691358"/>
    <n v="2.5763929920989352E-2"/>
    <n v="1184366.3769755333"/>
    <n v="1184366.3769755333"/>
    <x v="3"/>
    <x v="64"/>
  </r>
  <r>
    <s v="13.05.19 (4)"/>
    <s v="J340"/>
    <x v="0"/>
    <n v="148"/>
    <n v="40897"/>
    <n v="10007"/>
    <n v="11627"/>
    <m/>
    <m/>
    <n v="1121"/>
    <n v="18012.5"/>
    <n v="8.9937543372657872E-2"/>
    <n v="36025"/>
    <n v="342339.57098765433"/>
    <n v="0.385783024691358"/>
    <n v="2.5763929920989352E-2"/>
    <n v="597555.0306415162"/>
    <n v="597555.0306415162"/>
    <x v="3"/>
    <x v="64"/>
  </r>
  <r>
    <s v="13.05.19 (4)"/>
    <s v="J355"/>
    <x v="0"/>
    <n v="149"/>
    <n v="13957"/>
    <n v="7957"/>
    <n v="7909"/>
    <m/>
    <m/>
    <n v="1121"/>
    <n v="18012.5"/>
    <n v="-2.6648160999306037E-3"/>
    <n v="36025"/>
    <n v="-2252683.5"/>
    <n v="0.38476697530864196"/>
    <n v="2.5224671445639186E-2"/>
    <n v="-4026733.5980916289"/>
    <n v="0"/>
    <x v="3"/>
    <x v="65"/>
  </r>
  <r>
    <s v="13.05.19 (4)"/>
    <s v="J355"/>
    <x v="0"/>
    <n v="149"/>
    <n v="15484"/>
    <n v="7658"/>
    <n v="8276"/>
    <m/>
    <m/>
    <n v="1121"/>
    <n v="18012.5"/>
    <n v="3.4309507286606526E-2"/>
    <n v="36025"/>
    <n v="226979.04045307441"/>
    <n v="0.38476697530864196"/>
    <n v="2.5224671445639186E-2"/>
    <n v="405731.26595679938"/>
    <n v="405731.26595679938"/>
    <x v="3"/>
    <x v="65"/>
  </r>
  <r>
    <s v="13.05.19 (4)"/>
    <s v="J355"/>
    <x v="0"/>
    <n v="149"/>
    <n v="13691"/>
    <n v="8448"/>
    <n v="8684"/>
    <m/>
    <m/>
    <n v="1121"/>
    <n v="18012.5"/>
    <n v="1.3102012491325468E-2"/>
    <n v="36025"/>
    <n v="399046.53177966102"/>
    <n v="0.38476697530864196"/>
    <n v="2.5224671445639186E-2"/>
    <n v="713306.63038953312"/>
    <n v="713306.63038953312"/>
    <x v="3"/>
    <x v="65"/>
  </r>
  <r>
    <s v="13.05.19 (4)"/>
    <s v="J355"/>
    <x v="0"/>
    <n v="149"/>
    <n v="14175"/>
    <n v="7698"/>
    <n v="8475"/>
    <m/>
    <m/>
    <n v="1121"/>
    <n v="18012.5"/>
    <n v="4.3136710617626646E-2"/>
    <n v="36025"/>
    <n v="149029.53088803089"/>
    <n v="0.38476697530864196"/>
    <n v="2.5224671445639186E-2"/>
    <n v="266394.37769871717"/>
    <n v="266394.37769871717"/>
    <x v="3"/>
    <x v="65"/>
  </r>
  <r>
    <s v="13.05.19 (4)"/>
    <s v="J356"/>
    <x v="0"/>
    <n v="150"/>
    <n v="26220"/>
    <n v="7795"/>
    <n v="9086"/>
    <m/>
    <m/>
    <n v="1121"/>
    <n v="18012.5"/>
    <n v="7.1672449687716869E-2"/>
    <n v="36025"/>
    <n v="255951.2792408985"/>
    <n v="0.38375092592592591"/>
    <n v="2.4065734700217459E-2"/>
    <n v="480822.48786211328"/>
    <n v="480822.48786211328"/>
    <x v="3"/>
    <x v="66"/>
  </r>
  <r>
    <s v="13.05.19 (4)"/>
    <s v="J356"/>
    <x v="0"/>
    <n v="150"/>
    <n v="26887"/>
    <n v="8263"/>
    <n v="9015"/>
    <m/>
    <m/>
    <n v="1121"/>
    <n v="18012.5"/>
    <n v="4.1748785565579462E-2"/>
    <n v="36025"/>
    <n v="444975.80851063825"/>
    <n v="0.38375092592592591"/>
    <n v="2.4065734700217459E-2"/>
    <n v="835918.36665590142"/>
    <n v="835918.36665590142"/>
    <x v="3"/>
    <x v="66"/>
  </r>
  <r>
    <s v="13.05.19 (4)"/>
    <s v="J356"/>
    <x v="0"/>
    <n v="150"/>
    <n v="27903"/>
    <n v="8252"/>
    <n v="9227"/>
    <m/>
    <m/>
    <n v="1121"/>
    <n v="18012.5"/>
    <n v="5.4129077029840392E-2"/>
    <n v="36025"/>
    <n v="361918.62820512819"/>
    <n v="0.38375092592592591"/>
    <n v="2.4065734700217459E-2"/>
    <n v="679889.60919960309"/>
    <n v="679889.60919960309"/>
    <x v="3"/>
    <x v="66"/>
  </r>
  <r>
    <s v="13.05.19 (4)"/>
    <s v="J356"/>
    <x v="0"/>
    <n v="150"/>
    <n v="27011"/>
    <n v="8420"/>
    <n v="9143"/>
    <m/>
    <m/>
    <n v="1121"/>
    <n v="18012.5"/>
    <n v="4.0138792505204718E-2"/>
    <n v="36025"/>
    <n v="462046.89419087139"/>
    <n v="0.38375092592592591"/>
    <n v="2.4065734700217459E-2"/>
    <n v="867987.60229957872"/>
    <n v="867987.60229957872"/>
    <x v="3"/>
    <x v="66"/>
  </r>
  <r>
    <s v="13.05.19 (4)"/>
    <s v="J357"/>
    <x v="0"/>
    <n v="151"/>
    <n v="20349"/>
    <n v="6880"/>
    <n v="8398"/>
    <m/>
    <m/>
    <n v="1121"/>
    <n v="18012.5"/>
    <n v="8.4274809160305345E-2"/>
    <n v="36025"/>
    <n v="158701.37318840579"/>
    <n v="0.38273487654320981"/>
    <n v="2.4151600807614654E-2"/>
    <n v="297860.38856949972"/>
    <n v="297860.38856949972"/>
    <x v="3"/>
    <x v="67"/>
  </r>
  <r>
    <s v="13.05.19 (4)"/>
    <s v="J357"/>
    <x v="0"/>
    <n v="151"/>
    <n v="20967"/>
    <n v="7033"/>
    <n v="7903"/>
    <m/>
    <m/>
    <n v="1121"/>
    <n v="18012.5"/>
    <n v="4.8299791811242193E-2"/>
    <n v="36025"/>
    <n v="287368.85632183909"/>
    <n v="0.38273487654320981"/>
    <n v="2.4151600807614654E-2"/>
    <n v="539351.34578311944"/>
    <n v="539351.34578311944"/>
    <x v="3"/>
    <x v="67"/>
  </r>
  <r>
    <s v="13.05.19 (4)"/>
    <s v="J357"/>
    <x v="0"/>
    <n v="151"/>
    <n v="21562"/>
    <n v="6857"/>
    <n v="8385"/>
    <m/>
    <m/>
    <n v="1121"/>
    <n v="18012.5"/>
    <n v="8.4829979181124213E-2"/>
    <n v="36025"/>
    <n v="172225.73592931937"/>
    <n v="0.38273487654320981"/>
    <n v="2.4151600807614654E-2"/>
    <n v="323243.73504112108"/>
    <n v="323243.73504112108"/>
    <x v="3"/>
    <x v="67"/>
  </r>
  <r>
    <s v="13.05.19 (4)"/>
    <s v="J357"/>
    <x v="0"/>
    <n v="151"/>
    <n v="21344"/>
    <n v="7218"/>
    <n v="8358"/>
    <m/>
    <m/>
    <n v="1121"/>
    <n v="18012.5"/>
    <n v="6.3289382373351841E-2"/>
    <n v="36025"/>
    <n v="222075.99561403508"/>
    <n v="0.38273487654320981"/>
    <n v="2.4151600807614654E-2"/>
    <n v="416805.73404381564"/>
    <n v="416805.73404381564"/>
    <x v="3"/>
    <x v="67"/>
  </r>
  <r>
    <s v="13.05.19 (4)"/>
    <s v="J35"/>
    <x v="0"/>
    <n v="152"/>
    <n v="6441"/>
    <n v="2498"/>
    <n v="3893"/>
    <m/>
    <m/>
    <n v="1121"/>
    <n v="18012.5"/>
    <n v="7.7446217904233172E-2"/>
    <n v="36025"/>
    <n v="49791.750896057347"/>
    <n v="0.38171882716049382"/>
    <n v="1.680668380462725E-2"/>
    <n v="134650.45207371796"/>
    <n v="134650.45207371796"/>
    <x v="4"/>
    <x v="68"/>
  </r>
  <r>
    <s v="13.05.19 (4)"/>
    <s v="J35"/>
    <x v="0"/>
    <n v="152"/>
    <n v="5956"/>
    <n v="2425"/>
    <n v="3428"/>
    <m/>
    <m/>
    <n v="1121"/>
    <n v="18012.5"/>
    <n v="5.5683553088133241E-2"/>
    <n v="36025"/>
    <n v="62290.901794616155"/>
    <n v="0.38171882716049382"/>
    <n v="1.680668380462725E-2"/>
    <n v="168451.55946080177"/>
    <n v="168451.55946080177"/>
    <x v="4"/>
    <x v="68"/>
  </r>
  <r>
    <s v="13.05.19 (4)"/>
    <s v="J35"/>
    <x v="0"/>
    <n v="152"/>
    <n v="6495"/>
    <n v="2993"/>
    <n v="3225"/>
    <m/>
    <m/>
    <n v="1121"/>
    <n v="18012.5"/>
    <n v="1.2879944482997919E-2"/>
    <n v="36025"/>
    <n v="270774.58189655171"/>
    <n v="0.38171882716049382"/>
    <n v="1.680668380462725E-2"/>
    <n v="732248.19787025522"/>
    <n v="732248.19787025522"/>
    <x v="4"/>
    <x v="68"/>
  </r>
  <r>
    <s v="13.05.19 (4)"/>
    <s v="J35"/>
    <x v="0"/>
    <n v="152"/>
    <n v="6196"/>
    <n v="3200"/>
    <n v="4001"/>
    <m/>
    <m/>
    <n v="1121"/>
    <n v="18012.5"/>
    <n v="4.4469118667591949E-2"/>
    <n v="36025"/>
    <n v="66251.596754057435"/>
    <n v="0.38171882716049382"/>
    <n v="1.680668380462725E-2"/>
    <n v="179162.35707722168"/>
    <n v="179162.35707722168"/>
    <x v="4"/>
    <x v="68"/>
  </r>
  <r>
    <s v="13.05.19 (4)"/>
    <s v="J273"/>
    <x v="1"/>
    <n v="145"/>
    <n v="34172"/>
    <n v="6666"/>
    <n v="7649"/>
    <n v="1541"/>
    <n v="16773"/>
    <n v="1579.25"/>
    <n v="18012.5"/>
    <n v="5.457321304649549E-2"/>
    <n v="36025"/>
    <n v="502440.91785350966"/>
    <n v="0.37397283950617283"/>
    <n v="2.2859187442289933E-2"/>
    <n v="1019671.2572626062"/>
    <n v="1019671.2572626062"/>
    <x v="3"/>
    <x v="118"/>
  </r>
  <r>
    <s v="13.05.19 (4)"/>
    <s v="J273"/>
    <x v="1"/>
    <n v="145"/>
    <n v="27134"/>
    <n v="6363"/>
    <n v="7751"/>
    <n v="1367"/>
    <n v="18309"/>
    <n v="1579.25"/>
    <n v="18012.5"/>
    <n v="7.7057598889659962E-2"/>
    <n v="36025"/>
    <n v="267972.36203170026"/>
    <n v="0.37397283950617283"/>
    <n v="2.2859187442289933E-2"/>
    <n v="543832.52954760403"/>
    <n v="543832.52954760403"/>
    <x v="3"/>
    <x v="118"/>
  </r>
  <r>
    <s v="13.05.19 (4)"/>
    <s v="J273"/>
    <x v="1"/>
    <n v="145"/>
    <n v="26613"/>
    <n v="6507"/>
    <n v="7469"/>
    <n v="1839"/>
    <n v="18407"/>
    <n v="1579.25"/>
    <n v="18012.5"/>
    <n v="5.3407356002775852E-2"/>
    <n v="36025"/>
    <n v="374885.74480249477"/>
    <n v="0.37397283950617283"/>
    <n v="2.2859187442289933E-2"/>
    <n v="760806.30607405887"/>
    <n v="760806.30607405887"/>
    <x v="3"/>
    <x v="118"/>
  </r>
  <r>
    <s v="13.05.19 (4)"/>
    <s v="J273"/>
    <x v="1"/>
    <n v="145"/>
    <n v="27931"/>
    <n v="6532"/>
    <n v="7689"/>
    <n v="1570"/>
    <n v="20010"/>
    <n v="1579.25"/>
    <n v="18012.5"/>
    <n v="6.4233171408743933E-2"/>
    <n v="36025"/>
    <n v="331566.3744598098"/>
    <n v="0.37397283950617283"/>
    <n v="2.2859187442289933E-2"/>
    <n v="672892.45341680269"/>
    <n v="672892.45341680269"/>
    <x v="3"/>
    <x v="118"/>
  </r>
  <r>
    <s v="13.05.19 (4)"/>
    <s v="J283"/>
    <x v="1"/>
    <n v="146"/>
    <n v="19522"/>
    <n v="9268"/>
    <n v="10205"/>
    <m/>
    <n v="16128"/>
    <n v="1579.25"/>
    <n v="18012.5"/>
    <n v="5.2019430950728661E-2"/>
    <n v="36025"/>
    <n v="195539.39994663821"/>
    <n v="0.37329984567901231"/>
    <n v="2.4887093461143438E-2"/>
    <n v="365155.89554852765"/>
    <n v="365155.89554852765"/>
    <x v="3"/>
    <x v="119"/>
  </r>
  <r>
    <s v="13.05.19 (4)"/>
    <s v="J283"/>
    <x v="1"/>
    <n v="146"/>
    <n v="19952"/>
    <n v="9231"/>
    <n v="10040"/>
    <m/>
    <n v="17288"/>
    <n v="1579.25"/>
    <n v="18012.5"/>
    <n v="4.4913254684247048E-2"/>
    <n v="36025"/>
    <n v="237125.33899876391"/>
    <n v="0.37329984567901231"/>
    <n v="2.4887093461143438E-2"/>
    <n v="442814.67337514198"/>
    <n v="442814.67337514198"/>
    <x v="3"/>
    <x v="119"/>
  </r>
  <r>
    <s v="13.05.19 (4)"/>
    <s v="J283"/>
    <x v="1"/>
    <n v="146"/>
    <n v="20416"/>
    <n v="9955"/>
    <n v="10086"/>
    <m/>
    <n v="18039"/>
    <n v="1579.25"/>
    <n v="18012.5"/>
    <n v="7.2727272727272727E-3"/>
    <n v="36025"/>
    <n v="1436808.25"/>
    <n v="0.37329984567901231"/>
    <n v="2.4887093461143438E-2"/>
    <n v="2683137.0220192955"/>
    <n v="2683137.0220192955"/>
    <x v="3"/>
    <x v="119"/>
  </r>
  <r>
    <s v="13.05.19 (4)"/>
    <s v="J283"/>
    <x v="1"/>
    <n v="146"/>
    <n v="20092"/>
    <n v="9461"/>
    <n v="11615"/>
    <m/>
    <n v="19146"/>
    <n v="1579.25"/>
    <n v="18012.5"/>
    <n v="0.11958362248438584"/>
    <n v="36025"/>
    <n v="87320.883472609101"/>
    <n v="0.37329984567901231"/>
    <n v="2.4887093461143438E-2"/>
    <n v="163065.52752657866"/>
    <n v="163065.52752657866"/>
    <x v="3"/>
    <x v="119"/>
  </r>
  <r>
    <s v="13.05.19 (4)"/>
    <s v="J293"/>
    <x v="1"/>
    <n v="147"/>
    <n v="26407"/>
    <n v="7528"/>
    <n v="6942"/>
    <m/>
    <m/>
    <n v="1579.25"/>
    <n v="18012.5"/>
    <n v="-3.2532963219986118E-2"/>
    <n v="36025"/>
    <n v="-581882.98293515365"/>
    <n v="0.37262685185185179"/>
    <n v="2.2050060197447627E-2"/>
    <n v="-1228648.7907704075"/>
    <n v="0"/>
    <x v="3"/>
    <x v="120"/>
  </r>
  <r>
    <s v="13.05.19 (4)"/>
    <s v="J293"/>
    <x v="1"/>
    <n v="147"/>
    <n v="26005"/>
    <n v="6679"/>
    <n v="7497"/>
    <m/>
    <m/>
    <n v="1579.25"/>
    <n v="18012.5"/>
    <n v="4.5412907702984041E-2"/>
    <n v="36025"/>
    <n v="423982.57762836182"/>
    <n v="0.37262685185185179"/>
    <n v="2.2050060197447627E-2"/>
    <n v="895241.30553386593"/>
    <n v="895241.30553386593"/>
    <x v="3"/>
    <x v="120"/>
  </r>
  <r>
    <s v="13.05.19 (4)"/>
    <s v="J293"/>
    <x v="1"/>
    <n v="147"/>
    <n v="25977"/>
    <n v="6803"/>
    <n v="7954"/>
    <m/>
    <m/>
    <n v="1579.25"/>
    <n v="18012.5"/>
    <n v="6.3900069396252604E-2"/>
    <n v="36025"/>
    <n v="298483.02193744568"/>
    <n v="0.37262685185185179"/>
    <n v="2.2050060197447627E-2"/>
    <n v="630248.37419899076"/>
    <n v="630248.37419899076"/>
    <x v="3"/>
    <x v="120"/>
  </r>
  <r>
    <s v="13.05.19 (4)"/>
    <s v="J293"/>
    <x v="1"/>
    <n v="147"/>
    <n v="26519"/>
    <n v="6639"/>
    <n v="7976"/>
    <m/>
    <m/>
    <n v="1579.25"/>
    <n v="18012.5"/>
    <n v="7.4226231783483698E-2"/>
    <n v="36025"/>
    <n v="266250.59293193714"/>
    <n v="0.37262685185185179"/>
    <n v="2.2050060197447627E-2"/>
    <n v="562189.44124747592"/>
    <n v="562189.44124747592"/>
    <x v="3"/>
    <x v="120"/>
  </r>
  <r>
    <s v="13.05.19 (4)"/>
    <s v="J340"/>
    <x v="1"/>
    <n v="148"/>
    <n v="29368"/>
    <n v="10091"/>
    <n v="11352"/>
    <m/>
    <m/>
    <n v="1579.25"/>
    <n v="18012.5"/>
    <n v="7.0006939625260237E-2"/>
    <n v="36025"/>
    <n v="273779.16593973036"/>
    <n v="0.37195385802469128"/>
    <n v="2.5763929920989352E-2"/>
    <n v="495650.15583163366"/>
    <n v="495650.15583163366"/>
    <x v="3"/>
    <x v="64"/>
  </r>
  <r>
    <s v="13.05.19 (4)"/>
    <s v="J340"/>
    <x v="1"/>
    <n v="148"/>
    <n v="29916"/>
    <n v="10521"/>
    <n v="13239"/>
    <m/>
    <m/>
    <n v="1579.25"/>
    <n v="18012.5"/>
    <n v="0.15089521165857045"/>
    <n v="36025"/>
    <n v="126953.65562913906"/>
    <n v="0.37195385802469128"/>
    <n v="2.5763929920989352E-2"/>
    <n v="229837.06221762151"/>
    <n v="229837.06221762151"/>
    <x v="3"/>
    <x v="64"/>
  </r>
  <r>
    <s v="13.05.19 (4)"/>
    <s v="J340"/>
    <x v="1"/>
    <n v="148"/>
    <n v="30053"/>
    <n v="10135"/>
    <n v="10948"/>
    <m/>
    <m/>
    <n v="1579.25"/>
    <n v="18012.5"/>
    <n v="4.51353226925746E-2"/>
    <n v="36025"/>
    <n v="439715.92220172205"/>
    <n v="0.37195385802469128"/>
    <n v="2.5763929920989352E-2"/>
    <n v="796062.27381418936"/>
    <n v="796062.27381418936"/>
    <x v="3"/>
    <x v="64"/>
  </r>
  <r>
    <s v="13.05.19 (4)"/>
    <s v="J340"/>
    <x v="1"/>
    <n v="148"/>
    <n v="28406"/>
    <n v="10007"/>
    <n v="11627"/>
    <m/>
    <m/>
    <n v="1579.25"/>
    <n v="18012.5"/>
    <n v="8.9937543372657872E-2"/>
    <n v="36025"/>
    <n v="202996.05092592593"/>
    <n v="0.37195385802469128"/>
    <n v="2.5763929920989352E-2"/>
    <n v="367504.31293515878"/>
    <n v="367504.31293515878"/>
    <x v="3"/>
    <x v="64"/>
  </r>
  <r>
    <s v="13.05.19 (4)"/>
    <s v="J355"/>
    <x v="1"/>
    <n v="149"/>
    <n v="26431"/>
    <n v="7957"/>
    <n v="7909"/>
    <m/>
    <m/>
    <n v="1579.25"/>
    <n v="18012.5"/>
    <n v="-2.6648160999306037E-3"/>
    <n v="36025"/>
    <n v="-6934140.1875"/>
    <n v="0.37128086419753087"/>
    <n v="2.5224671445639186E-2"/>
    <n v="-12845190.839385692"/>
    <n v="0"/>
    <x v="3"/>
    <x v="65"/>
  </r>
  <r>
    <s v="13.05.19 (4)"/>
    <s v="J355"/>
    <x v="1"/>
    <n v="149"/>
    <n v="28330"/>
    <n v="7658"/>
    <n v="8276"/>
    <m/>
    <m/>
    <n v="1579.25"/>
    <n v="18012.5"/>
    <n v="3.4309507286606526E-2"/>
    <n v="36025"/>
    <n v="600935.96035598696"/>
    <n v="0.37128086419753087"/>
    <n v="2.5224671445639186E-2"/>
    <n v="1113207.5332046589"/>
    <n v="1113207.5332046589"/>
    <x v="3"/>
    <x v="65"/>
  </r>
  <r>
    <s v="13.05.19 (4)"/>
    <s v="J355"/>
    <x v="1"/>
    <n v="149"/>
    <n v="27929"/>
    <n v="8448"/>
    <n v="8684"/>
    <m/>
    <m/>
    <n v="1579.25"/>
    <n v="18012.5"/>
    <n v="1.3102012491325468E-2"/>
    <n v="36025"/>
    <n v="1485291.5656779662"/>
    <n v="0.37128086419753087"/>
    <n v="2.5224671445639186E-2"/>
    <n v="2751437.5390991387"/>
    <n v="2751437.5390991387"/>
    <x v="3"/>
    <x v="65"/>
  </r>
  <r>
    <s v="13.05.19 (4)"/>
    <s v="J355"/>
    <x v="1"/>
    <n v="149"/>
    <n v="28020"/>
    <n v="7698"/>
    <n v="8475"/>
    <m/>
    <m/>
    <n v="1579.25"/>
    <n v="18012.5"/>
    <n v="4.3136710617626646E-2"/>
    <n v="36025"/>
    <n v="469527.60328185331"/>
    <n v="0.37128086419753087"/>
    <n v="2.5224671445639186E-2"/>
    <n v="869779.31011360604"/>
    <n v="869779.31011360604"/>
    <x v="3"/>
    <x v="65"/>
  </r>
  <r>
    <s v="13.05.19 (4)"/>
    <s v="J356"/>
    <x v="1"/>
    <n v="150"/>
    <n v="17409"/>
    <n v="7795"/>
    <n v="9086"/>
    <m/>
    <m/>
    <n v="1579.25"/>
    <n v="18012.5"/>
    <n v="7.1672449687716869E-2"/>
    <n v="36025"/>
    <n v="132558.76316808673"/>
    <n v="0.37060787037037035"/>
    <n v="2.4065734700217459E-2"/>
    <n v="257852.12120743396"/>
    <n v="257852.12120743396"/>
    <x v="3"/>
    <x v="66"/>
  </r>
  <r>
    <s v="13.05.19 (4)"/>
    <s v="J356"/>
    <x v="1"/>
    <n v="150"/>
    <n v="18286"/>
    <n v="8263"/>
    <n v="9015"/>
    <m/>
    <m/>
    <n v="1579.25"/>
    <n v="18012.5"/>
    <n v="4.1748785565579462E-2"/>
    <n v="36025"/>
    <n v="238499.58976063828"/>
    <n v="0.37060787037037035"/>
    <n v="2.4065734700217459E-2"/>
    <n v="463927.27011871221"/>
    <n v="463927.27011871221"/>
    <x v="3"/>
    <x v="66"/>
  </r>
  <r>
    <s v="13.05.19 (4)"/>
    <s v="J356"/>
    <x v="1"/>
    <n v="150"/>
    <n v="17740"/>
    <n v="8252"/>
    <n v="9227"/>
    <m/>
    <m/>
    <n v="1579.25"/>
    <n v="18012.5"/>
    <n v="5.4129077029840392E-2"/>
    <n v="36025"/>
    <n v="173705.46794871794"/>
    <n v="0.37060787037037035"/>
    <n v="2.4065734700217459E-2"/>
    <n v="337890.3235473914"/>
    <n v="337890.3235473914"/>
    <x v="3"/>
    <x v="66"/>
  </r>
  <r>
    <s v="13.05.19 (4)"/>
    <s v="J356"/>
    <x v="1"/>
    <n v="150"/>
    <n v="16340"/>
    <n v="8420"/>
    <n v="9143"/>
    <m/>
    <m/>
    <n v="1579.25"/>
    <n v="18012.5"/>
    <n v="4.0138792505204718E-2"/>
    <n v="36025"/>
    <n v="195736.10269709546"/>
    <n v="0.37060787037037035"/>
    <n v="2.4065734700217459E-2"/>
    <n v="380744.11733401706"/>
    <n v="380744.11733401706"/>
    <x v="3"/>
    <x v="66"/>
  </r>
  <r>
    <s v="13.05.19 (4)"/>
    <s v="J357"/>
    <x v="1"/>
    <n v="151"/>
    <n v="22756"/>
    <n v="6880"/>
    <n v="8398"/>
    <m/>
    <m/>
    <n v="1579.25"/>
    <n v="18012.5"/>
    <n v="8.4274809160305345E-2"/>
    <n v="36025"/>
    <n v="186804.44565217392"/>
    <n v="0.36993487654320983"/>
    <n v="2.4151600807614654E-2"/>
    <n v="362737.14975054283"/>
    <n v="362737.14975054283"/>
    <x v="3"/>
    <x v="67"/>
  </r>
  <r>
    <s v="13.05.19 (4)"/>
    <s v="J357"/>
    <x v="1"/>
    <n v="151"/>
    <n v="24701"/>
    <n v="7033"/>
    <n v="7903"/>
    <m/>
    <m/>
    <n v="1579.25"/>
    <n v="18012.5"/>
    <n v="4.8299791811242193E-2"/>
    <n v="36025"/>
    <n v="364219.42816091952"/>
    <n v="0.36993487654320983"/>
    <n v="2.4151600807614654E-2"/>
    <n v="707241.82603695465"/>
    <n v="707241.82603695465"/>
    <x v="3"/>
    <x v="67"/>
  </r>
  <r>
    <s v="13.05.19 (4)"/>
    <s v="J357"/>
    <x v="1"/>
    <n v="151"/>
    <n v="24318"/>
    <n v="6857"/>
    <n v="8385"/>
    <m/>
    <m/>
    <n v="1579.25"/>
    <n v="18012.5"/>
    <n v="8.4829979181124213E-2"/>
    <n v="36025"/>
    <n v="204256.00032722513"/>
    <n v="0.36993487654320983"/>
    <n v="2.4151600807614654E-2"/>
    <n v="396624.60451342777"/>
    <n v="396624.60451342777"/>
    <x v="3"/>
    <x v="67"/>
  </r>
  <r>
    <s v="13.05.19 (4)"/>
    <s v="J357"/>
    <x v="1"/>
    <n v="151"/>
    <n v="25266"/>
    <n v="7218"/>
    <n v="8358"/>
    <m/>
    <m/>
    <n v="1579.25"/>
    <n v="18012.5"/>
    <n v="6.3289382373351841E-2"/>
    <n v="36025"/>
    <n v="283587.06578947365"/>
    <n v="0.36993487654320983"/>
    <n v="2.4151600807614654E-2"/>
    <n v="550669.78514060983"/>
    <n v="550669.78514060983"/>
    <x v="3"/>
    <x v="67"/>
  </r>
  <r>
    <s v="13.05.19 (4)"/>
    <s v="J35"/>
    <x v="1"/>
    <n v="152"/>
    <n v="7444"/>
    <n v="2498"/>
    <n v="3893"/>
    <m/>
    <m/>
    <n v="1579.25"/>
    <n v="18012.5"/>
    <n v="7.7446217904233172E-2"/>
    <n v="36025"/>
    <n v="62284.423835125446"/>
    <n v="0.36926188271604937"/>
    <n v="1.680668380462725E-2"/>
    <n v="174116.11570606992"/>
    <n v="174116.11570606992"/>
    <x v="4"/>
    <x v="68"/>
  </r>
  <r>
    <s v="13.05.19 (4)"/>
    <s v="J35"/>
    <x v="1"/>
    <n v="152"/>
    <n v="7070"/>
    <n v="2425"/>
    <n v="3428"/>
    <m/>
    <m/>
    <n v="1579.25"/>
    <n v="18012.5"/>
    <n v="5.5683553088133241E-2"/>
    <n v="36025"/>
    <n v="81838.55907278166"/>
    <n v="0.36926188271604937"/>
    <n v="1.680668380462725E-2"/>
    <n v="228779.70354922832"/>
    <n v="228779.70354922832"/>
    <x v="4"/>
    <x v="68"/>
  </r>
  <r>
    <s v="13.05.19 (4)"/>
    <s v="J35"/>
    <x v="1"/>
    <n v="152"/>
    <n v="6960"/>
    <n v="2993"/>
    <n v="3225"/>
    <m/>
    <m/>
    <n v="1579.25"/>
    <n v="18012.5"/>
    <n v="1.2879944482997919E-2"/>
    <n v="36025"/>
    <n v="306418.97198275861"/>
    <n v="0.36926188271604937"/>
    <n v="1.680668380462725E-2"/>
    <n v="856594.27983978123"/>
    <n v="856594.27983978123"/>
    <x v="4"/>
    <x v="68"/>
  </r>
  <r>
    <s v="13.05.19 (4)"/>
    <s v="J35"/>
    <x v="1"/>
    <n v="152"/>
    <n v="7294"/>
    <n v="3200"/>
    <n v="4001"/>
    <m/>
    <m/>
    <n v="1579.25"/>
    <n v="18012.5"/>
    <n v="4.4469118667591949E-2"/>
    <n v="36025"/>
    <n v="90484.638888888891"/>
    <n v="0.36926188271604937"/>
    <n v="1.680668380462725E-2"/>
    <n v="252949.82090714559"/>
    <n v="252949.82090714559"/>
    <x v="4"/>
    <x v="68"/>
  </r>
  <r>
    <s v="13.05.19 (4)"/>
    <s v="J273"/>
    <x v="2"/>
    <n v="145"/>
    <n v="19331"/>
    <n v="6740"/>
    <n v="7719"/>
    <n v="14071"/>
    <n v="16760"/>
    <n v="12280.25"/>
    <n v="17925.375"/>
    <n v="5.4615314881836505E-2"/>
    <n v="35850.75"/>
    <n v="218259.48097548517"/>
    <n v="0.64693148148148139"/>
    <n v="2.2859187442289933E-2"/>
    <n v="257297.64751326008"/>
    <n v="257297.64751326008"/>
    <x v="3"/>
    <x v="118"/>
  </r>
  <r>
    <s v="13.05.19 (4)"/>
    <s v="J273"/>
    <x v="2"/>
    <n v="145"/>
    <n v="14149"/>
    <n v="6587"/>
    <n v="7954"/>
    <n v="11899"/>
    <n v="18109"/>
    <n v="12280.25"/>
    <n v="17925.375"/>
    <n v="7.6260608216006637E-2"/>
    <n v="35850.75"/>
    <n v="86879.724945135342"/>
    <n v="0.64693148148148139"/>
    <n v="2.2859187442289933E-2"/>
    <n v="102419.14232121357"/>
    <n v="102419.14232121357"/>
    <x v="3"/>
    <x v="118"/>
  </r>
  <r>
    <s v="13.05.19 (4)"/>
    <s v="J273"/>
    <x v="2"/>
    <n v="145"/>
    <n v="14722"/>
    <n v="6958"/>
    <n v="7589"/>
    <n v="11657"/>
    <n v="17925"/>
    <n v="12280.25"/>
    <n v="17925.375"/>
    <n v="3.5201495087271537E-2"/>
    <n v="35850.75"/>
    <n v="208278.56378763868"/>
    <n v="0.64693148148148139"/>
    <n v="2.2859187442289933E-2"/>
    <n v="245531.53086632269"/>
    <n v="245531.53086632269"/>
    <x v="3"/>
    <x v="118"/>
  </r>
  <r>
    <s v="13.05.19 (4)"/>
    <s v="J273"/>
    <x v="2"/>
    <n v="145"/>
    <n v="14983"/>
    <n v="6757"/>
    <n v="8100"/>
    <n v="11494"/>
    <n v="19690"/>
    <n v="12280.25"/>
    <n v="17925.375"/>
    <n v="7.4921724092243541E-2"/>
    <n v="35850.75"/>
    <n v="97514.340282948615"/>
    <n v="0.64693148148148139"/>
    <n v="2.2859187442289933E-2"/>
    <n v="114955.87839516732"/>
    <n v="114955.87839516732"/>
    <x v="3"/>
    <x v="118"/>
  </r>
  <r>
    <s v="13.05.19 (4)"/>
    <s v="J283"/>
    <x v="2"/>
    <n v="146"/>
    <n v="26670"/>
    <n v="8965"/>
    <n v="10747"/>
    <m/>
    <n v="15898"/>
    <n v="12280.25"/>
    <n v="17925.375"/>
    <n v="9.9412146189410258E-2"/>
    <n v="35850.75"/>
    <n v="165816.6997053872"/>
    <n v="0.64592407407407404"/>
    <n v="2.4887093461143438E-2"/>
    <n v="179826.78865175354"/>
    <n v="179826.78865175354"/>
    <x v="3"/>
    <x v="119"/>
  </r>
  <r>
    <s v="13.05.19 (4)"/>
    <s v="J283"/>
    <x v="2"/>
    <n v="146"/>
    <n v="26923"/>
    <n v="9311"/>
    <n v="10742"/>
    <m/>
    <n v="18146"/>
    <n v="12280.25"/>
    <n v="17925.375"/>
    <n v="7.983096587937491E-2"/>
    <n v="35850.75"/>
    <n v="208335.89570230606"/>
    <n v="0.64592407407407404"/>
    <n v="2.4887093461143438E-2"/>
    <n v="225938.4920312413"/>
    <n v="225938.4920312413"/>
    <x v="3"/>
    <x v="119"/>
  </r>
  <r>
    <s v="13.05.19 (4)"/>
    <s v="J283"/>
    <x v="2"/>
    <n v="146"/>
    <n v="26283"/>
    <n v="9596"/>
    <n v="10487"/>
    <m/>
    <n v="18218"/>
    <n v="12280.25"/>
    <n v="17925.375"/>
    <n v="4.9706073094705129E-2"/>
    <n v="35850.75"/>
    <n v="323433.25462962966"/>
    <n v="0.64592407407407404"/>
    <n v="2.4887093461143438E-2"/>
    <n v="350760.59061945969"/>
    <n v="350760.59061945969"/>
    <x v="3"/>
    <x v="119"/>
  </r>
  <r>
    <s v="13.05.19 (4)"/>
    <s v="J283"/>
    <x v="2"/>
    <n v="146"/>
    <n v="27543"/>
    <n v="9688"/>
    <n v="12013"/>
    <m/>
    <n v="18657"/>
    <n v="12280.25"/>
    <n v="17925.375"/>
    <n v="0.12970439948955043"/>
    <n v="35850.75"/>
    <n v="125378.92016129033"/>
    <n v="0.64592407407407404"/>
    <n v="2.4887093461143438E-2"/>
    <n v="135972.36356343259"/>
    <n v="135972.36356343259"/>
    <x v="3"/>
    <x v="119"/>
  </r>
  <r>
    <s v="13.05.19 (4)"/>
    <s v="J293"/>
    <x v="2"/>
    <n v="147"/>
    <n v="16897"/>
    <n v="6901"/>
    <n v="7219"/>
    <m/>
    <m/>
    <n v="12280.25"/>
    <n v="17925.375"/>
    <n v="1.7740214639861092E-2"/>
    <n v="35850.75"/>
    <n v="551185.3113207547"/>
    <n v="0.64491666666666658"/>
    <n v="2.2050060197447627E-2"/>
    <n v="675718.83892326464"/>
    <n v="675718.83892326464"/>
    <x v="3"/>
    <x v="120"/>
  </r>
  <r>
    <s v="13.05.19 (4)"/>
    <s v="J293"/>
    <x v="2"/>
    <n v="147"/>
    <n v="16141"/>
    <n v="6953"/>
    <n v="7582"/>
    <m/>
    <m/>
    <n v="12280.25"/>
    <n v="17925.375"/>
    <n v="3.5089921410291276E-2"/>
    <n v="35850.75"/>
    <n v="249561.316772655"/>
    <n v="0.64491666666666658"/>
    <n v="2.2050060197447627E-2"/>
    <n v="305946.62039468921"/>
    <n v="305946.62039468921"/>
    <x v="3"/>
    <x v="120"/>
  </r>
  <r>
    <s v="13.05.19 (4)"/>
    <s v="J293"/>
    <x v="2"/>
    <n v="147"/>
    <n v="16626"/>
    <n v="6873"/>
    <n v="8150"/>
    <m/>
    <m/>
    <n v="12280.25"/>
    <n v="17925.375"/>
    <n v="7.1239792751895015E-2"/>
    <n v="35850.75"/>
    <n v="124623.57331636647"/>
    <n v="0.64491666666666658"/>
    <n v="2.2050060197447627E-2"/>
    <n v="152780.7336919368"/>
    <n v="152780.7336919368"/>
    <x v="3"/>
    <x v="120"/>
  </r>
  <r>
    <s v="13.05.19 (4)"/>
    <s v="J293"/>
    <x v="2"/>
    <n v="147"/>
    <n v="16912"/>
    <n v="6787"/>
    <n v="8177"/>
    <m/>
    <m/>
    <n v="12280.25"/>
    <n v="17925.375"/>
    <n v="7.7543705501279606E-2"/>
    <n v="35850.75"/>
    <n v="118291.27652877699"/>
    <n v="0.64491666666666658"/>
    <n v="2.2050060197447627E-2"/>
    <n v="145017.73249225959"/>
    <n v="145017.73249225959"/>
    <x v="3"/>
    <x v="120"/>
  </r>
  <r>
    <s v="13.05.19 (4)"/>
    <s v="J340"/>
    <x v="2"/>
    <n v="148"/>
    <n v="31584"/>
    <n v="10310"/>
    <n v="11704"/>
    <m/>
    <m/>
    <n v="12280.25"/>
    <n v="17925.375"/>
    <n v="7.7766852855240126E-2"/>
    <n v="35850.75"/>
    <n v="261281.03246054519"/>
    <n v="0.64390925925925924"/>
    <n v="2.5763929920989352E-2"/>
    <n v="274569.86863319704"/>
    <n v="274569.86863319704"/>
    <x v="3"/>
    <x v="64"/>
  </r>
  <r>
    <s v="13.05.19 (4)"/>
    <s v="J340"/>
    <x v="2"/>
    <n v="148"/>
    <n v="30595"/>
    <n v="10538"/>
    <n v="13759"/>
    <m/>
    <m/>
    <n v="12280.25"/>
    <n v="17925.375"/>
    <n v="0.1796894067767062"/>
    <n v="35850.75"/>
    <n v="99340.130743557907"/>
    <n v="0.64390925925925924"/>
    <n v="2.5763929920989352E-2"/>
    <n v="104392.60129754004"/>
    <n v="104392.60129754004"/>
    <x v="3"/>
    <x v="64"/>
  </r>
  <r>
    <s v="13.05.19 (4)"/>
    <s v="J340"/>
    <x v="2"/>
    <n v="148"/>
    <n v="31148"/>
    <n v="10198"/>
    <n v="11572"/>
    <m/>
    <m/>
    <n v="12280.25"/>
    <n v="17925.375"/>
    <n v="7.6651116085437537E-2"/>
    <n v="35850.75"/>
    <n v="261036.05731441051"/>
    <n v="0.64390925925925924"/>
    <n v="2.5763929920989352E-2"/>
    <n v="274312.43397343945"/>
    <n v="274312.43397343945"/>
    <x v="3"/>
    <x v="64"/>
  </r>
  <r>
    <s v="13.05.19 (4)"/>
    <s v="J340"/>
    <x v="2"/>
    <n v="148"/>
    <n v="31138"/>
    <n v="10489"/>
    <n v="12289"/>
    <m/>
    <m/>
    <n v="12280.25"/>
    <n v="17925.375"/>
    <n v="0.10041630928223259"/>
    <n v="35850.75"/>
    <n v="193353.676875"/>
    <n v="0.64390925925925924"/>
    <n v="2.5763929920989352E-2"/>
    <n v="203187.70620033855"/>
    <n v="203187.70620033855"/>
    <x v="3"/>
    <x v="64"/>
  </r>
  <r>
    <s v="13.05.19 (4)"/>
    <s v="J355"/>
    <x v="2"/>
    <n v="149"/>
    <n v="13764"/>
    <n v="8116"/>
    <n v="8375"/>
    <m/>
    <m/>
    <n v="12280.25"/>
    <n v="17925.375"/>
    <n v="1.4448791168943468E-2"/>
    <n v="35850.75"/>
    <n v="378617.5028957529"/>
    <n v="0.64290185185185178"/>
    <n v="2.5224671445639186E-2"/>
    <n v="407016.73268943449"/>
    <n v="407016.73268943449"/>
    <x v="3"/>
    <x v="65"/>
  </r>
  <r>
    <s v="13.05.19 (4)"/>
    <s v="J355"/>
    <x v="2"/>
    <n v="149"/>
    <n v="13628"/>
    <n v="7871"/>
    <n v="8912"/>
    <m/>
    <m/>
    <n v="12280.25"/>
    <n v="17925.375"/>
    <n v="5.8074098868224511E-2"/>
    <n v="35850.75"/>
    <n v="86851.722982708947"/>
    <n v="0.64290185185185178"/>
    <n v="2.5224671445639186E-2"/>
    <n v="93366.271359629201"/>
    <n v="93366.271359629201"/>
    <x v="3"/>
    <x v="65"/>
  </r>
  <r>
    <s v="13.05.19 (4)"/>
    <s v="J355"/>
    <x v="2"/>
    <n v="149"/>
    <n v="12804"/>
    <n v="8786"/>
    <n v="8940"/>
    <m/>
    <m/>
    <n v="12280.25"/>
    <n v="17925.375"/>
    <n v="8.5911731274798987E-3"/>
    <n v="35850.75"/>
    <n v="455409.07954545459"/>
    <n v="0.64290185185185178"/>
    <n v="2.5224671445639186E-2"/>
    <n v="489568.26923220645"/>
    <n v="489568.26923220645"/>
    <x v="3"/>
    <x v="65"/>
  </r>
  <r>
    <s v="13.05.19 (4)"/>
    <s v="J355"/>
    <x v="2"/>
    <n v="149"/>
    <n v="13494"/>
    <n v="8217"/>
    <n v="8961"/>
    <m/>
    <m/>
    <n v="12280.25"/>
    <n v="17925.375"/>
    <n v="4.1505407836656134E-2"/>
    <n v="35850.75"/>
    <n v="114859.8089717742"/>
    <n v="0.64290185185185178"/>
    <n v="2.5224671445639186E-2"/>
    <n v="123475.17958750061"/>
    <n v="123475.17958750061"/>
    <x v="3"/>
    <x v="65"/>
  </r>
  <r>
    <s v="13.05.19 (4)"/>
    <s v="J356"/>
    <x v="2"/>
    <n v="150"/>
    <n v="25970"/>
    <n v="8189"/>
    <n v="8963"/>
    <m/>
    <m/>
    <n v="12280.25"/>
    <n v="17925.375"/>
    <n v="4.3179012991360011E-2"/>
    <n v="35850.75"/>
    <n v="399517.02761627908"/>
    <n v="0.64189444444444432"/>
    <n v="2.4065734700217459E-2"/>
    <n v="450873.09877710213"/>
    <n v="450873.09877710213"/>
    <x v="3"/>
    <x v="66"/>
  </r>
  <r>
    <s v="13.05.19 (4)"/>
    <s v="J356"/>
    <x v="2"/>
    <n v="150"/>
    <n v="25567"/>
    <n v="8794"/>
    <n v="9775"/>
    <m/>
    <m/>
    <n v="12280.25"/>
    <n v="17925.375"/>
    <n v="5.4726888558816758E-2"/>
    <n v="35850.75"/>
    <n v="294205.29013761471"/>
    <n v="0.64189444444444432"/>
    <n v="2.4065734700217459E-2"/>
    <n v="332024.02318723529"/>
    <n v="332024.02318723529"/>
    <x v="3"/>
    <x v="66"/>
  </r>
  <r>
    <s v="13.05.19 (4)"/>
    <s v="J356"/>
    <x v="2"/>
    <n v="150"/>
    <n v="25355"/>
    <n v="8568"/>
    <n v="9685"/>
    <m/>
    <m/>
    <n v="12280.25"/>
    <n v="17925.375"/>
    <n v="6.2313898593474332E-2"/>
    <n v="35850.75"/>
    <n v="257113.90409579233"/>
    <n v="0.64189444444444432"/>
    <n v="2.4065734700217459E-2"/>
    <n v="290164.71055068722"/>
    <n v="290164.71055068722"/>
    <x v="3"/>
    <x v="66"/>
  </r>
  <r>
    <s v="13.05.19 (4)"/>
    <s v="J356"/>
    <x v="2"/>
    <n v="150"/>
    <n v="25576"/>
    <n v="8485"/>
    <n v="9448"/>
    <m/>
    <m/>
    <n v="12280.25"/>
    <n v="17925.375"/>
    <n v="5.3722725465994436E-2"/>
    <n v="35850.75"/>
    <n v="305853.27453271026"/>
    <n v="0.64189444444444432"/>
    <n v="2.4065734700217459E-2"/>
    <n v="345169.3022509556"/>
    <n v="345169.3022509556"/>
    <x v="3"/>
    <x v="66"/>
  </r>
  <r>
    <s v="13.05.19 (4)"/>
    <s v="J357"/>
    <x v="2"/>
    <n v="151"/>
    <n v="13060"/>
    <n v="7514"/>
    <n v="8198"/>
    <m/>
    <m/>
    <n v="12280.25"/>
    <n v="17925.375"/>
    <n v="3.8158197527248382E-2"/>
    <n v="35850.75"/>
    <n v="133062.04495614037"/>
    <n v="0.64088703703703698"/>
    <n v="2.4151600807614654E-2"/>
    <n v="149867.87733950024"/>
    <n v="149867.87733950024"/>
    <x v="3"/>
    <x v="67"/>
  </r>
  <r>
    <s v="13.05.19 (4)"/>
    <s v="J357"/>
    <x v="2"/>
    <n v="151"/>
    <n v="13012"/>
    <n v="7385"/>
    <n v="8110"/>
    <m/>
    <m/>
    <n v="12280.25"/>
    <n v="17925.375"/>
    <n v="4.0445457905343679E-2"/>
    <n v="35850.75"/>
    <n v="126845.38465517241"/>
    <n v="0.64088703703703698"/>
    <n v="2.4151600807614654E-2"/>
    <n v="142866.04835247464"/>
    <n v="142866.04835247464"/>
    <x v="3"/>
    <x v="67"/>
  </r>
  <r>
    <s v="13.05.19 (4)"/>
    <s v="J357"/>
    <x v="2"/>
    <n v="151"/>
    <n v="13152"/>
    <n v="6995"/>
    <n v="8627"/>
    <m/>
    <m/>
    <n v="12280.25"/>
    <n v="17925.375"/>
    <n v="9.1044120415890883E-2"/>
    <n v="35850.75"/>
    <n v="55346.302619485286"/>
    <n v="0.64088703703703698"/>
    <n v="2.4151600807614654E-2"/>
    <n v="62336.580614749611"/>
    <n v="62336.580614749611"/>
    <x v="3"/>
    <x v="67"/>
  </r>
  <r>
    <s v="13.05.19 (4)"/>
    <s v="J357"/>
    <x v="2"/>
    <n v="151"/>
    <n v="14725"/>
    <n v="7105"/>
    <n v="8216"/>
    <m/>
    <m/>
    <n v="12280.25"/>
    <n v="17925.375"/>
    <n v="6.1979177562533558E-2"/>
    <n v="35850.75"/>
    <n v="110664.26620162016"/>
    <n v="0.64088703703703698"/>
    <n v="2.4151600807614654E-2"/>
    <n v="124641.2429512633"/>
    <n v="124641.2429512633"/>
    <x v="3"/>
    <x v="67"/>
  </r>
  <r>
    <s v="13.05.19 (4)"/>
    <s v="J35"/>
    <x v="2"/>
    <n v="152"/>
    <n v="5907"/>
    <n v="3011"/>
    <n v="3898"/>
    <m/>
    <m/>
    <n v="12280.25"/>
    <n v="17925.375"/>
    <n v="4.9482925740744615E-2"/>
    <n v="35850.75"/>
    <n v="46244.987880496054"/>
    <n v="0.63987962962962963"/>
    <n v="1.680668380462725E-2"/>
    <n v="74966.308796357043"/>
    <n v="74966.308796357043"/>
    <x v="4"/>
    <x v="68"/>
  </r>
  <r>
    <s v="13.05.19 (4)"/>
    <s v="J35"/>
    <x v="2"/>
    <n v="152"/>
    <n v="5591"/>
    <n v="2814"/>
    <n v="3982"/>
    <m/>
    <m/>
    <n v="12280.25"/>
    <n v="17925.375"/>
    <n v="6.515902735647093E-2"/>
    <n v="35850.75"/>
    <n v="30338.556827910958"/>
    <n v="0.63987962962962963"/>
    <n v="1.680668380462725E-2"/>
    <n v="49180.889083035545"/>
    <n v="49180.889083035545"/>
    <x v="4"/>
    <x v="68"/>
  </r>
  <r>
    <s v="13.05.19 (4)"/>
    <s v="J35"/>
    <x v="2"/>
    <n v="152"/>
    <n v="5706"/>
    <n v="3591"/>
    <n v="4058"/>
    <m/>
    <m/>
    <n v="12280.25"/>
    <n v="17925.375"/>
    <n v="2.6052453574890343E-2"/>
    <n v="35850.75"/>
    <n v="68902.122858672374"/>
    <n v="0.63987962962962963"/>
    <n v="1.680668380462725E-2"/>
    <n v="111695.08428233927"/>
    <n v="111695.08428233927"/>
    <x v="4"/>
    <x v="68"/>
  </r>
  <r>
    <s v="13.05.19 (4)"/>
    <s v="J35"/>
    <x v="2"/>
    <n v="152"/>
    <n v="6120"/>
    <n v="3336"/>
    <n v="4139"/>
    <m/>
    <m/>
    <n v="12280.25"/>
    <n v="17925.375"/>
    <n v="4.479683130757376E-2"/>
    <n v="35850.75"/>
    <n v="49867.00280199253"/>
    <n v="0.63987962962962963"/>
    <n v="1.680668380462725E-2"/>
    <n v="80837.844318684118"/>
    <n v="80837.844318684118"/>
    <x v="4"/>
    <x v="68"/>
  </r>
  <r>
    <s v="6.06.19"/>
    <s v="J158"/>
    <x v="0"/>
    <n v="153"/>
    <n v="21973"/>
    <n v="10601"/>
    <n v="18027"/>
    <n v="1721"/>
    <n v="71886"/>
    <n v="1540.75"/>
    <n v="70879.625"/>
    <n v="0.10476917731999852"/>
    <n v="141759.25"/>
    <n v="107002.62402370051"/>
    <n v="0.36484045893719808"/>
    <n v="2.893998609179416E-2"/>
    <n v="44680.880929109961"/>
    <n v="44680.880929109961"/>
    <x v="4"/>
    <x v="121"/>
  </r>
  <r>
    <s v="6.06.19"/>
    <s v="J158"/>
    <x v="0"/>
    <n v="153"/>
    <n v="23911"/>
    <n v="7746"/>
    <n v="24877"/>
    <n v="1404"/>
    <n v="69250"/>
    <n v="1540.75"/>
    <n v="70879.625"/>
    <n v="0.24169145928748917"/>
    <n v="141759.25"/>
    <n v="65342.043656237234"/>
    <n v="0.36484045893719808"/>
    <n v="2.893998609179416E-2"/>
    <n v="27284.752116194632"/>
    <n v="27284.752116194632"/>
    <x v="4"/>
    <x v="121"/>
  </r>
  <r>
    <s v="6.06.19"/>
    <s v="J158"/>
    <x v="0"/>
    <n v="153"/>
    <n v="21894"/>
    <n v="7245"/>
    <n v="19142"/>
    <n v="1671"/>
    <n v="66978"/>
    <n v="1540.75"/>
    <n v="70879.625"/>
    <n v="0.16784795348451689"/>
    <n v="141759.25"/>
    <n v="85734.666207867529"/>
    <n v="0.36484045893719808"/>
    <n v="2.893998609179416E-2"/>
    <n v="35800.060487135692"/>
    <n v="35800.060487135692"/>
    <x v="4"/>
    <x v="121"/>
  </r>
  <r>
    <s v="6.06.19"/>
    <s v="J158"/>
    <x v="0"/>
    <n v="153"/>
    <n v="22293"/>
    <n v="7103"/>
    <n v="18760"/>
    <n v="1367"/>
    <n v="76935"/>
    <n v="1540.75"/>
    <n v="70879.625"/>
    <n v="0.16446193105564541"/>
    <n v="141759.25"/>
    <n v="90821.05009865317"/>
    <n v="0.36484045893719808"/>
    <n v="2.893998609179416E-2"/>
    <n v="37923.972073954326"/>
    <n v="37923.972073954326"/>
    <x v="4"/>
    <x v="121"/>
  </r>
  <r>
    <s v="6.06.19"/>
    <s v="J185"/>
    <x v="0"/>
    <n v="154"/>
    <n v="22888"/>
    <n v="8893"/>
    <n v="15016"/>
    <m/>
    <n v="68866"/>
    <n v="1540.75"/>
    <n v="70879.625"/>
    <n v="8.6385897216583754E-2"/>
    <n v="141759.25"/>
    <n v="160464.86030132289"/>
    <n v="0.36328091787439615"/>
    <n v="3.609872721018232E-2"/>
    <n v="53947.842025450896"/>
    <n v="53947.842025450896"/>
    <x v="4"/>
    <x v="122"/>
  </r>
  <r>
    <s v="6.06.19"/>
    <s v="J185"/>
    <x v="0"/>
    <n v="154"/>
    <n v="24469"/>
    <n v="8163"/>
    <n v="15238"/>
    <m/>
    <n v="72293"/>
    <n v="1540.75"/>
    <n v="70879.625"/>
    <n v="9.9817119517773972E-2"/>
    <n v="141759.25"/>
    <n v="161818.0012720848"/>
    <n v="0.36328091787439615"/>
    <n v="3.609872721018232E-2"/>
    <n v="54402.764275666625"/>
    <n v="54402.764275666625"/>
    <x v="4"/>
    <x v="122"/>
  </r>
  <r>
    <s v="6.06.19"/>
    <s v="J185"/>
    <x v="0"/>
    <n v="154"/>
    <n v="24163"/>
    <n v="8448"/>
    <n v="14928"/>
    <m/>
    <n v="67558"/>
    <n v="1540.75"/>
    <n v="70879.625"/>
    <n v="9.1422605579530081E-2"/>
    <n v="141759.25"/>
    <n v="170353.27883873458"/>
    <n v="0.36328091787439615"/>
    <n v="3.609872721018232E-2"/>
    <n v="57272.300976376915"/>
    <n v="57272.300976376915"/>
    <x v="4"/>
    <x v="122"/>
  </r>
  <r>
    <s v="6.06.19"/>
    <s v="J185"/>
    <x v="0"/>
    <n v="154"/>
    <n v="23973"/>
    <n v="9459"/>
    <n v="15412"/>
    <m/>
    <n v="73271"/>
    <n v="1540.75"/>
    <n v="70879.625"/>
    <n v="8.3987464662799785E-2"/>
    <n v="141759.25"/>
    <n v="171270.7529816899"/>
    <n v="0.36328091787439615"/>
    <n v="3.609872721018232E-2"/>
    <n v="57580.753244578482"/>
    <n v="57580.753244578482"/>
    <x v="4"/>
    <x v="122"/>
  </r>
  <r>
    <s v="6.06.19"/>
    <s v="J187"/>
    <x v="0"/>
    <n v="155"/>
    <n v="23706"/>
    <n v="7700"/>
    <n v="12945"/>
    <m/>
    <m/>
    <n v="1540.75"/>
    <n v="70879.625"/>
    <n v="7.3998698497628898E-2"/>
    <n v="141759.25"/>
    <n v="214760.35157292662"/>
    <n v="0.36172137681159422"/>
    <n v="3.7612646167171943E-2"/>
    <n v="69594.457383420042"/>
    <n v="69594.457383420042"/>
    <x v="4"/>
    <x v="123"/>
  </r>
  <r>
    <s v="6.06.19"/>
    <s v="J187"/>
    <x v="0"/>
    <n v="155"/>
    <n v="24493"/>
    <n v="8076"/>
    <n v="13891"/>
    <m/>
    <m/>
    <n v="1540.75"/>
    <n v="70879.625"/>
    <n v="8.2040501766198676E-2"/>
    <n v="141759.25"/>
    <n v="198567.72869733447"/>
    <n v="0.36172137681159422"/>
    <n v="3.7612646167171943E-2"/>
    <n v="64347.134987141879"/>
    <n v="64347.134987141879"/>
    <x v="4"/>
    <x v="123"/>
  </r>
  <r>
    <s v="6.06.19"/>
    <s v="J187"/>
    <x v="0"/>
    <n v="155"/>
    <n v="23208"/>
    <n v="8652"/>
    <n v="14487"/>
    <m/>
    <m/>
    <n v="1540.75"/>
    <n v="70879.625"/>
    <n v="8.2322670301937975E-2"/>
    <n v="141759.25"/>
    <n v="175275.67185089973"/>
    <n v="0.36172137681159422"/>
    <n v="3.7612646167171943E-2"/>
    <n v="56799.195874083787"/>
    <n v="56799.195874083787"/>
    <x v="4"/>
    <x v="123"/>
  </r>
  <r>
    <s v="6.06.19"/>
    <s v="J187"/>
    <x v="0"/>
    <n v="155"/>
    <n v="24624"/>
    <n v="8251"/>
    <n v="15725"/>
    <m/>
    <m/>
    <n v="1540.75"/>
    <n v="70879.625"/>
    <n v="0.10544638180577282"/>
    <n v="141759.25"/>
    <n v="153732.47720430826"/>
    <n v="0.36172137681159422"/>
    <n v="3.7612646167171943E-2"/>
    <n v="49817.986676231383"/>
    <n v="49817.986676231383"/>
    <x v="4"/>
    <x v="123"/>
  </r>
  <r>
    <s v="6.06.19"/>
    <s v="J211"/>
    <x v="0"/>
    <n v="156"/>
    <n v="17267"/>
    <n v="5233"/>
    <n v="11964"/>
    <m/>
    <m/>
    <n v="1540.75"/>
    <n v="70879.625"/>
    <n v="9.4963820703058172E-2"/>
    <n v="141759.25"/>
    <n v="125181.19432476601"/>
    <n v="0.36016183574879229"/>
    <n v="3.0414496696463279E-2"/>
    <n v="50383.620938095715"/>
    <n v="50383.620938095715"/>
    <x v="4"/>
    <x v="124"/>
  </r>
  <r>
    <s v="6.06.19"/>
    <s v="J211"/>
    <x v="0"/>
    <n v="156"/>
    <n v="19622"/>
    <n v="5214"/>
    <n v="11706"/>
    <m/>
    <m/>
    <n v="1540.75"/>
    <n v="70879.625"/>
    <n v="9.1591906700973655E-2"/>
    <n v="141759.25"/>
    <n v="155765.72520024647"/>
    <n v="0.36016183574879229"/>
    <n v="3.0414496696463279E-2"/>
    <n v="62693.452446827585"/>
    <n v="62693.452446827585"/>
    <x v="4"/>
    <x v="124"/>
  </r>
  <r>
    <s v="6.06.19"/>
    <s v="J211"/>
    <x v="0"/>
    <n v="156"/>
    <n v="16893"/>
    <n v="5502"/>
    <n v="10733"/>
    <m/>
    <m/>
    <n v="1540.75"/>
    <n v="70879.625"/>
    <n v="7.3801180522611393E-2"/>
    <n v="141759.25"/>
    <n v="152806.37452207992"/>
    <n v="0.36016183574879229"/>
    <n v="3.0414496696463279E-2"/>
    <n v="61502.356582980719"/>
    <n v="61502.356582980719"/>
    <x v="4"/>
    <x v="124"/>
  </r>
  <r>
    <s v="6.06.19"/>
    <s v="J211"/>
    <x v="0"/>
    <n v="156"/>
    <n v="17868"/>
    <n v="5328"/>
    <n v="11274"/>
    <m/>
    <m/>
    <n v="1540.75"/>
    <n v="70879.625"/>
    <n v="8.3888705675291025E-2"/>
    <n v="141759.25"/>
    <n v="147943.02018163473"/>
    <n v="0.36016183574879229"/>
    <n v="3.0414496696463279E-2"/>
    <n v="59544.926771751037"/>
    <n v="59544.926771751037"/>
    <x v="4"/>
    <x v="124"/>
  </r>
  <r>
    <s v="6.06.19"/>
    <s v="J228"/>
    <x v="0"/>
    <n v="157"/>
    <n v="22383"/>
    <n v="7438"/>
    <n v="15646"/>
    <m/>
    <m/>
    <n v="1540.75"/>
    <n v="70879.625"/>
    <n v="0.11580196706740477"/>
    <n v="141759.25"/>
    <n v="127515.77968140838"/>
    <n v="0.35860229468599036"/>
    <n v="3.2237316561844864E-2"/>
    <n v="48631.827846174892"/>
    <n v="48631.827846174892"/>
    <x v="4"/>
    <x v="125"/>
  </r>
  <r>
    <s v="6.06.19"/>
    <s v="J228"/>
    <x v="0"/>
    <n v="157"/>
    <n v="23030"/>
    <n v="7299"/>
    <n v="17019"/>
    <m/>
    <m/>
    <n v="1540.75"/>
    <n v="70879.625"/>
    <n v="0.13713390836929512"/>
    <n v="141759.25"/>
    <n v="113171.94350565843"/>
    <n v="0.35860229468599036"/>
    <n v="3.2237316561844864E-2"/>
    <n v="43161.391377091277"/>
    <n v="43161.391377091277"/>
    <x v="4"/>
    <x v="125"/>
  </r>
  <r>
    <s v="6.06.19"/>
    <s v="J228"/>
    <x v="0"/>
    <n v="157"/>
    <n v="21554"/>
    <n v="7981"/>
    <n v="20383"/>
    <m/>
    <m/>
    <n v="1540.75"/>
    <n v="70879.625"/>
    <n v="0.17497270901193396"/>
    <n v="141759.25"/>
    <n v="76031.34725245928"/>
    <n v="0.35860229468599036"/>
    <n v="3.2237316561844864E-2"/>
    <n v="28996.751615623285"/>
    <n v="28996.751615623285"/>
    <x v="4"/>
    <x v="125"/>
  </r>
  <r>
    <s v="6.06.19"/>
    <s v="J228"/>
    <x v="0"/>
    <n v="157"/>
    <n v="23708"/>
    <n v="7893"/>
    <n v="17530"/>
    <m/>
    <m/>
    <n v="1540.75"/>
    <n v="70879.625"/>
    <n v="0.13596290894597707"/>
    <n v="141759.25"/>
    <n v="114777.73805385493"/>
    <n v="0.35860229468599036"/>
    <n v="3.2237316561844864E-2"/>
    <n v="43773.807536246866"/>
    <n v="43773.807536246866"/>
    <x v="4"/>
    <x v="125"/>
  </r>
  <r>
    <s v="6.06.19"/>
    <s v="J238"/>
    <x v="0"/>
    <n v="158"/>
    <n v="10731"/>
    <n v="4840"/>
    <n v="11061"/>
    <m/>
    <m/>
    <n v="1540.75"/>
    <n v="70879.625"/>
    <n v="8.7768523041706278E-2"/>
    <n v="141759.25"/>
    <n v="65578.984909982319"/>
    <n v="0.35704275362318844"/>
    <n v="2.8391498881431766E-2"/>
    <n v="28522.313971438958"/>
    <n v="28522.313971438958"/>
    <x v="4"/>
    <x v="126"/>
  </r>
  <r>
    <s v="6.06.19"/>
    <s v="J238"/>
    <x v="0"/>
    <n v="158"/>
    <n v="11316"/>
    <n v="4626"/>
    <n v="9989"/>
    <m/>
    <m/>
    <n v="1540.75"/>
    <n v="70879.625"/>
    <n v="7.5663492858490722E-2"/>
    <n v="141759.25"/>
    <n v="86877.05556591459"/>
    <n v="0.35704275362318844"/>
    <n v="2.8391498881431766E-2"/>
    <n v="37785.498802192917"/>
    <n v="37785.498802192917"/>
    <x v="4"/>
    <x v="126"/>
  </r>
  <r>
    <s v="6.06.19"/>
    <s v="J238"/>
    <x v="0"/>
    <n v="158"/>
    <n v="11711"/>
    <n v="4821"/>
    <n v="8767"/>
    <m/>
    <m/>
    <n v="1540.75"/>
    <n v="70879.625"/>
    <n v="5.5671852101361989E-2"/>
    <n v="141759.25"/>
    <n v="122220.17657121136"/>
    <n v="0.35704275362318844"/>
    <n v="2.8391498881431766E-2"/>
    <n v="53157.307247037992"/>
    <n v="53157.307247037992"/>
    <x v="4"/>
    <x v="126"/>
  </r>
  <r>
    <s v="6.06.19"/>
    <s v="J238"/>
    <x v="0"/>
    <n v="158"/>
    <n v="11454"/>
    <n v="4633"/>
    <n v="9495"/>
    <m/>
    <m/>
    <n v="1540.75"/>
    <n v="70879.625"/>
    <n v="6.8595171038221492E-2"/>
    <n v="141759.25"/>
    <n v="97897.736656725625"/>
    <n v="0.35704275362318844"/>
    <n v="2.8391498881431766E-2"/>
    <n v="42578.731370258567"/>
    <n v="42578.731370258567"/>
    <x v="4"/>
    <x v="126"/>
  </r>
  <r>
    <s v="6.06.19"/>
    <s v="J257"/>
    <x v="0"/>
    <n v="159"/>
    <n v="36042"/>
    <n v="9910"/>
    <n v="15304"/>
    <m/>
    <m/>
    <n v="1540.75"/>
    <n v="70879.625"/>
    <n v="7.6100854088886616E-2"/>
    <n v="141759.25"/>
    <n v="341845.67204301077"/>
    <n v="0.35548321256038651"/>
    <n v="2.4447411003236243E-2"/>
    <n v="173423.01258973853"/>
    <n v="173423.01258973853"/>
    <x v="4"/>
    <x v="127"/>
  </r>
  <r>
    <s v="6.06.19"/>
    <s v="J257"/>
    <x v="0"/>
    <n v="159"/>
    <n v="36376"/>
    <n v="10251"/>
    <n v="17467"/>
    <m/>
    <m/>
    <n v="1540.75"/>
    <n v="70879.625"/>
    <n v="0.10180640769473596"/>
    <n v="141759.25"/>
    <n v="255073.74599847561"/>
    <n v="0.35548321256038651"/>
    <n v="2.4447411003236243E-2"/>
    <n v="129402.42068660652"/>
    <n v="129402.42068660652"/>
    <x v="4"/>
    <x v="127"/>
  </r>
  <r>
    <s v="6.06.19"/>
    <s v="J257"/>
    <x v="0"/>
    <n v="159"/>
    <n v="37007"/>
    <n v="10834"/>
    <n v="19090"/>
    <m/>
    <m/>
    <n v="1540.75"/>
    <n v="70879.625"/>
    <n v="0.11647917155317906"/>
    <n v="141759.25"/>
    <n v="223160.36738432656"/>
    <n v="0.35548321256038651"/>
    <n v="2.4447411003236243E-2"/>
    <n v="113212.3246467587"/>
    <n v="113212.3246467587"/>
    <x v="4"/>
    <x v="127"/>
  </r>
  <r>
    <s v="6.06.19"/>
    <s v="J257"/>
    <x v="0"/>
    <n v="159"/>
    <n v="39150"/>
    <n v="10921"/>
    <n v="17215"/>
    <m/>
    <m/>
    <n v="1540.75"/>
    <n v="70879.625"/>
    <n v="8.8798438197154689E-2"/>
    <n v="141759.25"/>
    <n v="316358.98532332375"/>
    <n v="0.35548321256038651"/>
    <n v="2.4447411003236243E-2"/>
    <n v="160493.26576731016"/>
    <n v="160493.26576731016"/>
    <x v="4"/>
    <x v="127"/>
  </r>
  <r>
    <s v="6.06.19"/>
    <s v="J261"/>
    <x v="0"/>
    <n v="160"/>
    <n v="21639"/>
    <n v="8341"/>
    <n v="14035"/>
    <m/>
    <m/>
    <n v="1540.75"/>
    <n v="70879.625"/>
    <n v="8.0333382124975969E-2"/>
    <n v="141759.25"/>
    <n v="163994.41916930102"/>
    <n v="0.35392367149758452"/>
    <n v="2.2436184210526317E-2"/>
    <n v="91054.008962954933"/>
    <n v="91054.008962954933"/>
    <x v="4"/>
    <x v="128"/>
  </r>
  <r>
    <s v="6.06.19"/>
    <s v="J261"/>
    <x v="0"/>
    <n v="160"/>
    <n v="22524"/>
    <n v="8050"/>
    <n v="13519"/>
    <m/>
    <m/>
    <n v="1540.75"/>
    <n v="70879.625"/>
    <n v="7.7158986097908958E-2"/>
    <n v="141759.25"/>
    <n v="186045.95547632108"/>
    <n v="0.35392367149758452"/>
    <n v="2.2436184210526317E-2"/>
    <n v="103297.6011212556"/>
    <n v="103297.6011212556"/>
    <x v="4"/>
    <x v="128"/>
  </r>
  <r>
    <s v="6.06.19"/>
    <s v="J261"/>
    <x v="0"/>
    <n v="160"/>
    <n v="23189"/>
    <n v="8905"/>
    <n v="14113"/>
    <m/>
    <m/>
    <n v="1540.75"/>
    <n v="70879.625"/>
    <n v="7.347668670651121E-2"/>
    <n v="141759.25"/>
    <n v="192861.04790706607"/>
    <n v="0.35392367149758452"/>
    <n v="2.2436184210526317E-2"/>
    <n v="107081.51944247482"/>
    <n v="107081.51944247482"/>
    <x v="4"/>
    <x v="128"/>
  </r>
  <r>
    <s v="6.06.19"/>
    <s v="J261"/>
    <x v="0"/>
    <n v="160"/>
    <n v="21438"/>
    <n v="8356"/>
    <n v="14096"/>
    <m/>
    <m/>
    <n v="1540.75"/>
    <n v="70879.625"/>
    <n v="8.0982369757176334E-2"/>
    <n v="141759.25"/>
    <n v="160000.58349303136"/>
    <n v="0.35392367149758452"/>
    <n v="2.2436184210526317E-2"/>
    <n v="88836.526494309408"/>
    <n v="88836.526494309408"/>
    <x v="4"/>
    <x v="128"/>
  </r>
  <r>
    <s v="6.06.19"/>
    <s v="J158"/>
    <x v="1"/>
    <n v="153"/>
    <n v="27140"/>
    <n v="10601"/>
    <n v="18027"/>
    <n v="2156"/>
    <n v="71886"/>
    <n v="2017.5"/>
    <n v="70879.625"/>
    <n v="0.10476917731999852"/>
    <n v="141759.25"/>
    <n v="155843.81401494748"/>
    <n v="0.32979347826086958"/>
    <n v="2.893998609179416E-2"/>
    <n v="71990.932263692579"/>
    <n v="71990.932263692579"/>
    <x v="4"/>
    <x v="121"/>
  </r>
  <r>
    <s v="6.06.19"/>
    <s v="J158"/>
    <x v="1"/>
    <n v="153"/>
    <n v="27069"/>
    <n v="7746"/>
    <n v="24877"/>
    <n v="1903"/>
    <n v="69250"/>
    <n v="2017.5"/>
    <n v="70879.625"/>
    <n v="0.24169145928748917"/>
    <n v="141759.25"/>
    <n v="77931.539394956519"/>
    <n v="0.32979347826086958"/>
    <n v="2.893998609179416E-2"/>
    <n v="35999.915744166115"/>
    <n v="35999.915744166115"/>
    <x v="4"/>
    <x v="121"/>
  </r>
  <r>
    <s v="6.06.19"/>
    <s v="J158"/>
    <x v="1"/>
    <n v="153"/>
    <n v="28554"/>
    <n v="7245"/>
    <n v="19142"/>
    <n v="2080"/>
    <n v="66978"/>
    <n v="2017.5"/>
    <n v="70879.625"/>
    <n v="0.16784795348451689"/>
    <n v="141759.25"/>
    <n v="124936.68417458182"/>
    <n v="0.32979347826086958"/>
    <n v="2.893998609179416E-2"/>
    <n v="57713.605281759854"/>
    <n v="57713.605281759854"/>
    <x v="4"/>
    <x v="121"/>
  </r>
  <r>
    <s v="6.06.19"/>
    <s v="J158"/>
    <x v="1"/>
    <n v="153"/>
    <n v="28541"/>
    <n v="7103"/>
    <n v="18760"/>
    <n v="1931"/>
    <n v="76935"/>
    <n v="2017.5"/>
    <n v="70879.625"/>
    <n v="0.16446193105564541"/>
    <n v="141759.25"/>
    <n v="128334.85487260872"/>
    <n v="0.32979347826086958"/>
    <n v="2.893998609179416E-2"/>
    <n v="59283.365866024396"/>
    <n v="59283.365866024396"/>
    <x v="4"/>
    <x v="121"/>
  </r>
  <r>
    <s v="6.06.19"/>
    <s v="J185"/>
    <x v="1"/>
    <n v="154"/>
    <n v="18566"/>
    <n v="8893"/>
    <n v="15016"/>
    <m/>
    <n v="68866"/>
    <n v="2017.5"/>
    <n v="70879.625"/>
    <n v="8.6385897216583754E-2"/>
    <n v="141759.25"/>
    <n v="109956.79570880286"/>
    <n v="0.32905640096618355"/>
    <n v="3.609872721018232E-2"/>
    <n v="40812.054038725328"/>
    <n v="40812.054038725328"/>
    <x v="4"/>
    <x v="122"/>
  </r>
  <r>
    <s v="6.06.19"/>
    <s v="J185"/>
    <x v="1"/>
    <n v="154"/>
    <n v="18368"/>
    <n v="8163"/>
    <n v="15238"/>
    <m/>
    <n v="72293"/>
    <n v="2017.5"/>
    <n v="70879.625"/>
    <n v="9.9817119517773972E-2"/>
    <n v="141759.25"/>
    <n v="100219.47146643109"/>
    <n v="0.32905640096618355"/>
    <n v="3.609872721018232E-2"/>
    <n v="37197.905403249475"/>
    <n v="37197.905403249475"/>
    <x v="4"/>
    <x v="122"/>
  </r>
  <r>
    <s v="6.06.19"/>
    <s v="J185"/>
    <x v="1"/>
    <n v="154"/>
    <n v="20532"/>
    <n v="8448"/>
    <n v="14928"/>
    <m/>
    <n v="67558"/>
    <n v="2017.5"/>
    <n v="70879.625"/>
    <n v="9.1422605579530081E-2"/>
    <n v="141759.25"/>
    <n v="130159.87476851852"/>
    <n v="0.32905640096618355"/>
    <n v="3.609872721018232E-2"/>
    <n v="48310.71884628616"/>
    <n v="48310.71884628616"/>
    <x v="4"/>
    <x v="122"/>
  </r>
  <r>
    <s v="6.06.19"/>
    <s v="J185"/>
    <x v="1"/>
    <n v="154"/>
    <n v="19611"/>
    <n v="9459"/>
    <n v="15412"/>
    <m/>
    <n v="73271"/>
    <n v="2017.5"/>
    <n v="70879.625"/>
    <n v="8.3987464662799785E-2"/>
    <n v="141759.25"/>
    <n v="118857.68108516713"/>
    <n v="0.32905640096618355"/>
    <n v="3.609872721018232E-2"/>
    <n v="44115.746299226485"/>
    <n v="44115.746299226485"/>
    <x v="4"/>
    <x v="122"/>
  </r>
  <r>
    <s v="6.06.19"/>
    <s v="J187"/>
    <x v="1"/>
    <n v="155"/>
    <n v="21315"/>
    <n v="7700"/>
    <n v="12945"/>
    <m/>
    <m/>
    <n v="2017.5"/>
    <n v="70879.625"/>
    <n v="7.3998698497628898E-2"/>
    <n v="141759.25"/>
    <n v="181972.22247378455"/>
    <n v="0.32831932367149758"/>
    <n v="3.7612646167171943E-2"/>
    <n v="64968.580331306111"/>
    <n v="64968.580331306111"/>
    <x v="4"/>
    <x v="123"/>
  </r>
  <r>
    <s v="6.06.19"/>
    <s v="J187"/>
    <x v="1"/>
    <n v="155"/>
    <n v="18661"/>
    <n v="8076"/>
    <n v="13891"/>
    <m/>
    <m/>
    <n v="2017.5"/>
    <n v="70879.625"/>
    <n v="8.2040501766198676E-2"/>
    <n v="141759.25"/>
    <n v="127004.13897248496"/>
    <n v="0.32831932367149758"/>
    <n v="3.7612646167171943E-2"/>
    <n v="45343.616146859764"/>
    <n v="45343.616146859764"/>
    <x v="4"/>
    <x v="123"/>
  </r>
  <r>
    <s v="6.06.19"/>
    <s v="J187"/>
    <x v="1"/>
    <n v="155"/>
    <n v="19153"/>
    <n v="8652"/>
    <n v="14487"/>
    <m/>
    <m/>
    <n v="2017.5"/>
    <n v="70879.625"/>
    <n v="8.2322670301937975E-2"/>
    <n v="141759.25"/>
    <n v="125541.53035561267"/>
    <n v="0.32831932367149758"/>
    <n v="3.7612646167171943E-2"/>
    <n v="44821.428726566992"/>
    <n v="44821.428726566992"/>
    <x v="4"/>
    <x v="123"/>
  </r>
  <r>
    <s v="6.06.19"/>
    <s v="J187"/>
    <x v="1"/>
    <n v="155"/>
    <n v="19455"/>
    <n v="8251"/>
    <n v="15725"/>
    <m/>
    <m/>
    <n v="2017.5"/>
    <n v="70879.625"/>
    <n v="0.10544638180577282"/>
    <n v="141759.25"/>
    <n v="104235.55305057533"/>
    <n v="0.32831932367149758"/>
    <n v="3.7612646167171943E-2"/>
    <n v="37214.668314116032"/>
    <n v="37214.668314116032"/>
    <x v="4"/>
    <x v="123"/>
  </r>
  <r>
    <s v="6.06.19"/>
    <s v="J211"/>
    <x v="1"/>
    <n v="156"/>
    <n v="14025"/>
    <n v="5233"/>
    <n v="11964"/>
    <m/>
    <m/>
    <n v="2017.5"/>
    <n v="70879.625"/>
    <n v="9.4963820703058172E-2"/>
    <n v="141759.25"/>
    <n v="90565.127098499492"/>
    <n v="0.3275822463768116"/>
    <n v="3.0414496696463279E-2"/>
    <n v="40076.392432732668"/>
    <n v="40076.392432732668"/>
    <x v="4"/>
    <x v="124"/>
  </r>
  <r>
    <s v="6.06.19"/>
    <s v="J211"/>
    <x v="1"/>
    <n v="156"/>
    <n v="14275"/>
    <n v="5214"/>
    <n v="11706"/>
    <m/>
    <m/>
    <n v="2017.5"/>
    <n v="70879.625"/>
    <n v="9.1591906700973655E-2"/>
    <n v="141759.25"/>
    <n v="96910.454732747996"/>
    <n v="0.3275822463768116"/>
    <n v="3.0414496696463279E-2"/>
    <n v="42884.292653618242"/>
    <n v="42884.292653618242"/>
    <x v="4"/>
    <x v="124"/>
  </r>
  <r>
    <s v="6.06.19"/>
    <s v="J211"/>
    <x v="1"/>
    <n v="156"/>
    <n v="15227"/>
    <n v="5502"/>
    <n v="10733"/>
    <m/>
    <m/>
    <n v="2017.5"/>
    <n v="70879.625"/>
    <n v="7.3801180522611393E-2"/>
    <n v="141759.25"/>
    <n v="129755.45987860832"/>
    <n v="0.3275822463768116"/>
    <n v="3.0414496696463279E-2"/>
    <n v="57418.687490264267"/>
    <n v="57418.687490264267"/>
    <x v="4"/>
    <x v="124"/>
  </r>
  <r>
    <s v="6.06.19"/>
    <s v="J211"/>
    <x v="1"/>
    <n v="156"/>
    <n v="14013"/>
    <n v="5328"/>
    <n v="11274"/>
    <m/>
    <m/>
    <n v="2017.5"/>
    <n v="70879.625"/>
    <n v="8.3888705675291025E-2"/>
    <n v="141759.25"/>
    <n v="101512.5274344097"/>
    <n v="0.3275822463768116"/>
    <n v="3.0414496696463279E-2"/>
    <n v="44920.77708757887"/>
    <n v="44920.77708757887"/>
    <x v="4"/>
    <x v="124"/>
  </r>
  <r>
    <s v="6.06.19"/>
    <s v="J228"/>
    <x v="1"/>
    <n v="157"/>
    <n v="21189"/>
    <n v="7438"/>
    <n v="15646"/>
    <m/>
    <m/>
    <n v="2017.5"/>
    <n v="70879.625"/>
    <n v="0.11580196706740477"/>
    <n v="141759.25"/>
    <n v="116728.32399792885"/>
    <n v="0.32684516908212558"/>
    <n v="3.2237316561844864E-2"/>
    <n v="48843.177154503064"/>
    <n v="48843.177154503064"/>
    <x v="4"/>
    <x v="125"/>
  </r>
  <r>
    <s v="6.06.19"/>
    <s v="J228"/>
    <x v="1"/>
    <n v="157"/>
    <n v="20562"/>
    <n v="7299"/>
    <n v="17019"/>
    <m/>
    <m/>
    <n v="2017.5"/>
    <n v="70879.625"/>
    <n v="0.13713390836929512"/>
    <n v="141759.25"/>
    <n v="94698.185841049388"/>
    <n v="0.32684516908212558"/>
    <n v="3.2237316561844864E-2"/>
    <n v="39625.003673714178"/>
    <n v="39625.003673714178"/>
    <x v="4"/>
    <x v="125"/>
  </r>
  <r>
    <s v="6.06.19"/>
    <s v="J228"/>
    <x v="1"/>
    <n v="157"/>
    <n v="20915"/>
    <n v="7981"/>
    <n v="20383"/>
    <m/>
    <m/>
    <n v="2017.5"/>
    <n v="70879.625"/>
    <n v="0.17497270901193396"/>
    <n v="141759.25"/>
    <n v="71902.599157393968"/>
    <n v="0.32684516908212558"/>
    <n v="3.2237316561844864E-2"/>
    <n v="30086.539995006951"/>
    <n v="30086.539995006951"/>
    <x v="4"/>
    <x v="125"/>
  </r>
  <r>
    <s v="6.06.19"/>
    <s v="J228"/>
    <x v="1"/>
    <n v="157"/>
    <n v="21355"/>
    <n v="7893"/>
    <n v="17530"/>
    <m/>
    <m/>
    <n v="2017.5"/>
    <n v="70879.625"/>
    <n v="0.13596290894597707"/>
    <n v="141759.25"/>
    <n v="96994.797577046804"/>
    <n v="0.32684516908212558"/>
    <n v="3.2237316561844864E-2"/>
    <n v="40585.985636227597"/>
    <n v="40585.985636227597"/>
    <x v="4"/>
    <x v="125"/>
  </r>
  <r>
    <s v="6.06.19"/>
    <s v="J238"/>
    <x v="1"/>
    <n v="158"/>
    <n v="11406"/>
    <n v="4840"/>
    <n v="11061"/>
    <m/>
    <m/>
    <n v="2017.5"/>
    <n v="70879.625"/>
    <n v="8.7768523041706278E-2"/>
    <n v="141759.25"/>
    <n v="72792.919185018487"/>
    <n v="0.3261080917874396"/>
    <n v="2.8391498881431766E-2"/>
    <n v="34663.135944502297"/>
    <n v="34663.135944502297"/>
    <x v="4"/>
    <x v="126"/>
  </r>
  <r>
    <s v="6.06.19"/>
    <s v="J238"/>
    <x v="1"/>
    <n v="158"/>
    <n v="11111"/>
    <n v="4626"/>
    <n v="9989"/>
    <m/>
    <m/>
    <n v="2017.5"/>
    <n v="70879.625"/>
    <n v="7.5663492858490722E-2"/>
    <n v="141759.25"/>
    <n v="83690.940821368626"/>
    <n v="0.3261080917874396"/>
    <n v="2.8391498881431766E-2"/>
    <n v="39852.646266883748"/>
    <n v="39852.646266883748"/>
    <x v="4"/>
    <x v="126"/>
  </r>
  <r>
    <s v="6.06.19"/>
    <s v="J238"/>
    <x v="1"/>
    <n v="158"/>
    <n v="11319"/>
    <n v="4821"/>
    <n v="8767"/>
    <m/>
    <m/>
    <n v="2017.5"/>
    <n v="70879.625"/>
    <n v="5.5671852101361989E-2"/>
    <n v="141759.25"/>
    <n v="114702.16630765333"/>
    <n v="0.3261080917874396"/>
    <n v="2.8391498881431766E-2"/>
    <n v="54619.828801554453"/>
    <n v="54619.828801554453"/>
    <x v="4"/>
    <x v="126"/>
  </r>
  <r>
    <s v="6.06.19"/>
    <s v="J238"/>
    <x v="1"/>
    <n v="158"/>
    <n v="10882"/>
    <n v="4633"/>
    <n v="9495"/>
    <m/>
    <m/>
    <n v="2017.5"/>
    <n v="70879.625"/>
    <n v="6.8595171038221492E-2"/>
    <n v="141759.25"/>
    <n v="89082.207244960926"/>
    <n v="0.3261080917874396"/>
    <n v="2.8391498881431766E-2"/>
    <n v="42419.904223375648"/>
    <n v="42419.904223375648"/>
    <x v="4"/>
    <x v="126"/>
  </r>
  <r>
    <s v="6.06.19"/>
    <s v="J257"/>
    <x v="1"/>
    <n v="159"/>
    <n v="26450"/>
    <n v="9910"/>
    <n v="15304"/>
    <m/>
    <m/>
    <n v="2017.5"/>
    <n v="70879.625"/>
    <n v="7.6100854088886616E-2"/>
    <n v="141759.25"/>
    <n v="215325.65860215054"/>
    <n v="0.32537101449275363"/>
    <n v="2.4447411003236243E-2"/>
    <n v="119347.31678984492"/>
    <n v="119347.31678984492"/>
    <x v="4"/>
    <x v="127"/>
  </r>
  <r>
    <s v="6.06.19"/>
    <s v="J257"/>
    <x v="1"/>
    <n v="159"/>
    <n v="27397"/>
    <n v="10251"/>
    <n v="17467"/>
    <m/>
    <m/>
    <n v="2017.5"/>
    <n v="70879.625"/>
    <n v="0.10180640769473596"/>
    <n v="141759.25"/>
    <n v="166400.18989052108"/>
    <n v="0.32537101449275363"/>
    <n v="2.4447411003236243E-2"/>
    <n v="92229.678087031411"/>
    <n v="92229.678087031411"/>
    <x v="4"/>
    <x v="127"/>
  </r>
  <r>
    <s v="6.06.19"/>
    <s v="J257"/>
    <x v="1"/>
    <n v="159"/>
    <n v="27223"/>
    <n v="10834"/>
    <n v="19090"/>
    <m/>
    <m/>
    <n v="2017.5"/>
    <n v="70879.625"/>
    <n v="0.11647917155317906"/>
    <n v="141759.25"/>
    <n v="138685.76721475291"/>
    <n v="0.32537101449275363"/>
    <n v="2.4447411003236243E-2"/>
    <n v="76868.564115732821"/>
    <n v="76868.564115732821"/>
    <x v="4"/>
    <x v="127"/>
  </r>
  <r>
    <s v="6.06.19"/>
    <s v="J257"/>
    <x v="1"/>
    <n v="159"/>
    <n v="27286"/>
    <n v="10921"/>
    <n v="17215"/>
    <m/>
    <m/>
    <n v="2017.5"/>
    <n v="70879.625"/>
    <n v="8.8798438197154689E-2"/>
    <n v="141759.25"/>
    <n v="182276.2818755958"/>
    <n v="0.32537101449275363"/>
    <n v="2.4447411003236243E-2"/>
    <n v="101029.22846030266"/>
    <n v="101029.22846030266"/>
    <x v="4"/>
    <x v="127"/>
  </r>
  <r>
    <s v="6.06.19"/>
    <s v="J261"/>
    <x v="1"/>
    <n v="160"/>
    <n v="21645"/>
    <n v="8341"/>
    <n v="14035"/>
    <m/>
    <m/>
    <n v="2017.5"/>
    <n v="70879.625"/>
    <n v="8.0333382124975969E-2"/>
    <n v="141759.25"/>
    <n v="163592.3579206182"/>
    <n v="0.32463393719806766"/>
    <n v="2.2436184210526317E-2"/>
    <n v="99025.879104117063"/>
    <n v="99025.879104117063"/>
    <x v="4"/>
    <x v="128"/>
  </r>
  <r>
    <s v="6.06.19"/>
    <s v="J261"/>
    <x v="1"/>
    <n v="160"/>
    <n v="21442"/>
    <n v="8050"/>
    <n v="13519"/>
    <m/>
    <m/>
    <n v="2017.5"/>
    <n v="70879.625"/>
    <n v="7.7158986097908958E-2"/>
    <n v="141759.25"/>
    <n v="171546.21146461874"/>
    <n v="0.32463393719806766"/>
    <n v="2.2436184210526317E-2"/>
    <n v="103840.51317059495"/>
    <n v="103840.51317059495"/>
    <x v="4"/>
    <x v="128"/>
  </r>
  <r>
    <s v="6.06.19"/>
    <s v="J261"/>
    <x v="1"/>
    <n v="160"/>
    <n v="22187"/>
    <n v="8905"/>
    <n v="14113"/>
    <m/>
    <m/>
    <n v="2017.5"/>
    <n v="70879.625"/>
    <n v="7.347668670651121E-2"/>
    <n v="141759.25"/>
    <n v="178747.31936443935"/>
    <n v="0.32463393719806766"/>
    <n v="2.2436184210526317E-2"/>
    <n v="108199.4945396963"/>
    <n v="108199.4945396963"/>
    <x v="4"/>
    <x v="128"/>
  </r>
  <r>
    <s v="6.06.19"/>
    <s v="J261"/>
    <x v="1"/>
    <n v="160"/>
    <n v="21962"/>
    <n v="8356"/>
    <n v="14096"/>
    <m/>
    <m/>
    <n v="2017.5"/>
    <n v="70879.625"/>
    <n v="8.0982369757176334E-2"/>
    <n v="141759.25"/>
    <n v="165994.37765679444"/>
    <n v="0.32463393719806766"/>
    <n v="2.2436184210526317E-2"/>
    <n v="100479.87193742358"/>
    <n v="100479.87193742358"/>
    <x v="4"/>
    <x v="128"/>
  </r>
  <r>
    <s v="6.06.19"/>
    <s v="J158"/>
    <x v="2"/>
    <n v="153"/>
    <n v="19222"/>
    <n v="11168"/>
    <n v="18726"/>
    <n v="12245"/>
    <n v="70777"/>
    <n v="12006.75"/>
    <n v="70378.875"/>
    <n v="0.10739017922636587"/>
    <n v="140757.75"/>
    <n v="62990.796870865306"/>
    <n v="0.58112355072463773"/>
    <n v="2.893998609179416E-2"/>
    <n v="16630.986444999802"/>
    <n v="16630.986444999802"/>
    <x v="4"/>
    <x v="121"/>
  </r>
  <r>
    <s v="6.06.19"/>
    <s v="J158"/>
    <x v="2"/>
    <n v="153"/>
    <n v="19563"/>
    <n v="7490"/>
    <n v="26504"/>
    <n v="11513"/>
    <n v="68822"/>
    <n v="12006.75"/>
    <n v="70378.875"/>
    <n v="0.27016629634957934"/>
    <n v="140757.75"/>
    <n v="32680.541357683811"/>
    <n v="0.58112355072463773"/>
    <n v="2.893998609179416E-2"/>
    <n v="8628.3975967016322"/>
    <n v="8628.3975967016322"/>
    <x v="4"/>
    <x v="121"/>
  </r>
  <r>
    <s v="6.06.19"/>
    <s v="J158"/>
    <x v="2"/>
    <n v="153"/>
    <n v="19208"/>
    <n v="7424"/>
    <n v="19873"/>
    <n v="12013"/>
    <n v="67147"/>
    <n v="12006.75"/>
    <n v="70378.875"/>
    <n v="0.17688546456589424"/>
    <n v="140757.75"/>
    <n v="54612.630110852275"/>
    <n v="0.58112355072463773"/>
    <n v="2.893998609179416E-2"/>
    <n v="14418.962074116325"/>
    <n v="14418.962074116325"/>
    <x v="4"/>
    <x v="121"/>
  </r>
  <r>
    <s v="6.06.19"/>
    <s v="J158"/>
    <x v="2"/>
    <n v="153"/>
    <n v="20494"/>
    <n v="8268"/>
    <n v="20141"/>
    <n v="12256"/>
    <n v="77521"/>
    <n v="12006.75"/>
    <n v="70378.875"/>
    <n v="0.16870119052059301"/>
    <n v="140757.75"/>
    <n v="60464.582076981387"/>
    <n v="0.58112355072463773"/>
    <n v="2.893998609179416E-2"/>
    <n v="15964.008948582803"/>
    <n v="15964.008948582803"/>
    <x v="4"/>
    <x v="121"/>
  </r>
  <r>
    <s v="6.06.19"/>
    <s v="J185"/>
    <x v="2"/>
    <n v="154"/>
    <n v="18325"/>
    <n v="8940"/>
    <n v="16122"/>
    <m/>
    <n v="67771"/>
    <n v="12006.75"/>
    <n v="70378.875"/>
    <n v="0.10204766700234978"/>
    <n v="140757.75"/>
    <n v="79960.075657894733"/>
    <n v="0.57983876811594204"/>
    <n v="3.609872721018232E-2"/>
    <n v="16962.183575068666"/>
    <n v="16962.183575068666"/>
    <x v="4"/>
    <x v="122"/>
  </r>
  <r>
    <s v="6.06.19"/>
    <s v="J185"/>
    <x v="2"/>
    <n v="154"/>
    <n v="18941"/>
    <n v="8606"/>
    <n v="16117"/>
    <m/>
    <n v="71662"/>
    <n v="12006.75"/>
    <n v="70378.875"/>
    <n v="0.10672236519836385"/>
    <n v="140757.75"/>
    <n v="84833.307665424043"/>
    <n v="0.57983876811594204"/>
    <n v="3.609872721018232E-2"/>
    <n v="17995.957683403332"/>
    <n v="17995.957683403332"/>
    <x v="4"/>
    <x v="122"/>
  </r>
  <r>
    <s v="6.06.19"/>
    <s v="J185"/>
    <x v="2"/>
    <n v="154"/>
    <n v="18996"/>
    <n v="8706"/>
    <n v="16423"/>
    <m/>
    <n v="67392"/>
    <n v="12006.75"/>
    <n v="70378.875"/>
    <n v="0.10964937987428756"/>
    <n v="140757.75"/>
    <n v="81837.82998574576"/>
    <n v="0.57983876811594204"/>
    <n v="3.609872721018232E-2"/>
    <n v="17360.517535558658"/>
    <n v="17360.517535558658"/>
    <x v="4"/>
    <x v="122"/>
  </r>
  <r>
    <s v="6.06.19"/>
    <s v="J185"/>
    <x v="2"/>
    <n v="154"/>
    <n v="18325"/>
    <n v="10025"/>
    <n v="16305"/>
    <m/>
    <n v="71939"/>
    <n v="12006.75"/>
    <n v="70378.875"/>
    <n v="8.9231321188353752E-2"/>
    <n v="140757.75"/>
    <n v="81009.916003184713"/>
    <n v="0.57983876811594204"/>
    <n v="3.609872721018232E-2"/>
    <n v="17184.889525692208"/>
    <n v="17184.889525692208"/>
    <x v="4"/>
    <x v="122"/>
  </r>
  <r>
    <s v="6.06.19"/>
    <s v="J187"/>
    <x v="2"/>
    <n v="155"/>
    <n v="16030"/>
    <n v="7977"/>
    <n v="13604"/>
    <m/>
    <m/>
    <n v="12006.75"/>
    <n v="70378.875"/>
    <n v="7.9952968841857736E-2"/>
    <n v="140757.75"/>
    <n v="88714.963235294112"/>
    <n v="0.57855398550724635"/>
    <n v="3.7612646167171943E-2"/>
    <n v="18102.00998213729"/>
    <n v="18102.00998213729"/>
    <x v="4"/>
    <x v="123"/>
  </r>
  <r>
    <s v="6.06.19"/>
    <s v="J187"/>
    <x v="2"/>
    <n v="155"/>
    <n v="21829"/>
    <n v="8274"/>
    <n v="14637"/>
    <m/>
    <m/>
    <n v="12006.75"/>
    <n v="70378.875"/>
    <n v="9.041065234418709E-2"/>
    <n v="140757.75"/>
    <n v="137920.27351485149"/>
    <n v="0.57855398550724635"/>
    <n v="3.7612646167171943E-2"/>
    <n v="28142.199205823406"/>
    <n v="28142.199205823406"/>
    <x v="4"/>
    <x v="123"/>
  </r>
  <r>
    <s v="6.06.19"/>
    <s v="J187"/>
    <x v="2"/>
    <n v="155"/>
    <n v="15879"/>
    <n v="8812"/>
    <n v="15181"/>
    <m/>
    <m/>
    <n v="12006.75"/>
    <n v="70378.875"/>
    <n v="9.0495905198825638E-2"/>
    <n v="140757.75"/>
    <n v="66085.181170513431"/>
    <n v="0.57855398550724635"/>
    <n v="3.7612646167171943E-2"/>
    <n v="13484.473933074492"/>
    <n v="13484.473933074492"/>
    <x v="4"/>
    <x v="123"/>
  </r>
  <r>
    <s v="6.06.19"/>
    <s v="J187"/>
    <x v="2"/>
    <n v="155"/>
    <n v="16116"/>
    <n v="8440"/>
    <n v="16360"/>
    <m/>
    <m/>
    <n v="12006.75"/>
    <n v="70378.875"/>
    <n v="0.11253376812289199"/>
    <n v="140757.75"/>
    <n v="56203.886931818182"/>
    <n v="0.57855398550724635"/>
    <n v="3.7612646167171943E-2"/>
    <n v="11468.226837633714"/>
    <n v="11468.226837633714"/>
    <x v="4"/>
    <x v="123"/>
  </r>
  <r>
    <s v="6.06.19"/>
    <s v="J211"/>
    <x v="2"/>
    <n v="156"/>
    <n v="11680"/>
    <n v="5384"/>
    <n v="12874"/>
    <m/>
    <m/>
    <n v="12006.75"/>
    <n v="70378.875"/>
    <n v="0.10642398020712891"/>
    <n v="140757.75"/>
    <n v="47152.84906542056"/>
    <n v="0.57726920289855066"/>
    <n v="3.0414496696463279E-2"/>
    <n v="11924.951387535564"/>
    <n v="11924.951387535564"/>
    <x v="4"/>
    <x v="124"/>
  </r>
  <r>
    <s v="6.06.19"/>
    <s v="J211"/>
    <x v="2"/>
    <n v="156"/>
    <n v="10453"/>
    <n v="5212"/>
    <n v="12547"/>
    <m/>
    <m/>
    <n v="12006.75"/>
    <n v="70378.875"/>
    <n v="0.10422161479563292"/>
    <n v="140757.75"/>
    <n v="38280.323466257665"/>
    <n v="0.57726920289855066"/>
    <n v="3.0414496696463279E-2"/>
    <n v="9681.0904427199548"/>
    <n v="9681.0904427199548"/>
    <x v="4"/>
    <x v="124"/>
  </r>
  <r>
    <s v="6.06.19"/>
    <s v="J211"/>
    <x v="2"/>
    <n v="156"/>
    <n v="10263"/>
    <n v="5354"/>
    <n v="11695"/>
    <m/>
    <m/>
    <n v="12006.75"/>
    <n v="70378.875"/>
    <n v="9.0098058543845727E-2"/>
    <n v="140757.75"/>
    <n v="42478.33080350102"/>
    <n v="0.57726920289855066"/>
    <n v="3.0414496696463279E-2"/>
    <n v="10742.766129626789"/>
    <n v="10742.766129626789"/>
    <x v="4"/>
    <x v="124"/>
  </r>
  <r>
    <s v="6.06.19"/>
    <s v="J211"/>
    <x v="2"/>
    <n v="156"/>
    <n v="10034"/>
    <n v="5486"/>
    <n v="12285"/>
    <m/>
    <m/>
    <n v="12006.75"/>
    <n v="70378.875"/>
    <n v="9.660569311458872E-2"/>
    <n v="140757.75"/>
    <n v="35071.220804530079"/>
    <n v="0.57726920289855066"/>
    <n v="3.0414496696463279E-2"/>
    <n v="8869.5086614023876"/>
    <n v="8869.5086614023876"/>
    <x v="4"/>
    <x v="124"/>
  </r>
  <r>
    <s v="6.06.19"/>
    <s v="J228"/>
    <x v="2"/>
    <n v="157"/>
    <n v="20239"/>
    <n v="7789"/>
    <n v="16901"/>
    <m/>
    <m/>
    <n v="12006.75"/>
    <n v="70378.875"/>
    <n v="0.1294706685777515"/>
    <n v="140757.75"/>
    <n v="84154.026311457419"/>
    <n v="0.57598442028985508"/>
    <n v="3.2237316561844864E-2"/>
    <n v="20123.938451767503"/>
    <n v="20123.938451767503"/>
    <x v="4"/>
    <x v="125"/>
  </r>
  <r>
    <s v="6.06.19"/>
    <s v="J228"/>
    <x v="2"/>
    <n v="157"/>
    <n v="19225"/>
    <n v="7666"/>
    <n v="17905"/>
    <m/>
    <m/>
    <n v="12006.75"/>
    <n v="70378.875"/>
    <n v="0.14548399644069332"/>
    <n v="140757.75"/>
    <n v="67445.287906533835"/>
    <n v="0.57598442028985508"/>
    <n v="3.2237316561844864E-2"/>
    <n v="16128.340879015515"/>
    <n v="16128.340879015515"/>
    <x v="4"/>
    <x v="125"/>
  </r>
  <r>
    <s v="6.06.19"/>
    <s v="J228"/>
    <x v="2"/>
    <n v="157"/>
    <n v="18873"/>
    <n v="8033"/>
    <n v="22093"/>
    <m/>
    <m/>
    <n v="12006.75"/>
    <n v="70378.875"/>
    <n v="0.19977585603634612"/>
    <n v="140757.75"/>
    <n v="42254.061166429594"/>
    <n v="0.57598442028985508"/>
    <n v="3.2237316561844864E-2"/>
    <n v="10104.307108294344"/>
    <n v="10104.307108294344"/>
    <x v="4"/>
    <x v="125"/>
  </r>
  <r>
    <s v="6.06.19"/>
    <s v="J228"/>
    <x v="2"/>
    <n v="157"/>
    <n v="20138"/>
    <n v="8095"/>
    <n v="18905"/>
    <m/>
    <m/>
    <n v="12006.75"/>
    <n v="70378.875"/>
    <n v="0.15359722644046242"/>
    <n v="140757.75"/>
    <n v="66399.613702590199"/>
    <n v="0.57598442028985508"/>
    <n v="3.2237316561844864E-2"/>
    <n v="15878.286493704449"/>
    <n v="15878.286493704449"/>
    <x v="4"/>
    <x v="125"/>
  </r>
  <r>
    <s v="6.06.19"/>
    <s v="J238"/>
    <x v="2"/>
    <n v="158"/>
    <n v="10744"/>
    <n v="4673"/>
    <n v="10778"/>
    <m/>
    <m/>
    <n v="12006.75"/>
    <n v="70378.875"/>
    <n v="8.6744779594729246E-2"/>
    <n v="140757.75"/>
    <n v="57980.170577395576"/>
    <n v="0.57469963768115939"/>
    <n v="2.8391498881431766E-2"/>
    <n v="15778.217763250857"/>
    <n v="15778.217763250857"/>
    <x v="4"/>
    <x v="126"/>
  </r>
  <r>
    <s v="6.06.19"/>
    <s v="J238"/>
    <x v="2"/>
    <n v="158"/>
    <n v="11263"/>
    <n v="4755"/>
    <n v="10301"/>
    <m/>
    <m/>
    <n v="12006.75"/>
    <n v="70378.875"/>
    <n v="7.8802055304237242E-2"/>
    <n v="140757.75"/>
    <n v="70579.928416877025"/>
    <n v="0.57469963768115939"/>
    <n v="2.8391498881431766E-2"/>
    <n v="19207.005932995762"/>
    <n v="19207.005932995762"/>
    <x v="4"/>
    <x v="126"/>
  </r>
  <r>
    <s v="6.06.19"/>
    <s v="J238"/>
    <x v="2"/>
    <n v="158"/>
    <n v="10947"/>
    <n v="5051"/>
    <n v="9476"/>
    <m/>
    <m/>
    <n v="12006.75"/>
    <n v="70378.875"/>
    <n v="6.2873980295933968E-2"/>
    <n v="140757.75"/>
    <n v="81768.13067796611"/>
    <n v="0.57469963768115939"/>
    <n v="2.8391498881431766E-2"/>
    <n v="22251.665682989355"/>
    <n v="22251.665682989355"/>
    <x v="4"/>
    <x v="126"/>
  </r>
  <r>
    <s v="6.06.19"/>
    <s v="J238"/>
    <x v="2"/>
    <n v="158"/>
    <n v="10689"/>
    <n v="4893"/>
    <n v="10590"/>
    <m/>
    <m/>
    <n v="12006.75"/>
    <n v="70378.875"/>
    <n v="8.0947585479307541E-2"/>
    <n v="140757.75"/>
    <n v="59595.138625592415"/>
    <n v="0.57469963768115939"/>
    <n v="2.8391498881431766E-2"/>
    <n v="16217.701077828691"/>
    <n v="16217.701077828691"/>
    <x v="4"/>
    <x v="126"/>
  </r>
  <r>
    <s v="6.06.19"/>
    <s v="J257"/>
    <x v="2"/>
    <n v="159"/>
    <n v="21210"/>
    <n v="10171"/>
    <n v="15993"/>
    <m/>
    <m/>
    <n v="12006.75"/>
    <n v="70378.875"/>
    <n v="8.2723686617610759E-2"/>
    <n v="140757.75"/>
    <n v="121437.49615681896"/>
    <n v="0.5734148550724637"/>
    <n v="2.4447411003236243E-2"/>
    <n v="38464.376050434264"/>
    <n v="38464.376050434264"/>
    <x v="4"/>
    <x v="127"/>
  </r>
  <r>
    <s v="6.06.19"/>
    <s v="J257"/>
    <x v="2"/>
    <n v="159"/>
    <n v="21772"/>
    <n v="10668"/>
    <n v="17962"/>
    <m/>
    <m/>
    <n v="12006.75"/>
    <n v="70378.875"/>
    <n v="0.10363905362226947"/>
    <n v="140757.75"/>
    <n v="95134.328694817654"/>
    <n v="0.5734148550724637"/>
    <n v="2.4447411003236243E-2"/>
    <n v="30133.053711002496"/>
    <n v="30133.053711002496"/>
    <x v="4"/>
    <x v="127"/>
  </r>
  <r>
    <s v="6.06.19"/>
    <s v="J257"/>
    <x v="2"/>
    <n v="159"/>
    <n v="20917"/>
    <n v="10878"/>
    <n v="19192"/>
    <m/>
    <m/>
    <n v="12006.75"/>
    <n v="70378.875"/>
    <n v="0.11813203891082374"/>
    <n v="140757.75"/>
    <n v="72974.429471373587"/>
    <n v="0.5734148550724637"/>
    <n v="2.4447411003236243E-2"/>
    <n v="23114.079144287367"/>
    <n v="23114.079144287367"/>
    <x v="4"/>
    <x v="127"/>
  </r>
  <r>
    <s v="6.06.19"/>
    <s v="J257"/>
    <x v="2"/>
    <n v="159"/>
    <n v="21647"/>
    <n v="10757"/>
    <n v="16805"/>
    <m/>
    <m/>
    <n v="12006.75"/>
    <n v="70378.875"/>
    <n v="8.5934877475662974E-2"/>
    <n v="140757.75"/>
    <n v="114717.1171875"/>
    <n v="0.5734148550724637"/>
    <n v="2.4447411003236243E-2"/>
    <n v="36335.748632560746"/>
    <n v="36335.748632560746"/>
    <x v="4"/>
    <x v="127"/>
  </r>
  <r>
    <s v="6.06.19"/>
    <s v="J261"/>
    <x v="2"/>
    <n v="160"/>
    <n v="18854"/>
    <n v="8425"/>
    <n v="14549"/>
    <m/>
    <m/>
    <n v="12006.75"/>
    <n v="70378.875"/>
    <n v="8.7014746967751327E-2"/>
    <n v="140757.75"/>
    <n v="107846.49744856304"/>
    <n v="0.57213007246376812"/>
    <n v="2.2436184210526317E-2"/>
    <n v="37305.251595190843"/>
    <n v="37305.251595190843"/>
    <x v="4"/>
    <x v="128"/>
  </r>
  <r>
    <s v="6.06.19"/>
    <s v="J261"/>
    <x v="2"/>
    <n v="160"/>
    <n v="18486"/>
    <n v="8704"/>
    <n v="14340"/>
    <m/>
    <m/>
    <n v="12006.75"/>
    <n v="70378.875"/>
    <n v="8.0080848123815565E-2"/>
    <n v="140757.75"/>
    <n v="110144.80345102909"/>
    <n v="0.57213007246376812"/>
    <n v="2.2436184210526317E-2"/>
    <n v="38100.260109080009"/>
    <n v="38100.260109080009"/>
    <x v="4"/>
    <x v="128"/>
  </r>
  <r>
    <s v="6.06.19"/>
    <s v="J261"/>
    <x v="2"/>
    <n v="160"/>
    <n v="19189"/>
    <n v="8839"/>
    <n v="15182"/>
    <m/>
    <m/>
    <n v="12006.75"/>
    <n v="70378.875"/>
    <n v="9.0126476162058572E-2"/>
    <n v="140757.75"/>
    <n v="102831.86835882075"/>
    <n v="0.57213007246376812"/>
    <n v="2.2436184210526317E-2"/>
    <n v="35570.638007590358"/>
    <n v="35570.638007590358"/>
    <x v="4"/>
    <x v="128"/>
  </r>
  <r>
    <s v="6.06.19"/>
    <s v="J261"/>
    <x v="2"/>
    <n v="160"/>
    <n v="20312"/>
    <n v="8925"/>
    <n v="14992"/>
    <m/>
    <m/>
    <n v="12006.75"/>
    <n v="70378.875"/>
    <n v="8.6204844848685069E-2"/>
    <n v="140757.75"/>
    <n v="120085.59376545245"/>
    <n v="0.57213007246376812"/>
    <n v="2.2436184210526317E-2"/>
    <n v="41538.885307932404"/>
    <n v="41538.885307932404"/>
    <x v="4"/>
    <x v="128"/>
  </r>
  <r>
    <s v="6.06.19 (2)"/>
    <s v="J267"/>
    <x v="0"/>
    <n v="162"/>
    <n v="28140"/>
    <n v="10677"/>
    <n v="14609"/>
    <n v="1789"/>
    <n v="66817"/>
    <n v="1579.5"/>
    <n v="72153"/>
    <n v="5.4495308580377808E-2"/>
    <n v="144306"/>
    <n v="318870.1030010173"/>
    <n v="0.40830458937198066"/>
    <n v="3.041226765799256E-2"/>
    <n v="111218.32886350968"/>
    <n v="111218.32886350968"/>
    <x v="4"/>
    <x v="129"/>
  </r>
  <r>
    <s v="6.06.19 (2)"/>
    <s v="J267"/>
    <x v="0"/>
    <n v="162"/>
    <n v="29473"/>
    <n v="10714"/>
    <n v="15326"/>
    <n v="1386"/>
    <n v="74626"/>
    <n v="1579.5"/>
    <n v="72153"/>
    <n v="6.3919726137513344E-2"/>
    <n v="144306"/>
    <n v="291897.97766695573"/>
    <n v="0.40830458937198066"/>
    <n v="3.041226765799256E-2"/>
    <n v="101810.7529342546"/>
    <n v="101810.7529342546"/>
    <x v="4"/>
    <x v="129"/>
  </r>
  <r>
    <s v="6.06.19 (2)"/>
    <s v="J267"/>
    <x v="0"/>
    <n v="162"/>
    <n v="30165"/>
    <n v="11183"/>
    <n v="14145"/>
    <n v="1580"/>
    <n v="70340"/>
    <n v="1579.5"/>
    <n v="72153"/>
    <n v="4.1051654123875653E-2"/>
    <n v="144306"/>
    <n v="460813.56076975015"/>
    <n v="0.40830458937198066"/>
    <n v="3.041226765799256E-2"/>
    <n v="160726.62085316752"/>
    <n v="160726.62085316752"/>
    <x v="4"/>
    <x v="129"/>
  </r>
  <r>
    <s v="6.06.19 (2)"/>
    <s v="J267"/>
    <x v="0"/>
    <n v="162"/>
    <n v="26601"/>
    <n v="10902"/>
    <n v="16077"/>
    <n v="1563"/>
    <n v="78195"/>
    <n v="1579.5"/>
    <n v="72153"/>
    <n v="7.1722589497318204E-2"/>
    <n v="144306"/>
    <n v="217305.51391304345"/>
    <n v="0.40830458937198066"/>
    <n v="3.041226765799256E-2"/>
    <n v="75793.735075118486"/>
    <n v="75793.735075118486"/>
    <x v="4"/>
    <x v="129"/>
  </r>
  <r>
    <s v="6.06.19 (2)"/>
    <s v="J278"/>
    <x v="0"/>
    <n v="163"/>
    <n v="17952"/>
    <n v="7609"/>
    <n v="15178"/>
    <m/>
    <n v="70141"/>
    <n v="1579.5"/>
    <n v="72153"/>
    <n v="0.10490208307346888"/>
    <n v="144306"/>
    <n v="97017.207491082052"/>
    <n v="0.40674504830917874"/>
    <n v="3.5508503270488649E-2"/>
    <n v="29093.083763489838"/>
    <n v="29093.083763489838"/>
    <x v="4"/>
    <x v="130"/>
  </r>
  <r>
    <s v="6.06.19 (2)"/>
    <s v="J278"/>
    <x v="0"/>
    <n v="163"/>
    <n v="18413"/>
    <n v="7735"/>
    <n v="13244"/>
    <m/>
    <n v="73579"/>
    <n v="1579.5"/>
    <n v="72153"/>
    <n v="7.635164165038183E-2"/>
    <n v="144306"/>
    <n v="138273.41958613179"/>
    <n v="0.40674504830917874"/>
    <n v="3.5508503270488649E-2"/>
    <n v="41464.811060999557"/>
    <n v="41464.811060999557"/>
    <x v="4"/>
    <x v="130"/>
  </r>
  <r>
    <s v="6.06.19 (2)"/>
    <s v="J278"/>
    <x v="0"/>
    <n v="163"/>
    <n v="19690"/>
    <n v="7801"/>
    <n v="13811"/>
    <m/>
    <n v="68558"/>
    <n v="1579.5"/>
    <n v="72153"/>
    <n v="8.3295219879977275E-2"/>
    <n v="144306"/>
    <n v="141153.78069883527"/>
    <n v="0.40674504830917874"/>
    <n v="3.5508503270488649E-2"/>
    <n v="42328.560794557736"/>
    <n v="42328.560794557736"/>
    <x v="4"/>
    <x v="130"/>
  </r>
  <r>
    <s v="6.06.19 (2)"/>
    <s v="J278"/>
    <x v="0"/>
    <n v="163"/>
    <n v="20524"/>
    <n v="7722"/>
    <n v="12607"/>
    <m/>
    <n v="74968"/>
    <n v="1579.5"/>
    <n v="72153"/>
    <n v="6.7703352597951572E-2"/>
    <n v="144306"/>
    <n v="187510.10204708291"/>
    <n v="0.40674504830917874"/>
    <n v="3.5508503270488649E-2"/>
    <n v="56229.685912756904"/>
    <n v="56229.685912756904"/>
    <x v="4"/>
    <x v="130"/>
  </r>
  <r>
    <s v="6.06.19 (2)"/>
    <s v="J288"/>
    <x v="0"/>
    <n v="164"/>
    <n v="30129"/>
    <n v="7977"/>
    <n v="12628"/>
    <m/>
    <m/>
    <n v="1579.5"/>
    <n v="72153"/>
    <n v="6.4460244203290232E-2"/>
    <n v="144306"/>
    <n v="342074.17791872716"/>
    <n v="0.40518550724637681"/>
    <n v="2.3960349462365593E-2"/>
    <n v="152605.03737138389"/>
    <n v="152605.03737138389"/>
    <x v="4"/>
    <x v="131"/>
  </r>
  <r>
    <s v="6.06.19 (2)"/>
    <s v="J288"/>
    <x v="0"/>
    <n v="164"/>
    <n v="28435"/>
    <n v="8206"/>
    <n v="13575"/>
    <m/>
    <m/>
    <n v="1579.5"/>
    <n v="72153"/>
    <n v="7.4411320388618626E-2"/>
    <n v="144306"/>
    <n v="270274.2971689328"/>
    <n v="0.40518550724637681"/>
    <n v="2.3960349462365593E-2"/>
    <n v="120573.90438219189"/>
    <n v="120573.90438219189"/>
    <x v="4"/>
    <x v="131"/>
  </r>
  <r>
    <s v="6.06.19 (2)"/>
    <s v="J288"/>
    <x v="0"/>
    <n v="164"/>
    <n v="29736"/>
    <n v="8542"/>
    <n v="12415"/>
    <m/>
    <m/>
    <n v="1579.5"/>
    <n v="72153"/>
    <n v="5.3677601762920461E-2"/>
    <n v="144306"/>
    <n v="393259.30247869866"/>
    <n v="0.40518550724637681"/>
    <n v="2.3960349462365593E-2"/>
    <n v="175439.58131111739"/>
    <n v="175439.58131111739"/>
    <x v="4"/>
    <x v="131"/>
  </r>
  <r>
    <s v="6.06.19 (2)"/>
    <s v="J288"/>
    <x v="0"/>
    <n v="164"/>
    <n v="29650"/>
    <n v="8947"/>
    <n v="13587"/>
    <m/>
    <m/>
    <n v="1579.5"/>
    <n v="72153"/>
    <n v="6.4307790389865976E-2"/>
    <n v="144306"/>
    <n v="320356.61185344827"/>
    <n v="0.40518550724637681"/>
    <n v="2.3960349462365593E-2"/>
    <n v="142916.46631006629"/>
    <n v="142916.46631006629"/>
    <x v="4"/>
    <x v="131"/>
  </r>
  <r>
    <s v="6.06.19 (2)"/>
    <s v="J324"/>
    <x v="0"/>
    <n v="165"/>
    <n v="21922"/>
    <n v="7365"/>
    <n v="11422"/>
    <m/>
    <m/>
    <n v="1579.5"/>
    <n v="72153"/>
    <n v="5.6227738278380665E-2"/>
    <n v="144306"/>
    <n v="257314.07185112152"/>
    <n v="0.40362596618357488"/>
    <n v="2.356865243708187E-2"/>
    <n v="117150.81556480292"/>
    <n v="117150.81556480292"/>
    <x v="4"/>
    <x v="132"/>
  </r>
  <r>
    <s v="6.06.19 (2)"/>
    <s v="J324"/>
    <x v="0"/>
    <n v="165"/>
    <n v="22870"/>
    <n v="7695"/>
    <n v="13952"/>
    <m/>
    <m/>
    <n v="1579.5"/>
    <n v="72153"/>
    <n v="8.6718500963230916E-2"/>
    <n v="144306"/>
    <n v="173411.99352724946"/>
    <n v="0.40362596618357488"/>
    <n v="2.356865243708187E-2"/>
    <n v="78951.595318074149"/>
    <n v="78951.595318074149"/>
    <x v="4"/>
    <x v="132"/>
  </r>
  <r>
    <s v="6.06.19 (2)"/>
    <s v="J324"/>
    <x v="0"/>
    <n v="165"/>
    <n v="23892"/>
    <n v="7787"/>
    <n v="12808"/>
    <m/>
    <m/>
    <n v="1579.5"/>
    <n v="72153"/>
    <n v="6.9588236109378684E-2"/>
    <n v="144306"/>
    <n v="229853.29525990837"/>
    <n v="0.40362596618357488"/>
    <n v="2.356865243708187E-2"/>
    <n v="104648.38089203146"/>
    <n v="104648.38089203146"/>
    <x v="4"/>
    <x v="132"/>
  </r>
  <r>
    <s v="6.06.19 (2)"/>
    <s v="J324"/>
    <x v="0"/>
    <n v="165"/>
    <n v="25681"/>
    <n v="8101"/>
    <n v="12734"/>
    <m/>
    <m/>
    <n v="1579.5"/>
    <n v="72153"/>
    <n v="6.4210774326777825E-2"/>
    <n v="144306"/>
    <n v="272206.3277573926"/>
    <n v="0.40362596618357488"/>
    <n v="2.356865243708187E-2"/>
    <n v="123931.01189245979"/>
    <n v="123931.01189245979"/>
    <x v="4"/>
    <x v="132"/>
  </r>
  <r>
    <s v="6.06.19 (2)"/>
    <s v="J327"/>
    <x v="0"/>
    <n v="166"/>
    <n v="25674"/>
    <n v="7461"/>
    <n v="12647"/>
    <m/>
    <m/>
    <n v="1579.5"/>
    <n v="72153"/>
    <n v="7.1875043310742445E-2"/>
    <n v="144306"/>
    <n v="251818.6081758581"/>
    <n v="0.40206642512077295"/>
    <n v="2.4267689483346448E-2"/>
    <n v="111778.22529930733"/>
    <n v="111778.22529930733"/>
    <x v="4"/>
    <x v="133"/>
  </r>
  <r>
    <s v="6.06.19 (2)"/>
    <s v="J327"/>
    <x v="0"/>
    <n v="166"/>
    <n v="25056"/>
    <n v="7985"/>
    <n v="13667"/>
    <m/>
    <m/>
    <n v="1579.5"/>
    <n v="72153"/>
    <n v="7.8749324352417785E-2"/>
    <n v="144306"/>
    <n v="215196.96304118267"/>
    <n v="0.40206642512077295"/>
    <n v="2.4267689483346448E-2"/>
    <n v="95522.46671836749"/>
    <n v="95522.46671836749"/>
    <x v="4"/>
    <x v="133"/>
  </r>
  <r>
    <s v="6.06.19 (2)"/>
    <s v="J327"/>
    <x v="0"/>
    <n v="166"/>
    <n v="25738"/>
    <n v="7934"/>
    <n v="13136"/>
    <m/>
    <m/>
    <n v="1579.5"/>
    <n v="72153"/>
    <n v="7.209679431208682E-2"/>
    <n v="144306"/>
    <n v="245366.29238754325"/>
    <n v="0.40206642512077295"/>
    <n v="2.4267689483346448E-2"/>
    <n v="108914.1462182854"/>
    <n v="108914.1462182854"/>
    <x v="4"/>
    <x v="133"/>
  </r>
  <r>
    <s v="6.06.19 (2)"/>
    <s v="J327"/>
    <x v="0"/>
    <n v="166"/>
    <n v="25116"/>
    <n v="7988"/>
    <n v="13405"/>
    <m/>
    <m/>
    <n v="1579.5"/>
    <n v="72153"/>
    <n v="7.5076573392651724E-2"/>
    <n v="144306"/>
    <n v="226560.90686726972"/>
    <n v="0.40206642512077295"/>
    <n v="2.4267689483346448E-2"/>
    <n v="100566.73839663026"/>
    <n v="100566.73839663026"/>
    <x v="4"/>
    <x v="133"/>
  </r>
  <r>
    <s v="6.06.19 (2)"/>
    <s v="J331"/>
    <x v="0"/>
    <n v="167"/>
    <n v="34848"/>
    <n v="8478"/>
    <n v="13137"/>
    <m/>
    <m/>
    <n v="1579.5"/>
    <n v="72153"/>
    <n v="6.4571119703962412E-2"/>
    <n v="144306"/>
    <n v="406807.40920798457"/>
    <n v="0.40050688405797102"/>
    <n v="2.786300268096515E-2"/>
    <n v="157887.07559976913"/>
    <n v="157887.07559976913"/>
    <x v="4"/>
    <x v="134"/>
  </r>
  <r>
    <s v="6.06.19 (2)"/>
    <s v="J331"/>
    <x v="0"/>
    <n v="167"/>
    <n v="34928"/>
    <n v="9018"/>
    <n v="14074"/>
    <m/>
    <m/>
    <n v="1579.5"/>
    <n v="72153"/>
    <n v="7.0073316424819482E-2"/>
    <n v="144306"/>
    <n v="368176.08346518985"/>
    <n v="0.40050688405797102"/>
    <n v="2.786300268096515E-2"/>
    <n v="142893.77186435572"/>
    <n v="142893.77186435572"/>
    <x v="4"/>
    <x v="134"/>
  </r>
  <r>
    <s v="6.06.19 (2)"/>
    <s v="J331"/>
    <x v="0"/>
    <n v="167"/>
    <n v="37307"/>
    <n v="8523"/>
    <n v="12651"/>
    <m/>
    <m/>
    <n v="1579.5"/>
    <n v="72153"/>
    <n v="5.7211758346846282E-2"/>
    <n v="144306"/>
    <n v="501533.86046511628"/>
    <n v="0.40050688405797102"/>
    <n v="2.786300268096515E-2"/>
    <n v="194651.60356166313"/>
    <n v="194651.60356166313"/>
    <x v="4"/>
    <x v="134"/>
  </r>
  <r>
    <s v="6.06.19 (2)"/>
    <s v="J331"/>
    <x v="0"/>
    <n v="167"/>
    <n v="35537"/>
    <n v="7857"/>
    <n v="13542"/>
    <m/>
    <m/>
    <n v="1579.5"/>
    <n v="72153"/>
    <n v="7.8790902665169846E-2"/>
    <n v="144306"/>
    <n v="349730.09366754617"/>
    <n v="0.40050688405797102"/>
    <n v="2.786300268096515E-2"/>
    <n v="135734.65106229539"/>
    <n v="135734.65106229539"/>
    <x v="4"/>
    <x v="134"/>
  </r>
  <r>
    <s v="6.06.19 (2)"/>
    <s v="J336"/>
    <x v="0"/>
    <n v="168"/>
    <n v="27669"/>
    <n v="9881"/>
    <n v="12358"/>
    <m/>
    <m/>
    <n v="1579.5"/>
    <n v="72153"/>
    <n v="3.4329826895624575E-2"/>
    <n v="144306"/>
    <n v="516570.50565199839"/>
    <n v="0.3989473429951691"/>
    <n v="2.3513847613025607E-2"/>
    <n v="238498.66817022598"/>
    <n v="238498.66817022598"/>
    <x v="4"/>
    <x v="135"/>
  </r>
  <r>
    <s v="6.06.19 (2)"/>
    <s v="J336"/>
    <x v="0"/>
    <n v="168"/>
    <n v="29398"/>
    <n v="9633"/>
    <n v="14373"/>
    <m/>
    <m/>
    <n v="1579.5"/>
    <n v="72153"/>
    <n v="6.5693734148268262E-2"/>
    <n v="144306"/>
    <n v="299286.33227848104"/>
    <n v="0.3989473429951691"/>
    <n v="2.3513847613025607E-2"/>
    <n v="138179.37894049278"/>
    <n v="138179.37894049278"/>
    <x v="4"/>
    <x v="135"/>
  </r>
  <r>
    <s v="6.06.19 (2)"/>
    <s v="J336"/>
    <x v="0"/>
    <n v="168"/>
    <n v="27366"/>
    <n v="8640"/>
    <n v="12635"/>
    <m/>
    <m/>
    <n v="1579.5"/>
    <n v="72153"/>
    <n v="5.5368453148171244E-2"/>
    <n v="144306"/>
    <n v="336627.5282853567"/>
    <n v="0.3989473429951691"/>
    <n v="2.3513847613025607E-2"/>
    <n v="155419.66931340625"/>
    <n v="155419.66931340625"/>
    <x v="4"/>
    <x v="135"/>
  </r>
  <r>
    <s v="6.06.19 (2)"/>
    <s v="J336"/>
    <x v="0"/>
    <n v="168"/>
    <n v="28918"/>
    <n v="8851"/>
    <n v="14082"/>
    <m/>
    <m/>
    <n v="1579.5"/>
    <n v="72153"/>
    <n v="7.2498718002023482E-2"/>
    <n v="144306"/>
    <n v="275211.60131905944"/>
    <n v="0.3989473429951691"/>
    <n v="2.3513847613025607E-2"/>
    <n v="127064.16580394046"/>
    <n v="127064.16580394046"/>
    <x v="4"/>
    <x v="135"/>
  </r>
  <r>
    <s v="6.06.19 (2)"/>
    <s v="J1"/>
    <x v="0"/>
    <n v="169"/>
    <n v="9640"/>
    <n v="3941"/>
    <n v="7295"/>
    <m/>
    <m/>
    <n v="1579.5"/>
    <n v="72153"/>
    <n v="4.6484553656812609E-2"/>
    <n v="144306"/>
    <n v="121020.36493738819"/>
    <n v="0.39738780193236717"/>
    <n v="3.1137150837988826E-2"/>
    <n v="42360.461633181563"/>
    <n v="42360.461633181563"/>
    <x v="5"/>
    <x v="136"/>
  </r>
  <r>
    <s v="6.06.19 (2)"/>
    <s v="J1"/>
    <x v="0"/>
    <n v="169"/>
    <n v="9532"/>
    <n v="3759"/>
    <n v="7515"/>
    <m/>
    <m/>
    <n v="1579.5"/>
    <n v="72153"/>
    <n v="5.2056047565589791E-2"/>
    <n v="144306"/>
    <n v="109320.19888178913"/>
    <n v="0.39738780193236717"/>
    <n v="3.1137150837988826E-2"/>
    <n v="38265.08119405897"/>
    <n v="38265.08119405897"/>
    <x v="5"/>
    <x v="136"/>
  </r>
  <r>
    <s v="6.06.19 (2)"/>
    <s v="J1"/>
    <x v="0"/>
    <n v="169"/>
    <n v="11809"/>
    <n v="3823"/>
    <n v="6537"/>
    <m/>
    <m/>
    <n v="1579.5"/>
    <n v="72153"/>
    <n v="3.761451360303799E-2"/>
    <n v="144306"/>
    <n v="210732.16470154753"/>
    <n v="0.39738780193236717"/>
    <n v="3.1137150837988826E-2"/>
    <n v="73762.062958044946"/>
    <n v="73762.062958044946"/>
    <x v="5"/>
    <x v="136"/>
  </r>
  <r>
    <s v="6.06.19 (2)"/>
    <s v="J1"/>
    <x v="0"/>
    <n v="169"/>
    <n v="16522"/>
    <n v="3501"/>
    <n v="6399"/>
    <m/>
    <m/>
    <n v="1579.5"/>
    <n v="72153"/>
    <n v="4.0164650118498194E-2"/>
    <n v="144306"/>
    <n v="322611.04968944099"/>
    <n v="0.39738780193236717"/>
    <n v="3.1137150837988826E-2"/>
    <n v="112922.75477668815"/>
    <n v="112922.75477668815"/>
    <x v="5"/>
    <x v="136"/>
  </r>
  <r>
    <s v="6.06.19 (2)"/>
    <s v="J267"/>
    <x v="1"/>
    <n v="162"/>
    <n v="27625"/>
    <n v="10677"/>
    <n v="14609"/>
    <n v="2163"/>
    <n v="66817"/>
    <n v="2425.75"/>
    <n v="72153"/>
    <n v="5.4495308580377808E-2"/>
    <n v="144306"/>
    <n v="308573.49821973551"/>
    <n v="0.38065978260869565"/>
    <n v="3.041226765799256E-2"/>
    <n v="115443.22573054132"/>
    <n v="115443.22573054132"/>
    <x v="4"/>
    <x v="129"/>
  </r>
  <r>
    <s v="6.06.19 (2)"/>
    <s v="J267"/>
    <x v="1"/>
    <n v="162"/>
    <n v="28222"/>
    <n v="10714"/>
    <n v="15326"/>
    <n v="2113"/>
    <n v="74626"/>
    <n v="2425.75"/>
    <n v="72153"/>
    <n v="6.3919726137513344E-2"/>
    <n v="144306"/>
    <n v="271480.30464006937"/>
    <n v="0.38065978260869565"/>
    <n v="3.041226765799256E-2"/>
    <n v="101565.95518012375"/>
    <n v="101565.95518012375"/>
    <x v="4"/>
    <x v="129"/>
  </r>
  <r>
    <s v="6.06.19 (2)"/>
    <s v="J267"/>
    <x v="1"/>
    <n v="162"/>
    <n v="28673"/>
    <n v="11183"/>
    <n v="14145"/>
    <n v="2118"/>
    <n v="70340"/>
    <n v="2425.75"/>
    <n v="72153"/>
    <n v="4.1051654123875653E-2"/>
    <n v="144306"/>
    <n v="423622.85567184334"/>
    <n v="0.38065978260869565"/>
    <n v="3.041226765799256E-2"/>
    <n v="158485.38268544461"/>
    <n v="158485.38268544461"/>
    <x v="4"/>
    <x v="129"/>
  </r>
  <r>
    <s v="6.06.19 (2)"/>
    <s v="J267"/>
    <x v="1"/>
    <n v="162"/>
    <n v="36147"/>
    <n v="10902"/>
    <n v="16077"/>
    <n v="3309"/>
    <n v="78195"/>
    <n v="2425.75"/>
    <n v="72153"/>
    <n v="7.1722589497318204E-2"/>
    <n v="144306"/>
    <n v="349555.40652173909"/>
    <n v="0.38065978260869565"/>
    <n v="3.041226765799256E-2"/>
    <n v="130775.33856029423"/>
    <n v="130775.33856029423"/>
    <x v="4"/>
    <x v="129"/>
  </r>
  <r>
    <s v="6.06.19 (2)"/>
    <s v="J278"/>
    <x v="1"/>
    <n v="163"/>
    <n v="15673"/>
    <n v="7609"/>
    <n v="15178"/>
    <m/>
    <n v="70141"/>
    <n v="2425.75"/>
    <n v="72153"/>
    <n v="0.10490208307346888"/>
    <n v="144306"/>
    <n v="74445.936087990485"/>
    <n v="0.37992270531400968"/>
    <n v="3.5508503270488649E-2"/>
    <n v="23900.611254329106"/>
    <n v="23900.611254329106"/>
    <x v="4"/>
    <x v="130"/>
  </r>
  <r>
    <s v="6.06.19 (2)"/>
    <s v="J278"/>
    <x v="1"/>
    <n v="163"/>
    <n v="15498"/>
    <n v="7735"/>
    <n v="13244"/>
    <m/>
    <n v="73579"/>
    <n v="2425.75"/>
    <n v="72153"/>
    <n v="7.635164165038183E-2"/>
    <n v="144306"/>
    <n v="99248.553684879284"/>
    <n v="0.37992270531400968"/>
    <n v="3.5508503270488649E-2"/>
    <n v="31863.406168646135"/>
    <n v="31863.406168646135"/>
    <x v="4"/>
    <x v="130"/>
  </r>
  <r>
    <s v="6.06.19 (2)"/>
    <s v="J278"/>
    <x v="1"/>
    <n v="163"/>
    <n v="18261"/>
    <n v="7801"/>
    <n v="13811"/>
    <m/>
    <n v="68558"/>
    <n v="2425.75"/>
    <n v="72153"/>
    <n v="8.3295219879977275E-2"/>
    <n v="144306"/>
    <n v="123151.68427620632"/>
    <n v="0.37992270531400968"/>
    <n v="3.5508503270488649E-2"/>
    <n v="39537.423879290924"/>
    <n v="39537.423879290924"/>
    <x v="4"/>
    <x v="130"/>
  </r>
  <r>
    <s v="6.06.19 (2)"/>
    <s v="J278"/>
    <x v="1"/>
    <n v="163"/>
    <n v="16316"/>
    <n v="7722"/>
    <n v="12607"/>
    <m/>
    <n v="74968"/>
    <n v="2425.75"/>
    <n v="72153"/>
    <n v="6.7703352597951572E-2"/>
    <n v="144306"/>
    <n v="124510.35685772775"/>
    <n v="0.37992270531400968"/>
    <n v="3.5508503270488649E-2"/>
    <n v="39973.621029857728"/>
    <n v="39973.621029857728"/>
    <x v="4"/>
    <x v="130"/>
  </r>
  <r>
    <s v="6.06.19 (2)"/>
    <s v="J288"/>
    <x v="1"/>
    <n v="164"/>
    <n v="18438"/>
    <n v="7977"/>
    <n v="12628"/>
    <m/>
    <m/>
    <n v="2425.75"/>
    <n v="72153"/>
    <n v="6.4460244203290232E-2"/>
    <n v="144306"/>
    <n v="159860.32460761126"/>
    <n v="0.37918562801932365"/>
    <n v="2.3960349462365593E-2"/>
    <n v="76206.374898644121"/>
    <n v="76206.374898644121"/>
    <x v="4"/>
    <x v="131"/>
  </r>
  <r>
    <s v="6.06.19 (2)"/>
    <s v="J288"/>
    <x v="1"/>
    <n v="164"/>
    <n v="24570"/>
    <n v="8206"/>
    <n v="13575"/>
    <m/>
    <m/>
    <n v="2425.75"/>
    <n v="72153"/>
    <n v="7.4411320388618626E-2"/>
    <n v="144306"/>
    <n v="217487.02556341965"/>
    <n v="0.37918562801932365"/>
    <n v="2.3960349462365593E-2"/>
    <n v="103677.36864264969"/>
    <n v="103677.36864264969"/>
    <x v="4"/>
    <x v="131"/>
  </r>
  <r>
    <s v="6.06.19 (2)"/>
    <s v="J288"/>
    <x v="1"/>
    <n v="164"/>
    <n v="27328"/>
    <n v="8542"/>
    <n v="12415"/>
    <m/>
    <m/>
    <n v="2425.75"/>
    <n v="72153"/>
    <n v="5.3677601762920461E-2"/>
    <n v="144306"/>
    <n v="347552.62800154916"/>
    <n v="0.37918562801932365"/>
    <n v="2.3960349462365593E-2"/>
    <n v="165680.42090184783"/>
    <n v="165680.42090184783"/>
    <x v="4"/>
    <x v="131"/>
  </r>
  <r>
    <s v="6.06.19 (2)"/>
    <s v="J288"/>
    <x v="1"/>
    <n v="164"/>
    <n v="26968"/>
    <n v="8947"/>
    <n v="13587"/>
    <m/>
    <m/>
    <n v="2425.75"/>
    <n v="72153"/>
    <n v="6.4307790389865976E-2"/>
    <n v="144306"/>
    <n v="277804.68383620691"/>
    <n v="0.37918562801932365"/>
    <n v="2.3960349462365593E-2"/>
    <n v="132431.15786850665"/>
    <n v="132431.15786850665"/>
    <x v="4"/>
    <x v="131"/>
  </r>
  <r>
    <s v="6.06.19 (2)"/>
    <s v="J324"/>
    <x v="1"/>
    <n v="165"/>
    <n v="26227"/>
    <n v="7365"/>
    <n v="11422"/>
    <m/>
    <m/>
    <n v="2425.75"/>
    <n v="72153"/>
    <n v="5.6227738278380665E-2"/>
    <n v="144306"/>
    <n v="333031.45631008135"/>
    <n v="0.37844855072463762"/>
    <n v="2.356865243708187E-2"/>
    <n v="161710.89722240914"/>
    <n v="161710.89722240914"/>
    <x v="4"/>
    <x v="132"/>
  </r>
  <r>
    <s v="6.06.19 (2)"/>
    <s v="J324"/>
    <x v="1"/>
    <n v="165"/>
    <n v="24767"/>
    <n v="7695"/>
    <n v="13952"/>
    <m/>
    <m/>
    <n v="2425.75"/>
    <n v="72153"/>
    <n v="8.6718500963230916E-2"/>
    <n v="144306"/>
    <n v="194441.12166373662"/>
    <n v="0.37844855072463762"/>
    <n v="2.356865243708187E-2"/>
    <n v="94415.2501074795"/>
    <n v="94415.2501074795"/>
    <x v="4"/>
    <x v="132"/>
  </r>
  <r>
    <s v="6.06.19 (2)"/>
    <s v="J324"/>
    <x v="1"/>
    <n v="165"/>
    <n v="23778"/>
    <n v="7787"/>
    <n v="12808"/>
    <m/>
    <m/>
    <n v="2425.75"/>
    <n v="72153"/>
    <n v="6.9588236109378684E-2"/>
    <n v="144306"/>
    <n v="227368.83733320056"/>
    <n v="0.37844855072463762"/>
    <n v="2.356865243708187E-2"/>
    <n v="110404.04138681007"/>
    <n v="110404.04138681007"/>
    <x v="4"/>
    <x v="132"/>
  </r>
  <r>
    <s v="6.06.19 (2)"/>
    <s v="J324"/>
    <x v="1"/>
    <n v="165"/>
    <n v="26758"/>
    <n v="8101"/>
    <n v="12734"/>
    <m/>
    <m/>
    <n v="2425.75"/>
    <n v="72153"/>
    <n v="6.4210774326777825E-2"/>
    <n v="144306"/>
    <n v="288132.96379235911"/>
    <n v="0.37844855072463762"/>
    <n v="2.356865243708187E-2"/>
    <n v="139909.42660632939"/>
    <n v="139909.42660632939"/>
    <x v="4"/>
    <x v="132"/>
  </r>
  <r>
    <s v="6.06.19 (2)"/>
    <s v="J327"/>
    <x v="1"/>
    <n v="166"/>
    <n v="13481"/>
    <n v="7461"/>
    <n v="12647"/>
    <m/>
    <m/>
    <n v="2425.75"/>
    <n v="72153"/>
    <n v="7.1875043310742445E-2"/>
    <n v="144306"/>
    <n v="81330.721268800626"/>
    <n v="0.37771147342995171"/>
    <n v="2.4267689483346448E-2"/>
    <n v="38429.226746459834"/>
    <n v="38429.226746459834"/>
    <x v="4"/>
    <x v="133"/>
  </r>
  <r>
    <s v="6.06.19 (2)"/>
    <s v="J327"/>
    <x v="1"/>
    <n v="166"/>
    <n v="14402"/>
    <n v="7985"/>
    <n v="13667"/>
    <m/>
    <m/>
    <n v="2425.75"/>
    <n v="72153"/>
    <n v="7.8749324352417785E-2"/>
    <n v="144306"/>
    <n v="79060.663410770852"/>
    <n v="0.37771147342995171"/>
    <n v="2.4267689483346448E-2"/>
    <n v="37356.611542845814"/>
    <n v="37356.611542845814"/>
    <x v="4"/>
    <x v="133"/>
  </r>
  <r>
    <s v="6.06.19 (2)"/>
    <s v="J327"/>
    <x v="1"/>
    <n v="166"/>
    <n v="14113"/>
    <n v="7934"/>
    <n v="13136"/>
    <m/>
    <m/>
    <n v="2425.75"/>
    <n v="72153"/>
    <n v="7.209679431208682E-2"/>
    <n v="144306"/>
    <n v="83278.476643598609"/>
    <n v="0.37771147342995171"/>
    <n v="2.4267689483346448E-2"/>
    <n v="39349.552200077334"/>
    <n v="39349.552200077334"/>
    <x v="4"/>
    <x v="133"/>
  </r>
  <r>
    <s v="6.06.19 (2)"/>
    <s v="J327"/>
    <x v="1"/>
    <n v="166"/>
    <n v="14593"/>
    <n v="7988"/>
    <n v="13405"/>
    <m/>
    <m/>
    <n v="2425.75"/>
    <n v="72153"/>
    <n v="7.5076573392651724E-2"/>
    <n v="144306"/>
    <n v="85551.094194203441"/>
    <n v="0.37771147342995171"/>
    <n v="2.4267689483346448E-2"/>
    <n v="40423.376872940273"/>
    <n v="40423.376872940273"/>
    <x v="4"/>
    <x v="133"/>
  </r>
  <r>
    <s v="6.06.19 (2)"/>
    <s v="J331"/>
    <x v="1"/>
    <n v="167"/>
    <n v="20887"/>
    <n v="8478"/>
    <n v="13137"/>
    <m/>
    <m/>
    <n v="2425.75"/>
    <n v="72153"/>
    <n v="6.4571119703962412E-2"/>
    <n v="144306"/>
    <n v="189749.94800386348"/>
    <n v="0.37697439613526568"/>
    <n v="2.786300268096515E-2"/>
    <n v="78241.564022880004"/>
    <n v="78241.564022880004"/>
    <x v="4"/>
    <x v="134"/>
  </r>
  <r>
    <s v="6.06.19 (2)"/>
    <s v="J331"/>
    <x v="1"/>
    <n v="167"/>
    <n v="19066"/>
    <n v="9018"/>
    <n v="14074"/>
    <m/>
    <m/>
    <n v="2425.75"/>
    <n v="72153"/>
    <n v="7.0073316424819482E-2"/>
    <n v="144306"/>
    <n v="140966.92088607594"/>
    <n v="0.37697439613526568"/>
    <n v="2.786300268096515E-2"/>
    <n v="58126.352505728224"/>
    <n v="58126.352505728224"/>
    <x v="4"/>
    <x v="134"/>
  </r>
  <r>
    <s v="6.06.19 (2)"/>
    <s v="J331"/>
    <x v="1"/>
    <n v="167"/>
    <n v="19865"/>
    <n v="8523"/>
    <n v="12651"/>
    <m/>
    <m/>
    <n v="2425.75"/>
    <n v="72153"/>
    <n v="5.7211758346846282E-2"/>
    <n v="144306"/>
    <n v="195820.21075581395"/>
    <n v="0.37697439613526568"/>
    <n v="2.786300268096515E-2"/>
    <n v="80744.578420189689"/>
    <n v="80744.578420189689"/>
    <x v="4"/>
    <x v="134"/>
  </r>
  <r>
    <s v="6.06.19 (2)"/>
    <s v="J331"/>
    <x v="1"/>
    <n v="167"/>
    <n v="21483"/>
    <n v="7857"/>
    <n v="13542"/>
    <m/>
    <m/>
    <n v="2425.75"/>
    <n v="72153"/>
    <n v="7.8790902665169846E-2"/>
    <n v="144306"/>
    <n v="170512.99722955146"/>
    <n v="0.37697439613526568"/>
    <n v="2.786300268096515E-2"/>
    <n v="70309.392597027065"/>
    <n v="70309.392597027065"/>
    <x v="4"/>
    <x v="134"/>
  </r>
  <r>
    <s v="6.06.19 (2)"/>
    <s v="J336"/>
    <x v="1"/>
    <n v="168"/>
    <n v="25274"/>
    <n v="9881"/>
    <n v="12358"/>
    <m/>
    <m/>
    <n v="2425.75"/>
    <n v="72153"/>
    <n v="3.4329826895624575E-2"/>
    <n v="144306"/>
    <n v="445959.84911182884"/>
    <n v="0.3762373188405797"/>
    <n v="2.3513847613025607E-2"/>
    <n v="218326.18111224697"/>
    <n v="218326.18111224697"/>
    <x v="4"/>
    <x v="135"/>
  </r>
  <r>
    <s v="6.06.19 (2)"/>
    <s v="J336"/>
    <x v="1"/>
    <n v="168"/>
    <n v="24338"/>
    <n v="9633"/>
    <n v="14373"/>
    <m/>
    <m/>
    <n v="2425.75"/>
    <n v="72153"/>
    <n v="6.5693734148268262E-2"/>
    <n v="144306"/>
    <n v="221415.99367088609"/>
    <n v="0.3762373188405797"/>
    <n v="2.3513847613025607E-2"/>
    <n v="108397.44526690798"/>
    <n v="108397.44526690798"/>
    <x v="4"/>
    <x v="135"/>
  </r>
  <r>
    <s v="6.06.19 (2)"/>
    <s v="J336"/>
    <x v="1"/>
    <n v="168"/>
    <n v="25590"/>
    <n v="8640"/>
    <n v="12635"/>
    <m/>
    <m/>
    <n v="2425.75"/>
    <n v="72153"/>
    <n v="5.5368453148171244E-2"/>
    <n v="144306"/>
    <n v="303705.25125156448"/>
    <n v="0.3762373188405797"/>
    <n v="2.3513847613025607E-2"/>
    <n v="148683.35752993418"/>
    <n v="148683.35752993418"/>
    <x v="4"/>
    <x v="135"/>
  </r>
  <r>
    <s v="6.06.19 (2)"/>
    <s v="J336"/>
    <x v="1"/>
    <n v="168"/>
    <n v="24277"/>
    <n v="8851"/>
    <n v="14082"/>
    <m/>
    <m/>
    <n v="2425.75"/>
    <n v="72153"/>
    <n v="7.2498718002023482E-2"/>
    <n v="144306"/>
    <n v="210350.42625692982"/>
    <n v="0.3762373188405797"/>
    <n v="2.3513847613025607E-2"/>
    <n v="102980.13453783517"/>
    <n v="102980.13453783517"/>
    <x v="4"/>
    <x v="135"/>
  </r>
  <r>
    <s v="6.06.19 (2)"/>
    <s v="J1"/>
    <x v="1"/>
    <n v="169"/>
    <n v="10616"/>
    <n v="3941"/>
    <n v="7295"/>
    <m/>
    <m/>
    <n v="2425.75"/>
    <n v="72153"/>
    <n v="4.6484553656812609E-2"/>
    <n v="144306"/>
    <n v="141170.33676207514"/>
    <n v="0.37550024154589373"/>
    <n v="3.1137150837988826E-2"/>
    <n v="52293.774298791344"/>
    <n v="52293.774298791344"/>
    <x v="5"/>
    <x v="136"/>
  </r>
  <r>
    <s v="6.06.19 (2)"/>
    <s v="J1"/>
    <x v="1"/>
    <n v="169"/>
    <n v="9147"/>
    <n v="3759"/>
    <n v="7515"/>
    <m/>
    <m/>
    <n v="2425.75"/>
    <n v="72153"/>
    <n v="5.2056047565589791E-2"/>
    <n v="144306"/>
    <n v="101078.07428115016"/>
    <n v="0.37550024154589373"/>
    <n v="3.1137150837988826E-2"/>
    <n v="37442.384315647047"/>
    <n v="37442.384315647047"/>
    <x v="5"/>
    <x v="136"/>
  </r>
  <r>
    <s v="6.06.19 (2)"/>
    <s v="J1"/>
    <x v="1"/>
    <n v="169"/>
    <n v="10079"/>
    <n v="3823"/>
    <n v="6537"/>
    <m/>
    <m/>
    <n v="2425.75"/>
    <n v="72153"/>
    <n v="3.761451360303799E-2"/>
    <n v="144306"/>
    <n v="163893.02966101695"/>
    <n v="0.37550024154589373"/>
    <n v="3.1137150837988826E-2"/>
    <n v="60710.948906235026"/>
    <n v="60710.948906235026"/>
    <x v="5"/>
    <x v="136"/>
  </r>
  <r>
    <s v="6.06.19 (2)"/>
    <s v="J1"/>
    <x v="1"/>
    <n v="169"/>
    <n v="9719"/>
    <n v="3501"/>
    <n v="6399"/>
    <m/>
    <m/>
    <n v="2425.75"/>
    <n v="72153"/>
    <n v="4.0164650118498194E-2"/>
    <n v="144306"/>
    <n v="152387.00155279503"/>
    <n v="0.37550024154589373"/>
    <n v="3.1137150837988826E-2"/>
    <n v="56448.767128054635"/>
    <n v="56448.767128054635"/>
    <x v="5"/>
    <x v="136"/>
  </r>
  <r>
    <s v="6.06.19 (2)"/>
    <s v="J267"/>
    <x v="2"/>
    <n v="162"/>
    <n v="25124"/>
    <n v="12295"/>
    <n v="15977"/>
    <n v="13717"/>
    <n v="65705"/>
    <n v="12128"/>
    <n v="70953.125"/>
    <n v="5.1893415547236289E-2"/>
    <n v="141906.25"/>
    <n v="235090.26198397612"/>
    <n v="0.61526050724637682"/>
    <n v="3.041226765799256E-2"/>
    <n v="55335.685002978651"/>
    <n v="55335.685002978651"/>
    <x v="4"/>
    <x v="129"/>
  </r>
  <r>
    <s v="6.06.19 (2)"/>
    <s v="J267"/>
    <x v="2"/>
    <n v="162"/>
    <n v="25190"/>
    <n v="12062"/>
    <n v="16319"/>
    <n v="11374"/>
    <n v="73223"/>
    <n v="12128"/>
    <n v="70953.125"/>
    <n v="5.9997357410262055E-2"/>
    <n v="141906.25"/>
    <n v="206681.63706835802"/>
    <n v="0.61526050724637682"/>
    <n v="3.041226765799256E-2"/>
    <n v="48648.846056814371"/>
    <n v="48648.846056814371"/>
    <x v="4"/>
    <x v="129"/>
  </r>
  <r>
    <s v="6.06.19 (2)"/>
    <s v="J267"/>
    <x v="2"/>
    <n v="162"/>
    <n v="23266"/>
    <n v="12227"/>
    <n v="15030"/>
    <n v="11143"/>
    <n v="69310"/>
    <n v="12128"/>
    <n v="70953.125"/>
    <n v="3.9504954855758646E-2"/>
    <n v="141906.25"/>
    <n v="267305.30248840526"/>
    <n v="0.61526050724637682"/>
    <n v="3.041226765799256E-2"/>
    <n v="62918.480303248441"/>
    <n v="62918.480303248441"/>
    <x v="4"/>
    <x v="129"/>
  </r>
  <r>
    <s v="6.06.19 (2)"/>
    <s v="J267"/>
    <x v="2"/>
    <n v="162"/>
    <n v="23828"/>
    <n v="10670"/>
    <n v="16178"/>
    <n v="12278"/>
    <n v="77847"/>
    <n v="12128"/>
    <n v="70953.125"/>
    <n v="7.7628716141818987E-2"/>
    <n v="141906.25"/>
    <n v="157371.13194444444"/>
    <n v="0.61526050724637682"/>
    <n v="3.041226765799256E-2"/>
    <n v="37042.11017653095"/>
    <n v="37042.11017653095"/>
    <x v="4"/>
    <x v="129"/>
  </r>
  <r>
    <s v="6.06.19 (2)"/>
    <s v="J278"/>
    <x v="2"/>
    <n v="163"/>
    <n v="15427"/>
    <n v="8093"/>
    <n v="15074"/>
    <m/>
    <n v="68922"/>
    <n v="12128"/>
    <n v="70953.125"/>
    <n v="9.8388901123100642E-2"/>
    <n v="141906.25"/>
    <n v="62412.928054719945"/>
    <n v="0.61397572463768113"/>
    <n v="3.5508503270488649E-2"/>
    <n v="12608.675984636355"/>
    <n v="12608.675984636355"/>
    <x v="4"/>
    <x v="130"/>
  </r>
  <r>
    <s v="6.06.19 (2)"/>
    <s v="J278"/>
    <x v="2"/>
    <n v="163"/>
    <n v="15671"/>
    <n v="8201"/>
    <n v="13431"/>
    <m/>
    <n v="70776"/>
    <n v="12128"/>
    <n v="70953.125"/>
    <n v="7.3710636423695228E-2"/>
    <n v="141906.25"/>
    <n v="89214.226338432112"/>
    <n v="0.61397572463768113"/>
    <n v="3.5508503270488649E-2"/>
    <n v="18023.081245845078"/>
    <n v="18023.081245845078"/>
    <x v="4"/>
    <x v="130"/>
  </r>
  <r>
    <s v="6.06.19 (2)"/>
    <s v="J278"/>
    <x v="2"/>
    <n v="163"/>
    <n v="15015"/>
    <n v="8210"/>
    <n v="14509"/>
    <m/>
    <n v="67909"/>
    <n v="12128"/>
    <n v="70953.125"/>
    <n v="8.8776921382955301E-2"/>
    <n v="141906.25"/>
    <n v="64524.804512621049"/>
    <n v="0.61397572463768113"/>
    <n v="3.5508503270488649E-2"/>
    <n v="13035.317816820718"/>
    <n v="13035.317816820718"/>
    <x v="4"/>
    <x v="130"/>
  </r>
  <r>
    <s v="6.06.19 (2)"/>
    <s v="J278"/>
    <x v="2"/>
    <n v="163"/>
    <n v="15511"/>
    <n v="8300"/>
    <n v="13592"/>
    <m/>
    <n v="73933"/>
    <n v="12128"/>
    <n v="70953.125"/>
    <n v="7.4584452763708439E-2"/>
    <n v="141906.25"/>
    <n v="84554.347765495084"/>
    <n v="0.61397572463768113"/>
    <n v="3.5508503270488649E-2"/>
    <n v="17081.691362608068"/>
    <n v="17081.691362608068"/>
    <x v="4"/>
    <x v="130"/>
  </r>
  <r>
    <s v="6.06.19 (2)"/>
    <s v="J288"/>
    <x v="2"/>
    <n v="164"/>
    <n v="17114"/>
    <n v="9998"/>
    <n v="14013"/>
    <m/>
    <m/>
    <n v="12128"/>
    <n v="70953.125"/>
    <n v="5.6586654921823389E-2"/>
    <n v="141906.25"/>
    <n v="113626.03175591532"/>
    <n v="0.61269094202898544"/>
    <n v="2.3960349462365593E-2"/>
    <n v="34089.585903783132"/>
    <n v="34089.585903783132"/>
    <x v="4"/>
    <x v="131"/>
  </r>
  <r>
    <s v="6.06.19 (2)"/>
    <s v="J288"/>
    <x v="2"/>
    <n v="164"/>
    <n v="16059"/>
    <n v="8731"/>
    <n v="13676"/>
    <m/>
    <m/>
    <n v="12128"/>
    <n v="70953.125"/>
    <n v="6.9693900022021582E-2"/>
    <n v="141906.25"/>
    <n v="93017.500505561169"/>
    <n v="0.61269094202898544"/>
    <n v="2.3960349462365593E-2"/>
    <n v="27906.704344398098"/>
    <n v="27906.704344398098"/>
    <x v="4"/>
    <x v="131"/>
  </r>
  <r>
    <s v="6.06.19 (2)"/>
    <s v="J288"/>
    <x v="2"/>
    <n v="164"/>
    <n v="17068"/>
    <n v="8930"/>
    <n v="12862"/>
    <m/>
    <m/>
    <n v="12128"/>
    <n v="70953.125"/>
    <n v="5.541686853116054E-2"/>
    <n v="141906.25"/>
    <n v="134722.59289165819"/>
    <n v="0.61269094202898544"/>
    <n v="2.3960349462365593E-2"/>
    <n v="40418.884058419069"/>
    <n v="40418.884058419069"/>
    <x v="4"/>
    <x v="131"/>
  </r>
  <r>
    <s v="6.06.19 (2)"/>
    <s v="J288"/>
    <x v="2"/>
    <n v="164"/>
    <n v="17384"/>
    <n v="8878"/>
    <n v="13886"/>
    <m/>
    <m/>
    <n v="12128"/>
    <n v="70953.125"/>
    <n v="7.0581810173970486E-2"/>
    <n v="141906.25"/>
    <n v="108384.63603234825"/>
    <n v="0.61269094202898544"/>
    <n v="2.3960349462365593E-2"/>
    <n v="32517.085245148104"/>
    <n v="32517.085245148104"/>
    <x v="4"/>
    <x v="131"/>
  </r>
  <r>
    <s v="6.06.19 (2)"/>
    <s v="J324"/>
    <x v="2"/>
    <n v="165"/>
    <n v="16080"/>
    <n v="7711"/>
    <n v="12028"/>
    <m/>
    <m/>
    <n v="12128"/>
    <n v="70953.125"/>
    <n v="6.0842986126403875E-2"/>
    <n v="141906.25"/>
    <n v="125422.77672573546"/>
    <n v="0.61140615942028986"/>
    <n v="2.356865243708187E-2"/>
    <n v="38334.547706750687"/>
    <n v="38334.547706750687"/>
    <x v="4"/>
    <x v="132"/>
  </r>
  <r>
    <s v="6.06.19 (2)"/>
    <s v="J324"/>
    <x v="2"/>
    <n v="165"/>
    <n v="15196"/>
    <n v="7705"/>
    <n v="14204"/>
    <m/>
    <m/>
    <n v="12128"/>
    <n v="70953.125"/>
    <n v="9.1595683770094694E-2"/>
    <n v="141906.25"/>
    <n v="69655.329646868748"/>
    <n v="0.61140615942028986"/>
    <n v="2.356865243708187E-2"/>
    <n v="21289.638350268138"/>
    <n v="21289.638350268138"/>
    <x v="4"/>
    <x v="132"/>
  </r>
  <r>
    <s v="6.06.19 (2)"/>
    <s v="J324"/>
    <x v="2"/>
    <n v="165"/>
    <n v="17055"/>
    <n v="7421"/>
    <n v="13332"/>
    <m/>
    <m/>
    <n v="12128"/>
    <n v="70953.125"/>
    <n v="8.3308522351904862E-2"/>
    <n v="141906.25"/>
    <n v="103514.43042632382"/>
    <n v="0.61140615942028986"/>
    <n v="2.356865243708187E-2"/>
    <n v="31638.423060847497"/>
    <n v="31638.423060847497"/>
    <x v="4"/>
    <x v="132"/>
  </r>
  <r>
    <s v="6.06.19 (2)"/>
    <s v="J324"/>
    <x v="2"/>
    <n v="165"/>
    <n v="16822"/>
    <n v="8169"/>
    <n v="13290"/>
    <m/>
    <m/>
    <n v="12128"/>
    <n v="70953.125"/>
    <n v="7.2174410922704255E-2"/>
    <n v="141906.25"/>
    <n v="107762.13681409881"/>
    <n v="0.61140615942028986"/>
    <n v="2.356865243708187E-2"/>
    <n v="32936.703225083555"/>
    <n v="32936.703225083555"/>
    <x v="4"/>
    <x v="132"/>
  </r>
  <r>
    <s v="6.06.19 (2)"/>
    <s v="J327"/>
    <x v="2"/>
    <n v="166"/>
    <n v="18376"/>
    <n v="8463"/>
    <n v="12996"/>
    <m/>
    <m/>
    <n v="12128"/>
    <n v="70953.125"/>
    <n v="6.3887249504514423E-2"/>
    <n v="141906.25"/>
    <n v="143035.98149680125"/>
    <n v="0.61012137681159417"/>
    <n v="2.4267689483346448E-2"/>
    <n v="42547.997322033334"/>
    <n v="42547.997322033334"/>
    <x v="4"/>
    <x v="133"/>
  </r>
  <r>
    <s v="6.06.19 (2)"/>
    <s v="J327"/>
    <x v="2"/>
    <n v="166"/>
    <n v="17930"/>
    <n v="8158"/>
    <n v="14007"/>
    <m/>
    <m/>
    <n v="12128"/>
    <n v="70953.125"/>
    <n v="8.2434706011891651E-2"/>
    <n v="141906.25"/>
    <n v="106414.30424004103"/>
    <n v="0.61012137681159417"/>
    <n v="2.4267689483346448E-2"/>
    <n v="31654.381537085901"/>
    <n v="31654.381537085901"/>
    <x v="4"/>
    <x v="133"/>
  </r>
  <r>
    <s v="6.06.19 (2)"/>
    <s v="J327"/>
    <x v="2"/>
    <n v="166"/>
    <n v="19153"/>
    <n v="8448"/>
    <n v="13093"/>
    <m/>
    <m/>
    <n v="12128"/>
    <n v="70953.125"/>
    <n v="6.5465756441312487E-2"/>
    <n v="141906.25"/>
    <n v="151392.60347147469"/>
    <n v="0.61012137681159417"/>
    <n v="2.4267689483346448E-2"/>
    <n v="45033.788139692755"/>
    <n v="45033.788139692755"/>
    <x v="4"/>
    <x v="133"/>
  </r>
  <r>
    <s v="6.06.19 (2)"/>
    <s v="J327"/>
    <x v="2"/>
    <n v="166"/>
    <n v="19591"/>
    <n v="8352"/>
    <n v="13643"/>
    <m/>
    <m/>
    <n v="12128"/>
    <n v="70953.125"/>
    <n v="7.4570358951772733E-2"/>
    <n v="141906.25"/>
    <n v="138588.7212010962"/>
    <n v="0.61012137681159417"/>
    <n v="2.4267689483346448E-2"/>
    <n v="41225.09928496652"/>
    <n v="41225.09928496652"/>
    <x v="4"/>
    <x v="133"/>
  </r>
  <r>
    <s v="6.06.19 (2)"/>
    <s v="J331"/>
    <x v="2"/>
    <n v="167"/>
    <n v="20321"/>
    <n v="8544"/>
    <n v="13366"/>
    <m/>
    <m/>
    <n v="12128"/>
    <n v="70953.125"/>
    <n v="6.7960361153930851E-2"/>
    <n v="141906.25"/>
    <n v="161164.19268457073"/>
    <n v="0.6088365942028986"/>
    <n v="2.786300268096515E-2"/>
    <n v="41842.57335593646"/>
    <n v="41842.57335593646"/>
    <x v="4"/>
    <x v="134"/>
  </r>
  <r>
    <s v="6.06.19 (2)"/>
    <s v="J331"/>
    <x v="2"/>
    <n v="167"/>
    <n v="21974"/>
    <n v="9977"/>
    <n v="13928"/>
    <m/>
    <m/>
    <n v="12128"/>
    <n v="70953.125"/>
    <n v="5.5684650957938779E-2"/>
    <n v="141906.25"/>
    <n v="203317.36588838269"/>
    <n v="0.6088365942028986"/>
    <n v="2.786300268096515E-2"/>
    <n v="52786.674601912891"/>
    <n v="52786.674601912891"/>
    <x v="4"/>
    <x v="134"/>
  </r>
  <r>
    <s v="6.06.19 (2)"/>
    <s v="J331"/>
    <x v="2"/>
    <n v="167"/>
    <n v="21741"/>
    <n v="8397"/>
    <n v="13067"/>
    <m/>
    <m/>
    <n v="12128"/>
    <n v="70953.125"/>
    <n v="6.5818101739704912E-2"/>
    <n v="141906.25"/>
    <n v="190612.57815845823"/>
    <n v="0.6088365942028986"/>
    <n v="2.786300268096515E-2"/>
    <n v="49488.168874890696"/>
    <n v="49488.168874890696"/>
    <x v="4"/>
    <x v="134"/>
  </r>
  <r>
    <s v="6.06.19 (2)"/>
    <s v="J331"/>
    <x v="2"/>
    <n v="167"/>
    <n v="20327"/>
    <n v="8188"/>
    <n v="13835"/>
    <m/>
    <m/>
    <n v="12128"/>
    <n v="70953.125"/>
    <n v="7.958775600088086E-2"/>
    <n v="141906.25"/>
    <n v="140395.46101912521"/>
    <n v="0.6088365942028986"/>
    <n v="2.786300268096515E-2"/>
    <n v="36450.450181764652"/>
    <n v="36450.450181764652"/>
    <x v="4"/>
    <x v="134"/>
  </r>
  <r>
    <s v="6.06.19 (2)"/>
    <s v="J336"/>
    <x v="2"/>
    <n v="168"/>
    <n v="22400"/>
    <n v="10702"/>
    <n v="13272"/>
    <m/>
    <m/>
    <n v="12128"/>
    <n v="70953.125"/>
    <n v="3.6221096674741243E-2"/>
    <n v="141906.25"/>
    <n v="310832.95573929965"/>
    <n v="0.60755181159420291"/>
    <n v="2.3513847613025607E-2"/>
    <n v="95829.347806997321"/>
    <n v="95829.347806997321"/>
    <x v="4"/>
    <x v="135"/>
  </r>
  <r>
    <s v="6.06.19 (2)"/>
    <s v="J336"/>
    <x v="2"/>
    <n v="168"/>
    <n v="21732"/>
    <n v="10093"/>
    <n v="14131"/>
    <m/>
    <m/>
    <n v="12128"/>
    <n v="70953.125"/>
    <n v="5.6910812596344416E-2"/>
    <n v="141906.25"/>
    <n v="192384.98213843486"/>
    <n v="0.60755181159420291"/>
    <n v="2.3513847613025607E-2"/>
    <n v="59312.009958331771"/>
    <n v="59312.009958331771"/>
    <x v="4"/>
    <x v="135"/>
  </r>
  <r>
    <s v="6.06.19 (2)"/>
    <s v="J336"/>
    <x v="2"/>
    <n v="168"/>
    <n v="21377"/>
    <n v="8915"/>
    <n v="13401"/>
    <m/>
    <m/>
    <n v="12128"/>
    <n v="70953.125"/>
    <n v="6.3224840343536662E-2"/>
    <n v="141906.25"/>
    <n v="184978.07306063309"/>
    <n v="0.60755181159420291"/>
    <n v="2.3513847613025607E-2"/>
    <n v="57028.470671117997"/>
    <n v="57028.470671117997"/>
    <x v="4"/>
    <x v="135"/>
  </r>
  <r>
    <s v="6.06.19 (2)"/>
    <s v="J336"/>
    <x v="2"/>
    <n v="168"/>
    <n v="20631"/>
    <n v="8919"/>
    <n v="14040"/>
    <m/>
    <m/>
    <n v="12128"/>
    <n v="70953.125"/>
    <n v="7.2174410922704255E-2"/>
    <n v="141906.25"/>
    <n v="150145.57937902753"/>
    <n v="0.60755181159420291"/>
    <n v="2.3513847613025607E-2"/>
    <n v="46289.66357114233"/>
    <n v="46289.66357114233"/>
    <x v="4"/>
    <x v="135"/>
  </r>
  <r>
    <s v="6.06.19 (2)"/>
    <s v="J1"/>
    <x v="2"/>
    <n v="169"/>
    <n v="7720"/>
    <n v="4109"/>
    <n v="8364"/>
    <m/>
    <m/>
    <n v="12128"/>
    <n v="70953.125"/>
    <n v="5.9969169786390664E-2"/>
    <n v="141906.25"/>
    <n v="48086.273648648646"/>
    <n v="0.60626702898550722"/>
    <n v="3.1137150837988826E-2"/>
    <n v="11219.068416311642"/>
    <n v="11219.068416311642"/>
    <x v="5"/>
    <x v="136"/>
  </r>
  <r>
    <s v="6.06.19 (2)"/>
    <s v="J1"/>
    <x v="2"/>
    <n v="169"/>
    <n v="8277"/>
    <n v="4072"/>
    <n v="8083"/>
    <m/>
    <m/>
    <n v="12128"/>
    <n v="70953.125"/>
    <n v="5.65302796740806E-2"/>
    <n v="141906.25"/>
    <n v="62256.91414235851"/>
    <n v="0.60626702898550722"/>
    <n v="3.1137150837988826E-2"/>
    <n v="14525.238205293719"/>
    <n v="14525.238205293719"/>
    <x v="5"/>
    <x v="136"/>
  </r>
  <r>
    <s v="6.06.19 (2)"/>
    <s v="J1"/>
    <x v="2"/>
    <n v="169"/>
    <n v="8392"/>
    <n v="3727"/>
    <n v="7724"/>
    <m/>
    <m/>
    <n v="12128"/>
    <n v="70953.125"/>
    <n v="5.6332966306980842E-2"/>
    <n v="141906.25"/>
    <n v="70683.190424068045"/>
    <n v="0.60626702898550722"/>
    <n v="3.1137150837988826E-2"/>
    <n v="16491.183222992131"/>
    <n v="16491.183222992131"/>
    <x v="5"/>
    <x v="136"/>
  </r>
  <r>
    <s v="6.06.19 (2)"/>
    <s v="J1"/>
    <x v="2"/>
    <n v="169"/>
    <n v="8007"/>
    <n v="3777"/>
    <n v="7596"/>
    <m/>
    <m/>
    <n v="12128"/>
    <n v="70953.125"/>
    <n v="5.3824267782426778E-2"/>
    <n v="141906.25"/>
    <n v="66461.085820895518"/>
    <n v="0.60626702898550722"/>
    <n v="3.1137150837988826E-2"/>
    <n v="15506.11873764813"/>
    <n v="15506.11873764813"/>
    <x v="5"/>
    <x v="136"/>
  </r>
  <r>
    <s v="6.06.19 (3)"/>
    <s v="J8"/>
    <x v="0"/>
    <n v="170"/>
    <n v="21479"/>
    <n v="4958"/>
    <n v="9553"/>
    <n v="1799"/>
    <n v="64512"/>
    <n v="1590.75"/>
    <n v="69700.375"/>
    <n v="6.5925039858106937E-2"/>
    <n v="139400.75"/>
    <n v="249012.05639281825"/>
    <n v="0.43897427536231887"/>
    <n v="2.3219751602564103E-2"/>
    <n v="109531.40075172154"/>
    <n v="109531.40075172154"/>
    <x v="5"/>
    <x v="137"/>
  </r>
  <r>
    <s v="6.06.19 (3)"/>
    <s v="J8"/>
    <x v="0"/>
    <n v="170"/>
    <n v="21063"/>
    <n v="4931"/>
    <n v="10128"/>
    <n v="1404"/>
    <n v="68141"/>
    <n v="1590.75"/>
    <n v="69700.375"/>
    <n v="7.4562009171399726E-2"/>
    <n v="139400.75"/>
    <n v="214766.08076775062"/>
    <n v="0.43897427536231887"/>
    <n v="2.3219751602564103E-2"/>
    <n v="94467.83421337801"/>
    <n v="94467.83421337801"/>
    <x v="5"/>
    <x v="137"/>
  </r>
  <r>
    <s v="6.06.19 (3)"/>
    <s v="J8"/>
    <x v="0"/>
    <n v="170"/>
    <n v="20280"/>
    <n v="5037"/>
    <n v="10246"/>
    <n v="1565"/>
    <n v="69828"/>
    <n v="1590.75"/>
    <n v="69700.375"/>
    <n v="7.4734174672661371E-2"/>
    <n v="139400.75"/>
    <n v="202372.16344307931"/>
    <n v="0.43897427536231887"/>
    <n v="2.3219751602564103E-2"/>
    <n v="89016.198075604916"/>
    <n v="89016.198075604916"/>
    <x v="5"/>
    <x v="137"/>
  </r>
  <r>
    <s v="6.06.19 (3)"/>
    <s v="J8"/>
    <x v="0"/>
    <n v="170"/>
    <n v="20922"/>
    <n v="4973"/>
    <n v="10018"/>
    <n v="1595"/>
    <n v="77067"/>
    <n v="1590.75"/>
    <n v="69700.375"/>
    <n v="7.2381246155418813E-2"/>
    <n v="139400.75"/>
    <n v="218756.38198711598"/>
    <n v="0.43897427536231887"/>
    <n v="2.3219751602564103E-2"/>
    <n v="96223.023453247253"/>
    <n v="96223.023453247253"/>
    <x v="5"/>
    <x v="137"/>
  </r>
  <r>
    <s v="6.06.19 (3)"/>
    <s v="J19"/>
    <x v="0"/>
    <n v="171"/>
    <n v="11400"/>
    <n v="6260"/>
    <n v="13982"/>
    <m/>
    <n v="63777"/>
    <n v="1590.75"/>
    <n v="69700.375"/>
    <n v="0.11078850006187198"/>
    <n v="139400.75"/>
    <n v="44803.957005957003"/>
    <n v="0.43741473429951694"/>
    <n v="2.8396614268440146E-2"/>
    <n v="16172.282107462324"/>
    <n v="16172.282107462324"/>
    <x v="5"/>
    <x v="138"/>
  </r>
  <r>
    <s v="6.06.19 (3)"/>
    <s v="J19"/>
    <x v="0"/>
    <n v="171"/>
    <n v="11744"/>
    <n v="6669"/>
    <n v="15744"/>
    <m/>
    <n v="66656"/>
    <n v="1590.75"/>
    <n v="69700.375"/>
    <n v="0.13020016032912304"/>
    <n v="139400.75"/>
    <n v="37387.696625344353"/>
    <n v="0.43741473429951694"/>
    <n v="2.8396614268440146E-2"/>
    <n v="13495.334286944662"/>
    <n v="13495.334286944662"/>
    <x v="5"/>
    <x v="138"/>
  </r>
  <r>
    <s v="6.06.19 (3)"/>
    <s v="J19"/>
    <x v="0"/>
    <n v="171"/>
    <n v="11814"/>
    <n v="6280"/>
    <n v="16189"/>
    <m/>
    <n v="73139"/>
    <n v="1590.75"/>
    <n v="69700.375"/>
    <n v="0.14216566266680775"/>
    <n v="139400.75"/>
    <n v="37335.667928146133"/>
    <n v="0.43741473429951694"/>
    <n v="2.8396614268440146E-2"/>
    <n v="13476.554187484664"/>
    <n v="13476.554187484664"/>
    <x v="5"/>
    <x v="138"/>
  </r>
  <r>
    <s v="6.06.19 (3)"/>
    <s v="J19"/>
    <x v="0"/>
    <n v="171"/>
    <n v="11295"/>
    <n v="6551"/>
    <n v="14674"/>
    <m/>
    <n v="74483"/>
    <n v="1590.75"/>
    <n v="69700.375"/>
    <n v="0.11654169722903213"/>
    <n v="139400.75"/>
    <n v="39115.710544133937"/>
    <n v="0.43741473429951694"/>
    <n v="2.8396614268440146E-2"/>
    <n v="14119.072243316932"/>
    <n v="14119.072243316932"/>
    <x v="5"/>
    <x v="138"/>
  </r>
  <r>
    <s v="6.06.19 (3)"/>
    <s v="J20"/>
    <x v="0"/>
    <n v="172"/>
    <n v="9005"/>
    <n v="5467"/>
    <n v="10108"/>
    <m/>
    <m/>
    <n v="1590.75"/>
    <n v="69700.375"/>
    <n v="6.6585007612943253E-2"/>
    <n v="139400.75"/>
    <n v="51544.334410687356"/>
    <n v="0.43585519323671501"/>
    <n v="2.6966194741404211E-2"/>
    <n v="19662.283399118678"/>
    <n v="19662.283399118678"/>
    <x v="5"/>
    <x v="139"/>
  </r>
  <r>
    <s v="6.06.19 (3)"/>
    <s v="J20"/>
    <x v="0"/>
    <n v="172"/>
    <n v="9618"/>
    <n v="5299"/>
    <n v="12324"/>
    <m/>
    <m/>
    <n v="1590.75"/>
    <n v="69700.375"/>
    <n v="0.10078855386359112"/>
    <n v="139400.75"/>
    <n v="41261.338202846979"/>
    <n v="0.43585519323671501"/>
    <n v="2.6966194741404211E-2"/>
    <n v="15739.69543785677"/>
    <n v="15739.69543785677"/>
    <x v="5"/>
    <x v="139"/>
  </r>
  <r>
    <s v="6.06.19 (3)"/>
    <s v="J20"/>
    <x v="0"/>
    <n v="172"/>
    <n v="9501"/>
    <n v="5391"/>
    <n v="12858"/>
    <m/>
    <m/>
    <n v="1590.75"/>
    <n v="69700.375"/>
    <n v="0.10712998316006191"/>
    <n v="139400.75"/>
    <n v="36773.859783045402"/>
    <n v="0.43585519323671501"/>
    <n v="2.6966194741404211E-2"/>
    <n v="14027.886110093423"/>
    <n v="14027.886110093423"/>
    <x v="5"/>
    <x v="139"/>
  </r>
  <r>
    <s v="6.06.19 (3)"/>
    <s v="J20"/>
    <x v="0"/>
    <n v="172"/>
    <n v="9881"/>
    <n v="5309"/>
    <n v="12615"/>
    <m/>
    <m/>
    <n v="1590.75"/>
    <n v="69700.375"/>
    <n v="0.10482009601813477"/>
    <n v="139400.75"/>
    <n v="42026.840268272652"/>
    <n v="0.43585519323671501"/>
    <n v="2.6966194741404211E-2"/>
    <n v="16031.706552659125"/>
    <n v="16031.706552659125"/>
    <x v="5"/>
    <x v="139"/>
  </r>
  <r>
    <s v="6.06.19 (3)"/>
    <s v="J25"/>
    <x v="0"/>
    <n v="173"/>
    <n v="8235"/>
    <n v="3538"/>
    <n v="9780"/>
    <m/>
    <m/>
    <n v="1590.75"/>
    <n v="69700.375"/>
    <n v="8.9554754906268436E-2"/>
    <n v="139400.75"/>
    <n v="50857.609720442168"/>
    <n v="0.43429565217391308"/>
    <n v="1.8254545454545457E-2"/>
    <n v="28761.686409477505"/>
    <n v="28761.686409477505"/>
    <x v="5"/>
    <x v="140"/>
  </r>
  <r>
    <s v="6.06.19 (3)"/>
    <s v="J25"/>
    <x v="0"/>
    <n v="173"/>
    <n v="7737"/>
    <n v="3926"/>
    <n v="11147"/>
    <m/>
    <m/>
    <n v="1590.75"/>
    <n v="69700.375"/>
    <n v="0.10360059038419808"/>
    <n v="139400.75"/>
    <n v="35194.754656557263"/>
    <n v="0.43429565217391308"/>
    <n v="1.8254545454545457E-2"/>
    <n v="19903.815815463324"/>
    <n v="19903.815815463324"/>
    <x v="5"/>
    <x v="140"/>
  </r>
  <r>
    <s v="6.06.19 (3)"/>
    <s v="J25"/>
    <x v="0"/>
    <n v="173"/>
    <n v="8247"/>
    <n v="3841"/>
    <n v="9262"/>
    <m/>
    <m/>
    <n v="1590.75"/>
    <n v="69700.375"/>
    <n v="7.7775765194950525E-2"/>
    <n v="139400.75"/>
    <n v="55059.28730861465"/>
    <n v="0.43429565217391308"/>
    <n v="1.8254545454545457E-2"/>
    <n v="31137.876203866763"/>
    <n v="31137.876203866763"/>
    <x v="5"/>
    <x v="140"/>
  </r>
  <r>
    <s v="6.06.19 (3)"/>
    <s v="J25"/>
    <x v="0"/>
    <n v="173"/>
    <n v="8590"/>
    <n v="3917"/>
    <n v="9895"/>
    <m/>
    <m/>
    <n v="1590.75"/>
    <n v="69700.375"/>
    <n v="8.576711387851213E-2"/>
    <n v="139400.75"/>
    <n v="52894.002822850453"/>
    <n v="0.43429565217391308"/>
    <n v="1.8254545454545457E-2"/>
    <n v="29913.335103543985"/>
    <n v="29913.335103543985"/>
    <x v="5"/>
    <x v="140"/>
  </r>
  <r>
    <s v="6.06.19 (3)"/>
    <s v="J8"/>
    <x v="1"/>
    <n v="170"/>
    <n v="14777"/>
    <n v="4958"/>
    <n v="9553"/>
    <n v="1948"/>
    <n v="64512"/>
    <n v="1990.75"/>
    <n v="69700.375"/>
    <n v="6.5925039858106937E-2"/>
    <n v="139400.75"/>
    <n v="146951.13947225243"/>
    <n v="0.41873164251207728"/>
    <n v="2.3219751602564103E-2"/>
    <n v="67763.294896313266"/>
    <n v="67763.294896313266"/>
    <x v="5"/>
    <x v="137"/>
  </r>
  <r>
    <s v="6.06.19 (3)"/>
    <s v="J8"/>
    <x v="1"/>
    <n v="170"/>
    <n v="12666"/>
    <n v="4931"/>
    <n v="10128"/>
    <n v="1893"/>
    <n v="68141"/>
    <n v="1990.75"/>
    <n v="69700.375"/>
    <n v="7.4562009171399726E-2"/>
    <n v="139400.75"/>
    <n v="101748.40732634212"/>
    <n v="0.41873164251207728"/>
    <n v="2.3219751602564103E-2"/>
    <n v="46919.046396282021"/>
    <n v="46919.046396282021"/>
    <x v="5"/>
    <x v="137"/>
  </r>
  <r>
    <s v="6.06.19 (3)"/>
    <s v="J8"/>
    <x v="1"/>
    <n v="170"/>
    <n v="13008"/>
    <n v="5037"/>
    <n v="10246"/>
    <n v="2053"/>
    <n v="69828"/>
    <n v="1990.75"/>
    <n v="69700.375"/>
    <n v="7.4734174672661371E-2"/>
    <n v="139400.75"/>
    <n v="104667.28208389327"/>
    <n v="0.41873164251207728"/>
    <n v="2.3219751602564103E-2"/>
    <n v="48265.021471206099"/>
    <n v="48265.021471206099"/>
    <x v="5"/>
    <x v="137"/>
  </r>
  <r>
    <s v="6.06.19 (3)"/>
    <s v="J8"/>
    <x v="1"/>
    <n v="170"/>
    <n v="13046"/>
    <n v="4973"/>
    <n v="10018"/>
    <n v="2069"/>
    <n v="77067"/>
    <n v="1990.75"/>
    <n v="69700.375"/>
    <n v="7.2381246155418813E-2"/>
    <n v="139400.75"/>
    <n v="109543.66573339941"/>
    <n v="0.41873164251207728"/>
    <n v="2.3219751602564103E-2"/>
    <n v="50513.658837719602"/>
    <n v="50513.658837719602"/>
    <x v="5"/>
    <x v="137"/>
  </r>
  <r>
    <s v="6.06.19 (3)"/>
    <s v="J19"/>
    <x v="1"/>
    <n v="171"/>
    <n v="10079"/>
    <n v="6260"/>
    <n v="13982"/>
    <m/>
    <n v="63777"/>
    <n v="1990.75"/>
    <n v="69700.375"/>
    <n v="0.11078850006187198"/>
    <n v="139400.75"/>
    <n v="32480.33678127428"/>
    <n v="0.41799456521739126"/>
    <n v="2.8396614268440146E-2"/>
    <n v="12268.691141500904"/>
    <n v="12268.691141500904"/>
    <x v="5"/>
    <x v="138"/>
  </r>
  <r>
    <s v="6.06.19 (3)"/>
    <s v="J19"/>
    <x v="1"/>
    <n v="171"/>
    <n v="9659"/>
    <n v="6669"/>
    <n v="15744"/>
    <m/>
    <n v="66656"/>
    <n v="1990.75"/>
    <n v="69700.375"/>
    <n v="0.13020016032912304"/>
    <n v="139400.75"/>
    <n v="20973.891460055096"/>
    <n v="0.41799456521739126"/>
    <n v="2.8396614268440146E-2"/>
    <n v="7922.3992685670692"/>
    <n v="7922.3992685670692"/>
    <x v="5"/>
    <x v="138"/>
  </r>
  <r>
    <s v="6.06.19 (3)"/>
    <s v="J19"/>
    <x v="1"/>
    <n v="171"/>
    <n v="10780"/>
    <n v="6280"/>
    <n v="16189"/>
    <m/>
    <n v="73139"/>
    <n v="1990.75"/>
    <n v="69700.375"/>
    <n v="0.14216566266680775"/>
    <n v="139400.75"/>
    <n v="29662.462988192554"/>
    <n v="0.41799456521739126"/>
    <n v="2.8396614268440146E-2"/>
    <n v="11204.304910660441"/>
    <n v="11204.304910660441"/>
    <x v="5"/>
    <x v="138"/>
  </r>
  <r>
    <s v="6.06.19 (3)"/>
    <s v="J19"/>
    <x v="1"/>
    <n v="171"/>
    <n v="10262"/>
    <n v="6551"/>
    <n v="14674"/>
    <m/>
    <n v="74483"/>
    <n v="1990.75"/>
    <n v="69700.375"/>
    <n v="0.11654169722903213"/>
    <n v="139400.75"/>
    <n v="29851.930244367843"/>
    <n v="0.41799456521739126"/>
    <n v="2.8396614268440146E-2"/>
    <n v="11275.87175625985"/>
    <n v="11275.87175625985"/>
    <x v="5"/>
    <x v="138"/>
  </r>
  <r>
    <s v="6.06.19 (3)"/>
    <s v="J20"/>
    <x v="1"/>
    <n v="172"/>
    <n v="8320"/>
    <n v="5467"/>
    <n v="10108"/>
    <m/>
    <m/>
    <n v="1990.75"/>
    <n v="69700.375"/>
    <n v="6.6585007612943253E-2"/>
    <n v="139400.75"/>
    <n v="40856.733274078862"/>
    <n v="0.41725748792270534"/>
    <n v="2.6966194741404211E-2"/>
    <n v="16280.012753589364"/>
    <n v="16280.012753589364"/>
    <x v="5"/>
    <x v="139"/>
  </r>
  <r>
    <s v="6.06.19 (3)"/>
    <s v="J20"/>
    <x v="1"/>
    <n v="172"/>
    <n v="8090"/>
    <n v="5299"/>
    <n v="12324"/>
    <m/>
    <m/>
    <n v="1990.75"/>
    <n v="69700.375"/>
    <n v="0.10078855386359112"/>
    <n v="139400.75"/>
    <n v="25700.88653024911"/>
    <n v="0.41725748792270534"/>
    <n v="2.6966194741404211E-2"/>
    <n v="10240.925472043677"/>
    <n v="10240.925472043677"/>
    <x v="5"/>
    <x v="139"/>
  </r>
  <r>
    <s v="6.06.19 (3)"/>
    <s v="J20"/>
    <x v="1"/>
    <n v="172"/>
    <n v="8524"/>
    <n v="5391"/>
    <n v="12858"/>
    <m/>
    <m/>
    <n v="1990.75"/>
    <n v="69700.375"/>
    <n v="0.10712998316006191"/>
    <n v="139400.75"/>
    <n v="27254.097311503952"/>
    <n v="0.41725748792270534"/>
    <n v="2.6966194741404211E-2"/>
    <n v="10859.826918672155"/>
    <n v="10859.826918672155"/>
    <x v="5"/>
    <x v="139"/>
  </r>
  <r>
    <s v="6.06.19 (3)"/>
    <s v="J20"/>
    <x v="1"/>
    <n v="172"/>
    <n v="9060"/>
    <n v="5309"/>
    <n v="12615"/>
    <m/>
    <m/>
    <n v="1990.75"/>
    <n v="69700.375"/>
    <n v="0.10482009601813477"/>
    <n v="139400.75"/>
    <n v="33794.372724473033"/>
    <n v="0.41725748792270534"/>
    <n v="2.6966194741404211E-2"/>
    <n v="13465.903288529067"/>
    <n v="13465.903288529067"/>
    <x v="5"/>
    <x v="139"/>
  </r>
  <r>
    <s v="6.06.19 (3)"/>
    <s v="J25"/>
    <x v="1"/>
    <n v="173"/>
    <n v="12894"/>
    <n v="3538"/>
    <n v="9780"/>
    <m/>
    <m/>
    <n v="1990.75"/>
    <n v="69700.375"/>
    <n v="8.9554754906268436E-2"/>
    <n v="139400.75"/>
    <n v="102481.64802947773"/>
    <n v="0.41652041062801931"/>
    <n v="1.8254545454545457E-2"/>
    <n v="60430.153385492187"/>
    <n v="60430.153385492187"/>
    <x v="5"/>
    <x v="140"/>
  </r>
  <r>
    <s v="6.06.19 (3)"/>
    <s v="J25"/>
    <x v="1"/>
    <n v="173"/>
    <n v="13737"/>
    <n v="3926"/>
    <n v="11147"/>
    <m/>
    <m/>
    <n v="1990.75"/>
    <n v="69700.375"/>
    <n v="0.10360059038419808"/>
    <n v="139400.75"/>
    <n v="92709.482533582603"/>
    <n v="0.41652041062801931"/>
    <n v="1.8254545454545457E-2"/>
    <n v="54667.819629349855"/>
    <n v="54667.819629349855"/>
    <x v="5"/>
    <x v="140"/>
  </r>
  <r>
    <s v="6.06.19 (3)"/>
    <s v="J25"/>
    <x v="1"/>
    <n v="173"/>
    <n v="14526"/>
    <n v="3841"/>
    <n v="9262"/>
    <m/>
    <m/>
    <n v="1990.75"/>
    <n v="69700.375"/>
    <n v="7.7775765194950525E-2"/>
    <n v="139400.75"/>
    <n v="135391.37633739164"/>
    <n v="0.41652041062801931"/>
    <n v="1.8254545454545457E-2"/>
    <n v="79835.968648631533"/>
    <n v="79835.968648631533"/>
    <x v="5"/>
    <x v="140"/>
  </r>
  <r>
    <s v="6.06.19 (3)"/>
    <s v="J25"/>
    <x v="1"/>
    <n v="173"/>
    <n v="11939"/>
    <n v="3917"/>
    <n v="9895"/>
    <m/>
    <m/>
    <n v="1990.75"/>
    <n v="69700.375"/>
    <n v="8.576711387851213E-2"/>
    <n v="139400.75"/>
    <n v="91541.603337236535"/>
    <n v="0.41652041062801931"/>
    <n v="1.8254545454545457E-2"/>
    <n v="53979.158582928962"/>
    <n v="53979.158582928962"/>
    <x v="5"/>
    <x v="140"/>
  </r>
  <r>
    <s v="6.06.19 (3)"/>
    <s v="J8"/>
    <x v="2"/>
    <n v="170"/>
    <n v="13123"/>
    <n v="5292"/>
    <n v="11416"/>
    <n v="12766"/>
    <n v="64047"/>
    <n v="12491.25"/>
    <n v="69108.625"/>
    <n v="8.8614120162280763E-2"/>
    <n v="138217.25"/>
    <n v="75880.670701338982"/>
    <n v="0.65038913043478264"/>
    <n v="2.3219751602564103E-2"/>
    <n v="22720.510560518629"/>
    <n v="22720.510560518629"/>
    <x v="5"/>
    <x v="137"/>
  </r>
  <r>
    <s v="6.06.19 (3)"/>
    <s v="J8"/>
    <x v="2"/>
    <n v="170"/>
    <n v="13483"/>
    <n v="5182"/>
    <n v="11158"/>
    <n v="12187"/>
    <n v="67757"/>
    <n v="12491.25"/>
    <n v="69108.625"/>
    <n v="8.6472564025112636E-2"/>
    <n v="138217.25"/>
    <n v="83504.515750502018"/>
    <n v="0.65038913043478264"/>
    <n v="2.3219751602564103E-2"/>
    <n v="25003.274409998019"/>
    <n v="25003.274409998019"/>
    <x v="5"/>
    <x v="137"/>
  </r>
  <r>
    <s v="6.06.19 (3)"/>
    <s v="J8"/>
    <x v="2"/>
    <n v="170"/>
    <n v="14183"/>
    <n v="5234"/>
    <n v="10988"/>
    <n v="13396"/>
    <n v="68118"/>
    <n v="12491.25"/>
    <n v="69108.625"/>
    <n v="8.326022981936046E-2"/>
    <n v="138217.25"/>
    <n v="94991.037995307619"/>
    <n v="0.65038913043478264"/>
    <n v="2.3219751602564103E-2"/>
    <n v="28442.617361959205"/>
    <n v="28442.617361959205"/>
    <x v="5"/>
    <x v="137"/>
  </r>
  <r>
    <s v="6.06.19 (3)"/>
    <s v="J8"/>
    <x v="2"/>
    <n v="170"/>
    <n v="13097"/>
    <n v="5118"/>
    <n v="11456"/>
    <n v="11616"/>
    <n v="76947"/>
    <n v="12491.25"/>
    <n v="69108.625"/>
    <n v="9.1710694576834659E-2"/>
    <n v="138217.25"/>
    <n v="74510.598986273268"/>
    <n v="0.65038913043478264"/>
    <n v="2.3219751602564103E-2"/>
    <n v="22310.277907286836"/>
    <n v="22310.277907286836"/>
    <x v="5"/>
    <x v="137"/>
  </r>
  <r>
    <s v="6.06.19 (3)"/>
    <s v="J19"/>
    <x v="2"/>
    <n v="171"/>
    <n v="12768"/>
    <n v="7190"/>
    <n v="15365"/>
    <m/>
    <n v="63641"/>
    <n v="12491.25"/>
    <n v="69108.625"/>
    <n v="0.11829203663073892"/>
    <n v="138217.25"/>
    <n v="34663.234434250764"/>
    <n v="0.64910434782608695"/>
    <n v="2.8396614268440146E-2"/>
    <n v="8503.6577675244353"/>
    <n v="8503.6577675244353"/>
    <x v="5"/>
    <x v="138"/>
  </r>
  <r>
    <s v="6.06.19 (3)"/>
    <s v="J19"/>
    <x v="2"/>
    <n v="171"/>
    <n v="13065"/>
    <n v="6994"/>
    <n v="17707"/>
    <m/>
    <n v="68483"/>
    <n v="12491.25"/>
    <n v="69108.625"/>
    <n v="0.15501683038839217"/>
    <n v="138217.25"/>
    <n v="26672.23944039952"/>
    <n v="0.64910434782608695"/>
    <n v="2.8396614268440146E-2"/>
    <n v="6543.290024617907"/>
    <n v="6543.290024617907"/>
    <x v="5"/>
    <x v="138"/>
  </r>
  <r>
    <s v="6.06.19 (3)"/>
    <s v="J19"/>
    <x v="2"/>
    <n v="171"/>
    <n v="12610"/>
    <n v="6515"/>
    <n v="16916"/>
    <m/>
    <n v="71071"/>
    <n v="12491.25"/>
    <n v="69108.625"/>
    <n v="0.15050219853165939"/>
    <n v="138217.25"/>
    <n v="28006.497271896937"/>
    <n v="0.64910434782608695"/>
    <n v="2.8396614268440146E-2"/>
    <n v="6870.6129694577639"/>
    <n v="6870.6129694577639"/>
    <x v="5"/>
    <x v="138"/>
  </r>
  <r>
    <s v="6.06.19 (3)"/>
    <s v="J19"/>
    <x v="2"/>
    <n v="171"/>
    <n v="14806"/>
    <n v="6780"/>
    <n v="15546"/>
    <m/>
    <n v="72805"/>
    <n v="12491.25"/>
    <n v="69108.625"/>
    <n v="0.12684379120551162"/>
    <n v="138217.25"/>
    <n v="50783.427646589094"/>
    <n v="0.64910434782608695"/>
    <n v="2.8396614268440146E-2"/>
    <n v="12458.297559841278"/>
    <n v="12458.297559841278"/>
    <x v="5"/>
    <x v="138"/>
  </r>
  <r>
    <s v="6.06.19 (3)"/>
    <s v="J20"/>
    <x v="2"/>
    <n v="172"/>
    <n v="11335"/>
    <n v="5856"/>
    <n v="10726"/>
    <m/>
    <m/>
    <n v="12491.25"/>
    <n v="69108.625"/>
    <n v="7.0468772891950901E-2"/>
    <n v="138217.25"/>
    <n v="65259.500795687884"/>
    <n v="0.64781956521739137"/>
    <n v="2.6966194741404211E-2"/>
    <n v="16892.261268948481"/>
    <n v="16892.261268948481"/>
    <x v="5"/>
    <x v="139"/>
  </r>
  <r>
    <s v="6.06.19 (3)"/>
    <s v="J20"/>
    <x v="2"/>
    <n v="172"/>
    <n v="10297"/>
    <n v="5415"/>
    <n v="12789"/>
    <m/>
    <m/>
    <n v="12491.25"/>
    <n v="69108.625"/>
    <n v="0.10670158753701148"/>
    <n v="138217.25"/>
    <n v="33262.520985896394"/>
    <n v="0.64781956521739137"/>
    <n v="2.6966194741404211E-2"/>
    <n v="8609.9217448315321"/>
    <n v="8609.9217448315321"/>
    <x v="5"/>
    <x v="139"/>
  </r>
  <r>
    <s v="6.06.19 (3)"/>
    <s v="J20"/>
    <x v="2"/>
    <n v="172"/>
    <n v="10900"/>
    <n v="5498"/>
    <n v="13266"/>
    <m/>
    <m/>
    <n v="12491.25"/>
    <n v="69108.625"/>
    <n v="0.11240275725352661"/>
    <n v="138217.25"/>
    <n v="35568.069290679712"/>
    <n v="0.64781956521739137"/>
    <n v="2.6966194741404211E-2"/>
    <n v="9206.7072528070166"/>
    <n v="9206.7072528070166"/>
    <x v="5"/>
    <x v="139"/>
  </r>
  <r>
    <s v="6.06.19 (3)"/>
    <s v="J20"/>
    <x v="2"/>
    <n v="172"/>
    <n v="10858"/>
    <n v="5400"/>
    <n v="13307"/>
    <m/>
    <m/>
    <n v="12491.25"/>
    <n v="69108.625"/>
    <n v="0.11441408362559666"/>
    <n v="138217.25"/>
    <n v="35212.667446566338"/>
    <n v="0.64781956521739137"/>
    <n v="2.6966194741404211E-2"/>
    <n v="9114.712359603267"/>
    <n v="9114.712359603267"/>
    <x v="5"/>
    <x v="139"/>
  </r>
  <r>
    <s v="6.06.19 (3)"/>
    <s v="J25"/>
    <x v="2"/>
    <n v="173"/>
    <n v="7762"/>
    <n v="3673"/>
    <n v="11050"/>
    <m/>
    <m/>
    <n v="12491.25"/>
    <n v="69108.625"/>
    <n v="0.10674499745871083"/>
    <n v="138217.25"/>
    <n v="25814.994764131763"/>
    <n v="0.64653478260869568"/>
    <n v="1.8254545454545457E-2"/>
    <n v="9890.6969012123445"/>
    <n v="9890.6969012123445"/>
    <x v="5"/>
    <x v="140"/>
  </r>
  <r>
    <s v="6.06.19 (3)"/>
    <s v="J25"/>
    <x v="2"/>
    <n v="173"/>
    <n v="6941"/>
    <n v="4362"/>
    <n v="11789"/>
    <m/>
    <m/>
    <n v="12491.25"/>
    <n v="69108.625"/>
    <n v="0.10746849615370006"/>
    <n v="138217.25"/>
    <n v="11506.480426147838"/>
    <n v="0.64653478260869568"/>
    <n v="1.8254545454545457E-2"/>
    <n v="4408.5660808612065"/>
    <n v="4408.5660808612065"/>
    <x v="5"/>
    <x v="140"/>
  </r>
  <r>
    <s v="6.06.19 (3)"/>
    <s v="J25"/>
    <x v="2"/>
    <n v="173"/>
    <n v="7391"/>
    <n v="4127"/>
    <n v="10191"/>
    <m/>
    <m/>
    <n v="12491.25"/>
    <n v="69108.625"/>
    <n v="8.774592172829368E-2"/>
    <n v="138217.25"/>
    <n v="24707.060026385225"/>
    <n v="0.64653478260869568"/>
    <n v="1.8254545454545457E-2"/>
    <n v="9466.2053691590063"/>
    <n v="9466.2053691590063"/>
    <x v="5"/>
    <x v="140"/>
  </r>
  <r>
    <s v="6.06.19 (3)"/>
    <s v="J25"/>
    <x v="2"/>
    <n v="173"/>
    <n v="7878"/>
    <n v="4019"/>
    <n v="11522"/>
    <m/>
    <m/>
    <n v="12491.25"/>
    <n v="69108.625"/>
    <n v="0.10856821417008369"/>
    <n v="138217.25"/>
    <n v="23053.223393975743"/>
    <n v="0.64653478260869568"/>
    <n v="1.8254545454545457E-2"/>
    <n v="8832.5582580617101"/>
    <n v="8832.5582580617101"/>
    <x v="5"/>
    <x v="140"/>
  </r>
  <r>
    <s v="10.06.19"/>
    <s v="J26"/>
    <x v="0"/>
    <n v="174"/>
    <n v="10788"/>
    <n v="3869"/>
    <n v="8072"/>
    <n v="1544"/>
    <n v="68277"/>
    <n v="1423.75"/>
    <n v="71971.375"/>
    <n v="5.8398217346827125E-2"/>
    <n v="143942.75"/>
    <n v="117055.89397454199"/>
    <n v="0.39581882716049382"/>
    <n v="2.5376839745984311E-2"/>
    <n v="50599.88422288021"/>
    <n v="50599.88422288021"/>
    <x v="5"/>
    <x v="141"/>
  </r>
  <r>
    <s v="10.06.19"/>
    <s v="J26"/>
    <x v="0"/>
    <n v="174"/>
    <n v="11424"/>
    <n v="3823"/>
    <n v="9401"/>
    <n v="1351"/>
    <n v="69403"/>
    <n v="1423.75"/>
    <n v="71971.375"/>
    <n v="7.7503035060814102E-2"/>
    <n v="143942.75"/>
    <n v="96649.828589996425"/>
    <n v="0.39581882716049382"/>
    <n v="2.5376839745984311E-2"/>
    <n v="41778.931164958216"/>
    <n v="41778.931164958216"/>
    <x v="5"/>
    <x v="141"/>
  </r>
  <r>
    <s v="10.06.19"/>
    <s v="J26"/>
    <x v="0"/>
    <n v="174"/>
    <n v="11146"/>
    <n v="3784"/>
    <n v="10273"/>
    <n v="1417"/>
    <n v="70448"/>
    <n v="1423.75"/>
    <n v="71971.375"/>
    <n v="9.0160845197135672E-2"/>
    <n v="143942.75"/>
    <n v="80230.320388349515"/>
    <n v="0.39581882716049382"/>
    <n v="2.5376839745984311E-2"/>
    <n v="34681.251707820767"/>
    <n v="34681.251707820767"/>
    <x v="5"/>
    <x v="141"/>
  </r>
  <r>
    <s v="10.06.19"/>
    <s v="J26"/>
    <x v="0"/>
    <n v="174"/>
    <n v="11284"/>
    <n v="3992"/>
    <n v="8600"/>
    <n v="1383"/>
    <n v="78855"/>
    <n v="1423.75"/>
    <n v="71971.375"/>
    <n v="6.4025454564401466E-2"/>
    <n v="143942.75"/>
    <n v="112468.45193142362"/>
    <n v="0.39581882716049382"/>
    <n v="2.5376839745984311E-2"/>
    <n v="48616.865441173701"/>
    <n v="48616.865441173701"/>
    <x v="5"/>
    <x v="141"/>
  </r>
  <r>
    <s v="10.06.19"/>
    <s v="J36"/>
    <x v="0"/>
    <n v="175"/>
    <n v="13309"/>
    <n v="4900"/>
    <n v="10943"/>
    <m/>
    <n v="65643"/>
    <n v="1423.75"/>
    <n v="71971.375"/>
    <n v="8.3963937051362431E-2"/>
    <n v="143942.75"/>
    <n v="98726.389396822779"/>
    <n v="0.39446543209876539"/>
    <n v="2.4958217270194989E-2"/>
    <n v="43541.25714743352"/>
    <n v="43541.25714743352"/>
    <x v="5"/>
    <x v="142"/>
  </r>
  <r>
    <s v="10.06.19"/>
    <s v="J36"/>
    <x v="0"/>
    <n v="175"/>
    <n v="13290"/>
    <n v="5184"/>
    <n v="10274"/>
    <m/>
    <n v="72004"/>
    <n v="1423.75"/>
    <n v="71971.375"/>
    <n v="7.0722561573959092E-2"/>
    <n v="143942.75"/>
    <n v="113193.1391453831"/>
    <n v="0.39446543209876539"/>
    <n v="2.4958217270194989E-2"/>
    <n v="49921.521580662215"/>
    <n v="49921.521580662215"/>
    <x v="5"/>
    <x v="142"/>
  </r>
  <r>
    <s v="10.06.19"/>
    <s v="J36"/>
    <x v="0"/>
    <n v="175"/>
    <n v="13373"/>
    <n v="5064"/>
    <n v="10436"/>
    <m/>
    <n v="74399"/>
    <n v="1423.75"/>
    <n v="71971.375"/>
    <n v="7.4640786006936785E-2"/>
    <n v="143942.75"/>
    <n v="109896.08523361877"/>
    <n v="0.39446543209876539"/>
    <n v="2.4958217270194989E-2"/>
    <n v="48467.423308881371"/>
    <n v="48467.423308881371"/>
    <x v="5"/>
    <x v="142"/>
  </r>
  <r>
    <s v="10.06.19"/>
    <s v="J36"/>
    <x v="0"/>
    <n v="175"/>
    <n v="12668"/>
    <n v="5084"/>
    <n v="9553"/>
    <m/>
    <n v="76742"/>
    <n v="1423.75"/>
    <n v="71971.375"/>
    <n v="6.2094131173678423E-2"/>
    <n v="143942.75"/>
    <n v="120713.39656522713"/>
    <n v="0.39446543209876539"/>
    <n v="2.4958217270194989E-2"/>
    <n v="53238.177483231477"/>
    <n v="53238.177483231477"/>
    <x v="5"/>
    <x v="142"/>
  </r>
  <r>
    <s v="10.06.19"/>
    <s v="J43"/>
    <x v="0"/>
    <n v="176"/>
    <n v="13565"/>
    <n v="5859"/>
    <n v="11767"/>
    <m/>
    <m/>
    <n v="1423.75"/>
    <n v="71971.375"/>
    <n v="8.2088191312170988E-2"/>
    <n v="143942.75"/>
    <n v="92450.897215639809"/>
    <n v="0.39311203703703707"/>
    <n v="3.2399678686183507E-2"/>
    <n v="31516.958999172795"/>
    <n v="31516.958999172795"/>
    <x v="5"/>
    <x v="143"/>
  </r>
  <r>
    <s v="10.06.19"/>
    <s v="J43"/>
    <x v="0"/>
    <n v="176"/>
    <n v="14176"/>
    <n v="5886"/>
    <n v="10618"/>
    <m/>
    <m/>
    <n v="1423.75"/>
    <n v="71971.375"/>
    <n v="6.5748361761881022E-2"/>
    <n v="143942.75"/>
    <n v="124663.04178994083"/>
    <n v="0.39311203703703707"/>
    <n v="3.2399678686183507E-2"/>
    <n v="42498.235226873119"/>
    <n v="42498.235226873119"/>
    <x v="5"/>
    <x v="143"/>
  </r>
  <r>
    <s v="10.06.19"/>
    <s v="J43"/>
    <x v="0"/>
    <n v="176"/>
    <n v="14433"/>
    <n v="6202"/>
    <n v="12356"/>
    <m/>
    <m/>
    <n v="1423.75"/>
    <n v="71971.375"/>
    <n v="8.5506216881364297E-2"/>
    <n v="143942.75"/>
    <n v="94838.256438901517"/>
    <n v="0.39311203703703707"/>
    <n v="3.2399678686183507E-2"/>
    <n v="32330.821330658178"/>
    <n v="32330.821330658178"/>
    <x v="5"/>
    <x v="143"/>
  </r>
  <r>
    <s v="10.06.19"/>
    <s v="J43"/>
    <x v="0"/>
    <n v="176"/>
    <n v="14602"/>
    <n v="6383"/>
    <n v="11676"/>
    <m/>
    <m/>
    <n v="1423.75"/>
    <n v="71971.375"/>
    <n v="7.354312738918771E-2"/>
    <n v="143942.75"/>
    <n v="110333.80358492349"/>
    <n v="0.39311203703703707"/>
    <n v="3.2399678686183507E-2"/>
    <n v="37613.328464491664"/>
    <n v="37613.328464491664"/>
    <x v="5"/>
    <x v="143"/>
  </r>
  <r>
    <s v="10.06.19"/>
    <s v="J45"/>
    <x v="0"/>
    <n v="177"/>
    <n v="15002"/>
    <n v="4687"/>
    <n v="8949"/>
    <m/>
    <m/>
    <n v="1423.75"/>
    <n v="71971.375"/>
    <n v="5.9217987706918204E-2"/>
    <n v="143942.75"/>
    <n v="172763.18879047394"/>
    <n v="0.39175864197530863"/>
    <n v="2.4009068010075567E-2"/>
    <n v="79753.095010830817"/>
    <n v="79753.095010830817"/>
    <x v="5"/>
    <x v="144"/>
  </r>
  <r>
    <s v="10.06.19"/>
    <s v="J45"/>
    <x v="0"/>
    <n v="177"/>
    <n v="18759"/>
    <n v="4813"/>
    <n v="10581"/>
    <m/>
    <m/>
    <n v="1423.75"/>
    <n v="71971.375"/>
    <n v="8.0142973508565044E-2"/>
    <n v="143942.75"/>
    <n v="172590.25758495144"/>
    <n v="0.39175864197530863"/>
    <n v="2.4009068010075567E-2"/>
    <n v="79673.264353843449"/>
    <n v="79673.264353843449"/>
    <x v="5"/>
    <x v="144"/>
  </r>
  <r>
    <s v="10.06.19"/>
    <s v="J45"/>
    <x v="0"/>
    <n v="177"/>
    <n v="13611"/>
    <n v="4646"/>
    <n v="9071"/>
    <m/>
    <m/>
    <n v="1423.75"/>
    <n v="71971.375"/>
    <n v="6.1482777006830844E-2"/>
    <n v="143942.75"/>
    <n v="144389.4425141243"/>
    <n v="0.39175864197530863"/>
    <n v="2.4009068010075567E-2"/>
    <n v="66654.852853843637"/>
    <n v="66654.852853843637"/>
    <x v="5"/>
    <x v="144"/>
  </r>
  <r>
    <s v="10.06.19"/>
    <s v="J45"/>
    <x v="0"/>
    <n v="177"/>
    <n v="14940"/>
    <n v="5795"/>
    <n v="9904"/>
    <m/>
    <m/>
    <n v="1423.75"/>
    <n v="71971.375"/>
    <n v="5.7092142535834556E-2"/>
    <n v="143942.75"/>
    <n v="158755.9103492334"/>
    <n v="0.39175864197530863"/>
    <n v="2.4009068010075567E-2"/>
    <n v="73286.880673225241"/>
    <n v="73286.880673225241"/>
    <x v="5"/>
    <x v="144"/>
  </r>
  <r>
    <s v="10.06.19"/>
    <s v="J129"/>
    <x v="0"/>
    <n v="178"/>
    <n v="15552"/>
    <n v="4835"/>
    <n v="8452"/>
    <m/>
    <m/>
    <n v="1423.75"/>
    <n v="71971.375"/>
    <n v="5.0256091397447945E-2"/>
    <n v="143942.75"/>
    <n v="211824.03155239148"/>
    <n v="0.39040524691358025"/>
    <n v="2.9410383295194503E-2"/>
    <n v="80103.062612123962"/>
    <n v="80103.062612123962"/>
    <x v="5"/>
    <x v="145"/>
  </r>
  <r>
    <s v="10.06.19"/>
    <s v="J129"/>
    <x v="0"/>
    <n v="178"/>
    <n v="15396"/>
    <n v="4291"/>
    <n v="9808"/>
    <m/>
    <m/>
    <n v="1423.75"/>
    <n v="71971.375"/>
    <n v="7.6655475874957232E-2"/>
    <n v="143942.75"/>
    <n v="143445.22215425048"/>
    <n v="0.39040524691358025"/>
    <n v="2.9410383295194503E-2"/>
    <n v="54245.033141057844"/>
    <n v="54245.033141057844"/>
    <x v="5"/>
    <x v="145"/>
  </r>
  <r>
    <s v="10.06.19"/>
    <s v="J129"/>
    <x v="0"/>
    <n v="178"/>
    <n v="15784"/>
    <n v="4387"/>
    <n v="10061"/>
    <m/>
    <m/>
    <n v="1423.75"/>
    <n v="71971.375"/>
    <n v="7.8836898697572474E-2"/>
    <n v="143942.75"/>
    <n v="143140.53637204794"/>
    <n v="0.39040524691358025"/>
    <n v="2.9410383295194503E-2"/>
    <n v="54129.813616106265"/>
    <n v="54129.813616106265"/>
    <x v="5"/>
    <x v="145"/>
  </r>
  <r>
    <s v="10.06.19"/>
    <s v="J129"/>
    <x v="0"/>
    <n v="178"/>
    <n v="16932"/>
    <n v="4375"/>
    <n v="9418"/>
    <m/>
    <m/>
    <n v="1423.75"/>
    <n v="71971.375"/>
    <n v="7.0069524168462807E-2"/>
    <n v="143942.75"/>
    <n v="177783.97474221693"/>
    <n v="0.39040524691358025"/>
    <n v="2.9410383295194503E-2"/>
    <n v="67230.525053460529"/>
    <n v="67230.525053460529"/>
    <x v="5"/>
    <x v="145"/>
  </r>
  <r>
    <s v="10.06.19"/>
    <s v="J133"/>
    <x v="0"/>
    <n v="179"/>
    <n v="9649"/>
    <n v="4158"/>
    <n v="7684"/>
    <m/>
    <m/>
    <n v="1423.75"/>
    <n v="71971.375"/>
    <n v="4.8991699825104075E-2"/>
    <n v="143942.75"/>
    <n v="110656.4599049915"/>
    <n v="0.38905185185185182"/>
    <n v="2.7958196457326893E-2"/>
    <n v="44172.334771690832"/>
    <n v="44172.334771690832"/>
    <x v="5"/>
    <x v="101"/>
  </r>
  <r>
    <s v="10.06.19"/>
    <s v="J133"/>
    <x v="0"/>
    <n v="179"/>
    <n v="7913"/>
    <n v="3837"/>
    <n v="7830"/>
    <m/>
    <m/>
    <n v="1423.75"/>
    <n v="71971.375"/>
    <n v="5.5480390641418201E-2"/>
    <n v="143942.75"/>
    <n v="72043.649073378416"/>
    <n v="0.38905185185185182"/>
    <n v="2.7958196457326893E-2"/>
    <n v="28758.70227346697"/>
    <n v="28758.70227346697"/>
    <x v="5"/>
    <x v="101"/>
  </r>
  <r>
    <s v="10.06.19"/>
    <s v="J133"/>
    <x v="0"/>
    <n v="179"/>
    <n v="8698"/>
    <n v="3811"/>
    <n v="7559"/>
    <m/>
    <m/>
    <n v="1423.75"/>
    <n v="71971.375"/>
    <n v="5.2076259485107794E-2"/>
    <n v="143942.75"/>
    <n v="92419.395577641408"/>
    <n v="0.38905185185185182"/>
    <n v="2.7958196457326893E-2"/>
    <n v="36892.382824807428"/>
    <n v="36892.382824807428"/>
    <x v="5"/>
    <x v="101"/>
  </r>
  <r>
    <s v="10.06.19"/>
    <s v="J133"/>
    <x v="0"/>
    <n v="179"/>
    <n v="8157"/>
    <n v="4188"/>
    <n v="7864"/>
    <m/>
    <m/>
    <n v="1423.75"/>
    <n v="71971.375"/>
    <n v="5.1075861757539025E-2"/>
    <n v="143942.75"/>
    <n v="76284.189982317737"/>
    <n v="0.38905185185185182"/>
    <n v="2.7958196457326893E-2"/>
    <n v="30451.460136889891"/>
    <n v="30451.460136889891"/>
    <x v="5"/>
    <x v="101"/>
  </r>
  <r>
    <s v="10.06.19"/>
    <s v="J143"/>
    <x v="0"/>
    <n v="180"/>
    <n v="17516"/>
    <n v="6213"/>
    <n v="11247"/>
    <m/>
    <m/>
    <n v="1423.75"/>
    <n v="71971.375"/>
    <n v="6.9944474452516711E-2"/>
    <n v="143942.75"/>
    <n v="160175.86295689314"/>
    <n v="0.38769845679012344"/>
    <n v="3.0627450980392157E-2"/>
    <n v="58570.963526237174"/>
    <n v="58570.963526237174"/>
    <x v="5"/>
    <x v="146"/>
  </r>
  <r>
    <s v="10.06.19"/>
    <s v="J143"/>
    <x v="0"/>
    <n v="180"/>
    <n v="18100"/>
    <n v="6523"/>
    <n v="11721"/>
    <m/>
    <m/>
    <n v="1423.75"/>
    <n v="71971.375"/>
    <n v="7.2223158165312246E-2"/>
    <n v="143942.75"/>
    <n v="158871.09578203157"/>
    <n v="0.38769845679012344"/>
    <n v="3.0627450980392157E-2"/>
    <n v="58093.853747033951"/>
    <n v="58093.853747033951"/>
    <x v="5"/>
    <x v="146"/>
  </r>
  <r>
    <s v="10.06.19"/>
    <s v="J143"/>
    <x v="0"/>
    <n v="180"/>
    <n v="18803"/>
    <n v="5344"/>
    <n v="11804"/>
    <m/>
    <m/>
    <n v="1423.75"/>
    <n v="71971.375"/>
    <n v="8.975790722353158E-2"/>
    <n v="143942.75"/>
    <n v="148524.04196981425"/>
    <n v="0.38769845679012344"/>
    <n v="3.0627450980392157E-2"/>
    <n v="54310.281739043632"/>
    <n v="54310.281739043632"/>
    <x v="5"/>
    <x v="146"/>
  </r>
  <r>
    <s v="10.06.19"/>
    <s v="J143"/>
    <x v="0"/>
    <n v="180"/>
    <n v="19067"/>
    <n v="5553"/>
    <n v="11301"/>
    <m/>
    <m/>
    <n v="1423.75"/>
    <n v="71971.375"/>
    <n v="7.9865085250907047E-2"/>
    <n v="143942.75"/>
    <n v="167786.61216945024"/>
    <n v="0.38769845679012344"/>
    <n v="3.0627450980392157E-2"/>
    <n v="61353.960329294729"/>
    <n v="61353.960329294729"/>
    <x v="5"/>
    <x v="146"/>
  </r>
  <r>
    <s v="10.06.19"/>
    <s v="J148"/>
    <x v="0"/>
    <n v="181"/>
    <n v="19779"/>
    <n v="7458"/>
    <n v="11856"/>
    <m/>
    <m/>
    <n v="1423.75"/>
    <n v="71971.375"/>
    <n v="6.1107627858992548E-2"/>
    <n v="143942.75"/>
    <n v="200204.10615620739"/>
    <n v="0.386345061728395"/>
    <n v="3.231697968570333E-2"/>
    <n v="69623.695582782209"/>
    <n v="69623.695582782209"/>
    <x v="5"/>
    <x v="147"/>
  </r>
  <r>
    <s v="10.06.19"/>
    <s v="J148"/>
    <x v="0"/>
    <n v="181"/>
    <n v="20795"/>
    <n v="7612"/>
    <n v="13476"/>
    <m/>
    <m/>
    <n v="1423.75"/>
    <n v="71971.375"/>
    <n v="8.1476837145323402E-2"/>
    <n v="143942.75"/>
    <n v="160376.83605474079"/>
    <n v="0.386345061728395"/>
    <n v="3.231697968570333E-2"/>
    <n v="55773.221770450873"/>
    <n v="55773.221770450873"/>
    <x v="5"/>
    <x v="147"/>
  </r>
  <r>
    <s v="10.06.19"/>
    <s v="J148"/>
    <x v="0"/>
    <n v="181"/>
    <n v="21728"/>
    <n v="7367"/>
    <n v="16588"/>
    <m/>
    <m/>
    <n v="1423.75"/>
    <n v="71971.375"/>
    <n v="0.12812038119321745"/>
    <n v="143942.75"/>
    <n v="110666.14441221126"/>
    <n v="0.386345061728395"/>
    <n v="3.231697968570333E-2"/>
    <n v="38485.653954890753"/>
    <n v="38485.653954890753"/>
    <x v="5"/>
    <x v="147"/>
  </r>
  <r>
    <s v="10.06.19"/>
    <s v="J148"/>
    <x v="0"/>
    <n v="181"/>
    <n v="21008"/>
    <n v="8253"/>
    <n v="13391"/>
    <m/>
    <m/>
    <n v="1423.75"/>
    <n v="71971.375"/>
    <n v="7.1389493392338271E-2"/>
    <n v="143942.75"/>
    <n v="177243.99778610354"/>
    <n v="0.386345061728395"/>
    <n v="3.231697968570333E-2"/>
    <n v="61639.006225509329"/>
    <n v="61639.006225509329"/>
    <x v="5"/>
    <x v="147"/>
  </r>
  <r>
    <s v="10.06.19"/>
    <s v="J26"/>
    <x v="1"/>
    <n v="174"/>
    <n v="13997"/>
    <n v="3869"/>
    <n v="8072"/>
    <n v="2070"/>
    <n v="68277"/>
    <n v="1998"/>
    <n v="71971.375"/>
    <n v="5.8398217346827125E-2"/>
    <n v="143942.75"/>
    <n v="171431.95146324055"/>
    <n v="0.35722654320987651"/>
    <n v="2.5376839745984311E-2"/>
    <n v="82110.884898895427"/>
    <n v="82110.884898895427"/>
    <x v="5"/>
    <x v="141"/>
  </r>
  <r>
    <s v="10.06.19"/>
    <s v="J26"/>
    <x v="1"/>
    <n v="174"/>
    <n v="14463"/>
    <n v="3823"/>
    <n v="9401"/>
    <n v="2072"/>
    <n v="69403"/>
    <n v="1998"/>
    <n v="71971.375"/>
    <n v="7.7503035060814102E-2"/>
    <n v="143942.75"/>
    <n v="135286.94621728218"/>
    <n v="0.35722654320987651"/>
    <n v="2.5376839745984311E-2"/>
    <n v="64798.485780244249"/>
    <n v="64798.485780244249"/>
    <x v="5"/>
    <x v="141"/>
  </r>
  <r>
    <s v="10.06.19"/>
    <s v="J26"/>
    <x v="1"/>
    <n v="174"/>
    <n v="13908"/>
    <n v="3784"/>
    <n v="10273"/>
    <n v="1919"/>
    <n v="70448"/>
    <n v="1998"/>
    <n v="71971.375"/>
    <n v="9.0160845197135672E-2"/>
    <n v="143942.75"/>
    <n v="110290.21089536138"/>
    <n v="0.35722654320987651"/>
    <n v="2.5376839745984311E-2"/>
    <n v="52825.781512764079"/>
    <n v="52825.781512764079"/>
    <x v="5"/>
    <x v="141"/>
  </r>
  <r>
    <s v="10.06.19"/>
    <s v="J26"/>
    <x v="1"/>
    <n v="174"/>
    <n v="15387"/>
    <n v="3992"/>
    <n v="8600"/>
    <n v="1931"/>
    <n v="78855"/>
    <n v="1998"/>
    <n v="71971.375"/>
    <n v="6.4025454564401466E-2"/>
    <n v="143942.75"/>
    <n v="175978.08900282119"/>
    <n v="0.35722654320987651"/>
    <n v="2.5376839745984311E-2"/>
    <n v="84288.351660843226"/>
    <n v="84288.351660843226"/>
    <x v="5"/>
    <x v="141"/>
  </r>
  <r>
    <s v="10.06.19"/>
    <s v="J36"/>
    <x v="1"/>
    <n v="175"/>
    <n v="10045"/>
    <n v="4900"/>
    <n v="10943"/>
    <m/>
    <n v="65643"/>
    <n v="1998"/>
    <n v="71971.375"/>
    <n v="8.3963937051362431E-2"/>
    <n v="143942.75"/>
    <n v="59278.30719427437"/>
    <n v="0.35610030864197528"/>
    <n v="2.4958217270194989E-2"/>
    <n v="28960.103100877426"/>
    <n v="28960.103100877426"/>
    <x v="5"/>
    <x v="142"/>
  </r>
  <r>
    <s v="10.06.19"/>
    <s v="J36"/>
    <x v="1"/>
    <n v="175"/>
    <n v="10209"/>
    <n v="5184"/>
    <n v="10274"/>
    <m/>
    <n v="72004"/>
    <n v="1998"/>
    <n v="71971.375"/>
    <n v="7.0722561573959092E-2"/>
    <n v="143942.75"/>
    <n v="69054.29064341847"/>
    <n v="0.35610030864197528"/>
    <n v="2.4958217270194989E-2"/>
    <n v="33736.108051083393"/>
    <n v="33736.108051083393"/>
    <x v="5"/>
    <x v="142"/>
  </r>
  <r>
    <s v="10.06.19"/>
    <s v="J36"/>
    <x v="1"/>
    <n v="175"/>
    <n v="10612"/>
    <n v="5064"/>
    <n v="10436"/>
    <m/>
    <n v="74399"/>
    <n v="1998"/>
    <n v="71971.375"/>
    <n v="7.4640786006936785E-2"/>
    <n v="143942.75"/>
    <n v="72331.335163812357"/>
    <n v="0.35610030864197528"/>
    <n v="2.4958217270194989E-2"/>
    <n v="35337.090799557336"/>
    <n v="35337.090799557336"/>
    <x v="5"/>
    <x v="142"/>
  </r>
  <r>
    <s v="10.06.19"/>
    <s v="J36"/>
    <x v="1"/>
    <n v="175"/>
    <n v="10064"/>
    <n v="5084"/>
    <n v="9553"/>
    <m/>
    <n v="76742"/>
    <n v="1998"/>
    <n v="71971.375"/>
    <n v="6.2094131173678423E-2"/>
    <n v="143942.75"/>
    <n v="78202.816178115914"/>
    <n v="0.35610030864197528"/>
    <n v="2.4958217270194989E-2"/>
    <n v="38205.571759578743"/>
    <n v="38205.571759578743"/>
    <x v="5"/>
    <x v="142"/>
  </r>
  <r>
    <s v="10.06.19"/>
    <s v="J43"/>
    <x v="1"/>
    <n v="176"/>
    <n v="10494"/>
    <n v="5859"/>
    <n v="11767"/>
    <m/>
    <m/>
    <n v="1998"/>
    <n v="71971.375"/>
    <n v="8.2088191312170988E-2"/>
    <n v="143942.75"/>
    <n v="54465.663359004735"/>
    <n v="0.35497407407407405"/>
    <n v="3.2399678686183507E-2"/>
    <n v="20562.488905148533"/>
    <n v="20562.488905148533"/>
    <x v="5"/>
    <x v="143"/>
  </r>
  <r>
    <s v="10.06.19"/>
    <s v="J43"/>
    <x v="1"/>
    <n v="176"/>
    <n v="10503"/>
    <n v="5886"/>
    <n v="10618"/>
    <m/>
    <m/>
    <n v="1998"/>
    <n v="71971.375"/>
    <n v="6.5748361761881022E-2"/>
    <n v="143942.75"/>
    <n v="68224.28198964498"/>
    <n v="0.35497407407407405"/>
    <n v="3.2399678686183507E-2"/>
    <n v="25756.797126053298"/>
    <n v="25756.797126053298"/>
    <x v="5"/>
    <x v="143"/>
  </r>
  <r>
    <s v="10.06.19"/>
    <s v="J43"/>
    <x v="1"/>
    <n v="176"/>
    <n v="10898"/>
    <n v="6202"/>
    <n v="12356"/>
    <m/>
    <m/>
    <n v="1998"/>
    <n v="71971.375"/>
    <n v="8.5506216881364297E-2"/>
    <n v="143942.75"/>
    <n v="52921.983262918424"/>
    <n v="0.35497407407407405"/>
    <n v="3.2399678686183507E-2"/>
    <n v="19979.701459053369"/>
    <n v="19979.701459053369"/>
    <x v="5"/>
    <x v="143"/>
  </r>
  <r>
    <s v="10.06.19"/>
    <s v="J43"/>
    <x v="1"/>
    <n v="176"/>
    <n v="11097"/>
    <n v="6383"/>
    <n v="11676"/>
    <m/>
    <m/>
    <n v="1998"/>
    <n v="71971.375"/>
    <n v="7.354312738918771E-2"/>
    <n v="143942.75"/>
    <n v="62100.443557528815"/>
    <n v="0.35497407407407405"/>
    <n v="3.2399678686183507E-2"/>
    <n v="23444.856867705334"/>
    <n v="23444.856867705334"/>
    <x v="5"/>
    <x v="143"/>
  </r>
  <r>
    <s v="10.06.19"/>
    <s v="J45"/>
    <x v="1"/>
    <n v="177"/>
    <n v="6117"/>
    <n v="4687"/>
    <n v="8949"/>
    <m/>
    <m/>
    <n v="1998"/>
    <n v="71971.375"/>
    <n v="5.9217987706918204E-2"/>
    <n v="143942.75"/>
    <n v="22150.068101830126"/>
    <n v="0.35384783950617288"/>
    <n v="2.4009068010075567E-2"/>
    <n v="11320.704062035504"/>
    <n v="11320.704062035504"/>
    <x v="5"/>
    <x v="144"/>
  </r>
  <r>
    <s v="10.06.19"/>
    <s v="J45"/>
    <x v="1"/>
    <n v="177"/>
    <n v="5560"/>
    <n v="4813"/>
    <n v="10581"/>
    <m/>
    <m/>
    <n v="1998"/>
    <n v="71971.375"/>
    <n v="8.0142973508565044E-2"/>
    <n v="143942.75"/>
    <n v="7322.8420813106786"/>
    <n v="0.35384783950617288"/>
    <n v="2.4009068010075567E-2"/>
    <n v="3742.6398742624551"/>
    <n v="3742.6398742624551"/>
    <x v="5"/>
    <x v="144"/>
  </r>
  <r>
    <s v="10.06.19"/>
    <s v="J45"/>
    <x v="1"/>
    <n v="177"/>
    <n v="5749"/>
    <n v="4646"/>
    <n v="9071"/>
    <m/>
    <m/>
    <n v="1998"/>
    <n v="71971.375"/>
    <n v="6.1482777006830844E-2"/>
    <n v="143942.75"/>
    <n v="15941.983418079097"/>
    <n v="0.35384783950617288"/>
    <n v="2.4009068010075567E-2"/>
    <n v="8147.8068423202349"/>
    <n v="8147.8068423202349"/>
    <x v="5"/>
    <x v="144"/>
  </r>
  <r>
    <s v="10.06.19"/>
    <s v="J45"/>
    <x v="1"/>
    <n v="177"/>
    <n v="5599"/>
    <n v="5795"/>
    <n v="9904"/>
    <m/>
    <m/>
    <n v="1998"/>
    <n v="71971.375"/>
    <n v="5.7092142535834556E-2"/>
    <n v="143942.75"/>
    <n v="-5431.0468483816021"/>
    <n v="0.35384783950617288"/>
    <n v="2.4009068010075567E-2"/>
    <n v="-2775.7600489047136"/>
    <n v="0"/>
    <x v="5"/>
    <x v="144"/>
  </r>
  <r>
    <s v="10.06.19"/>
    <s v="J129"/>
    <x v="1"/>
    <n v="178"/>
    <n v="13144"/>
    <n v="4835"/>
    <n v="8452"/>
    <m/>
    <m/>
    <n v="1998"/>
    <n v="71971.375"/>
    <n v="5.0256091397447945E-2"/>
    <n v="143942.75"/>
    <n v="163335.19183715785"/>
    <n v="0.35272160493827159"/>
    <n v="2.9410383295194503E-2"/>
    <n v="68365.539014267139"/>
    <n v="68365.539014267139"/>
    <x v="5"/>
    <x v="145"/>
  </r>
  <r>
    <s v="10.06.19"/>
    <s v="J129"/>
    <x v="1"/>
    <n v="178"/>
    <n v="12921"/>
    <n v="4291"/>
    <n v="9808"/>
    <m/>
    <m/>
    <n v="1998"/>
    <n v="71971.375"/>
    <n v="7.6655475874957232E-2"/>
    <n v="143942.75"/>
    <n v="110583.65058002538"/>
    <n v="0.35272160493827159"/>
    <n v="2.9410383295194503E-2"/>
    <n v="46285.866462912047"/>
    <n v="46285.866462912047"/>
    <x v="5"/>
    <x v="145"/>
  </r>
  <r>
    <s v="10.06.19"/>
    <s v="J129"/>
    <x v="1"/>
    <n v="178"/>
    <n v="13222"/>
    <n v="4387"/>
    <n v="10061"/>
    <m/>
    <m/>
    <n v="1998"/>
    <n v="71971.375"/>
    <n v="7.8836898697572474E-2"/>
    <n v="143942.75"/>
    <n v="110068.81320497004"/>
    <n v="0.35272160493827159"/>
    <n v="2.9410383295194503E-2"/>
    <n v="46070.376253763243"/>
    <n v="46070.376253763243"/>
    <x v="5"/>
    <x v="145"/>
  </r>
  <r>
    <s v="10.06.19"/>
    <s v="J129"/>
    <x v="1"/>
    <n v="178"/>
    <n v="13332"/>
    <n v="4375"/>
    <n v="9418"/>
    <m/>
    <m/>
    <n v="1998"/>
    <n v="71971.375"/>
    <n v="7.0069524168462807E-2"/>
    <n v="143942.75"/>
    <n v="125832.1816131271"/>
    <n v="0.35272160493827159"/>
    <n v="2.9410383295194503E-2"/>
    <n v="52668.287982293528"/>
    <n v="52668.287982293528"/>
    <x v="5"/>
    <x v="145"/>
  </r>
  <r>
    <s v="10.06.19"/>
    <s v="J133"/>
    <x v="1"/>
    <n v="179"/>
    <n v="11971"/>
    <n v="4158"/>
    <n v="7684"/>
    <m/>
    <m/>
    <n v="1998"/>
    <n v="71971.375"/>
    <n v="4.8991699825104075E-2"/>
    <n v="143942.75"/>
    <n v="157477.99344157687"/>
    <n v="0.35159537037037036"/>
    <n v="2.7958196457326893E-2"/>
    <n v="69559.715025314828"/>
    <n v="69559.715025314828"/>
    <x v="5"/>
    <x v="101"/>
  </r>
  <r>
    <s v="10.06.19"/>
    <s v="J133"/>
    <x v="1"/>
    <n v="179"/>
    <n v="12530"/>
    <n v="3837"/>
    <n v="7830"/>
    <m/>
    <m/>
    <n v="1998"/>
    <n v="71971.375"/>
    <n v="5.5480390641418201E-2"/>
    <n v="143942.75"/>
    <n v="154687.99120335586"/>
    <n v="0.35159537037037036"/>
    <n v="2.7958196457326893E-2"/>
    <n v="68327.341178218267"/>
    <n v="68327.341178218267"/>
    <x v="5"/>
    <x v="101"/>
  </r>
  <r>
    <s v="10.06.19"/>
    <s v="J133"/>
    <x v="1"/>
    <n v="179"/>
    <n v="12247"/>
    <n v="3811"/>
    <n v="7559"/>
    <m/>
    <m/>
    <n v="1998"/>
    <n v="71971.375"/>
    <n v="5.2076259485107794E-2"/>
    <n v="143942.75"/>
    <n v="159995.20157417288"/>
    <n v="0.35159537037037036"/>
    <n v="2.7958196457326893E-2"/>
    <n v="70671.592796526995"/>
    <n v="70671.592796526995"/>
    <x v="5"/>
    <x v="101"/>
  </r>
  <r>
    <s v="10.06.19"/>
    <s v="J133"/>
    <x v="1"/>
    <n v="179"/>
    <n v="12721"/>
    <n v="4188"/>
    <n v="7864"/>
    <m/>
    <m/>
    <n v="1998"/>
    <n v="71971.375"/>
    <n v="5.1075861757539025E-2"/>
    <n v="143942.75"/>
    <n v="165067.21840995646"/>
    <n v="0.35159537037037036"/>
    <n v="2.7958196457326893E-2"/>
    <n v="72911.95691338116"/>
    <n v="72911.95691338116"/>
    <x v="5"/>
    <x v="101"/>
  </r>
  <r>
    <s v="10.06.19"/>
    <s v="J143"/>
    <x v="1"/>
    <n v="180"/>
    <n v="18224"/>
    <n v="6213"/>
    <n v="11247"/>
    <m/>
    <m/>
    <n v="1998"/>
    <n v="71971.375"/>
    <n v="6.9944474452516711E-2"/>
    <n v="143942.75"/>
    <n v="169723.92791517681"/>
    <n v="0.35046913580246913"/>
    <n v="3.0627450980392157E-2"/>
    <n v="68655.077977406792"/>
    <n v="68655.077977406792"/>
    <x v="5"/>
    <x v="146"/>
  </r>
  <r>
    <s v="10.06.19"/>
    <s v="J143"/>
    <x v="1"/>
    <n v="180"/>
    <n v="19220"/>
    <n v="6523"/>
    <n v="11721"/>
    <m/>
    <m/>
    <n v="1998"/>
    <n v="71971.375"/>
    <n v="7.2223158165312246E-2"/>
    <n v="143942.75"/>
    <n v="173804.33712485572"/>
    <n v="0.35046913580246913"/>
    <n v="3.0627450980392157E-2"/>
    <n v="70305.645554479619"/>
    <n v="70305.645554479619"/>
    <x v="5"/>
    <x v="146"/>
  </r>
  <r>
    <s v="10.06.19"/>
    <s v="J143"/>
    <x v="1"/>
    <n v="180"/>
    <n v="18059"/>
    <n v="5344"/>
    <n v="11804"/>
    <m/>
    <m/>
    <n v="1998"/>
    <n v="71971.375"/>
    <n v="8.975790722353158E-2"/>
    <n v="143942.75"/>
    <n v="139660.82865712073"/>
    <n v="0.35046913580246913"/>
    <n v="3.0627450980392157E-2"/>
    <n v="56494.244504144961"/>
    <n v="56494.244504144961"/>
    <x v="5"/>
    <x v="146"/>
  </r>
  <r>
    <s v="10.06.19"/>
    <s v="J143"/>
    <x v="1"/>
    <n v="180"/>
    <n v="19292"/>
    <n v="5553"/>
    <n v="11301"/>
    <m/>
    <m/>
    <n v="1998"/>
    <n v="71971.375"/>
    <n v="7.9865085250907047E-2"/>
    <n v="143942.75"/>
    <n v="170029.61327853164"/>
    <n v="0.35046913580246913"/>
    <n v="3.0627450980392157E-2"/>
    <n v="68778.730857206785"/>
    <n v="68778.730857206785"/>
    <x v="5"/>
    <x v="146"/>
  </r>
  <r>
    <s v="10.06.19"/>
    <s v="J148"/>
    <x v="1"/>
    <n v="181"/>
    <n v="25464"/>
    <n v="7458"/>
    <n v="11856"/>
    <m/>
    <m/>
    <n v="1998"/>
    <n v="71971.375"/>
    <n v="6.1107627858992548E-2"/>
    <n v="143942.75"/>
    <n v="292662.43161664397"/>
    <n v="0.3493429012345679"/>
    <n v="3.231697968570333E-2"/>
    <n v="112557.51867603781"/>
    <n v="112557.51867603781"/>
    <x v="5"/>
    <x v="147"/>
  </r>
  <r>
    <s v="10.06.19"/>
    <s v="J148"/>
    <x v="1"/>
    <n v="181"/>
    <n v="26304"/>
    <n v="7612"/>
    <n v="13476"/>
    <m/>
    <m/>
    <n v="1998"/>
    <n v="71971.375"/>
    <n v="8.1476837145323402E-2"/>
    <n v="143942.75"/>
    <n v="227416.89452592086"/>
    <n v="0.3493429012345679"/>
    <n v="3.231697968570333E-2"/>
    <n v="87464.18599561759"/>
    <n v="87464.18599561759"/>
    <x v="5"/>
    <x v="147"/>
  </r>
  <r>
    <s v="10.06.19"/>
    <s v="J148"/>
    <x v="1"/>
    <n v="181"/>
    <n v="26516"/>
    <n v="7367"/>
    <n v="16588"/>
    <m/>
    <m/>
    <n v="1998"/>
    <n v="71971.375"/>
    <n v="0.12812038119321745"/>
    <n v="143942.75"/>
    <n v="147462.99770903372"/>
    <n v="0.3493429012345679"/>
    <n v="3.231697968570333E-2"/>
    <n v="56714.040907036389"/>
    <n v="56714.040907036389"/>
    <x v="5"/>
    <x v="147"/>
  </r>
  <r>
    <s v="10.06.19"/>
    <s v="J148"/>
    <x v="1"/>
    <n v="181"/>
    <n v="24538"/>
    <n v="8253"/>
    <n v="13391"/>
    <m/>
    <m/>
    <n v="1998"/>
    <n v="71971.375"/>
    <n v="7.1389493392338271E-2"/>
    <n v="143942.75"/>
    <n v="226116.79989782016"/>
    <n v="0.3493429012345679"/>
    <n v="3.231697968570333E-2"/>
    <n v="86964.171611896672"/>
    <n v="86964.171611896672"/>
    <x v="5"/>
    <x v="147"/>
  </r>
  <r>
    <s v="10.06.19"/>
    <s v="J26"/>
    <x v="2"/>
    <n v="174"/>
    <n v="8266"/>
    <n v="4354"/>
    <n v="8644"/>
    <n v="14740"/>
    <n v="66941"/>
    <n v="14061.5"/>
    <n v="71476.375"/>
    <n v="6.0019831727616296E-2"/>
    <n v="142952.75"/>
    <n v="51116.956643356636"/>
    <n v="0.63450787037037037"/>
    <n v="2.5376839745984311E-2"/>
    <n v="13879.631686737437"/>
    <n v="13879.631686737437"/>
    <x v="5"/>
    <x v="141"/>
  </r>
  <r>
    <s v="10.06.19"/>
    <s v="J26"/>
    <x v="2"/>
    <n v="174"/>
    <n v="8393"/>
    <n v="4116"/>
    <n v="10354"/>
    <n v="13395"/>
    <n v="70572"/>
    <n v="14061.5"/>
    <n v="71476.375"/>
    <n v="8.7273592148454648E-2"/>
    <n v="142952.75"/>
    <n v="34945.306007534462"/>
    <n v="0.63450787037037037"/>
    <n v="2.5376839745984311E-2"/>
    <n v="9488.5926004741432"/>
    <n v="9488.5926004741432"/>
    <x v="5"/>
    <x v="141"/>
  </r>
  <r>
    <s v="10.06.19"/>
    <s v="J26"/>
    <x v="2"/>
    <n v="174"/>
    <n v="8658"/>
    <n v="3904"/>
    <n v="10443"/>
    <n v="14520"/>
    <n v="70145"/>
    <n v="14061.5"/>
    <n v="71476.375"/>
    <n v="9.1484773815124223E-2"/>
    <n v="142952.75"/>
    <n v="37903.43144976296"/>
    <n v="0.63450787037037037"/>
    <n v="2.5376839745984311E-2"/>
    <n v="10291.803400126375"/>
    <n v="10291.803400126375"/>
    <x v="5"/>
    <x v="141"/>
  </r>
  <r>
    <s v="10.06.19"/>
    <s v="J26"/>
    <x v="2"/>
    <n v="174"/>
    <n v="8644"/>
    <n v="4223"/>
    <n v="8419"/>
    <n v="13591"/>
    <n v="78238"/>
    <n v="14061.5"/>
    <n v="71476.375"/>
    <n v="5.8704711871579947E-2"/>
    <n v="142952.75"/>
    <n v="61247.616748093424"/>
    <n v="0.63450787037037037"/>
    <n v="2.5376839745984311E-2"/>
    <n v="16630.37899703424"/>
    <n v="16630.37899703424"/>
    <x v="5"/>
    <x v="141"/>
  </r>
  <r>
    <s v="10.06.19"/>
    <s v="J36"/>
    <x v="2"/>
    <n v="175"/>
    <n v="9811"/>
    <n v="5159"/>
    <n v="11505"/>
    <m/>
    <n v="64835"/>
    <n v="14061.5"/>
    <n v="71476.375"/>
    <n v="8.8784580919219813E-2"/>
    <n v="142952.75"/>
    <n v="38334.985423889062"/>
    <n v="0.63333796296296307"/>
    <n v="2.4958217270194989E-2"/>
    <n v="10603.121146275753"/>
    <n v="10603.121146275753"/>
    <x v="5"/>
    <x v="142"/>
  </r>
  <r>
    <s v="10.06.19"/>
    <s v="J36"/>
    <x v="2"/>
    <n v="175"/>
    <n v="9741"/>
    <n v="5518"/>
    <n v="10859"/>
    <m/>
    <n v="71166"/>
    <n v="14061.5"/>
    <n v="71476.375"/>
    <n v="7.4723990969043974E-2"/>
    <n v="142952.75"/>
    <n v="42453.147374087246"/>
    <n v="0.63333796296296307"/>
    <n v="2.4958217270194989E-2"/>
    <n v="11742.168665796231"/>
    <n v="11742.168665796231"/>
    <x v="5"/>
    <x v="142"/>
  </r>
  <r>
    <s v="10.06.19"/>
    <s v="J36"/>
    <x v="2"/>
    <n v="175"/>
    <n v="9701"/>
    <n v="5555"/>
    <n v="11561"/>
    <m/>
    <n v="73499"/>
    <n v="14061.5"/>
    <n v="71476.375"/>
    <n v="8.4027764418662804E-2"/>
    <n v="142952.75"/>
    <n v="35279.334290709296"/>
    <n v="0.63333796296296307"/>
    <n v="2.4958217270194989E-2"/>
    <n v="9757.9548109399475"/>
    <n v="9757.9548109399475"/>
    <x v="5"/>
    <x v="142"/>
  </r>
  <r>
    <s v="10.06.19"/>
    <s v="J36"/>
    <x v="2"/>
    <n v="175"/>
    <n v="10009"/>
    <n v="5125"/>
    <n v="10240"/>
    <m/>
    <n v="76415"/>
    <n v="14061.5"/>
    <n v="71476.375"/>
    <n v="7.1562107059850194E-2"/>
    <n v="142952.75"/>
    <n v="54186.90967741936"/>
    <n v="0.63333796296296307"/>
    <n v="2.4958217270194989E-2"/>
    <n v="14987.624528844588"/>
    <n v="14987.624528844588"/>
    <x v="5"/>
    <x v="142"/>
  </r>
  <r>
    <s v="10.06.19"/>
    <s v="J43"/>
    <x v="2"/>
    <n v="176"/>
    <n v="11801"/>
    <n v="6016"/>
    <n v="12590"/>
    <m/>
    <m/>
    <n v="14061.5"/>
    <n v="71476.375"/>
    <n v="9.1974446101946272E-2"/>
    <n v="142952.75"/>
    <n v="48836.405289777911"/>
    <n v="0.63216805555555566"/>
    <n v="3.2399678686183507E-2"/>
    <n v="10424.565021561706"/>
    <n v="10424.565021561706"/>
    <x v="5"/>
    <x v="143"/>
  </r>
  <r>
    <s v="10.06.19"/>
    <s v="J43"/>
    <x v="2"/>
    <n v="176"/>
    <n v="11547"/>
    <n v="6023"/>
    <n v="11165"/>
    <m/>
    <m/>
    <n v="14061.5"/>
    <n v="71476.375"/>
    <n v="7.1939854252541485E-2"/>
    <n v="142952.75"/>
    <n v="62724.866297160639"/>
    <n v="0.63216805555555566"/>
    <n v="3.2399678686183507E-2"/>
    <n v="13389.180536602289"/>
    <n v="13389.180536602289"/>
    <x v="5"/>
    <x v="143"/>
  </r>
  <r>
    <s v="10.06.19"/>
    <s v="J43"/>
    <x v="2"/>
    <n v="176"/>
    <n v="12005"/>
    <n v="5885"/>
    <n v="12094"/>
    <m/>
    <m/>
    <n v="14061.5"/>
    <n v="71476.375"/>
    <n v="8.6867863682230664E-2"/>
    <n v="142952.75"/>
    <n v="56390.330407473026"/>
    <n v="0.63216805555555566"/>
    <n v="3.2399678686183507E-2"/>
    <n v="12037.01751658397"/>
    <n v="12037.01751658397"/>
    <x v="5"/>
    <x v="143"/>
  </r>
  <r>
    <s v="10.06.19"/>
    <s v="J43"/>
    <x v="2"/>
    <n v="176"/>
    <n v="11815"/>
    <n v="6515"/>
    <n v="11831"/>
    <m/>
    <m/>
    <n v="14061.5"/>
    <n v="71476.375"/>
    <n v="7.4374225049885362E-2"/>
    <n v="142952.75"/>
    <n v="57199.746708051171"/>
    <n v="0.63216805555555566"/>
    <n v="3.2399678686183507E-2"/>
    <n v="12209.794624252352"/>
    <n v="12209.794624252352"/>
    <x v="5"/>
    <x v="143"/>
  </r>
  <r>
    <s v="10.06.19"/>
    <s v="J45"/>
    <x v="2"/>
    <n v="177"/>
    <n v="9138"/>
    <n v="4714"/>
    <n v="9372"/>
    <m/>
    <m/>
    <n v="14061.5"/>
    <n v="71476.375"/>
    <n v="6.5168386057630937E-2"/>
    <n v="142952.75"/>
    <n v="53824.176899957063"/>
    <n v="0.63099814814814825"/>
    <n v="2.4009068010075567E-2"/>
    <n v="15533.220727490518"/>
    <n v="15533.220727490518"/>
    <x v="5"/>
    <x v="144"/>
  </r>
  <r>
    <s v="10.06.19"/>
    <s v="J45"/>
    <x v="2"/>
    <n v="177"/>
    <n v="9085"/>
    <n v="5145"/>
    <n v="11243"/>
    <m/>
    <m/>
    <n v="14061.5"/>
    <n v="71476.375"/>
    <n v="8.5314903001166467E-2"/>
    <n v="142952.75"/>
    <n v="32120.349376844868"/>
    <n v="0.63099814814814825"/>
    <n v="2.4009068010075567E-2"/>
    <n v="9269.6722077517152"/>
    <n v="9269.6722077517152"/>
    <x v="5"/>
    <x v="144"/>
  </r>
  <r>
    <s v="10.06.19"/>
    <s v="J45"/>
    <x v="2"/>
    <n v="177"/>
    <n v="9341"/>
    <n v="4810"/>
    <n v="10110"/>
    <m/>
    <m/>
    <n v="14061.5"/>
    <n v="71476.375"/>
    <n v="7.4150374861623861E-2"/>
    <n v="142952.75"/>
    <n v="47044.057570754718"/>
    <n v="0.63099814814814825"/>
    <n v="2.4009068010075567E-2"/>
    <n v="13576.533302525751"/>
    <n v="13576.533302525751"/>
    <x v="5"/>
    <x v="144"/>
  </r>
  <r>
    <s v="10.06.19"/>
    <s v="J45"/>
    <x v="2"/>
    <n v="177"/>
    <n v="9251"/>
    <n v="6170"/>
    <n v="10662"/>
    <m/>
    <m/>
    <n v="14061.5"/>
    <n v="71476.375"/>
    <n v="6.2845940354417804E-2"/>
    <n v="142952.75"/>
    <n v="34963.146343499553"/>
    <n v="0.63099814814814825"/>
    <n v="2.4009068010075567E-2"/>
    <n v="10090.080346060338"/>
    <n v="10090.080346060338"/>
    <x v="5"/>
    <x v="144"/>
  </r>
  <r>
    <s v="10.06.19"/>
    <s v="J129"/>
    <x v="2"/>
    <n v="178"/>
    <n v="10321"/>
    <n v="4631"/>
    <n v="8811"/>
    <m/>
    <m/>
    <n v="14061.5"/>
    <n v="71476.375"/>
    <n v="5.8480861683318439E-2"/>
    <n v="142952.75"/>
    <n v="83235.287978468899"/>
    <n v="0.62982824074074084"/>
    <n v="2.9410383295194503E-2"/>
    <n v="19645.911119382996"/>
    <n v="19645.911119382996"/>
    <x v="5"/>
    <x v="145"/>
  </r>
  <r>
    <s v="10.06.19"/>
    <s v="J129"/>
    <x v="2"/>
    <n v="178"/>
    <n v="10526"/>
    <n v="4715"/>
    <n v="9734"/>
    <m/>
    <m/>
    <n v="14061.5"/>
    <n v="71476.375"/>
    <n v="7.0219005930281159E-2"/>
    <n v="142952.75"/>
    <n v="68693.872609085476"/>
    <n v="0.62982824074074084"/>
    <n v="2.9410383295194503E-2"/>
    <n v="16213.720748745538"/>
    <n v="16213.720748745538"/>
    <x v="5"/>
    <x v="145"/>
  </r>
  <r>
    <s v="10.06.19"/>
    <s v="J129"/>
    <x v="2"/>
    <n v="178"/>
    <n v="10118"/>
    <n v="4604"/>
    <n v="10659"/>
    <m/>
    <m/>
    <n v="14061.5"/>
    <n v="71476.375"/>
    <n v="8.4713305620213675E-2"/>
    <n v="142952.75"/>
    <n v="51028.629108175061"/>
    <n v="0.62982824074074084"/>
    <n v="2.9410383295194503E-2"/>
    <n v="12044.217498983033"/>
    <n v="12044.217498983033"/>
    <x v="5"/>
    <x v="145"/>
  </r>
  <r>
    <s v="10.06.19"/>
    <s v="J129"/>
    <x v="2"/>
    <n v="178"/>
    <n v="9946"/>
    <n v="4409"/>
    <n v="9809"/>
    <m/>
    <m/>
    <n v="14061.5"/>
    <n v="71476.375"/>
    <n v="7.5549438538258268E-2"/>
    <n v="142952.75"/>
    <n v="59228.257106481484"/>
    <n v="0.62982824074074084"/>
    <n v="2.9410383295194503E-2"/>
    <n v="13979.564474756127"/>
    <n v="13979.564474756127"/>
    <x v="5"/>
    <x v="145"/>
  </r>
  <r>
    <s v="10.06.19"/>
    <s v="J133"/>
    <x v="2"/>
    <n v="179"/>
    <n v="8868"/>
    <n v="4278"/>
    <n v="8367"/>
    <m/>
    <m/>
    <n v="14061.5"/>
    <n v="71476.375"/>
    <n v="5.7207713737581121E-2"/>
    <n v="142952.75"/>
    <n v="66172.435253118121"/>
    <n v="0.62865833333333332"/>
    <n v="2.7958196457326893E-2"/>
    <n v="16460.41542187718"/>
    <n v="16460.41542187718"/>
    <x v="5"/>
    <x v="101"/>
  </r>
  <r>
    <s v="10.06.19"/>
    <s v="J133"/>
    <x v="2"/>
    <n v="179"/>
    <n v="14630"/>
    <n v="3722"/>
    <n v="8340"/>
    <m/>
    <m/>
    <n v="14061.5"/>
    <n v="71476.375"/>
    <n v="6.4608760586977163E-2"/>
    <n v="142952.75"/>
    <n v="154770.09343871806"/>
    <n v="0.62865833333333332"/>
    <n v="2.7958196457326893E-2"/>
    <n v="38499.112555541047"/>
    <n v="38499.112555541047"/>
    <x v="5"/>
    <x v="101"/>
  </r>
  <r>
    <s v="10.06.19"/>
    <s v="J133"/>
    <x v="2"/>
    <n v="179"/>
    <n v="10374"/>
    <n v="3700"/>
    <n v="7889"/>
    <m/>
    <m/>
    <n v="14061.5"/>
    <n v="71476.375"/>
    <n v="5.8606777414215536E-2"/>
    <n v="142952.75"/>
    <n v="99816.114406779656"/>
    <n v="0.62865833333333332"/>
    <n v="2.7958196457326893E-2"/>
    <n v="24829.291874304901"/>
    <n v="24829.291874304901"/>
    <x v="5"/>
    <x v="101"/>
  </r>
  <r>
    <s v="10.06.19"/>
    <s v="J133"/>
    <x v="2"/>
    <n v="179"/>
    <n v="10070"/>
    <n v="4187"/>
    <n v="8536"/>
    <m/>
    <m/>
    <n v="14061.5"/>
    <n v="71476.375"/>
    <n v="6.0845279296830597E-2"/>
    <n v="142952.75"/>
    <n v="82626.362525868011"/>
    <n v="0.62865833333333332"/>
    <n v="2.7958196457326893E-2"/>
    <n v="20553.335339284262"/>
    <n v="20553.335339284262"/>
    <x v="5"/>
    <x v="101"/>
  </r>
  <r>
    <s v="10.06.19"/>
    <s v="J143"/>
    <x v="2"/>
    <n v="180"/>
    <n v="13199"/>
    <n v="6092"/>
    <n v="12265"/>
    <m/>
    <m/>
    <n v="14061.5"/>
    <n v="71476.375"/>
    <n v="8.6364200758642276E-2"/>
    <n v="142952.75"/>
    <n v="68229.541167179661"/>
    <n v="0.62748842592592602"/>
    <n v="3.0627450980392157E-2"/>
    <n v="15521.846370911271"/>
    <n v="15521.846370911271"/>
    <x v="5"/>
    <x v="146"/>
  </r>
  <r>
    <s v="10.06.19"/>
    <s v="J143"/>
    <x v="2"/>
    <n v="180"/>
    <n v="13534"/>
    <n v="6226"/>
    <n v="12629"/>
    <m/>
    <m/>
    <n v="14061.5"/>
    <n v="71476.375"/>
    <n v="8.9582047214901428E-2"/>
    <n v="142952.75"/>
    <n v="67517.345619240979"/>
    <n v="0.62748842592592602"/>
    <n v="3.0627450980392157E-2"/>
    <n v="15359.825790206141"/>
    <n v="15359.825790206141"/>
    <x v="5"/>
    <x v="146"/>
  </r>
  <r>
    <s v="10.06.19"/>
    <s v="J143"/>
    <x v="2"/>
    <n v="180"/>
    <n v="13673"/>
    <n v="5753"/>
    <n v="12327"/>
    <m/>
    <m/>
    <n v="14061.5"/>
    <n v="71476.375"/>
    <n v="9.1974446101946272E-2"/>
    <n v="142952.75"/>
    <n v="72049.374657742621"/>
    <n v="0.62748842592592602"/>
    <n v="3.0627450980392157E-2"/>
    <n v="16390.837537914762"/>
    <n v="16390.837537914762"/>
    <x v="5"/>
    <x v="146"/>
  </r>
  <r>
    <s v="10.06.19"/>
    <s v="J143"/>
    <x v="2"/>
    <n v="180"/>
    <n v="14087"/>
    <n v="5597"/>
    <n v="12011"/>
    <m/>
    <m/>
    <n v="14061.5"/>
    <n v="71476.375"/>
    <n v="8.9735944219331218E-2"/>
    <n v="142952.75"/>
    <n v="80549.417329279691"/>
    <n v="0.62748842592592602"/>
    <n v="3.0627450980392157E-2"/>
    <n v="18324.550622259139"/>
    <n v="18324.550622259139"/>
    <x v="5"/>
    <x v="146"/>
  </r>
  <r>
    <s v="10.06.19"/>
    <s v="J148"/>
    <x v="2"/>
    <n v="181"/>
    <n v="14893"/>
    <n v="7726"/>
    <n v="13310"/>
    <m/>
    <m/>
    <n v="14061.5"/>
    <n v="71476.375"/>
    <n v="7.8123715703265595E-2"/>
    <n v="142952.75"/>
    <n v="77677.60809903295"/>
    <n v="0.62631851851851861"/>
    <n v="3.231697968570333E-2"/>
    <n v="16778.66213691586"/>
    <n v="16778.66213691586"/>
    <x v="5"/>
    <x v="147"/>
  </r>
  <r>
    <s v="10.06.19"/>
    <s v="J148"/>
    <x v="2"/>
    <n v="181"/>
    <n v="14429"/>
    <n v="7696"/>
    <n v="13932"/>
    <m/>
    <m/>
    <n v="14061.5"/>
    <n v="71476.375"/>
    <n v="8.7245610874921956E-2"/>
    <n v="142952.75"/>
    <n v="63111.436638069281"/>
    <n v="0.62631851851851861"/>
    <n v="3.231697968570333E-2"/>
    <n v="13632.313072455698"/>
    <n v="13632.313072455698"/>
    <x v="5"/>
    <x v="147"/>
  </r>
  <r>
    <s v="10.06.19"/>
    <s v="J148"/>
    <x v="2"/>
    <n v="181"/>
    <n v="14997"/>
    <n v="7759"/>
    <n v="17540"/>
    <m/>
    <m/>
    <n v="14061.5"/>
    <n v="71476.375"/>
    <n v="0.13684241821161189"/>
    <n v="142952.75"/>
    <n v="38831.455960535728"/>
    <n v="0.62631851851851861"/>
    <n v="3.231697968570333E-2"/>
    <n v="8387.7438529736064"/>
    <n v="8387.7438529736064"/>
    <x v="5"/>
    <x v="147"/>
  </r>
  <r>
    <s v="10.06.19"/>
    <s v="J148"/>
    <x v="2"/>
    <n v="181"/>
    <n v="15124"/>
    <n v="8786"/>
    <n v="14116"/>
    <m/>
    <m/>
    <n v="14061.5"/>
    <n v="71476.375"/>
    <n v="7.4570093964614184E-2"/>
    <n v="142952.75"/>
    <n v="70932.358302063789"/>
    <n v="0.62631851851851861"/>
    <n v="3.231697968570333E-2"/>
    <n v="15321.662235114625"/>
    <n v="15321.662235114625"/>
    <x v="5"/>
    <x v="147"/>
  </r>
  <r>
    <s v="10.06.19 (2)"/>
    <s v="J155"/>
    <x v="0"/>
    <n v="182"/>
    <n v="27078"/>
    <n v="7570"/>
    <n v="13062"/>
    <n v="1642"/>
    <n v="68529"/>
    <n v="1478.75"/>
    <n v="73348.875"/>
    <n v="7.4875040687399766E-2"/>
    <n v="146697.75"/>
    <n v="259062.00992352515"/>
    <n v="0.4300132716049383"/>
    <n v="3.3728601845280343E-2"/>
    <n v="76099.200998870045"/>
    <n v="76099.200998870045"/>
    <x v="5"/>
    <x v="148"/>
  </r>
  <r>
    <s v="10.06.19 (2)"/>
    <s v="J155"/>
    <x v="0"/>
    <n v="182"/>
    <n v="27032"/>
    <n v="7429"/>
    <n v="15500"/>
    <n v="1283"/>
    <n v="73190"/>
    <n v="1478.75"/>
    <n v="73348.875"/>
    <n v="0.11003577082811426"/>
    <n v="146697.75"/>
    <n v="176672.40805042748"/>
    <n v="0.4300132716049383"/>
    <n v="3.3728601845280343E-2"/>
    <n v="51897.339541033856"/>
    <n v="51897.339541033856"/>
    <x v="5"/>
    <x v="148"/>
  </r>
  <r>
    <s v="10.06.19 (2)"/>
    <s v="J155"/>
    <x v="0"/>
    <n v="182"/>
    <n v="28596"/>
    <n v="7665"/>
    <n v="14357"/>
    <n v="1594"/>
    <n v="71565"/>
    <n v="1478.75"/>
    <n v="73348.875"/>
    <n v="9.1235209810648088E-2"/>
    <n v="146697.75"/>
    <n v="227939.25696727436"/>
    <n v="0.4300132716049383"/>
    <n v="3.3728601845280343E-2"/>
    <n v="66956.924083952807"/>
    <n v="66956.924083952807"/>
    <x v="5"/>
    <x v="148"/>
  </r>
  <r>
    <s v="10.06.19 (2)"/>
    <s v="J155"/>
    <x v="0"/>
    <n v="182"/>
    <n v="27593"/>
    <n v="7671"/>
    <n v="15175"/>
    <n v="1396"/>
    <n v="80514"/>
    <n v="1478.75"/>
    <n v="73348.875"/>
    <n v="0.10230559091737944"/>
    <n v="146697.75"/>
    <n v="193251.56553171642"/>
    <n v="0.4300132716049383"/>
    <n v="3.3728601845280343E-2"/>
    <n v="56767.450129355806"/>
    <n v="56767.450129355806"/>
    <x v="5"/>
    <x v="148"/>
  </r>
  <r>
    <s v="10.06.19 (2)"/>
    <s v="J173"/>
    <x v="0"/>
    <n v="183"/>
    <n v="12110"/>
    <n v="4808"/>
    <n v="7707"/>
    <m/>
    <n v="72029"/>
    <n v="1478.75"/>
    <n v="73348.875"/>
    <n v="3.9523441906914043E-2"/>
    <n v="146697.75"/>
    <n v="183272.36598827183"/>
    <n v="0.42865987654320986"/>
    <n v="3.7194023904382471E-2"/>
    <n v="48974.22256878706"/>
    <n v="48974.22256878706"/>
    <x v="5"/>
    <x v="149"/>
  </r>
  <r>
    <s v="10.06.19 (2)"/>
    <s v="J173"/>
    <x v="0"/>
    <n v="183"/>
    <n v="12673"/>
    <n v="5336"/>
    <n v="7289"/>
    <m/>
    <n v="73118"/>
    <n v="1478.75"/>
    <n v="73348.875"/>
    <n v="2.6626175248086626E-2"/>
    <n v="146697.75"/>
    <n v="274077.16186635947"/>
    <n v="0.42865987654320986"/>
    <n v="3.7194023904382471E-2"/>
    <n v="73239.169767271553"/>
    <n v="73239.169767271553"/>
    <x v="5"/>
    <x v="149"/>
  </r>
  <r>
    <s v="10.06.19 (2)"/>
    <s v="J173"/>
    <x v="0"/>
    <n v="183"/>
    <n v="12780"/>
    <n v="5472"/>
    <n v="7385"/>
    <m/>
    <n v="70850"/>
    <n v="1478.75"/>
    <n v="73348.875"/>
    <n v="2.6080836277311684E-2"/>
    <n v="146697.75"/>
    <n v="278726.98889179301"/>
    <n v="0.42865987654320986"/>
    <n v="3.7194023904382471E-2"/>
    <n v="74481.701135391268"/>
    <n v="74481.701135391268"/>
    <x v="5"/>
    <x v="149"/>
  </r>
  <r>
    <s v="10.06.19 (2)"/>
    <s v="J173"/>
    <x v="0"/>
    <n v="183"/>
    <n v="12433"/>
    <n v="4639"/>
    <n v="8668"/>
    <m/>
    <n v="76996"/>
    <n v="1478.75"/>
    <n v="73348.875"/>
    <n v="5.4929267831306208E-2"/>
    <n v="146697.75"/>
    <n v="140412.81906180194"/>
    <n v="0.42865987654320986"/>
    <n v="3.7194023904382471E-2"/>
    <n v="37521.252127467873"/>
    <n v="37521.252127467873"/>
    <x v="5"/>
    <x v="149"/>
  </r>
  <r>
    <s v="10.06.19 (2)"/>
    <s v="J176"/>
    <x v="0"/>
    <n v="184"/>
    <n v="17415"/>
    <n v="5847"/>
    <n v="11274"/>
    <m/>
    <m/>
    <n v="1478.75"/>
    <n v="73348.875"/>
    <n v="7.3988864859890494E-2"/>
    <n v="146697.75"/>
    <n v="154869.10074626864"/>
    <n v="0.42730648148148148"/>
    <n v="2.9894876248371689E-2"/>
    <n v="51651.757192643425"/>
    <n v="51651.757192643425"/>
    <x v="5"/>
    <x v="150"/>
  </r>
  <r>
    <s v="10.06.19 (2)"/>
    <s v="J176"/>
    <x v="0"/>
    <n v="184"/>
    <n v="17323"/>
    <n v="6014"/>
    <n v="11766"/>
    <m/>
    <m/>
    <n v="1478.75"/>
    <n v="73348.875"/>
    <n v="7.8419743997436911E-2"/>
    <n v="146697.75"/>
    <n v="142732.38132388733"/>
    <n v="0.42730648148148148"/>
    <n v="2.9894876248371689E-2"/>
    <n v="47603.933051486056"/>
    <n v="47603.933051486056"/>
    <x v="5"/>
    <x v="150"/>
  </r>
  <r>
    <s v="10.06.19 (2)"/>
    <s v="J176"/>
    <x v="0"/>
    <n v="184"/>
    <n v="18006"/>
    <n v="5979"/>
    <n v="12036"/>
    <m/>
    <m/>
    <n v="1478.75"/>
    <n v="73348.875"/>
    <n v="8.2577953649595859E-2"/>
    <n v="146697.75"/>
    <n v="144165.45003714709"/>
    <n v="0.42730648148148148"/>
    <n v="2.9894876248371689E-2"/>
    <n v="48081.888414182584"/>
    <n v="48081.888414182584"/>
    <x v="5"/>
    <x v="150"/>
  </r>
  <r>
    <s v="10.06.19 (2)"/>
    <s v="J176"/>
    <x v="0"/>
    <n v="184"/>
    <n v="18274"/>
    <n v="6434"/>
    <n v="11547"/>
    <m/>
    <m/>
    <n v="1478.75"/>
    <n v="73348.875"/>
    <n v="6.9707953939307177E-2"/>
    <n v="146697.75"/>
    <n v="168372.74227459417"/>
    <n v="0.42730648148148148"/>
    <n v="2.9894876248371689E-2"/>
    <n v="56155.475559164472"/>
    <n v="56155.475559164472"/>
    <x v="5"/>
    <x v="150"/>
  </r>
  <r>
    <s v="10.06.19 (2)"/>
    <s v="J194"/>
    <x v="0"/>
    <n v="185"/>
    <n v="15740"/>
    <n v="6279"/>
    <n v="12404"/>
    <m/>
    <m/>
    <n v="1478.75"/>
    <n v="73348.875"/>
    <n v="8.3505029899913263E-2"/>
    <n v="146697.75"/>
    <n v="111819.81430612244"/>
    <n v="0.42595308641975305"/>
    <n v="3.0467889125799574E-2"/>
    <n v="36708.885158195779"/>
    <n v="36708.885158195779"/>
    <x v="5"/>
    <x v="151"/>
  </r>
  <r>
    <s v="10.06.19 (2)"/>
    <s v="J194"/>
    <x v="0"/>
    <n v="185"/>
    <n v="17091"/>
    <n v="6629"/>
    <n v="14295"/>
    <m/>
    <m/>
    <n v="1478.75"/>
    <n v="73348.875"/>
    <n v="0.10451421374901797"/>
    <n v="146697.75"/>
    <n v="98622.46709496477"/>
    <n v="0.42595308641975305"/>
    <n v="3.0467889125799574E-2"/>
    <n v="32376.380170833298"/>
    <n v="32376.380170833298"/>
    <x v="5"/>
    <x v="151"/>
  </r>
  <r>
    <s v="10.06.19 (2)"/>
    <s v="J194"/>
    <x v="0"/>
    <n v="185"/>
    <n v="17121"/>
    <n v="6765"/>
    <n v="12874"/>
    <m/>
    <m/>
    <n v="1478.75"/>
    <n v="73348.875"/>
    <n v="8.3286894311603285E-2"/>
    <n v="146697.75"/>
    <n v="122862.54145522998"/>
    <n v="0.42595308641975305"/>
    <n v="3.0467889125799574E-2"/>
    <n v="40334.058435984749"/>
    <n v="40334.058435984749"/>
    <x v="5"/>
    <x v="151"/>
  </r>
  <r>
    <s v="10.06.19 (2)"/>
    <s v="J194"/>
    <x v="0"/>
    <n v="185"/>
    <n v="17729"/>
    <n v="6470"/>
    <n v="14173"/>
    <m/>
    <m/>
    <n v="1478.75"/>
    <n v="73348.875"/>
    <n v="0.10501865229698479"/>
    <n v="146697.75"/>
    <n v="105730.77662923536"/>
    <n v="0.42595308641975305"/>
    <n v="3.0467889125799574E-2"/>
    <n v="34709.939030518864"/>
    <n v="34709.939030518864"/>
    <x v="5"/>
    <x v="151"/>
  </r>
  <r>
    <s v="10.06.19 (2)"/>
    <s v="J183"/>
    <x v="0"/>
    <n v="186"/>
    <n v="22759"/>
    <n v="6058"/>
    <n v="15078"/>
    <m/>
    <m/>
    <n v="1478.75"/>
    <n v="73348.875"/>
    <n v="0.12297393790974981"/>
    <n v="146697.75"/>
    <n v="134330.51401053215"/>
    <n v="0.42459969135802467"/>
    <n v="3.158177966101694E-2"/>
    <n v="42679.072000024018"/>
    <n v="42679.072000024018"/>
    <x v="5"/>
    <x v="152"/>
  </r>
  <r>
    <s v="10.06.19 (2)"/>
    <s v="J183"/>
    <x v="0"/>
    <n v="186"/>
    <n v="23368"/>
    <n v="5768"/>
    <n v="14436"/>
    <m/>
    <m/>
    <n v="1478.75"/>
    <n v="73348.875"/>
    <n v="0.1181749549669303"/>
    <n v="146697.75"/>
    <n v="147452.97588832487"/>
    <n v="0.42459969135802467"/>
    <n v="3.158177966101694E-2"/>
    <n v="46848.299665273451"/>
    <n v="46848.299665273451"/>
    <x v="5"/>
    <x v="152"/>
  </r>
  <r>
    <s v="10.06.19 (2)"/>
    <s v="J183"/>
    <x v="0"/>
    <n v="186"/>
    <n v="23322"/>
    <n v="6435"/>
    <n v="14063"/>
    <m/>
    <m/>
    <n v="1478.75"/>
    <n v="73348.875"/>
    <n v="0.10399614172678177"/>
    <n v="146697.75"/>
    <n v="160902.27413804404"/>
    <n v="0.42459969135802467"/>
    <n v="3.158177966101694E-2"/>
    <n v="51121.368763367987"/>
    <n v="51121.368763367987"/>
    <x v="5"/>
    <x v="152"/>
  </r>
  <r>
    <s v="10.06.19 (2)"/>
    <s v="J183"/>
    <x v="0"/>
    <n v="186"/>
    <n v="24246"/>
    <n v="7150"/>
    <n v="13623"/>
    <m/>
    <m/>
    <n v="1478.75"/>
    <n v="73348.875"/>
    <n v="8.8249478945655269E-2"/>
    <n v="146697.75"/>
    <n v="192244.7734049127"/>
    <n v="0.42459969135802467"/>
    <n v="3.158177966101694E-2"/>
    <n v="61079.40988845822"/>
    <n v="61079.40988845822"/>
    <x v="5"/>
    <x v="152"/>
  </r>
  <r>
    <s v="10.06.19 (2)"/>
    <s v="J285"/>
    <x v="0"/>
    <n v="187"/>
    <n v="14914"/>
    <n v="8196"/>
    <n v="9724"/>
    <m/>
    <m/>
    <n v="1478.75"/>
    <n v="73348.875"/>
    <n v="2.0831948683602851E-2"/>
    <n v="146697.75"/>
    <n v="321006.68340968585"/>
    <n v="0.42324629629629629"/>
    <n v="2.4030376595082479E-2"/>
    <n v="134467.36534641875"/>
    <n v="134467.36534641875"/>
    <x v="5"/>
    <x v="153"/>
  </r>
  <r>
    <s v="10.06.19 (2)"/>
    <s v="J285"/>
    <x v="0"/>
    <n v="187"/>
    <n v="15187"/>
    <n v="8393"/>
    <n v="11346"/>
    <m/>
    <m/>
    <n v="1478.75"/>
    <n v="73348.875"/>
    <n v="4.0259649517460222E-2"/>
    <n v="146697.75"/>
    <n v="167275.82390789027"/>
    <n v="0.42324629629629629"/>
    <n v="2.4030376595082479E-2"/>
    <n v="70070.626219138692"/>
    <n v="70070.626219138692"/>
    <x v="5"/>
    <x v="153"/>
  </r>
  <r>
    <s v="10.06.19 (2)"/>
    <s v="J285"/>
    <x v="0"/>
    <n v="187"/>
    <n v="17275"/>
    <n v="7487"/>
    <n v="10760"/>
    <m/>
    <m/>
    <n v="1478.75"/>
    <n v="73348.875"/>
    <n v="4.4622361283659769E-2"/>
    <n v="146697.75"/>
    <n v="217873.15604949588"/>
    <n v="0.42324629629629629"/>
    <n v="2.4030376595082479E-2"/>
    <n v="91265.480713666926"/>
    <n v="91265.480713666926"/>
    <x v="5"/>
    <x v="153"/>
  </r>
  <r>
    <s v="10.06.19 (2)"/>
    <s v="J285"/>
    <x v="0"/>
    <n v="187"/>
    <n v="16835"/>
    <n v="6922"/>
    <n v="13142"/>
    <m/>
    <m/>
    <n v="1478.75"/>
    <n v="73348.875"/>
    <n v="8.4800209955503747E-2"/>
    <n v="146697.75"/>
    <n v="115419.54547829583"/>
    <n v="0.42324629629629629"/>
    <n v="2.4030376595082479E-2"/>
    <n v="48348.408279524643"/>
    <n v="48348.408279524643"/>
    <x v="5"/>
    <x v="153"/>
  </r>
  <r>
    <s v="10.06.19 (2)"/>
    <s v="J290"/>
    <x v="0"/>
    <n v="188"/>
    <n v="21964"/>
    <n v="8191"/>
    <n v="15410"/>
    <m/>
    <m/>
    <n v="1478.75"/>
    <n v="73348.875"/>
    <n v="9.8420050750607974E-2"/>
    <n v="146697.75"/>
    <n v="138462.24672738605"/>
    <n v="0.42189290123456791"/>
    <n v="2.39374677002584E-2"/>
    <n v="58412.731539484193"/>
    <n v="58412.731539484193"/>
    <x v="5"/>
    <x v="154"/>
  </r>
  <r>
    <s v="10.06.19 (2)"/>
    <s v="J290"/>
    <x v="0"/>
    <n v="188"/>
    <n v="17928"/>
    <n v="8952"/>
    <n v="16710"/>
    <m/>
    <m/>
    <n v="1478.75"/>
    <n v="73348.875"/>
    <n v="0.10576849338180033"/>
    <n v="146697.75"/>
    <n v="83385.841647331792"/>
    <n v="0.42189290123456791"/>
    <n v="2.39374677002584E-2"/>
    <n v="35177.782373627713"/>
    <n v="35177.782373627713"/>
    <x v="5"/>
    <x v="154"/>
  </r>
  <r>
    <s v="10.06.19 (2)"/>
    <s v="J290"/>
    <x v="0"/>
    <n v="188"/>
    <n v="20371"/>
    <n v="9178"/>
    <n v="13897"/>
    <m/>
    <m/>
    <n v="1478.75"/>
    <n v="73348.875"/>
    <n v="6.4336365077173982E-2"/>
    <n v="146697.75"/>
    <n v="172497.50723140498"/>
    <n v="0.42189290123456791"/>
    <n v="2.39374677002584E-2"/>
    <n v="72771.104176698151"/>
    <n v="72771.104176698151"/>
    <x v="5"/>
    <x v="154"/>
  </r>
  <r>
    <s v="10.06.19 (2)"/>
    <s v="J290"/>
    <x v="0"/>
    <n v="188"/>
    <n v="18736"/>
    <n v="8801"/>
    <n v="17741"/>
    <m/>
    <m/>
    <n v="1478.75"/>
    <n v="73348.875"/>
    <n v="0.12188325996819992"/>
    <n v="146697.75"/>
    <n v="80033.674286912748"/>
    <n v="0.42189290123456791"/>
    <n v="2.39374677002584E-2"/>
    <n v="33763.611675638815"/>
    <n v="33763.611675638815"/>
    <x v="5"/>
    <x v="154"/>
  </r>
  <r>
    <s v="10.06.19 (2)"/>
    <s v="J296"/>
    <x v="0"/>
    <n v="189"/>
    <n v="23593"/>
    <n v="6960"/>
    <n v="10390"/>
    <m/>
    <m/>
    <n v="1478.75"/>
    <n v="73348.875"/>
    <n v="4.6762816743951427E-2"/>
    <n v="146697.75"/>
    <n v="354209.83247084543"/>
    <n v="0.42053950617283947"/>
    <n v="2.3541421392677672E-2"/>
    <n v="152432.54315748939"/>
    <n v="152432.54315748939"/>
    <x v="5"/>
    <x v="155"/>
  </r>
  <r>
    <s v="10.06.19 (2)"/>
    <s v="J296"/>
    <x v="0"/>
    <n v="189"/>
    <n v="21314"/>
    <n v="6194"/>
    <n v="8941"/>
    <m/>
    <m/>
    <n v="1478.75"/>
    <n v="73348.875"/>
    <n v="3.7451153817969263E-2"/>
    <n v="146697.75"/>
    <n v="402247.12914088095"/>
    <n v="0.42053950617283947"/>
    <n v="2.3541421392677672E-2"/>
    <n v="173105.16889107064"/>
    <n v="173105.16889107064"/>
    <x v="5"/>
    <x v="155"/>
  </r>
  <r>
    <s v="10.06.19 (2)"/>
    <s v="J296"/>
    <x v="0"/>
    <n v="189"/>
    <n v="24759"/>
    <n v="6415"/>
    <n v="9049"/>
    <m/>
    <m/>
    <n v="1478.75"/>
    <n v="73348.875"/>
    <n v="3.5910571225530041E-2"/>
    <n v="146697.75"/>
    <n v="509345.76138952165"/>
    <n v="0.42053950617283947"/>
    <n v="2.3541421392677672E-2"/>
    <n v="219194.56389309312"/>
    <n v="219194.56389309312"/>
    <x v="5"/>
    <x v="155"/>
  </r>
  <r>
    <s v="10.06.19 (2)"/>
    <s v="J296"/>
    <x v="0"/>
    <n v="189"/>
    <n v="22565"/>
    <n v="6671"/>
    <n v="7226"/>
    <m/>
    <m/>
    <n v="1478.75"/>
    <n v="73348.875"/>
    <n v="7.5665782195023443E-3"/>
    <n v="146697.75"/>
    <n v="2099074.4378378377"/>
    <n v="0.42053950617283947"/>
    <n v="2.3541421392677672E-2"/>
    <n v="903326.85742944479"/>
    <n v="903326.85742944479"/>
    <x v="5"/>
    <x v="155"/>
  </r>
  <r>
    <s v="10.06.19 (2)"/>
    <s v="J155"/>
    <x v="1"/>
    <n v="182"/>
    <n v="7218"/>
    <n v="7570"/>
    <n v="13062"/>
    <n v="2114"/>
    <n v="68529"/>
    <n v="2028.25"/>
    <n v="73348.875"/>
    <n v="7.4875040687399766E-2"/>
    <n v="146697.75"/>
    <n v="-6729.416059723234"/>
    <n v="0.39346543209876544"/>
    <n v="3.3728601845280343E-2"/>
    <n v="-2160.3744014364711"/>
    <n v="0"/>
    <x v="5"/>
    <x v="148"/>
  </r>
  <r>
    <s v="10.06.19 (2)"/>
    <s v="J155"/>
    <x v="1"/>
    <n v="182"/>
    <n v="7669"/>
    <n v="7429"/>
    <n v="15500"/>
    <n v="1916"/>
    <n v="73190"/>
    <n v="2028.25"/>
    <n v="73348.875"/>
    <n v="0.11003577082811426"/>
    <n v="146697.75"/>
    <n v="152.85890843761626"/>
    <n v="0.39346543209876544"/>
    <n v="3.3728601845280343E-2"/>
    <n v="49.072976004061971"/>
    <n v="49.072976004061971"/>
    <x v="5"/>
    <x v="148"/>
  </r>
  <r>
    <s v="10.06.19 (2)"/>
    <s v="J155"/>
    <x v="1"/>
    <n v="182"/>
    <n v="7328"/>
    <n v="7665"/>
    <n v="14357"/>
    <n v="2021"/>
    <n v="71565"/>
    <n v="2028.25"/>
    <n v="73348.875"/>
    <n v="9.1235209810648088E-2"/>
    <n v="146697.75"/>
    <n v="-5721.9993835923487"/>
    <n v="0.39346543209876544"/>
    <n v="3.3728601845280343E-2"/>
    <n v="-1836.958940216959"/>
    <n v="0"/>
    <x v="5"/>
    <x v="148"/>
  </r>
  <r>
    <s v="10.06.19 (2)"/>
    <s v="J155"/>
    <x v="1"/>
    <n v="182"/>
    <n v="7776"/>
    <n v="7671"/>
    <n v="15175"/>
    <n v="2062"/>
    <n v="80514"/>
    <n v="2028.25"/>
    <n v="73348.875"/>
    <n v="0.10230559091737944"/>
    <n v="146697.75"/>
    <n v="-1001.913129664179"/>
    <n v="0.39346543209876544"/>
    <n v="3.3728601845280343E-2"/>
    <n v="-321.64863319189885"/>
    <n v="0"/>
    <x v="5"/>
    <x v="148"/>
  </r>
  <r>
    <s v="10.06.19 (2)"/>
    <s v="J173"/>
    <x v="1"/>
    <n v="183"/>
    <n v="12159"/>
    <n v="4808"/>
    <n v="7707"/>
    <m/>
    <n v="72029"/>
    <n v="2028.25"/>
    <n v="73348.875"/>
    <n v="3.9523441906914043E-2"/>
    <n v="146697.75"/>
    <n v="183962.63655570889"/>
    <n v="0.39233919753086416"/>
    <n v="3.7194023904382471E-2"/>
    <n v="53709.526595956515"/>
    <n v="53709.526595956515"/>
    <x v="5"/>
    <x v="149"/>
  </r>
  <r>
    <s v="10.06.19 (2)"/>
    <s v="J173"/>
    <x v="1"/>
    <n v="183"/>
    <n v="12945"/>
    <n v="5336"/>
    <n v="7289"/>
    <m/>
    <n v="73118"/>
    <n v="2028.25"/>
    <n v="73348.875"/>
    <n v="2.6626175248086626E-2"/>
    <n v="146697.75"/>
    <n v="283743.17338709679"/>
    <n v="0.39233919753086416"/>
    <n v="3.7194023904382471E-2"/>
    <n v="82841.341061343046"/>
    <n v="82841.341061343046"/>
    <x v="5"/>
    <x v="149"/>
  </r>
  <r>
    <s v="10.06.19 (2)"/>
    <s v="J173"/>
    <x v="1"/>
    <n v="183"/>
    <n v="11970"/>
    <n v="5472"/>
    <n v="7385"/>
    <m/>
    <n v="70850"/>
    <n v="2028.25"/>
    <n v="73348.875"/>
    <n v="2.6080836277311684E-2"/>
    <n v="146697.75"/>
    <n v="247120.20256142184"/>
    <n v="0.39233919753086416"/>
    <n v="3.7194023904382471E-2"/>
    <n v="72148.939264911605"/>
    <n v="72148.939264911605"/>
    <x v="5"/>
    <x v="149"/>
  </r>
  <r>
    <s v="10.06.19 (2)"/>
    <s v="J173"/>
    <x v="1"/>
    <n v="183"/>
    <n v="11647"/>
    <n v="4639"/>
    <n v="8668"/>
    <m/>
    <n v="76996"/>
    <n v="2028.25"/>
    <n v="73348.875"/>
    <n v="5.4929267831306208E-2"/>
    <n v="146697.75"/>
    <n v="125554.00763216679"/>
    <n v="0.39233919753086416"/>
    <n v="3.7194023904382471E-2"/>
    <n v="36656.608311365933"/>
    <n v="36656.608311365933"/>
    <x v="5"/>
    <x v="149"/>
  </r>
  <r>
    <s v="10.06.19 (2)"/>
    <s v="J176"/>
    <x v="1"/>
    <n v="184"/>
    <n v="16430"/>
    <n v="5847"/>
    <n v="11274"/>
    <m/>
    <m/>
    <n v="2028.25"/>
    <n v="73348.875"/>
    <n v="7.3988864859890494E-2"/>
    <n v="146697.75"/>
    <n v="141006.78669154228"/>
    <n v="0.39121296296296293"/>
    <n v="2.9894876248371689E-2"/>
    <n v="51367.281654418686"/>
    <n v="51367.281654418686"/>
    <x v="5"/>
    <x v="150"/>
  </r>
  <r>
    <s v="10.06.19 (2)"/>
    <s v="J176"/>
    <x v="1"/>
    <n v="184"/>
    <n v="17460"/>
    <n v="6014"/>
    <n v="11766"/>
    <m/>
    <m/>
    <n v="2028.25"/>
    <n v="73348.875"/>
    <n v="7.8419743997436911E-2"/>
    <n v="146697.75"/>
    <n v="143929.89034248955"/>
    <n v="0.39121296296296293"/>
    <n v="2.9894876248371689E-2"/>
    <n v="52432.137411125848"/>
    <n v="52432.137411125848"/>
    <x v="5"/>
    <x v="150"/>
  </r>
  <r>
    <s v="10.06.19 (2)"/>
    <s v="J176"/>
    <x v="1"/>
    <n v="184"/>
    <n v="18454"/>
    <n v="5979"/>
    <n v="12036"/>
    <m/>
    <m/>
    <n v="2028.25"/>
    <n v="73348.875"/>
    <n v="8.2577953649595859E-2"/>
    <n v="146697.75"/>
    <n v="149041.12685735512"/>
    <n v="0.39121296296296293"/>
    <n v="2.9894876248371689E-2"/>
    <n v="54294.106837007377"/>
    <n v="54294.106837007377"/>
    <x v="5"/>
    <x v="150"/>
  </r>
  <r>
    <s v="10.06.19 (2)"/>
    <s v="J176"/>
    <x v="1"/>
    <n v="184"/>
    <n v="18538"/>
    <n v="6434"/>
    <n v="11547"/>
    <m/>
    <m/>
    <n v="2028.25"/>
    <n v="73348.875"/>
    <n v="6.9707953939307177E-2"/>
    <n v="146697.75"/>
    <n v="171610.47149423041"/>
    <n v="0.39121296296296293"/>
    <n v="2.9894876248371689E-2"/>
    <n v="62515.880482938948"/>
    <n v="62515.880482938948"/>
    <x v="5"/>
    <x v="150"/>
  </r>
  <r>
    <s v="10.06.19 (2)"/>
    <s v="J194"/>
    <x v="1"/>
    <n v="185"/>
    <n v="22219"/>
    <n v="6279"/>
    <n v="12404"/>
    <m/>
    <m/>
    <n v="2028.25"/>
    <n v="73348.875"/>
    <n v="8.3505029899913263E-2"/>
    <n v="146697.75"/>
    <n v="188858.45489795916"/>
    <n v="0.39008672839506175"/>
    <n v="3.0467889125799574E-2"/>
    <n v="67700.122633471125"/>
    <n v="67700.122633471125"/>
    <x v="5"/>
    <x v="151"/>
  </r>
  <r>
    <s v="10.06.19 (2)"/>
    <s v="J194"/>
    <x v="1"/>
    <n v="185"/>
    <n v="21946"/>
    <n v="6629"/>
    <n v="14295"/>
    <m/>
    <m/>
    <n v="2028.25"/>
    <n v="73348.875"/>
    <n v="0.10451421374901797"/>
    <n v="146697.75"/>
    <n v="144525.97885142185"/>
    <n v="0.39008672839506175"/>
    <n v="3.0467889125799574E-2"/>
    <n v="51808.252361538543"/>
    <n v="51808.252361538543"/>
    <x v="5"/>
    <x v="151"/>
  </r>
  <r>
    <s v="10.06.19 (2)"/>
    <s v="J194"/>
    <x v="1"/>
    <n v="185"/>
    <n v="26300"/>
    <n v="6765"/>
    <n v="12874"/>
    <m/>
    <m/>
    <n v="2028.25"/>
    <n v="73348.875"/>
    <n v="8.3286894311603285E-2"/>
    <n v="146697.75"/>
    <n v="232522.4576649206"/>
    <n v="0.39008672839506175"/>
    <n v="3.0467889125799574E-2"/>
    <n v="83352.365174524835"/>
    <n v="83352.365174524835"/>
    <x v="5"/>
    <x v="151"/>
  </r>
  <r>
    <s v="10.06.19 (2)"/>
    <s v="J194"/>
    <x v="1"/>
    <n v="185"/>
    <n v="23477"/>
    <n v="6470"/>
    <n v="14173"/>
    <m/>
    <m/>
    <n v="2028.25"/>
    <n v="73348.875"/>
    <n v="0.10501865229698479"/>
    <n v="146697.75"/>
    <n v="159914.41092756068"/>
    <n v="0.39008672839506175"/>
    <n v="3.0467889125799574E-2"/>
    <n v="57324.546240223121"/>
    <n v="57324.546240223121"/>
    <x v="5"/>
    <x v="151"/>
  </r>
  <r>
    <s v="10.06.19 (2)"/>
    <s v="J183"/>
    <x v="1"/>
    <n v="186"/>
    <n v="21311"/>
    <n v="6058"/>
    <n v="15078"/>
    <m/>
    <m/>
    <n v="2028.25"/>
    <n v="73348.875"/>
    <n v="0.12297393790974981"/>
    <n v="146697.75"/>
    <n v="122006.16134977827"/>
    <n v="0.38896049382716053"/>
    <n v="3.158177966101694E-2"/>
    <n v="42315.18419099514"/>
    <n v="42315.18419099514"/>
    <x v="5"/>
    <x v="152"/>
  </r>
  <r>
    <s v="10.06.19 (2)"/>
    <s v="J183"/>
    <x v="1"/>
    <n v="186"/>
    <n v="23604"/>
    <n v="5768"/>
    <n v="14436"/>
    <m/>
    <m/>
    <n v="2028.25"/>
    <n v="73348.875"/>
    <n v="0.1181749549669303"/>
    <n v="146697.75"/>
    <n v="148900.51494000925"/>
    <n v="0.38896049382716053"/>
    <n v="3.158177966101694E-2"/>
    <n v="51642.905949290121"/>
    <n v="51642.905949290121"/>
    <x v="5"/>
    <x v="152"/>
  </r>
  <r>
    <s v="10.06.19 (2)"/>
    <s v="J183"/>
    <x v="1"/>
    <n v="186"/>
    <n v="23184"/>
    <n v="6435"/>
    <n v="14063"/>
    <m/>
    <m/>
    <n v="2028.25"/>
    <n v="73348.875"/>
    <n v="0.10399614172678177"/>
    <n v="146697.75"/>
    <n v="159025.80183206606"/>
    <n v="0.38896049382716053"/>
    <n v="3.158177966101694E-2"/>
    <n v="55154.641545951701"/>
    <n v="55154.641545951701"/>
    <x v="5"/>
    <x v="152"/>
  </r>
  <r>
    <s v="10.06.19 (2)"/>
    <s v="J183"/>
    <x v="1"/>
    <n v="186"/>
    <n v="24843"/>
    <n v="7150"/>
    <n v="13623"/>
    <m/>
    <m/>
    <n v="2028.25"/>
    <n v="73348.875"/>
    <n v="8.8249478945655269E-2"/>
    <n v="146697.75"/>
    <n v="198460.18586822183"/>
    <n v="0.38896049382716053"/>
    <n v="3.158177966101694E-2"/>
    <n v="68831.600196953485"/>
    <n v="68831.600196953485"/>
    <x v="5"/>
    <x v="152"/>
  </r>
  <r>
    <s v="10.06.19 (2)"/>
    <s v="J285"/>
    <x v="1"/>
    <n v="187"/>
    <n v="19041"/>
    <n v="8196"/>
    <n v="9724"/>
    <m/>
    <m/>
    <n v="2028.25"/>
    <n v="73348.875"/>
    <n v="2.0831948683602851E-2"/>
    <n v="146697.75"/>
    <n v="518566.3503763089"/>
    <n v="0.3878342592592593"/>
    <n v="2.4030376595082479E-2"/>
    <n v="237057.74555840986"/>
    <n v="237057.74555840986"/>
    <x v="5"/>
    <x v="153"/>
  </r>
  <r>
    <s v="10.06.19 (2)"/>
    <s v="J285"/>
    <x v="1"/>
    <n v="187"/>
    <n v="19229"/>
    <n v="8393"/>
    <n v="11346"/>
    <m/>
    <m/>
    <n v="2028.25"/>
    <n v="73348.875"/>
    <n v="4.0259649517460222E-2"/>
    <n v="146697.75"/>
    <n v="267124.61471385031"/>
    <n v="0.3878342592592593"/>
    <n v="2.4030376595082479E-2"/>
    <n v="122113.51334553774"/>
    <n v="122113.51334553774"/>
    <x v="5"/>
    <x v="153"/>
  </r>
  <r>
    <s v="10.06.19 (2)"/>
    <s v="J285"/>
    <x v="1"/>
    <n v="187"/>
    <n v="19056"/>
    <n v="7487"/>
    <n v="10760"/>
    <m/>
    <m/>
    <n v="2028.25"/>
    <n v="73348.875"/>
    <n v="4.4622361283659769E-2"/>
    <n v="146697.75"/>
    <n v="257236.38027039415"/>
    <n v="0.3878342592592593"/>
    <n v="2.4030376595082479E-2"/>
    <n v="117593.19967108179"/>
    <n v="117593.19967108179"/>
    <x v="5"/>
    <x v="153"/>
  </r>
  <r>
    <s v="10.06.19 (2)"/>
    <s v="J285"/>
    <x v="1"/>
    <n v="187"/>
    <n v="19551"/>
    <n v="6922"/>
    <n v="13142"/>
    <m/>
    <m/>
    <n v="2028.25"/>
    <n v="73348.875"/>
    <n v="8.4800209955503747E-2"/>
    <n v="146697.75"/>
    <n v="146898.26806672025"/>
    <n v="0.3878342592592593"/>
    <n v="2.4030376595082479E-2"/>
    <n v="67153.166087736536"/>
    <n v="67153.166087736536"/>
    <x v="5"/>
    <x v="153"/>
  </r>
  <r>
    <s v="10.06.19 (2)"/>
    <s v="J290"/>
    <x v="1"/>
    <n v="188"/>
    <n v="22258"/>
    <n v="8191"/>
    <n v="15410"/>
    <m/>
    <m/>
    <n v="2028.25"/>
    <n v="73348.875"/>
    <n v="9.8420050750607974E-2"/>
    <n v="146697.75"/>
    <n v="140899.94291106801"/>
    <n v="0.38670802469135801"/>
    <n v="2.39374677002584E-2"/>
    <n v="64849.404443331507"/>
    <n v="64849.404443331507"/>
    <x v="5"/>
    <x v="154"/>
  </r>
  <r>
    <s v="10.06.19 (2)"/>
    <s v="J290"/>
    <x v="1"/>
    <n v="188"/>
    <n v="22253"/>
    <n v="8952"/>
    <n v="16710"/>
    <m/>
    <m/>
    <n v="2028.25"/>
    <n v="73348.875"/>
    <n v="0.10576849338180033"/>
    <n v="146697.75"/>
    <n v="123727.53581786543"/>
    <n v="0.38670802469135801"/>
    <n v="2.39374677002584E-2"/>
    <n v="56945.77900641055"/>
    <n v="56945.77900641055"/>
    <x v="5"/>
    <x v="154"/>
  </r>
  <r>
    <s v="10.06.19 (2)"/>
    <s v="J290"/>
    <x v="1"/>
    <n v="188"/>
    <n v="22744"/>
    <n v="9178"/>
    <n v="13897"/>
    <m/>
    <m/>
    <n v="2028.25"/>
    <n v="73348.875"/>
    <n v="6.4336365077173982E-2"/>
    <n v="146697.75"/>
    <n v="208832.27940241576"/>
    <n v="0.38670802469135801"/>
    <n v="2.39374677002584E-2"/>
    <n v="96115.361496901387"/>
    <n v="96115.361496901387"/>
    <x v="5"/>
    <x v="154"/>
  </r>
  <r>
    <s v="10.06.19 (2)"/>
    <s v="J290"/>
    <x v="1"/>
    <n v="188"/>
    <n v="22126"/>
    <n v="8801"/>
    <n v="17741"/>
    <m/>
    <m/>
    <n v="2028.25"/>
    <n v="73348.875"/>
    <n v="0.12188325996819992"/>
    <n v="146697.75"/>
    <n v="107297.67386744967"/>
    <n v="0.38670802469135801"/>
    <n v="2.39374677002584E-2"/>
    <n v="49383.911055597346"/>
    <n v="49383.911055597346"/>
    <x v="5"/>
    <x v="154"/>
  </r>
  <r>
    <s v="10.06.19 (2)"/>
    <s v="J296"/>
    <x v="1"/>
    <n v="189"/>
    <n v="20839"/>
    <n v="6960"/>
    <n v="10390"/>
    <m/>
    <m/>
    <n v="2028.25"/>
    <n v="73348.875"/>
    <n v="4.6762816743951427E-2"/>
    <n v="146697.75"/>
    <n v="294767.38735422736"/>
    <n v="0.38558179012345678"/>
    <n v="2.3541421392677672E-2"/>
    <n v="138352.4327493771"/>
    <n v="138352.4327493771"/>
    <x v="5"/>
    <x v="155"/>
  </r>
  <r>
    <s v="10.06.19 (2)"/>
    <s v="J296"/>
    <x v="1"/>
    <n v="189"/>
    <n v="20220"/>
    <n v="6194"/>
    <n v="8941"/>
    <m/>
    <m/>
    <n v="2028.25"/>
    <n v="73348.875"/>
    <n v="3.7451153817969263E-2"/>
    <n v="146697.75"/>
    <n v="372486.24608663993"/>
    <n v="0.38558179012345678"/>
    <n v="2.3541421392677672E-2"/>
    <n v="174830.66486537733"/>
    <n v="174830.66486537733"/>
    <x v="5"/>
    <x v="155"/>
  </r>
  <r>
    <s v="10.06.19 (2)"/>
    <s v="J296"/>
    <x v="1"/>
    <n v="189"/>
    <n v="20807"/>
    <n v="6415"/>
    <n v="9049"/>
    <m/>
    <m/>
    <n v="2028.25"/>
    <n v="73348.875"/>
    <n v="3.5910571225530041E-2"/>
    <n v="146697.75"/>
    <n v="398745.10193621874"/>
    <n v="0.38558179012345678"/>
    <n v="2.3541421392677672E-2"/>
    <n v="187155.55813329716"/>
    <n v="187155.55813329716"/>
    <x v="5"/>
    <x v="155"/>
  </r>
  <r>
    <s v="10.06.19 (2)"/>
    <s v="J296"/>
    <x v="1"/>
    <n v="189"/>
    <n v="21474"/>
    <n v="6671"/>
    <n v="7226"/>
    <m/>
    <m/>
    <n v="2028.25"/>
    <n v="73348.875"/>
    <n v="7.5665782195023443E-3"/>
    <n v="146697.75"/>
    <n v="1954338.2304054054"/>
    <n v="0.38558179012345678"/>
    <n v="2.3541421392677672E-2"/>
    <n v="917290.92223750975"/>
    <n v="917290.92223750975"/>
    <x v="5"/>
    <x v="155"/>
  </r>
  <r>
    <s v="10.06.19 (2)"/>
    <s v="J155"/>
    <x v="2"/>
    <n v="182"/>
    <n v="21847"/>
    <n v="8013"/>
    <n v="14054"/>
    <n v="14723"/>
    <n v="68812"/>
    <n v="14372.25"/>
    <n v="73294"/>
    <n v="8.2421480612328429E-2"/>
    <n v="146588"/>
    <n v="153472.34460354247"/>
    <n v="0.66920370370370375"/>
    <n v="3.3728601845280343E-2"/>
    <n v="28990.456304799118"/>
    <n v="28990.456304799118"/>
    <x v="5"/>
    <x v="148"/>
  </r>
  <r>
    <s v="10.06.19 (2)"/>
    <s v="J155"/>
    <x v="2"/>
    <n v="182"/>
    <n v="21823"/>
    <n v="7723"/>
    <n v="17011"/>
    <n v="14276"/>
    <n v="73286"/>
    <n v="14372.25"/>
    <n v="73294"/>
    <n v="0.12672251480339455"/>
    <n v="146588"/>
    <n v="96894.481266149873"/>
    <n v="0.66920370370370375"/>
    <n v="3.3728601845280343E-2"/>
    <n v="18303.071035885227"/>
    <n v="18303.071035885227"/>
    <x v="5"/>
    <x v="148"/>
  </r>
  <r>
    <s v="10.06.19 (2)"/>
    <s v="J155"/>
    <x v="2"/>
    <n v="182"/>
    <n v="23171"/>
    <n v="8169"/>
    <n v="15175"/>
    <n v="14069"/>
    <n v="71038"/>
    <n v="14372.25"/>
    <n v="73294"/>
    <n v="9.5587633366987751E-2"/>
    <n v="146588"/>
    <n v="142572.7382957465"/>
    <n v="0.66920370370370375"/>
    <n v="3.3728601845280343E-2"/>
    <n v="26931.554023596997"/>
    <n v="26931.554023596997"/>
    <x v="5"/>
    <x v="148"/>
  </r>
  <r>
    <s v="10.06.19 (2)"/>
    <s v="J155"/>
    <x v="2"/>
    <n v="182"/>
    <n v="23554"/>
    <n v="7859"/>
    <n v="15608"/>
    <n v="14421"/>
    <n v="81361"/>
    <n v="14372.25"/>
    <n v="73294"/>
    <n v="0.10572488880399487"/>
    <n v="146588"/>
    <n v="134079.07662279005"/>
    <n v="0.66920370370370375"/>
    <n v="3.3728601845280343E-2"/>
    <n v="25327.12732226733"/>
    <n v="25327.12732226733"/>
    <x v="5"/>
    <x v="148"/>
  </r>
  <r>
    <s v="10.06.19 (2)"/>
    <s v="J173"/>
    <x v="2"/>
    <n v="183"/>
    <n v="8688"/>
    <n v="4895"/>
    <n v="8501"/>
    <m/>
    <n v="71512"/>
    <n v="14372.25"/>
    <n v="73294"/>
    <n v="4.9199115889431606E-2"/>
    <n v="146588"/>
    <n v="62722.631308929558"/>
    <n v="0.66803379629629644"/>
    <n v="3.7194023904382471E-2"/>
    <n v="10763.022968217947"/>
    <n v="10763.022968217947"/>
    <x v="5"/>
    <x v="149"/>
  </r>
  <r>
    <s v="10.06.19 (2)"/>
    <s v="J173"/>
    <x v="2"/>
    <n v="183"/>
    <n v="8214"/>
    <n v="5229"/>
    <n v="8313"/>
    <m/>
    <n v="71841"/>
    <n v="14372.25"/>
    <n v="73294"/>
    <n v="4.2077114088465629E-2"/>
    <n v="146588"/>
    <n v="56568.927042801559"/>
    <n v="0.66803379629629644"/>
    <n v="3.7194023904382471E-2"/>
    <n v="9707.0650312854268"/>
    <n v="9707.0650312854268"/>
    <x v="5"/>
    <x v="149"/>
  </r>
  <r>
    <s v="10.06.19 (2)"/>
    <s v="J173"/>
    <x v="2"/>
    <n v="183"/>
    <n v="9749"/>
    <n v="5235"/>
    <n v="7913"/>
    <m/>
    <n v="71378"/>
    <n v="14372.25"/>
    <n v="73294"/>
    <n v="3.6537779354380989E-2"/>
    <n v="146588"/>
    <n v="109171.10922330095"/>
    <n v="0.66803379629629644"/>
    <n v="3.7194023904382471E-2"/>
    <n v="18733.448063568994"/>
    <n v="18733.448063568994"/>
    <x v="5"/>
    <x v="149"/>
  </r>
  <r>
    <s v="10.06.19 (2)"/>
    <s v="J173"/>
    <x v="2"/>
    <n v="183"/>
    <n v="9538"/>
    <n v="5043"/>
    <n v="9491"/>
    <m/>
    <n v="77124"/>
    <n v="14372.25"/>
    <n v="73294"/>
    <n v="6.0687095805932276E-2"/>
    <n v="146588"/>
    <n v="59696.214478417256"/>
    <n v="0.66803379629629644"/>
    <n v="3.7194023904382471E-2"/>
    <n v="10243.698552477628"/>
    <n v="10243.698552477628"/>
    <x v="5"/>
    <x v="149"/>
  </r>
  <r>
    <s v="10.06.19 (2)"/>
    <s v="J176"/>
    <x v="2"/>
    <n v="184"/>
    <n v="14308"/>
    <n v="6167"/>
    <n v="11927"/>
    <m/>
    <m/>
    <n v="14372.25"/>
    <n v="73294"/>
    <n v="7.858760607962452E-2"/>
    <n v="146588"/>
    <n v="89219.148263888899"/>
    <n v="0.66686388888888892"/>
    <n v="2.9894876248371689E-2"/>
    <n v="19081.201160632118"/>
    <n v="19081.201160632118"/>
    <x v="5"/>
    <x v="150"/>
  </r>
  <r>
    <s v="10.06.19 (2)"/>
    <s v="J176"/>
    <x v="2"/>
    <n v="184"/>
    <n v="12854"/>
    <n v="6049"/>
    <n v="12110"/>
    <m/>
    <m/>
    <n v="14372.25"/>
    <n v="73294"/>
    <n v="8.2694354244549351E-2"/>
    <n v="146588"/>
    <n v="67918.73663586867"/>
    <n v="0.66686388888888892"/>
    <n v="2.9894876248371689E-2"/>
    <n v="14525.705541279458"/>
    <n v="14525.705541279458"/>
    <x v="5"/>
    <x v="150"/>
  </r>
  <r>
    <s v="10.06.19 (2)"/>
    <s v="J176"/>
    <x v="2"/>
    <n v="184"/>
    <n v="14374"/>
    <n v="6469"/>
    <n v="12756"/>
    <m/>
    <m/>
    <n v="14372.25"/>
    <n v="73294"/>
    <n v="8.5777826288645734E-2"/>
    <n v="146588"/>
    <n v="77784.43363289327"/>
    <n v="0.66686388888888892"/>
    <n v="2.9894876248371689E-2"/>
    <n v="16635.671312677252"/>
    <n v="16635.671312677252"/>
    <x v="5"/>
    <x v="150"/>
  </r>
  <r>
    <s v="10.06.19 (2)"/>
    <s v="J176"/>
    <x v="2"/>
    <n v="184"/>
    <n v="14669"/>
    <n v="6663"/>
    <n v="12855"/>
    <m/>
    <m/>
    <n v="14372.25"/>
    <n v="73294"/>
    <n v="8.4481676535596364E-2"/>
    <n v="146588"/>
    <n v="80393.861757105944"/>
    <n v="0.66686388888888892"/>
    <n v="2.9894876248371689E-2"/>
    <n v="17193.746837059563"/>
    <n v="17193.746837059563"/>
    <x v="5"/>
    <x v="150"/>
  </r>
  <r>
    <s v="10.06.19 (2)"/>
    <s v="J194"/>
    <x v="2"/>
    <n v="185"/>
    <n v="14068"/>
    <n v="6502"/>
    <n v="12827"/>
    <m/>
    <m/>
    <n v="14372.25"/>
    <n v="73294"/>
    <n v="8.629628618986547E-2"/>
    <n v="146588"/>
    <n v="73302.438379446641"/>
    <n v="0.66569398148148151"/>
    <n v="3.0467889125799574E-2"/>
    <n v="15409.303970938652"/>
    <n v="15409.303970938652"/>
    <x v="5"/>
    <x v="151"/>
  </r>
  <r>
    <s v="10.06.19 (2)"/>
    <s v="J194"/>
    <x v="2"/>
    <n v="185"/>
    <n v="14517"/>
    <n v="6600"/>
    <n v="15665"/>
    <m/>
    <m/>
    <n v="14372.25"/>
    <n v="73294"/>
    <n v="0.1236799738041313"/>
    <n v="146588"/>
    <n v="49639.729922779923"/>
    <n v="0.66569398148148151"/>
    <n v="3.0467889125799574E-2"/>
    <n v="10435.037419299411"/>
    <n v="10435.037419299411"/>
    <x v="5"/>
    <x v="151"/>
  </r>
  <r>
    <s v="10.06.19 (2)"/>
    <s v="J194"/>
    <x v="2"/>
    <n v="185"/>
    <n v="14934"/>
    <n v="6847"/>
    <n v="13627"/>
    <m/>
    <m/>
    <n v="14372.25"/>
    <n v="73294"/>
    <n v="9.2504161322891368E-2"/>
    <n v="146588"/>
    <n v="73050.844100294984"/>
    <n v="0.66569398148148151"/>
    <n v="3.0467889125799574E-2"/>
    <n v="15356.414970101756"/>
    <n v="15356.414970101756"/>
    <x v="5"/>
    <x v="151"/>
  </r>
  <r>
    <s v="10.06.19 (2)"/>
    <s v="J194"/>
    <x v="2"/>
    <n v="185"/>
    <n v="14029"/>
    <n v="6787"/>
    <n v="15202"/>
    <m/>
    <m/>
    <n v="14372.25"/>
    <n v="73294"/>
    <n v="0.11481158075695146"/>
    <n v="146588"/>
    <n v="48705.010606060605"/>
    <n v="0.66569398148148151"/>
    <n v="3.0467889125799574E-2"/>
    <n v="10238.544991526713"/>
    <n v="10238.544991526713"/>
    <x v="5"/>
    <x v="151"/>
  </r>
  <r>
    <s v="10.06.19 (2)"/>
    <s v="J183"/>
    <x v="2"/>
    <n v="186"/>
    <n v="16515"/>
    <n v="6685"/>
    <n v="14166"/>
    <m/>
    <m/>
    <n v="14372.25"/>
    <n v="73294"/>
    <n v="0.10206838213223456"/>
    <n v="146588"/>
    <n v="81935.732889987979"/>
    <n v="0.6645240740740741"/>
    <n v="3.158177966101694E-2"/>
    <n v="16645.913070940183"/>
    <n v="16645.913070940183"/>
    <x v="5"/>
    <x v="152"/>
  </r>
  <r>
    <s v="10.06.19 (2)"/>
    <s v="J183"/>
    <x v="2"/>
    <n v="186"/>
    <n v="18767"/>
    <n v="6572"/>
    <n v="15286"/>
    <m/>
    <m/>
    <n v="14372.25"/>
    <n v="73294"/>
    <n v="0.11889104155865418"/>
    <n v="146588"/>
    <n v="88200.659111774163"/>
    <n v="0.6645240740740741"/>
    <n v="3.158177966101694E-2"/>
    <n v="17918.683980596008"/>
    <n v="17918.683980596008"/>
    <x v="5"/>
    <x v="152"/>
  </r>
  <r>
    <s v="10.06.19 (2)"/>
    <s v="J183"/>
    <x v="2"/>
    <n v="186"/>
    <n v="17625"/>
    <n v="7456"/>
    <n v="14781"/>
    <m/>
    <m/>
    <n v="14372.25"/>
    <n v="73294"/>
    <n v="9.9939967800911397E-2"/>
    <n v="146588"/>
    <n v="87378.833412969281"/>
    <n v="0.6645240740740741"/>
    <n v="3.158177966101694E-2"/>
    <n v="17751.723380388299"/>
    <n v="17751.723380388299"/>
    <x v="5"/>
    <x v="152"/>
  </r>
  <r>
    <s v="10.06.19 (2)"/>
    <s v="J183"/>
    <x v="2"/>
    <n v="186"/>
    <n v="17097"/>
    <n v="7472"/>
    <n v="14781"/>
    <m/>
    <m/>
    <n v="14372.25"/>
    <n v="73294"/>
    <n v="9.972166889513466E-2"/>
    <n v="146588"/>
    <n v="82146.391401012457"/>
    <n v="0.6645240740740741"/>
    <n v="3.158177966101694E-2"/>
    <n v="16688.710067299213"/>
    <n v="16688.710067299213"/>
    <x v="5"/>
    <x v="152"/>
  </r>
  <r>
    <s v="10.06.19 (2)"/>
    <s v="J285"/>
    <x v="2"/>
    <n v="187"/>
    <n v="15150"/>
    <n v="8091"/>
    <n v="10313"/>
    <m/>
    <m/>
    <n v="14372.25"/>
    <n v="73294"/>
    <n v="3.0316260539744046E-2"/>
    <n v="146588"/>
    <n v="218473.0902340234"/>
    <n v="0.66335416666666669"/>
    <n v="2.4030376595082479E-2"/>
    <n v="58435.062271736526"/>
    <n v="58435.062271736526"/>
    <x v="5"/>
    <x v="153"/>
  </r>
  <r>
    <s v="10.06.19 (2)"/>
    <s v="J285"/>
    <x v="2"/>
    <n v="187"/>
    <n v="16619"/>
    <n v="8343"/>
    <n v="11867"/>
    <m/>
    <m/>
    <n v="14372.25"/>
    <n v="73294"/>
    <n v="4.8080333997325836E-2"/>
    <n v="146588"/>
    <n v="157756.33796821794"/>
    <n v="0.66335416666666669"/>
    <n v="2.4030376595082479E-2"/>
    <n v="42195.134526908005"/>
    <n v="42195.134526908005"/>
    <x v="5"/>
    <x v="153"/>
  </r>
  <r>
    <s v="10.06.19 (2)"/>
    <s v="J285"/>
    <x v="2"/>
    <n v="187"/>
    <n v="17719"/>
    <n v="7389"/>
    <n v="11028"/>
    <m/>
    <m/>
    <n v="14372.25"/>
    <n v="73294"/>
    <n v="4.964935738259612E-2"/>
    <n v="146588"/>
    <n v="193686.83766144546"/>
    <n v="0.66335416666666669"/>
    <n v="2.4030376595082479E-2"/>
    <n v="51805.475941401273"/>
    <n v="51805.475941401273"/>
    <x v="5"/>
    <x v="153"/>
  </r>
  <r>
    <s v="10.06.19 (2)"/>
    <s v="J285"/>
    <x v="2"/>
    <n v="187"/>
    <n v="15165"/>
    <n v="7332"/>
    <n v="13613"/>
    <m/>
    <m/>
    <n v="14372.25"/>
    <n v="73294"/>
    <n v="8.5695964198979457E-2"/>
    <n v="146588"/>
    <n v="77032.287812450246"/>
    <n v="0.66335416666666669"/>
    <n v="2.4030376595082479E-2"/>
    <n v="20603.848878747849"/>
    <n v="20603.848878747849"/>
    <x v="5"/>
    <x v="153"/>
  </r>
  <r>
    <s v="10.06.19 (2)"/>
    <s v="J290"/>
    <x v="2"/>
    <n v="188"/>
    <n v="18615"/>
    <n v="8689"/>
    <n v="16848"/>
    <m/>
    <m/>
    <n v="14372.25"/>
    <n v="73294"/>
    <n v="0.11131879826452371"/>
    <n v="146588"/>
    <n v="74795.079819830862"/>
    <n v="0.66218425925925939"/>
    <n v="2.39374677002584E-2"/>
    <n v="20118.591361985611"/>
    <n v="20118.591361985611"/>
    <x v="5"/>
    <x v="154"/>
  </r>
  <r>
    <s v="10.06.19 (2)"/>
    <s v="J290"/>
    <x v="2"/>
    <n v="188"/>
    <n v="19167"/>
    <n v="9267"/>
    <n v="17954"/>
    <m/>
    <m/>
    <n v="14372.25"/>
    <n v="73294"/>
    <n v="0.11852266215515594"/>
    <n v="146588"/>
    <n v="69156.079688039608"/>
    <n v="0.66218425925925939"/>
    <n v="2.39374677002584E-2"/>
    <n v="18601.797214362923"/>
    <n v="18601.797214362923"/>
    <x v="5"/>
    <x v="154"/>
  </r>
  <r>
    <s v="10.06.19 (2)"/>
    <s v="J290"/>
    <x v="2"/>
    <n v="188"/>
    <n v="18782"/>
    <n v="9585"/>
    <n v="14577"/>
    <m/>
    <m/>
    <n v="14372.25"/>
    <n v="73294"/>
    <n v="6.8109258602341252E-2"/>
    <n v="146588"/>
    <n v="120660.78645833334"/>
    <n v="0.66218425925925939"/>
    <n v="2.39374677002584E-2"/>
    <n v="32455.678395136783"/>
    <n v="32455.678395136783"/>
    <x v="5"/>
    <x v="154"/>
  </r>
  <r>
    <s v="10.06.19 (2)"/>
    <s v="J290"/>
    <x v="2"/>
    <n v="188"/>
    <n v="18619"/>
    <n v="9160"/>
    <n v="18694"/>
    <m/>
    <m/>
    <n v="14372.25"/>
    <n v="73294"/>
    <n v="0.13007886047971184"/>
    <n v="146588"/>
    <n v="58345.176683448706"/>
    <n v="0.66218425925925939"/>
    <n v="2.39374677002584E-2"/>
    <n v="15693.850056243044"/>
    <n v="15693.850056243044"/>
    <x v="5"/>
    <x v="154"/>
  </r>
  <r>
    <s v="10.06.19 (2)"/>
    <s v="J296"/>
    <x v="2"/>
    <n v="189"/>
    <n v="13431"/>
    <n v="6624"/>
    <n v="10521"/>
    <m/>
    <m/>
    <n v="14372.25"/>
    <n v="73294"/>
    <n v="5.316942723824597E-2"/>
    <n v="146588"/>
    <n v="113652.45053887606"/>
    <n v="0.66101435185185187"/>
    <n v="2.3541421392677672E-2"/>
    <n v="31139.872632844395"/>
    <n v="31139.872632844395"/>
    <x v="5"/>
    <x v="155"/>
  </r>
  <r>
    <s v="10.06.19 (2)"/>
    <s v="J296"/>
    <x v="2"/>
    <n v="189"/>
    <n v="13469"/>
    <n v="6625"/>
    <n v="9059"/>
    <m/>
    <m/>
    <n v="14372.25"/>
    <n v="73294"/>
    <n v="3.3208721041285784E-2"/>
    <n v="146588"/>
    <n v="191718.19207066554"/>
    <n v="0.66101435185185187"/>
    <n v="2.3541421392677672E-2"/>
    <n v="52529.26843348259"/>
    <n v="52529.26843348259"/>
    <x v="5"/>
    <x v="155"/>
  </r>
  <r>
    <s v="10.06.19 (2)"/>
    <s v="J296"/>
    <x v="2"/>
    <n v="189"/>
    <n v="14138"/>
    <n v="6552"/>
    <n v="8974"/>
    <m/>
    <m/>
    <n v="14372.25"/>
    <n v="73294"/>
    <n v="3.3044996861953231E-2"/>
    <n v="146588"/>
    <n v="215193.51548307182"/>
    <n v="0.66101435185185187"/>
    <n v="2.3541421392677672E-2"/>
    <n v="58961.321395042876"/>
    <n v="58961.321395042876"/>
    <x v="5"/>
    <x v="155"/>
  </r>
  <r>
    <s v="10.06.19 (2)"/>
    <s v="J296"/>
    <x v="2"/>
    <n v="189"/>
    <n v="15156"/>
    <n v="6828"/>
    <n v="7950"/>
    <m/>
    <m/>
    <n v="14372.25"/>
    <n v="73294"/>
    <n v="1.5308210767593528E-2"/>
    <n v="146588"/>
    <n v="529649.52540106955"/>
    <n v="0.66101435185185187"/>
    <n v="2.3541421392677672E-2"/>
    <n v="145119.78125270695"/>
    <n v="145119.78125270695"/>
    <x v="5"/>
    <x v="15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B6B446-BD38-409F-804F-B8B2B0121989}" name="TablaDiná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4:B32" firstHeaderRow="1" firstDataRow="1" firstDataCol="1" rowPageCount="2" colPageCount="1"/>
  <pivotFields count="20">
    <pivotField showAll="0"/>
    <pivotField showAll="0"/>
    <pivotField axis="axisPage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axis="axisPage" showAll="0">
      <items count="7">
        <item x="1"/>
        <item x="0"/>
        <item x="3"/>
        <item x="4"/>
        <item x="2"/>
        <item x="5"/>
        <item t="default"/>
      </items>
    </pivotField>
    <pivotField axis="axisRow" showAll="0">
      <items count="157">
        <item x="136"/>
        <item x="8"/>
        <item x="57"/>
        <item x="137"/>
        <item x="80"/>
        <item x="16"/>
        <item x="58"/>
        <item x="9"/>
        <item x="10"/>
        <item x="138"/>
        <item x="139"/>
        <item x="17"/>
        <item x="140"/>
        <item x="141"/>
        <item x="81"/>
        <item x="23"/>
        <item x="68"/>
        <item x="142"/>
        <item x="69"/>
        <item x="143"/>
        <item x="59"/>
        <item x="144"/>
        <item x="70"/>
        <item x="18"/>
        <item x="11"/>
        <item x="96"/>
        <item x="0"/>
        <item x="71"/>
        <item x="60"/>
        <item x="61"/>
        <item x="12"/>
        <item x="1"/>
        <item x="72"/>
        <item x="62"/>
        <item x="82"/>
        <item x="19"/>
        <item x="63"/>
        <item x="73"/>
        <item x="83"/>
        <item x="74"/>
        <item x="75"/>
        <item x="76"/>
        <item x="20"/>
        <item x="24"/>
        <item x="21"/>
        <item x="105"/>
        <item x="32"/>
        <item x="25"/>
        <item x="106"/>
        <item x="33"/>
        <item x="13"/>
        <item x="14"/>
        <item x="84"/>
        <item x="85"/>
        <item x="145"/>
        <item x="77"/>
        <item x="101"/>
        <item x="94"/>
        <item x="78"/>
        <item x="146"/>
        <item x="40"/>
        <item x="147"/>
        <item x="41"/>
        <item x="79"/>
        <item x="148"/>
        <item x="121"/>
        <item x="107"/>
        <item x="42"/>
        <item x="7"/>
        <item x="108"/>
        <item x="26"/>
        <item x="149"/>
        <item x="109"/>
        <item x="43"/>
        <item x="150"/>
        <item x="44"/>
        <item x="86"/>
        <item x="110"/>
        <item x="97"/>
        <item x="152"/>
        <item x="98"/>
        <item x="122"/>
        <item x="123"/>
        <item x="27"/>
        <item x="111"/>
        <item x="151"/>
        <item x="99"/>
        <item x="34"/>
        <item x="35"/>
        <item x="45"/>
        <item x="100"/>
        <item x="124"/>
        <item x="102"/>
        <item x="87"/>
        <item x="28"/>
        <item x="112"/>
        <item x="113"/>
        <item x="125"/>
        <item x="114"/>
        <item x="103"/>
        <item x="31"/>
        <item x="36"/>
        <item x="126"/>
        <item x="88"/>
        <item x="15"/>
        <item x="89"/>
        <item x="115"/>
        <item x="104"/>
        <item x="48"/>
        <item x="127"/>
        <item x="116"/>
        <item x="49"/>
        <item x="128"/>
        <item x="50"/>
        <item x="117"/>
        <item x="51"/>
        <item x="129"/>
        <item x="52"/>
        <item x="118"/>
        <item x="90"/>
        <item x="29"/>
        <item x="130"/>
        <item x="22"/>
        <item x="119"/>
        <item x="153"/>
        <item x="30"/>
        <item x="131"/>
        <item x="154"/>
        <item x="120"/>
        <item x="155"/>
        <item x="91"/>
        <item x="53"/>
        <item x="93"/>
        <item x="37"/>
        <item x="2"/>
        <item x="54"/>
        <item x="92"/>
        <item x="55"/>
        <item x="3"/>
        <item x="132"/>
        <item x="56"/>
        <item x="38"/>
        <item x="133"/>
        <item x="134"/>
        <item x="39"/>
        <item x="95"/>
        <item x="135"/>
        <item x="64"/>
        <item x="4"/>
        <item x="46"/>
        <item x="47"/>
        <item x="65"/>
        <item x="66"/>
        <item x="67"/>
        <item x="5"/>
        <item x="6"/>
        <item t="default"/>
      </items>
    </pivotField>
  </pivotFields>
  <rowFields count="1">
    <field x="19"/>
  </rowFields>
  <rowItems count="28">
    <i>
      <x v="16"/>
    </i>
    <i>
      <x v="18"/>
    </i>
    <i>
      <x v="22"/>
    </i>
    <i>
      <x v="27"/>
    </i>
    <i>
      <x v="32"/>
    </i>
    <i>
      <x v="37"/>
    </i>
    <i>
      <x v="39"/>
    </i>
    <i>
      <x v="40"/>
    </i>
    <i>
      <x v="41"/>
    </i>
    <i>
      <x v="55"/>
    </i>
    <i>
      <x v="58"/>
    </i>
    <i>
      <x v="63"/>
    </i>
    <i>
      <x v="65"/>
    </i>
    <i>
      <x v="81"/>
    </i>
    <i>
      <x v="82"/>
    </i>
    <i>
      <x v="91"/>
    </i>
    <i>
      <x v="97"/>
    </i>
    <i>
      <x v="102"/>
    </i>
    <i>
      <x v="109"/>
    </i>
    <i>
      <x v="112"/>
    </i>
    <i>
      <x v="116"/>
    </i>
    <i>
      <x v="121"/>
    </i>
    <i>
      <x v="126"/>
    </i>
    <i>
      <x v="139"/>
    </i>
    <i>
      <x v="142"/>
    </i>
    <i>
      <x v="143"/>
    </i>
    <i>
      <x v="146"/>
    </i>
    <i t="grand">
      <x/>
    </i>
  </rowItems>
  <colItems count="1">
    <i/>
  </colItems>
  <pageFields count="2">
    <pageField fld="2" item="2" hier="-1"/>
    <pageField fld="18" item="3" hier="-1"/>
  </pageFields>
  <dataFields count="1">
    <dataField name="Promedio de ACT2" fld="17" subtotal="average" baseField="19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8208A-EBCA-4182-B95F-2135FE25F13B}">
  <dimension ref="A1:I157"/>
  <sheetViews>
    <sheetView workbookViewId="0">
      <selection activeCell="J2" sqref="J2:K157"/>
    </sheetView>
  </sheetViews>
  <sheetFormatPr baseColWidth="10" defaultRowHeight="15" x14ac:dyDescent="0.25"/>
  <cols>
    <col min="1" max="1" width="11.85546875" bestFit="1" customWidth="1"/>
    <col min="11" max="12" width="11.85546875" bestFit="1" customWidth="1"/>
  </cols>
  <sheetData>
    <row r="1" spans="1:9" x14ac:dyDescent="0.25">
      <c r="A1" t="s">
        <v>78</v>
      </c>
      <c r="B1" t="s">
        <v>2</v>
      </c>
      <c r="C1" t="s">
        <v>54</v>
      </c>
      <c r="D1" t="s">
        <v>55</v>
      </c>
      <c r="E1" t="s">
        <v>56</v>
      </c>
      <c r="F1" t="s">
        <v>88</v>
      </c>
      <c r="G1" t="s">
        <v>89</v>
      </c>
      <c r="H1" t="s">
        <v>90</v>
      </c>
      <c r="I1" t="s">
        <v>235</v>
      </c>
    </row>
    <row r="2" spans="1:9" x14ac:dyDescent="0.25">
      <c r="A2" t="s">
        <v>141</v>
      </c>
      <c r="B2">
        <v>10</v>
      </c>
      <c r="C2">
        <v>642438.10180915718</v>
      </c>
      <c r="D2">
        <v>710910.67888276535</v>
      </c>
      <c r="E2">
        <v>153288.76228878371</v>
      </c>
      <c r="F2" t="s">
        <v>79</v>
      </c>
      <c r="G2" t="s">
        <v>83</v>
      </c>
      <c r="H2" t="s">
        <v>154</v>
      </c>
      <c r="I2">
        <v>1</v>
      </c>
    </row>
    <row r="3" spans="1:9" x14ac:dyDescent="0.25">
      <c r="A3" t="s">
        <v>142</v>
      </c>
      <c r="B3">
        <v>30</v>
      </c>
      <c r="C3">
        <v>1255698.6628304278</v>
      </c>
      <c r="D3">
        <v>2332938.8761146925</v>
      </c>
      <c r="E3">
        <v>573332.69088035403</v>
      </c>
      <c r="F3" t="s">
        <v>79</v>
      </c>
      <c r="G3" t="s">
        <v>82</v>
      </c>
      <c r="H3" t="s">
        <v>154</v>
      </c>
      <c r="I3">
        <v>1</v>
      </c>
    </row>
    <row r="4" spans="1:9" x14ac:dyDescent="0.25">
      <c r="A4" t="s">
        <v>76</v>
      </c>
      <c r="B4">
        <v>33</v>
      </c>
      <c r="C4">
        <v>922119.71085493953</v>
      </c>
      <c r="D4">
        <v>549621.41208609415</v>
      </c>
      <c r="E4">
        <v>0</v>
      </c>
      <c r="F4" t="s">
        <v>79</v>
      </c>
      <c r="G4" t="s">
        <v>83</v>
      </c>
      <c r="H4" t="s">
        <v>154</v>
      </c>
      <c r="I4">
        <v>1</v>
      </c>
    </row>
    <row r="5" spans="1:9" x14ac:dyDescent="0.25">
      <c r="A5" t="s">
        <v>3</v>
      </c>
      <c r="B5">
        <v>55</v>
      </c>
      <c r="C5">
        <v>252469.70425273679</v>
      </c>
      <c r="D5">
        <v>711547.88252585358</v>
      </c>
      <c r="E5">
        <v>1563616.386810523</v>
      </c>
      <c r="F5" t="s">
        <v>79</v>
      </c>
      <c r="G5" t="s">
        <v>80</v>
      </c>
      <c r="H5" t="s">
        <v>154</v>
      </c>
      <c r="I5">
        <v>1</v>
      </c>
    </row>
    <row r="6" spans="1:9" x14ac:dyDescent="0.25">
      <c r="A6" t="s">
        <v>4</v>
      </c>
      <c r="B6">
        <v>69</v>
      </c>
      <c r="C6">
        <v>303422.9443776182</v>
      </c>
      <c r="D6">
        <v>403932.74012989033</v>
      </c>
      <c r="E6">
        <v>132032.05037090313</v>
      </c>
      <c r="F6" t="s">
        <v>79</v>
      </c>
      <c r="G6" t="s">
        <v>83</v>
      </c>
      <c r="H6" t="s">
        <v>154</v>
      </c>
      <c r="I6">
        <v>1</v>
      </c>
    </row>
    <row r="7" spans="1:9" x14ac:dyDescent="0.25">
      <c r="A7" t="s">
        <v>143</v>
      </c>
      <c r="B7">
        <v>75</v>
      </c>
      <c r="C7">
        <v>303713.45082181774</v>
      </c>
      <c r="D7">
        <v>751966.5877257192</v>
      </c>
      <c r="E7">
        <v>402261.4577072176</v>
      </c>
      <c r="F7" t="s">
        <v>79</v>
      </c>
      <c r="G7" t="s">
        <v>82</v>
      </c>
      <c r="H7" t="s">
        <v>154</v>
      </c>
      <c r="I7">
        <v>1</v>
      </c>
    </row>
    <row r="8" spans="1:9" x14ac:dyDescent="0.25">
      <c r="A8" t="s">
        <v>144</v>
      </c>
      <c r="B8">
        <v>86</v>
      </c>
      <c r="C8">
        <v>1033548.8937508445</v>
      </c>
      <c r="D8">
        <v>1755419.9635474402</v>
      </c>
      <c r="E8">
        <v>1263879.8533918096</v>
      </c>
      <c r="F8" t="s">
        <v>79</v>
      </c>
      <c r="G8" t="s">
        <v>80</v>
      </c>
      <c r="H8" t="s">
        <v>154</v>
      </c>
      <c r="I8">
        <v>1</v>
      </c>
    </row>
    <row r="9" spans="1:9" x14ac:dyDescent="0.25">
      <c r="A9" t="s">
        <v>145</v>
      </c>
      <c r="B9">
        <v>117</v>
      </c>
      <c r="C9">
        <v>384929.44893488218</v>
      </c>
      <c r="D9">
        <v>594712.15477694734</v>
      </c>
      <c r="E9">
        <v>220748.01561689476</v>
      </c>
      <c r="F9" t="s">
        <v>79</v>
      </c>
      <c r="G9" t="s">
        <v>82</v>
      </c>
      <c r="H9" t="s">
        <v>154</v>
      </c>
      <c r="I9">
        <v>1</v>
      </c>
    </row>
    <row r="10" spans="1:9" x14ac:dyDescent="0.25">
      <c r="A10" t="s">
        <v>146</v>
      </c>
      <c r="B10">
        <v>128</v>
      </c>
      <c r="C10">
        <v>72121.964451063453</v>
      </c>
      <c r="D10">
        <v>225322.76457110464</v>
      </c>
      <c r="E10">
        <v>64847.786861542772</v>
      </c>
      <c r="F10" t="s">
        <v>84</v>
      </c>
      <c r="G10" t="s">
        <v>80</v>
      </c>
      <c r="H10" t="s">
        <v>154</v>
      </c>
      <c r="I10">
        <v>1</v>
      </c>
    </row>
    <row r="11" spans="1:9" x14ac:dyDescent="0.25">
      <c r="A11" t="s">
        <v>46</v>
      </c>
      <c r="B11">
        <v>144</v>
      </c>
      <c r="C11">
        <v>491551.61160467507</v>
      </c>
      <c r="D11">
        <v>423478.91087843891</v>
      </c>
      <c r="E11">
        <v>275959.28830775584</v>
      </c>
      <c r="F11" t="s">
        <v>84</v>
      </c>
      <c r="G11" t="s">
        <v>82</v>
      </c>
      <c r="H11" t="s">
        <v>154</v>
      </c>
      <c r="I11">
        <v>1</v>
      </c>
    </row>
    <row r="12" spans="1:9" x14ac:dyDescent="0.25">
      <c r="A12" t="s">
        <v>47</v>
      </c>
      <c r="B12">
        <v>150</v>
      </c>
      <c r="C12">
        <v>58927.658140094965</v>
      </c>
      <c r="D12">
        <v>52153.122004116041</v>
      </c>
      <c r="E12">
        <v>76861.264416192309</v>
      </c>
      <c r="F12" t="s">
        <v>84</v>
      </c>
      <c r="G12" t="s">
        <v>82</v>
      </c>
      <c r="H12" t="s">
        <v>154</v>
      </c>
      <c r="I12">
        <v>1</v>
      </c>
    </row>
    <row r="13" spans="1:9" x14ac:dyDescent="0.25">
      <c r="A13" t="s">
        <v>48</v>
      </c>
      <c r="B13">
        <v>164</v>
      </c>
      <c r="C13">
        <v>33624.769807528755</v>
      </c>
      <c r="D13">
        <v>80067.199415093084</v>
      </c>
      <c r="E13">
        <v>170337.67624882673</v>
      </c>
      <c r="F13" t="s">
        <v>84</v>
      </c>
      <c r="G13" t="s">
        <v>80</v>
      </c>
      <c r="H13" t="s">
        <v>154</v>
      </c>
      <c r="I13">
        <v>1</v>
      </c>
    </row>
    <row r="14" spans="1:9" x14ac:dyDescent="0.25">
      <c r="A14" t="s">
        <v>50</v>
      </c>
      <c r="B14">
        <v>177</v>
      </c>
      <c r="C14">
        <v>55956.927292776811</v>
      </c>
      <c r="D14">
        <v>89199.072354122618</v>
      </c>
      <c r="E14">
        <v>227618.78365692604</v>
      </c>
      <c r="F14" t="s">
        <v>84</v>
      </c>
      <c r="G14" t="s">
        <v>80</v>
      </c>
      <c r="H14" t="s">
        <v>154</v>
      </c>
      <c r="I14">
        <v>1</v>
      </c>
    </row>
    <row r="15" spans="1:9" x14ac:dyDescent="0.25">
      <c r="A15" t="s">
        <v>147</v>
      </c>
      <c r="B15">
        <v>180</v>
      </c>
      <c r="C15">
        <v>100094.67659716948</v>
      </c>
      <c r="D15">
        <v>81428.618892066326</v>
      </c>
      <c r="E15">
        <v>253512.80732190626</v>
      </c>
      <c r="F15" t="s">
        <v>84</v>
      </c>
      <c r="G15" t="s">
        <v>83</v>
      </c>
      <c r="H15" t="s">
        <v>154</v>
      </c>
      <c r="I15">
        <v>1</v>
      </c>
    </row>
    <row r="16" spans="1:9" x14ac:dyDescent="0.25">
      <c r="A16" t="s">
        <v>148</v>
      </c>
      <c r="B16">
        <v>217</v>
      </c>
      <c r="C16">
        <v>169069.38325888454</v>
      </c>
      <c r="D16">
        <v>264782.66914273478</v>
      </c>
      <c r="E16">
        <v>82921.446699627006</v>
      </c>
      <c r="F16" t="s">
        <v>84</v>
      </c>
      <c r="G16" t="s">
        <v>82</v>
      </c>
      <c r="H16" t="s">
        <v>154</v>
      </c>
      <c r="I16">
        <v>1</v>
      </c>
    </row>
    <row r="17" spans="1:9" x14ac:dyDescent="0.25">
      <c r="A17" t="s">
        <v>36</v>
      </c>
      <c r="B17">
        <v>233</v>
      </c>
      <c r="C17">
        <v>19750.588664513107</v>
      </c>
      <c r="D17">
        <v>40189.316292998883</v>
      </c>
      <c r="E17">
        <v>108124.58717955092</v>
      </c>
      <c r="F17" t="s">
        <v>84</v>
      </c>
      <c r="G17" t="s">
        <v>83</v>
      </c>
      <c r="H17" t="s">
        <v>154</v>
      </c>
      <c r="I17">
        <v>1</v>
      </c>
    </row>
    <row r="18" spans="1:9" x14ac:dyDescent="0.25">
      <c r="A18" t="s">
        <v>149</v>
      </c>
      <c r="B18">
        <v>241</v>
      </c>
      <c r="C18">
        <v>54829.524555676573</v>
      </c>
      <c r="D18">
        <v>22192.932683344497</v>
      </c>
      <c r="E18">
        <v>45686.921395905483</v>
      </c>
      <c r="F18" t="s">
        <v>84</v>
      </c>
      <c r="G18" t="s">
        <v>83</v>
      </c>
      <c r="H18" t="s">
        <v>154</v>
      </c>
      <c r="I18">
        <v>1</v>
      </c>
    </row>
    <row r="19" spans="1:9" x14ac:dyDescent="0.25">
      <c r="A19" t="s">
        <v>150</v>
      </c>
      <c r="B19">
        <v>243</v>
      </c>
      <c r="C19">
        <v>80753.577915218077</v>
      </c>
      <c r="D19">
        <v>135632.37694216968</v>
      </c>
      <c r="E19">
        <v>115993.43025353915</v>
      </c>
      <c r="F19" t="s">
        <v>84</v>
      </c>
      <c r="G19" t="s">
        <v>80</v>
      </c>
      <c r="H19" t="s">
        <v>154</v>
      </c>
      <c r="I19">
        <v>1</v>
      </c>
    </row>
    <row r="20" spans="1:9" x14ac:dyDescent="0.25">
      <c r="A20" t="s">
        <v>151</v>
      </c>
      <c r="B20">
        <v>274</v>
      </c>
      <c r="C20">
        <v>314970.90121703583</v>
      </c>
      <c r="D20">
        <v>554848.40990860283</v>
      </c>
      <c r="E20">
        <v>489927.51289007498</v>
      </c>
      <c r="F20" t="s">
        <v>85</v>
      </c>
      <c r="G20" t="s">
        <v>82</v>
      </c>
      <c r="H20" t="s">
        <v>154</v>
      </c>
      <c r="I20">
        <v>1</v>
      </c>
    </row>
    <row r="21" spans="1:9" x14ac:dyDescent="0.25">
      <c r="A21" t="s">
        <v>152</v>
      </c>
      <c r="B21">
        <v>307</v>
      </c>
      <c r="C21">
        <v>90336.872553180961</v>
      </c>
      <c r="D21">
        <v>155779.82092390439</v>
      </c>
      <c r="E21">
        <v>161004.60095780296</v>
      </c>
      <c r="F21" t="s">
        <v>85</v>
      </c>
      <c r="G21" t="s">
        <v>83</v>
      </c>
      <c r="H21" t="s">
        <v>154</v>
      </c>
      <c r="I21">
        <v>1</v>
      </c>
    </row>
    <row r="22" spans="1:9" x14ac:dyDescent="0.25">
      <c r="A22" t="s">
        <v>156</v>
      </c>
      <c r="B22">
        <v>309</v>
      </c>
      <c r="C22">
        <v>92946.907151414198</v>
      </c>
      <c r="D22">
        <v>146673.94622149144</v>
      </c>
      <c r="E22">
        <v>98347.290176402545</v>
      </c>
      <c r="F22" t="s">
        <v>85</v>
      </c>
      <c r="G22" t="s">
        <v>83</v>
      </c>
      <c r="H22" t="s">
        <v>154</v>
      </c>
      <c r="I22">
        <v>1</v>
      </c>
    </row>
    <row r="23" spans="1:9" x14ac:dyDescent="0.25">
      <c r="A23" t="s">
        <v>5</v>
      </c>
      <c r="B23">
        <v>312</v>
      </c>
      <c r="C23">
        <v>59097.014832598819</v>
      </c>
      <c r="D23">
        <v>148247.57021412958</v>
      </c>
      <c r="E23">
        <v>146413.52444698577</v>
      </c>
      <c r="F23" t="s">
        <v>85</v>
      </c>
      <c r="G23" t="s">
        <v>82</v>
      </c>
      <c r="H23" t="s">
        <v>154</v>
      </c>
      <c r="I23">
        <v>1</v>
      </c>
    </row>
    <row r="24" spans="1:9" x14ac:dyDescent="0.25">
      <c r="A24" t="s">
        <v>153</v>
      </c>
      <c r="B24">
        <v>315</v>
      </c>
      <c r="C24">
        <v>241350.03968744032</v>
      </c>
      <c r="D24">
        <v>121639.16917169731</v>
      </c>
      <c r="E24">
        <v>597229.06590922573</v>
      </c>
      <c r="F24" t="s">
        <v>85</v>
      </c>
      <c r="G24" t="s">
        <v>83</v>
      </c>
      <c r="H24" t="s">
        <v>154</v>
      </c>
      <c r="I24">
        <v>1</v>
      </c>
    </row>
    <row r="25" spans="1:9" x14ac:dyDescent="0.25">
      <c r="A25" t="s">
        <v>6</v>
      </c>
      <c r="B25">
        <v>323</v>
      </c>
      <c r="C25">
        <v>28594.810036596238</v>
      </c>
      <c r="D25">
        <v>99273.446688605516</v>
      </c>
      <c r="E25">
        <v>39398.085320669561</v>
      </c>
      <c r="F25" t="s">
        <v>85</v>
      </c>
      <c r="G25" t="s">
        <v>80</v>
      </c>
      <c r="H25" t="s">
        <v>154</v>
      </c>
      <c r="I25">
        <v>1</v>
      </c>
    </row>
    <row r="26" spans="1:9" x14ac:dyDescent="0.25">
      <c r="A26" t="s">
        <v>7</v>
      </c>
      <c r="B26">
        <v>343</v>
      </c>
      <c r="C26">
        <v>17370.894662060869</v>
      </c>
      <c r="D26">
        <v>29982.219933497836</v>
      </c>
      <c r="E26">
        <v>19868.641569251471</v>
      </c>
      <c r="F26" t="s">
        <v>85</v>
      </c>
      <c r="G26" t="s">
        <v>80</v>
      </c>
      <c r="H26" t="s">
        <v>154</v>
      </c>
      <c r="I26">
        <v>1</v>
      </c>
    </row>
    <row r="27" spans="1:9" x14ac:dyDescent="0.25">
      <c r="A27" t="s">
        <v>8</v>
      </c>
      <c r="B27">
        <v>359</v>
      </c>
      <c r="C27">
        <v>8642.991621392619</v>
      </c>
      <c r="D27">
        <v>6088.2109446505019</v>
      </c>
      <c r="E27">
        <v>17035.964556159477</v>
      </c>
      <c r="F27" t="s">
        <v>85</v>
      </c>
      <c r="G27" t="s">
        <v>80</v>
      </c>
      <c r="H27" t="s">
        <v>154</v>
      </c>
      <c r="I27">
        <v>1</v>
      </c>
    </row>
    <row r="28" spans="1:9" x14ac:dyDescent="0.25">
      <c r="A28" t="s">
        <v>9</v>
      </c>
      <c r="B28">
        <v>363</v>
      </c>
      <c r="C28">
        <v>75234.83306287101</v>
      </c>
      <c r="D28">
        <v>33295.516501106082</v>
      </c>
      <c r="E28">
        <v>33839.108346844339</v>
      </c>
      <c r="F28" t="s">
        <v>85</v>
      </c>
      <c r="G28" t="s">
        <v>82</v>
      </c>
      <c r="H28" t="s">
        <v>154</v>
      </c>
      <c r="I28">
        <v>1</v>
      </c>
    </row>
    <row r="29" spans="1:9" x14ac:dyDescent="0.25">
      <c r="A29" t="s">
        <v>12</v>
      </c>
      <c r="B29">
        <v>4</v>
      </c>
      <c r="C29">
        <v>225349.06859415551</v>
      </c>
      <c r="D29">
        <v>149934.6133259318</v>
      </c>
      <c r="E29">
        <v>0</v>
      </c>
      <c r="F29" t="s">
        <v>79</v>
      </c>
      <c r="G29" t="s">
        <v>83</v>
      </c>
      <c r="H29" t="s">
        <v>191</v>
      </c>
      <c r="I29">
        <v>2</v>
      </c>
    </row>
    <row r="30" spans="1:9" x14ac:dyDescent="0.25">
      <c r="A30" t="s">
        <v>14</v>
      </c>
      <c r="B30">
        <v>17</v>
      </c>
      <c r="C30">
        <v>707371.70490242913</v>
      </c>
      <c r="D30">
        <v>489208.48593422747</v>
      </c>
      <c r="E30">
        <v>0</v>
      </c>
      <c r="F30" t="s">
        <v>79</v>
      </c>
      <c r="G30" t="s">
        <v>83</v>
      </c>
      <c r="H30" t="s">
        <v>191</v>
      </c>
      <c r="I30">
        <v>2</v>
      </c>
    </row>
    <row r="31" spans="1:9" x14ac:dyDescent="0.25">
      <c r="A31" t="s">
        <v>22</v>
      </c>
      <c r="B31">
        <v>24</v>
      </c>
      <c r="C31">
        <v>1949018.2751806821</v>
      </c>
      <c r="D31">
        <v>1582803.1462502484</v>
      </c>
      <c r="E31">
        <v>2573912.9218527507</v>
      </c>
      <c r="F31" t="s">
        <v>79</v>
      </c>
      <c r="G31" t="s">
        <v>80</v>
      </c>
      <c r="H31" t="s">
        <v>191</v>
      </c>
      <c r="I31">
        <v>2</v>
      </c>
    </row>
    <row r="32" spans="1:9" x14ac:dyDescent="0.25">
      <c r="A32" t="s">
        <v>29</v>
      </c>
      <c r="B32">
        <v>96</v>
      </c>
      <c r="C32">
        <v>193382.48897476954</v>
      </c>
      <c r="D32">
        <v>351549.21868320461</v>
      </c>
      <c r="E32">
        <v>461076.16403672926</v>
      </c>
      <c r="F32" t="s">
        <v>79</v>
      </c>
      <c r="G32" t="s">
        <v>80</v>
      </c>
      <c r="H32" t="s">
        <v>191</v>
      </c>
      <c r="I32">
        <v>2</v>
      </c>
    </row>
    <row r="33" spans="1:9" x14ac:dyDescent="0.25">
      <c r="A33" t="s">
        <v>26</v>
      </c>
      <c r="B33">
        <v>98</v>
      </c>
      <c r="C33">
        <v>625344.23960909597</v>
      </c>
      <c r="D33">
        <v>861385.96384595451</v>
      </c>
      <c r="E33">
        <v>980357.49750686577</v>
      </c>
      <c r="F33" t="s">
        <v>79</v>
      </c>
      <c r="G33" t="s">
        <v>82</v>
      </c>
      <c r="H33" t="s">
        <v>191</v>
      </c>
      <c r="I33">
        <v>2</v>
      </c>
    </row>
    <row r="34" spans="1:9" x14ac:dyDescent="0.25">
      <c r="A34" t="s">
        <v>38</v>
      </c>
      <c r="B34">
        <v>100</v>
      </c>
      <c r="C34">
        <v>362544.33854006894</v>
      </c>
      <c r="D34">
        <v>306045.0905502591</v>
      </c>
      <c r="E34">
        <v>214984.44789851987</v>
      </c>
      <c r="F34" t="s">
        <v>79</v>
      </c>
      <c r="G34" t="s">
        <v>80</v>
      </c>
      <c r="H34" t="s">
        <v>191</v>
      </c>
      <c r="I34">
        <v>2</v>
      </c>
    </row>
    <row r="35" spans="1:9" x14ac:dyDescent="0.25">
      <c r="A35" t="s">
        <v>30</v>
      </c>
      <c r="B35">
        <v>101</v>
      </c>
      <c r="C35">
        <v>88655.81196727998</v>
      </c>
      <c r="D35">
        <v>147879.47288816833</v>
      </c>
      <c r="E35">
        <v>442406.4119513866</v>
      </c>
      <c r="F35" t="s">
        <v>79</v>
      </c>
      <c r="G35" t="s">
        <v>83</v>
      </c>
      <c r="H35" t="s">
        <v>191</v>
      </c>
      <c r="I35">
        <v>2</v>
      </c>
    </row>
    <row r="36" spans="1:9" x14ac:dyDescent="0.25">
      <c r="A36" t="s">
        <v>39</v>
      </c>
      <c r="B36">
        <v>110</v>
      </c>
      <c r="C36">
        <v>1336692.2456692941</v>
      </c>
      <c r="D36">
        <v>1074704.9100654987</v>
      </c>
      <c r="E36">
        <v>735012.44586048881</v>
      </c>
      <c r="F36" t="s">
        <v>79</v>
      </c>
      <c r="G36" t="s">
        <v>82</v>
      </c>
      <c r="H36" t="s">
        <v>191</v>
      </c>
      <c r="I36">
        <v>2</v>
      </c>
    </row>
    <row r="37" spans="1:9" x14ac:dyDescent="0.25">
      <c r="A37" t="s">
        <v>17</v>
      </c>
      <c r="B37">
        <v>112</v>
      </c>
      <c r="C37">
        <v>284928.49329067639</v>
      </c>
      <c r="D37">
        <v>275130.25366736279</v>
      </c>
      <c r="E37">
        <v>546776.08312998246</v>
      </c>
      <c r="F37" t="s">
        <v>79</v>
      </c>
      <c r="G37" t="s">
        <v>82</v>
      </c>
      <c r="H37" t="s">
        <v>191</v>
      </c>
      <c r="I37">
        <v>2</v>
      </c>
    </row>
    <row r="38" spans="1:9" x14ac:dyDescent="0.25">
      <c r="A38" t="s">
        <v>157</v>
      </c>
      <c r="B38">
        <v>134</v>
      </c>
      <c r="C38">
        <v>161437.87830612779</v>
      </c>
      <c r="D38">
        <v>475811.63170581032</v>
      </c>
      <c r="E38">
        <v>123319.77520222345</v>
      </c>
      <c r="F38" t="s">
        <v>84</v>
      </c>
      <c r="G38" t="s">
        <v>80</v>
      </c>
      <c r="H38" t="s">
        <v>191</v>
      </c>
      <c r="I38">
        <v>2</v>
      </c>
    </row>
    <row r="39" spans="1:9" x14ac:dyDescent="0.25">
      <c r="A39" t="s">
        <v>49</v>
      </c>
      <c r="B39">
        <v>175</v>
      </c>
      <c r="C39">
        <v>2925764.3054184313</v>
      </c>
      <c r="D39">
        <v>576712.77821552055</v>
      </c>
      <c r="E39">
        <v>290545.46902922186</v>
      </c>
      <c r="F39" t="s">
        <v>84</v>
      </c>
      <c r="G39" t="s">
        <v>82</v>
      </c>
      <c r="H39" t="s">
        <v>191</v>
      </c>
      <c r="I39">
        <v>2</v>
      </c>
    </row>
    <row r="40" spans="1:9" x14ac:dyDescent="0.25">
      <c r="A40" t="s">
        <v>32</v>
      </c>
      <c r="B40">
        <v>189</v>
      </c>
      <c r="C40">
        <v>43238.315494128605</v>
      </c>
      <c r="D40">
        <v>1984191.1093144475</v>
      </c>
      <c r="E40">
        <v>177567.97091981978</v>
      </c>
      <c r="F40" t="s">
        <v>84</v>
      </c>
      <c r="G40" t="s">
        <v>83</v>
      </c>
      <c r="H40" t="s">
        <v>191</v>
      </c>
      <c r="I40">
        <v>2</v>
      </c>
    </row>
    <row r="41" spans="1:9" x14ac:dyDescent="0.25">
      <c r="A41" t="s">
        <v>40</v>
      </c>
      <c r="B41">
        <v>203</v>
      </c>
      <c r="C41">
        <v>123192.82887512044</v>
      </c>
      <c r="D41">
        <v>178098.77650568265</v>
      </c>
      <c r="E41">
        <v>84042.433014215538</v>
      </c>
      <c r="F41" t="s">
        <v>84</v>
      </c>
      <c r="G41" t="s">
        <v>83</v>
      </c>
      <c r="H41" t="s">
        <v>191</v>
      </c>
      <c r="I41">
        <v>2</v>
      </c>
    </row>
    <row r="42" spans="1:9" x14ac:dyDescent="0.25">
      <c r="A42" t="s">
        <v>41</v>
      </c>
      <c r="B42">
        <v>205</v>
      </c>
      <c r="C42">
        <v>271653.95130901202</v>
      </c>
      <c r="D42">
        <v>81895.342438931024</v>
      </c>
      <c r="E42">
        <v>33312.345086965761</v>
      </c>
      <c r="F42" t="s">
        <v>84</v>
      </c>
      <c r="G42" t="s">
        <v>83</v>
      </c>
      <c r="H42" t="s">
        <v>191</v>
      </c>
      <c r="I42">
        <v>2</v>
      </c>
    </row>
    <row r="43" spans="1:9" x14ac:dyDescent="0.25">
      <c r="A43" t="s">
        <v>51</v>
      </c>
      <c r="B43">
        <v>208</v>
      </c>
      <c r="C43">
        <v>301121.49504697771</v>
      </c>
      <c r="D43">
        <v>312973.57216452039</v>
      </c>
      <c r="E43">
        <v>84145.019977094664</v>
      </c>
      <c r="F43" t="s">
        <v>84</v>
      </c>
      <c r="G43" t="s">
        <v>80</v>
      </c>
      <c r="H43" t="s">
        <v>191</v>
      </c>
      <c r="I43">
        <v>2</v>
      </c>
    </row>
    <row r="44" spans="1:9" x14ac:dyDescent="0.25">
      <c r="A44" t="s">
        <v>33</v>
      </c>
      <c r="B44">
        <v>222</v>
      </c>
      <c r="C44">
        <v>127178.22067452475</v>
      </c>
      <c r="D44">
        <v>409429.99065094686</v>
      </c>
      <c r="E44">
        <v>314718.19334560429</v>
      </c>
      <c r="F44" t="s">
        <v>84</v>
      </c>
      <c r="G44" t="s">
        <v>80</v>
      </c>
      <c r="H44" t="s">
        <v>191</v>
      </c>
      <c r="I44">
        <v>2</v>
      </c>
    </row>
    <row r="45" spans="1:9" x14ac:dyDescent="0.25">
      <c r="A45" t="s">
        <v>42</v>
      </c>
      <c r="B45">
        <v>237</v>
      </c>
      <c r="C45">
        <v>276383.72975767386</v>
      </c>
      <c r="D45">
        <v>138622.26502477075</v>
      </c>
      <c r="E45">
        <v>271931.76430119871</v>
      </c>
      <c r="F45" t="s">
        <v>84</v>
      </c>
      <c r="G45" t="s">
        <v>82</v>
      </c>
      <c r="H45" t="s">
        <v>191</v>
      </c>
      <c r="I45">
        <v>2</v>
      </c>
    </row>
    <row r="46" spans="1:9" x14ac:dyDescent="0.25">
      <c r="A46" t="s">
        <v>19</v>
      </c>
      <c r="B46">
        <v>242</v>
      </c>
      <c r="C46">
        <v>147082.95833298229</v>
      </c>
      <c r="D46">
        <v>76629.685525327775</v>
      </c>
      <c r="E46">
        <v>322032.20222259156</v>
      </c>
      <c r="F46" t="s">
        <v>84</v>
      </c>
      <c r="G46" t="s">
        <v>82</v>
      </c>
      <c r="H46" t="s">
        <v>191</v>
      </c>
      <c r="I46">
        <v>2</v>
      </c>
    </row>
    <row r="47" spans="1:9" x14ac:dyDescent="0.25">
      <c r="A47" t="s">
        <v>34</v>
      </c>
      <c r="B47">
        <v>275</v>
      </c>
      <c r="C47">
        <v>513120.82315800904</v>
      </c>
      <c r="D47">
        <v>107960.98230928458</v>
      </c>
      <c r="E47">
        <v>8042.9419867710121</v>
      </c>
      <c r="F47" t="s">
        <v>85</v>
      </c>
      <c r="G47" t="s">
        <v>82</v>
      </c>
      <c r="H47" t="s">
        <v>191</v>
      </c>
      <c r="I47">
        <v>2</v>
      </c>
    </row>
    <row r="48" spans="1:9" x14ac:dyDescent="0.25">
      <c r="A48" t="s">
        <v>27</v>
      </c>
      <c r="B48">
        <v>281</v>
      </c>
      <c r="C48">
        <v>360983.50922631641</v>
      </c>
      <c r="D48">
        <v>1297342.6791449673</v>
      </c>
      <c r="E48">
        <v>1308140.2457303419</v>
      </c>
      <c r="F48" t="s">
        <v>85</v>
      </c>
      <c r="G48" t="s">
        <v>83</v>
      </c>
      <c r="H48" t="s">
        <v>191</v>
      </c>
      <c r="I48">
        <v>2</v>
      </c>
    </row>
    <row r="49" spans="1:9" x14ac:dyDescent="0.25">
      <c r="A49" t="s">
        <v>35</v>
      </c>
      <c r="B49">
        <v>287</v>
      </c>
      <c r="C49">
        <v>93398.251261858968</v>
      </c>
      <c r="D49">
        <v>324634.08196235239</v>
      </c>
      <c r="E49">
        <v>557628.1428046549</v>
      </c>
      <c r="F49" t="s">
        <v>85</v>
      </c>
      <c r="G49" t="s">
        <v>83</v>
      </c>
      <c r="H49" t="s">
        <v>191</v>
      </c>
      <c r="I49">
        <v>2</v>
      </c>
    </row>
    <row r="50" spans="1:9" x14ac:dyDescent="0.25">
      <c r="A50" t="s">
        <v>43</v>
      </c>
      <c r="B50">
        <v>311</v>
      </c>
      <c r="C50">
        <v>110472.09684339674</v>
      </c>
      <c r="D50">
        <v>167578.44269178933</v>
      </c>
      <c r="E50">
        <v>387272.93900966225</v>
      </c>
      <c r="F50" t="s">
        <v>85</v>
      </c>
      <c r="G50" t="s">
        <v>80</v>
      </c>
      <c r="H50" t="s">
        <v>191</v>
      </c>
      <c r="I50">
        <v>2</v>
      </c>
    </row>
    <row r="51" spans="1:9" x14ac:dyDescent="0.25">
      <c r="A51" t="s">
        <v>44</v>
      </c>
      <c r="B51">
        <v>326</v>
      </c>
      <c r="C51">
        <v>717145.61448025308</v>
      </c>
      <c r="D51">
        <v>177732.10372740452</v>
      </c>
      <c r="E51">
        <v>126721.89456308745</v>
      </c>
      <c r="F51" t="s">
        <v>85</v>
      </c>
      <c r="G51" t="s">
        <v>82</v>
      </c>
      <c r="H51" t="s">
        <v>191</v>
      </c>
      <c r="I51">
        <v>2</v>
      </c>
    </row>
    <row r="52" spans="1:9" x14ac:dyDescent="0.25">
      <c r="A52" t="s">
        <v>77</v>
      </c>
      <c r="B52">
        <v>332</v>
      </c>
      <c r="C52">
        <v>178490.73337292406</v>
      </c>
      <c r="D52">
        <v>656364.16225279705</v>
      </c>
      <c r="E52">
        <v>357220.40539516055</v>
      </c>
      <c r="F52" t="s">
        <v>85</v>
      </c>
      <c r="G52" t="s">
        <v>83</v>
      </c>
      <c r="H52" t="s">
        <v>191</v>
      </c>
      <c r="I52">
        <v>2</v>
      </c>
    </row>
    <row r="53" spans="1:9" x14ac:dyDescent="0.25">
      <c r="A53" t="s">
        <v>189</v>
      </c>
      <c r="B53">
        <v>333</v>
      </c>
      <c r="C53">
        <v>175272.51208505814</v>
      </c>
      <c r="D53">
        <v>153601.99176608189</v>
      </c>
      <c r="E53">
        <v>128621.24950574282</v>
      </c>
      <c r="F53" t="s">
        <v>85</v>
      </c>
      <c r="G53" t="s">
        <v>82</v>
      </c>
      <c r="H53" t="s">
        <v>191</v>
      </c>
      <c r="I53">
        <v>2</v>
      </c>
    </row>
    <row r="54" spans="1:9" x14ac:dyDescent="0.25">
      <c r="A54" t="s">
        <v>52</v>
      </c>
      <c r="B54">
        <v>351</v>
      </c>
      <c r="C54">
        <v>171206.30721099413</v>
      </c>
      <c r="D54">
        <v>197283.7418238867</v>
      </c>
      <c r="E54">
        <v>703741.01179354789</v>
      </c>
      <c r="F54" t="s">
        <v>85</v>
      </c>
      <c r="G54" t="s">
        <v>80</v>
      </c>
      <c r="H54" t="s">
        <v>191</v>
      </c>
      <c r="I54">
        <v>2</v>
      </c>
    </row>
    <row r="55" spans="1:9" x14ac:dyDescent="0.25">
      <c r="A55" t="s">
        <v>53</v>
      </c>
      <c r="B55">
        <v>352</v>
      </c>
      <c r="C55">
        <v>1490338.0138911186</v>
      </c>
      <c r="D55">
        <v>3162061.4211309622</v>
      </c>
      <c r="E55">
        <v>1189596.540320928</v>
      </c>
      <c r="F55" t="s">
        <v>85</v>
      </c>
      <c r="G55" t="s">
        <v>80</v>
      </c>
      <c r="H55" t="s">
        <v>191</v>
      </c>
      <c r="I55">
        <v>2</v>
      </c>
    </row>
    <row r="56" spans="1:9" x14ac:dyDescent="0.25">
      <c r="A56" t="s">
        <v>207</v>
      </c>
      <c r="B56">
        <v>1</v>
      </c>
      <c r="C56">
        <v>66827.590140493412</v>
      </c>
      <c r="D56">
        <v>51723.968662182007</v>
      </c>
      <c r="E56">
        <v>14435.402145561406</v>
      </c>
      <c r="F56" t="s">
        <v>79</v>
      </c>
      <c r="G56" t="s">
        <v>82</v>
      </c>
      <c r="H56" t="s">
        <v>227</v>
      </c>
      <c r="I56">
        <v>6</v>
      </c>
    </row>
    <row r="57" spans="1:9" x14ac:dyDescent="0.25">
      <c r="A57" t="s">
        <v>208</v>
      </c>
      <c r="B57">
        <v>8</v>
      </c>
      <c r="C57">
        <v>97309.614123487932</v>
      </c>
      <c r="D57">
        <v>53365.255400380251</v>
      </c>
      <c r="E57">
        <v>24619.170059940672</v>
      </c>
      <c r="F57" t="s">
        <v>79</v>
      </c>
      <c r="G57" t="s">
        <v>83</v>
      </c>
      <c r="H57" t="s">
        <v>227</v>
      </c>
      <c r="I57">
        <v>6</v>
      </c>
    </row>
    <row r="58" spans="1:9" x14ac:dyDescent="0.25">
      <c r="A58" t="s">
        <v>209</v>
      </c>
      <c r="B58">
        <v>19</v>
      </c>
      <c r="C58">
        <v>14315.810706302145</v>
      </c>
      <c r="D58">
        <v>10667.816769247065</v>
      </c>
      <c r="E58">
        <v>8593.9645803603453</v>
      </c>
      <c r="F58" t="s">
        <v>79</v>
      </c>
      <c r="G58" t="s">
        <v>80</v>
      </c>
      <c r="H58" t="s">
        <v>227</v>
      </c>
      <c r="I58">
        <v>6</v>
      </c>
    </row>
    <row r="59" spans="1:9" x14ac:dyDescent="0.25">
      <c r="A59" t="s">
        <v>210</v>
      </c>
      <c r="B59">
        <v>20</v>
      </c>
      <c r="C59">
        <v>16365.392874931998</v>
      </c>
      <c r="D59">
        <v>12711.667108208565</v>
      </c>
      <c r="E59">
        <v>10955.900656547574</v>
      </c>
      <c r="F59" t="s">
        <v>79</v>
      </c>
      <c r="G59" t="s">
        <v>80</v>
      </c>
      <c r="H59" t="s">
        <v>227</v>
      </c>
      <c r="I59">
        <v>6</v>
      </c>
    </row>
    <row r="60" spans="1:9" x14ac:dyDescent="0.25">
      <c r="A60" t="s">
        <v>211</v>
      </c>
      <c r="B60">
        <v>25</v>
      </c>
      <c r="C60">
        <v>27429.178383087896</v>
      </c>
      <c r="D60">
        <v>62228.275061600638</v>
      </c>
      <c r="E60">
        <v>8149.5066523235673</v>
      </c>
      <c r="F60" t="s">
        <v>79</v>
      </c>
      <c r="G60" t="s">
        <v>82</v>
      </c>
      <c r="H60" t="s">
        <v>227</v>
      </c>
      <c r="I60">
        <v>6</v>
      </c>
    </row>
    <row r="61" spans="1:9" x14ac:dyDescent="0.25">
      <c r="A61" t="s">
        <v>212</v>
      </c>
      <c r="B61">
        <v>26</v>
      </c>
      <c r="C61">
        <v>43919.233134208225</v>
      </c>
      <c r="D61">
        <v>71005.875963186743</v>
      </c>
      <c r="E61">
        <v>12572.601671093049</v>
      </c>
      <c r="F61" t="s">
        <v>79</v>
      </c>
      <c r="G61" t="s">
        <v>82</v>
      </c>
      <c r="H61" t="s">
        <v>227</v>
      </c>
      <c r="I61">
        <v>6</v>
      </c>
    </row>
    <row r="62" spans="1:9" x14ac:dyDescent="0.25">
      <c r="A62" t="s">
        <v>213</v>
      </c>
      <c r="B62">
        <v>36</v>
      </c>
      <c r="C62">
        <v>48792.094880052144</v>
      </c>
      <c r="D62">
        <v>34059.718427774227</v>
      </c>
      <c r="E62">
        <v>11772.717287964129</v>
      </c>
      <c r="F62" t="s">
        <v>79</v>
      </c>
      <c r="G62" t="s">
        <v>80</v>
      </c>
      <c r="H62" t="s">
        <v>227</v>
      </c>
      <c r="I62">
        <v>6</v>
      </c>
    </row>
    <row r="63" spans="1:9" x14ac:dyDescent="0.25">
      <c r="A63" t="s">
        <v>214</v>
      </c>
      <c r="B63">
        <v>43</v>
      </c>
      <c r="C63">
        <v>35989.836005298937</v>
      </c>
      <c r="D63">
        <v>22435.961089490134</v>
      </c>
      <c r="E63">
        <v>12015.139424750079</v>
      </c>
      <c r="F63" t="s">
        <v>79</v>
      </c>
      <c r="G63" t="s">
        <v>83</v>
      </c>
      <c r="H63" t="s">
        <v>227</v>
      </c>
      <c r="I63">
        <v>6</v>
      </c>
    </row>
    <row r="64" spans="1:9" x14ac:dyDescent="0.25">
      <c r="A64" t="s">
        <v>215</v>
      </c>
      <c r="B64">
        <v>45</v>
      </c>
      <c r="C64">
        <v>74842.023222935793</v>
      </c>
      <c r="D64">
        <v>5802.7876946545484</v>
      </c>
      <c r="E64">
        <v>12117.376645957082</v>
      </c>
      <c r="F64" t="s">
        <v>79</v>
      </c>
      <c r="G64" t="s">
        <v>83</v>
      </c>
      <c r="H64" t="s">
        <v>227</v>
      </c>
      <c r="I64">
        <v>6</v>
      </c>
    </row>
    <row r="65" spans="1:9" x14ac:dyDescent="0.25">
      <c r="A65" t="s">
        <v>216</v>
      </c>
      <c r="B65">
        <v>129</v>
      </c>
      <c r="C65">
        <v>63927.10860568715</v>
      </c>
      <c r="D65">
        <v>53347.517428308987</v>
      </c>
      <c r="E65">
        <v>15470.853460466924</v>
      </c>
      <c r="F65" t="s">
        <v>84</v>
      </c>
      <c r="G65" t="s">
        <v>82</v>
      </c>
      <c r="H65" t="s">
        <v>227</v>
      </c>
      <c r="I65">
        <v>6</v>
      </c>
    </row>
    <row r="66" spans="1:9" x14ac:dyDescent="0.25">
      <c r="A66" t="s">
        <v>158</v>
      </c>
      <c r="B66">
        <v>133</v>
      </c>
      <c r="C66">
        <v>35068.72000171378</v>
      </c>
      <c r="D66">
        <v>70367.651478360305</v>
      </c>
      <c r="E66">
        <v>25085.538797751848</v>
      </c>
      <c r="F66" t="s">
        <v>84</v>
      </c>
      <c r="G66" t="s">
        <v>82</v>
      </c>
      <c r="H66" t="s">
        <v>227</v>
      </c>
      <c r="I66">
        <v>6</v>
      </c>
    </row>
    <row r="67" spans="1:9" x14ac:dyDescent="0.25">
      <c r="A67" t="s">
        <v>217</v>
      </c>
      <c r="B67">
        <v>143</v>
      </c>
      <c r="C67">
        <v>58082.264835402369</v>
      </c>
      <c r="D67">
        <v>66058.424723309538</v>
      </c>
      <c r="E67">
        <v>16399.265080322828</v>
      </c>
      <c r="F67" t="s">
        <v>84</v>
      </c>
      <c r="G67" t="s">
        <v>83</v>
      </c>
      <c r="H67" t="s">
        <v>227</v>
      </c>
      <c r="I67">
        <v>6</v>
      </c>
    </row>
    <row r="68" spans="1:9" x14ac:dyDescent="0.25">
      <c r="A68" t="s">
        <v>218</v>
      </c>
      <c r="B68">
        <v>148</v>
      </c>
      <c r="C68">
        <v>56380.394383408289</v>
      </c>
      <c r="D68">
        <v>85924.979297647107</v>
      </c>
      <c r="E68">
        <v>13530.095324364947</v>
      </c>
      <c r="F68" t="s">
        <v>84</v>
      </c>
      <c r="G68" t="s">
        <v>83</v>
      </c>
      <c r="H68" t="s">
        <v>227</v>
      </c>
      <c r="I68">
        <v>6</v>
      </c>
    </row>
    <row r="69" spans="1:9" x14ac:dyDescent="0.25">
      <c r="A69" t="s">
        <v>219</v>
      </c>
      <c r="B69">
        <v>155</v>
      </c>
      <c r="C69">
        <v>62930.228688303127</v>
      </c>
      <c r="D69">
        <v>12.268244001015493</v>
      </c>
      <c r="E69">
        <v>24888.052171637166</v>
      </c>
      <c r="F69" t="s">
        <v>84</v>
      </c>
      <c r="G69" t="s">
        <v>83</v>
      </c>
      <c r="H69" t="s">
        <v>227</v>
      </c>
      <c r="I69">
        <v>6</v>
      </c>
    </row>
    <row r="70" spans="1:9" x14ac:dyDescent="0.25">
      <c r="A70" t="s">
        <v>220</v>
      </c>
      <c r="B70">
        <v>173</v>
      </c>
      <c r="C70">
        <v>58554.086399729436</v>
      </c>
      <c r="D70">
        <v>61339.103808394284</v>
      </c>
      <c r="E70">
        <v>12361.8086538875</v>
      </c>
      <c r="F70" t="s">
        <v>84</v>
      </c>
      <c r="G70" t="s">
        <v>82</v>
      </c>
      <c r="H70" t="s">
        <v>227</v>
      </c>
      <c r="I70">
        <v>6</v>
      </c>
    </row>
    <row r="71" spans="1:9" x14ac:dyDescent="0.25">
      <c r="A71" t="s">
        <v>221</v>
      </c>
      <c r="B71">
        <v>176</v>
      </c>
      <c r="C71">
        <v>50873.263554369136</v>
      </c>
      <c r="D71">
        <v>55152.351596372711</v>
      </c>
      <c r="E71">
        <v>16859.081212912097</v>
      </c>
      <c r="F71" t="s">
        <v>84</v>
      </c>
      <c r="G71" t="s">
        <v>80</v>
      </c>
      <c r="H71" t="s">
        <v>227</v>
      </c>
      <c r="I71">
        <v>6</v>
      </c>
    </row>
    <row r="72" spans="1:9" x14ac:dyDescent="0.25">
      <c r="A72" t="s">
        <v>222</v>
      </c>
      <c r="B72">
        <v>183</v>
      </c>
      <c r="C72">
        <v>50432.037579280921</v>
      </c>
      <c r="D72">
        <v>54486.082970797615</v>
      </c>
      <c r="E72">
        <v>17251.257624805923</v>
      </c>
      <c r="F72" t="s">
        <v>84</v>
      </c>
      <c r="G72" t="s">
        <v>80</v>
      </c>
      <c r="H72" t="s">
        <v>227</v>
      </c>
      <c r="I72">
        <v>6</v>
      </c>
    </row>
    <row r="73" spans="1:9" x14ac:dyDescent="0.25">
      <c r="A73" t="s">
        <v>223</v>
      </c>
      <c r="B73">
        <v>194</v>
      </c>
      <c r="C73">
        <v>36032.315698883169</v>
      </c>
      <c r="D73">
        <v>65046.321602439399</v>
      </c>
      <c r="E73">
        <v>12859.825337966633</v>
      </c>
      <c r="F73" t="s">
        <v>84</v>
      </c>
      <c r="G73" t="s">
        <v>80</v>
      </c>
      <c r="H73" t="s">
        <v>227</v>
      </c>
      <c r="I73">
        <v>6</v>
      </c>
    </row>
    <row r="74" spans="1:9" x14ac:dyDescent="0.25">
      <c r="A74" t="s">
        <v>224</v>
      </c>
      <c r="B74">
        <v>285</v>
      </c>
      <c r="C74">
        <v>86037.970139687255</v>
      </c>
      <c r="D74">
        <v>135979.40616569147</v>
      </c>
      <c r="E74">
        <v>43259.880404698415</v>
      </c>
      <c r="F74" t="s">
        <v>85</v>
      </c>
      <c r="G74" t="s">
        <v>80</v>
      </c>
      <c r="H74" t="s">
        <v>227</v>
      </c>
      <c r="I74">
        <v>6</v>
      </c>
    </row>
    <row r="75" spans="1:9" x14ac:dyDescent="0.25">
      <c r="A75" t="s">
        <v>225</v>
      </c>
      <c r="B75">
        <v>290</v>
      </c>
      <c r="C75">
        <v>50031.307441362216</v>
      </c>
      <c r="D75">
        <v>66823.614000560206</v>
      </c>
      <c r="E75">
        <v>21717.479256932089</v>
      </c>
      <c r="F75" t="s">
        <v>85</v>
      </c>
      <c r="G75" t="s">
        <v>80</v>
      </c>
      <c r="H75" t="s">
        <v>227</v>
      </c>
      <c r="I75">
        <v>6</v>
      </c>
    </row>
    <row r="76" spans="1:9" x14ac:dyDescent="0.25">
      <c r="A76" t="s">
        <v>226</v>
      </c>
      <c r="B76">
        <v>296</v>
      </c>
      <c r="C76">
        <v>362014.78334277449</v>
      </c>
      <c r="D76">
        <v>354407.39449639036</v>
      </c>
      <c r="E76">
        <v>71937.560928519204</v>
      </c>
      <c r="F76" t="s">
        <v>85</v>
      </c>
      <c r="G76" t="s">
        <v>80</v>
      </c>
      <c r="H76" t="s">
        <v>227</v>
      </c>
      <c r="I76">
        <v>6</v>
      </c>
    </row>
    <row r="77" spans="1:9" x14ac:dyDescent="0.25">
      <c r="A77" t="s">
        <v>21</v>
      </c>
      <c r="B77">
        <v>12</v>
      </c>
      <c r="C77">
        <v>167664.96645183247</v>
      </c>
      <c r="D77">
        <v>143755.18795566529</v>
      </c>
      <c r="E77">
        <v>108753.16654600305</v>
      </c>
      <c r="F77" t="s">
        <v>79</v>
      </c>
      <c r="G77" t="s">
        <v>80</v>
      </c>
      <c r="H77" t="s">
        <v>139</v>
      </c>
      <c r="I77">
        <v>3</v>
      </c>
    </row>
    <row r="78" spans="1:9" x14ac:dyDescent="0.25">
      <c r="A78" t="s">
        <v>13</v>
      </c>
      <c r="B78">
        <v>14</v>
      </c>
      <c r="C78">
        <v>192157.0149879549</v>
      </c>
      <c r="D78">
        <v>140558.44526980998</v>
      </c>
      <c r="E78">
        <v>12477.87715438841</v>
      </c>
      <c r="F78" t="s">
        <v>79</v>
      </c>
      <c r="G78" t="s">
        <v>82</v>
      </c>
      <c r="H78" t="s">
        <v>139</v>
      </c>
      <c r="I78">
        <v>3</v>
      </c>
    </row>
    <row r="79" spans="1:9" x14ac:dyDescent="0.25">
      <c r="A79" t="s">
        <v>23</v>
      </c>
      <c r="B79">
        <v>47</v>
      </c>
      <c r="C79">
        <v>268030.3299780509</v>
      </c>
      <c r="D79">
        <v>230961.20664099709</v>
      </c>
      <c r="E79">
        <v>142535.9529517784</v>
      </c>
      <c r="F79" t="s">
        <v>79</v>
      </c>
      <c r="G79" t="s">
        <v>82</v>
      </c>
      <c r="H79" t="s">
        <v>139</v>
      </c>
      <c r="I79">
        <v>3</v>
      </c>
    </row>
    <row r="80" spans="1:9" x14ac:dyDescent="0.25">
      <c r="A80" t="s">
        <v>15</v>
      </c>
      <c r="B80">
        <v>48</v>
      </c>
      <c r="C80">
        <v>233765.22169293318</v>
      </c>
      <c r="D80">
        <v>159921.63578652195</v>
      </c>
      <c r="E80">
        <v>262386.4612075215</v>
      </c>
      <c r="F80" t="s">
        <v>79</v>
      </c>
      <c r="G80" t="s">
        <v>83</v>
      </c>
      <c r="H80" t="s">
        <v>139</v>
      </c>
      <c r="I80">
        <v>3</v>
      </c>
    </row>
    <row r="81" spans="1:9" x14ac:dyDescent="0.25">
      <c r="A81" t="s">
        <v>159</v>
      </c>
      <c r="B81">
        <v>54</v>
      </c>
      <c r="C81">
        <v>429589.79307272914</v>
      </c>
      <c r="D81">
        <v>107054.78135121512</v>
      </c>
      <c r="E81">
        <v>267737.16612272401</v>
      </c>
      <c r="F81" t="s">
        <v>79</v>
      </c>
      <c r="G81" t="s">
        <v>83</v>
      </c>
      <c r="H81" t="s">
        <v>139</v>
      </c>
      <c r="I81">
        <v>3</v>
      </c>
    </row>
    <row r="82" spans="1:9" x14ac:dyDescent="0.25">
      <c r="A82" t="s">
        <v>16</v>
      </c>
      <c r="B82">
        <v>68</v>
      </c>
      <c r="C82">
        <v>749468.98854903853</v>
      </c>
      <c r="D82">
        <v>559905.23348286888</v>
      </c>
      <c r="E82">
        <v>0</v>
      </c>
      <c r="F82" t="s">
        <v>79</v>
      </c>
      <c r="G82" t="s">
        <v>80</v>
      </c>
      <c r="H82" t="s">
        <v>139</v>
      </c>
      <c r="I82">
        <v>3</v>
      </c>
    </row>
    <row r="83" spans="1:9" x14ac:dyDescent="0.25">
      <c r="A83" t="s">
        <v>24</v>
      </c>
      <c r="B83">
        <v>77</v>
      </c>
      <c r="C83">
        <v>233989.45169792481</v>
      </c>
      <c r="D83">
        <v>310811.38393401925</v>
      </c>
      <c r="E83">
        <v>138769.6317604873</v>
      </c>
      <c r="F83" t="s">
        <v>79</v>
      </c>
      <c r="G83" t="s">
        <v>80</v>
      </c>
      <c r="H83" t="s">
        <v>139</v>
      </c>
      <c r="I83">
        <v>3</v>
      </c>
    </row>
    <row r="84" spans="1:9" x14ac:dyDescent="0.25">
      <c r="A84" t="s">
        <v>25</v>
      </c>
      <c r="B84">
        <v>92</v>
      </c>
      <c r="C84">
        <v>504774.16996974999</v>
      </c>
      <c r="D84">
        <v>170180.24507253233</v>
      </c>
      <c r="E84">
        <v>224353.10580278968</v>
      </c>
      <c r="F84" t="s">
        <v>79</v>
      </c>
      <c r="G84" t="s">
        <v>83</v>
      </c>
      <c r="H84" t="s">
        <v>139</v>
      </c>
      <c r="I84">
        <v>3</v>
      </c>
    </row>
    <row r="85" spans="1:9" x14ac:dyDescent="0.25">
      <c r="A85" t="s">
        <v>18</v>
      </c>
      <c r="B85">
        <v>113</v>
      </c>
      <c r="C85">
        <v>277812.13767308492</v>
      </c>
      <c r="D85">
        <v>235264.06733263488</v>
      </c>
      <c r="E85">
        <v>197257.80904093134</v>
      </c>
      <c r="F85" t="s">
        <v>79</v>
      </c>
      <c r="G85" t="s">
        <v>82</v>
      </c>
      <c r="H85" t="s">
        <v>139</v>
      </c>
      <c r="I85">
        <v>3</v>
      </c>
    </row>
    <row r="86" spans="1:9" x14ac:dyDescent="0.25">
      <c r="A86" t="s">
        <v>10</v>
      </c>
      <c r="B86">
        <v>168</v>
      </c>
      <c r="C86">
        <v>101537.87720852866</v>
      </c>
      <c r="D86">
        <v>113970.15141318337</v>
      </c>
      <c r="E86">
        <v>960501.91847810044</v>
      </c>
      <c r="F86" t="s">
        <v>84</v>
      </c>
      <c r="G86" t="s">
        <v>80</v>
      </c>
      <c r="H86" t="s">
        <v>139</v>
      </c>
      <c r="I86">
        <v>3</v>
      </c>
    </row>
    <row r="87" spans="1:9" x14ac:dyDescent="0.25">
      <c r="A87" t="s">
        <v>31</v>
      </c>
      <c r="B87">
        <v>171</v>
      </c>
      <c r="C87">
        <v>54766.293777740539</v>
      </c>
      <c r="D87">
        <v>46208.700228285918</v>
      </c>
      <c r="E87">
        <v>111244.69916854054</v>
      </c>
      <c r="F87" t="s">
        <v>84</v>
      </c>
      <c r="G87" t="s">
        <v>80</v>
      </c>
      <c r="H87" t="s">
        <v>139</v>
      </c>
      <c r="I87">
        <v>3</v>
      </c>
    </row>
    <row r="88" spans="1:9" x14ac:dyDescent="0.25">
      <c r="A88" t="s">
        <v>160</v>
      </c>
      <c r="B88">
        <v>182</v>
      </c>
      <c r="C88">
        <v>308351.10800999484</v>
      </c>
      <c r="D88">
        <v>270695.35137539974</v>
      </c>
      <c r="E88">
        <v>116109.78162872736</v>
      </c>
      <c r="F88" t="s">
        <v>84</v>
      </c>
      <c r="G88" t="s">
        <v>82</v>
      </c>
      <c r="H88" t="s">
        <v>139</v>
      </c>
      <c r="I88">
        <v>3</v>
      </c>
    </row>
    <row r="89" spans="1:9" x14ac:dyDescent="0.25">
      <c r="A89" t="s">
        <v>161</v>
      </c>
      <c r="B89">
        <v>184</v>
      </c>
      <c r="C89">
        <v>252704.36956816271</v>
      </c>
      <c r="D89">
        <v>150470.24299047224</v>
      </c>
      <c r="E89">
        <v>111023.83574824416</v>
      </c>
      <c r="F89" t="s">
        <v>84</v>
      </c>
      <c r="G89" t="s">
        <v>83</v>
      </c>
      <c r="H89" t="s">
        <v>139</v>
      </c>
      <c r="I89">
        <v>3</v>
      </c>
    </row>
    <row r="90" spans="1:9" x14ac:dyDescent="0.25">
      <c r="A90" t="s">
        <v>162</v>
      </c>
      <c r="B90">
        <v>196</v>
      </c>
      <c r="C90">
        <v>237118.8389385902</v>
      </c>
      <c r="D90">
        <v>297422.62462456356</v>
      </c>
      <c r="E90">
        <v>122054.40372040574</v>
      </c>
      <c r="F90" t="s">
        <v>84</v>
      </c>
      <c r="G90" t="s">
        <v>82</v>
      </c>
      <c r="H90" t="s">
        <v>139</v>
      </c>
      <c r="I90">
        <v>3</v>
      </c>
    </row>
    <row r="91" spans="1:9" x14ac:dyDescent="0.25">
      <c r="A91" t="s">
        <v>163</v>
      </c>
      <c r="B91">
        <v>210</v>
      </c>
      <c r="C91">
        <v>500939.39021051198</v>
      </c>
      <c r="D91">
        <v>336879.11674638395</v>
      </c>
      <c r="E91">
        <v>131733.48143936339</v>
      </c>
      <c r="F91" t="s">
        <v>84</v>
      </c>
      <c r="G91" t="s">
        <v>83</v>
      </c>
      <c r="H91" t="s">
        <v>139</v>
      </c>
      <c r="I91">
        <v>3</v>
      </c>
    </row>
    <row r="92" spans="1:9" x14ac:dyDescent="0.25">
      <c r="A92" t="s">
        <v>164</v>
      </c>
      <c r="B92">
        <v>212</v>
      </c>
      <c r="C92">
        <v>290023.08427479106</v>
      </c>
      <c r="D92">
        <v>140337.34994548722</v>
      </c>
      <c r="E92">
        <v>117671.93193680633</v>
      </c>
      <c r="F92" t="s">
        <v>84</v>
      </c>
      <c r="G92" t="s">
        <v>83</v>
      </c>
      <c r="H92" t="s">
        <v>139</v>
      </c>
      <c r="I92">
        <v>3</v>
      </c>
    </row>
    <row r="93" spans="1:9" x14ac:dyDescent="0.25">
      <c r="A93" t="s">
        <v>165</v>
      </c>
      <c r="B93">
        <v>231</v>
      </c>
      <c r="C93">
        <v>121780.79721317912</v>
      </c>
      <c r="D93">
        <v>493982.30222624959</v>
      </c>
      <c r="E93">
        <v>141014.78501709749</v>
      </c>
      <c r="F93" t="s">
        <v>84</v>
      </c>
      <c r="G93" t="s">
        <v>80</v>
      </c>
      <c r="H93" t="s">
        <v>139</v>
      </c>
      <c r="I93">
        <v>3</v>
      </c>
    </row>
    <row r="94" spans="1:9" x14ac:dyDescent="0.25">
      <c r="A94" t="s">
        <v>166</v>
      </c>
      <c r="B94">
        <v>252</v>
      </c>
      <c r="C94">
        <v>102580.71176103855</v>
      </c>
      <c r="D94">
        <v>235991.68345985658</v>
      </c>
      <c r="E94">
        <v>104164.32179790341</v>
      </c>
      <c r="F94" t="s">
        <v>84</v>
      </c>
      <c r="G94" t="s">
        <v>82</v>
      </c>
      <c r="H94" t="s">
        <v>139</v>
      </c>
      <c r="I94">
        <v>3</v>
      </c>
    </row>
    <row r="95" spans="1:9" x14ac:dyDescent="0.25">
      <c r="A95" t="s">
        <v>93</v>
      </c>
      <c r="B95">
        <v>255</v>
      </c>
      <c r="C95">
        <v>1228437.8640410812</v>
      </c>
      <c r="D95">
        <v>1717484.8656997201</v>
      </c>
      <c r="E95">
        <v>305171.44590573246</v>
      </c>
      <c r="F95" t="s">
        <v>85</v>
      </c>
      <c r="G95" t="s">
        <v>82</v>
      </c>
      <c r="H95" t="s">
        <v>139</v>
      </c>
      <c r="I95">
        <v>3</v>
      </c>
    </row>
    <row r="96" spans="1:9" x14ac:dyDescent="0.25">
      <c r="A96" t="s">
        <v>94</v>
      </c>
      <c r="B96">
        <v>260</v>
      </c>
      <c r="C96">
        <v>1506811.8572605646</v>
      </c>
      <c r="D96">
        <v>397628.41550318513</v>
      </c>
      <c r="E96">
        <v>673876.69957094267</v>
      </c>
      <c r="F96" t="s">
        <v>85</v>
      </c>
      <c r="G96" t="s">
        <v>83</v>
      </c>
      <c r="H96" t="s">
        <v>139</v>
      </c>
      <c r="I96">
        <v>3</v>
      </c>
    </row>
    <row r="97" spans="1:9" x14ac:dyDescent="0.25">
      <c r="A97" t="s">
        <v>95</v>
      </c>
      <c r="B97">
        <v>264</v>
      </c>
      <c r="C97">
        <v>4783792.3271780405</v>
      </c>
      <c r="D97">
        <v>2636681.7277295943</v>
      </c>
      <c r="E97">
        <v>326505.68245346512</v>
      </c>
      <c r="F97" t="s">
        <v>85</v>
      </c>
      <c r="G97" t="s">
        <v>80</v>
      </c>
      <c r="H97" t="s">
        <v>139</v>
      </c>
      <c r="I97">
        <v>3</v>
      </c>
    </row>
    <row r="98" spans="1:9" x14ac:dyDescent="0.25">
      <c r="A98" t="s">
        <v>96</v>
      </c>
      <c r="B98">
        <v>266</v>
      </c>
      <c r="C98">
        <v>7369822.545555518</v>
      </c>
      <c r="D98">
        <v>7995147.2485119216</v>
      </c>
      <c r="E98">
        <v>89322.584234838112</v>
      </c>
      <c r="F98" t="s">
        <v>85</v>
      </c>
      <c r="G98" t="s">
        <v>82</v>
      </c>
      <c r="H98" t="s">
        <v>139</v>
      </c>
      <c r="I98">
        <v>3</v>
      </c>
    </row>
    <row r="99" spans="1:9" x14ac:dyDescent="0.25">
      <c r="A99" t="s">
        <v>97</v>
      </c>
      <c r="B99">
        <v>271</v>
      </c>
      <c r="C99">
        <v>1557808.7395299836</v>
      </c>
      <c r="D99">
        <v>356119.36512628931</v>
      </c>
      <c r="E99">
        <v>851834.58331253775</v>
      </c>
      <c r="F99" t="s">
        <v>85</v>
      </c>
      <c r="G99" t="s">
        <v>83</v>
      </c>
      <c r="H99" t="s">
        <v>139</v>
      </c>
      <c r="I99">
        <v>3</v>
      </c>
    </row>
    <row r="100" spans="1:9" x14ac:dyDescent="0.25">
      <c r="A100" t="s">
        <v>98</v>
      </c>
      <c r="B100">
        <v>308</v>
      </c>
      <c r="C100">
        <v>867920.12156197429</v>
      </c>
      <c r="D100">
        <v>443668.08412326849</v>
      </c>
      <c r="E100">
        <v>434121.19572071062</v>
      </c>
      <c r="F100" t="s">
        <v>85</v>
      </c>
      <c r="G100" t="s">
        <v>80</v>
      </c>
      <c r="H100" t="s">
        <v>139</v>
      </c>
      <c r="I100">
        <v>3</v>
      </c>
    </row>
    <row r="101" spans="1:9" x14ac:dyDescent="0.25">
      <c r="A101" t="s">
        <v>99</v>
      </c>
      <c r="B101">
        <v>314</v>
      </c>
      <c r="C101">
        <v>360398.50972786051</v>
      </c>
      <c r="D101">
        <v>223387.72143770551</v>
      </c>
      <c r="E101">
        <v>43566.670502894085</v>
      </c>
      <c r="F101" t="s">
        <v>85</v>
      </c>
      <c r="G101" t="s">
        <v>82</v>
      </c>
      <c r="H101" t="s">
        <v>139</v>
      </c>
      <c r="I101">
        <v>3</v>
      </c>
    </row>
    <row r="102" spans="1:9" x14ac:dyDescent="0.25">
      <c r="A102" t="s">
        <v>100</v>
      </c>
      <c r="B102">
        <v>322</v>
      </c>
      <c r="C102">
        <v>508460.86887547059</v>
      </c>
      <c r="D102">
        <v>179008.78279676632</v>
      </c>
      <c r="E102">
        <v>5846429.538469173</v>
      </c>
      <c r="F102" t="s">
        <v>85</v>
      </c>
      <c r="G102" t="s">
        <v>83</v>
      </c>
      <c r="H102" t="s">
        <v>139</v>
      </c>
      <c r="I102">
        <v>3</v>
      </c>
    </row>
    <row r="103" spans="1:9" x14ac:dyDescent="0.25">
      <c r="A103" t="s">
        <v>101</v>
      </c>
      <c r="B103">
        <v>325</v>
      </c>
      <c r="C103">
        <v>775301.39975506137</v>
      </c>
      <c r="D103">
        <v>505194.13935573841</v>
      </c>
      <c r="E103">
        <v>282081.48903007584</v>
      </c>
      <c r="F103" t="s">
        <v>85</v>
      </c>
      <c r="G103" t="s">
        <v>80</v>
      </c>
      <c r="H103" t="s">
        <v>139</v>
      </c>
      <c r="I103">
        <v>3</v>
      </c>
    </row>
    <row r="104" spans="1:9" x14ac:dyDescent="0.25">
      <c r="A104" t="s">
        <v>102</v>
      </c>
      <c r="B104">
        <v>6</v>
      </c>
      <c r="C104">
        <v>1312262.3126923402</v>
      </c>
      <c r="D104">
        <v>1138710.2837311111</v>
      </c>
      <c r="E104">
        <v>23430.972584892617</v>
      </c>
      <c r="F104" t="s">
        <v>79</v>
      </c>
      <c r="G104" t="s">
        <v>82</v>
      </c>
      <c r="H104" t="s">
        <v>138</v>
      </c>
      <c r="I104">
        <v>4</v>
      </c>
    </row>
    <row r="105" spans="1:9" x14ac:dyDescent="0.25">
      <c r="A105" t="s">
        <v>103</v>
      </c>
      <c r="B105">
        <v>13</v>
      </c>
      <c r="C105">
        <v>957068.27540295525</v>
      </c>
      <c r="D105">
        <v>46961.960394964175</v>
      </c>
      <c r="E105">
        <v>89993.524752810772</v>
      </c>
      <c r="F105" t="s">
        <v>79</v>
      </c>
      <c r="G105" t="s">
        <v>83</v>
      </c>
      <c r="H105" t="s">
        <v>138</v>
      </c>
      <c r="I105">
        <v>4</v>
      </c>
    </row>
    <row r="106" spans="1:9" x14ac:dyDescent="0.25">
      <c r="A106" t="s">
        <v>104</v>
      </c>
      <c r="B106">
        <v>44</v>
      </c>
      <c r="C106">
        <v>386626.41676592734</v>
      </c>
      <c r="D106">
        <v>175060.75743848996</v>
      </c>
      <c r="E106">
        <v>0</v>
      </c>
      <c r="F106" t="s">
        <v>79</v>
      </c>
      <c r="G106" t="s">
        <v>80</v>
      </c>
      <c r="H106" t="s">
        <v>138</v>
      </c>
      <c r="I106">
        <v>4</v>
      </c>
    </row>
    <row r="107" spans="1:9" x14ac:dyDescent="0.25">
      <c r="A107" t="s">
        <v>106</v>
      </c>
      <c r="B107">
        <v>57</v>
      </c>
      <c r="C107">
        <v>910202.94774831715</v>
      </c>
      <c r="D107">
        <v>557378.23513643479</v>
      </c>
      <c r="E107">
        <v>10231.097123358395</v>
      </c>
      <c r="F107" t="s">
        <v>79</v>
      </c>
      <c r="G107" t="s">
        <v>80</v>
      </c>
      <c r="H107" t="s">
        <v>138</v>
      </c>
      <c r="I107">
        <v>4</v>
      </c>
    </row>
    <row r="108" spans="1:9" x14ac:dyDescent="0.25">
      <c r="A108" t="s">
        <v>105</v>
      </c>
      <c r="B108">
        <v>66</v>
      </c>
      <c r="C108">
        <v>1341319.4255943294</v>
      </c>
      <c r="D108">
        <v>665648.38298127451</v>
      </c>
      <c r="E108">
        <v>421844.21206813678</v>
      </c>
      <c r="F108" t="s">
        <v>79</v>
      </c>
      <c r="G108" t="s">
        <v>83</v>
      </c>
      <c r="H108" t="s">
        <v>138</v>
      </c>
      <c r="I108">
        <v>4</v>
      </c>
    </row>
    <row r="109" spans="1:9" x14ac:dyDescent="0.25">
      <c r="A109" t="s">
        <v>107</v>
      </c>
      <c r="B109">
        <v>72</v>
      </c>
      <c r="C109">
        <v>171501.85798867801</v>
      </c>
      <c r="D109">
        <v>197719.25420232717</v>
      </c>
      <c r="E109">
        <v>0</v>
      </c>
      <c r="F109" t="s">
        <v>79</v>
      </c>
      <c r="G109" t="s">
        <v>82</v>
      </c>
      <c r="H109" t="s">
        <v>138</v>
      </c>
      <c r="I109">
        <v>4</v>
      </c>
    </row>
    <row r="110" spans="1:9" x14ac:dyDescent="0.25">
      <c r="A110" t="s">
        <v>108</v>
      </c>
      <c r="B110">
        <v>79</v>
      </c>
      <c r="C110">
        <v>604524.88189771655</v>
      </c>
      <c r="D110">
        <v>420904.0055943394</v>
      </c>
      <c r="E110">
        <v>0</v>
      </c>
      <c r="F110" t="s">
        <v>79</v>
      </c>
      <c r="G110" t="s">
        <v>80</v>
      </c>
      <c r="H110" t="s">
        <v>138</v>
      </c>
      <c r="I110">
        <v>4</v>
      </c>
    </row>
    <row r="111" spans="1:9" x14ac:dyDescent="0.25">
      <c r="A111" t="s">
        <v>167</v>
      </c>
      <c r="B111">
        <v>99</v>
      </c>
      <c r="C111">
        <v>863038.21148197271</v>
      </c>
      <c r="D111">
        <v>854007.76188714697</v>
      </c>
      <c r="E111">
        <v>437743.98527066107</v>
      </c>
      <c r="F111" t="s">
        <v>79</v>
      </c>
      <c r="G111" t="s">
        <v>83</v>
      </c>
      <c r="H111" t="s">
        <v>138</v>
      </c>
      <c r="I111">
        <v>4</v>
      </c>
    </row>
    <row r="112" spans="1:9" x14ac:dyDescent="0.25">
      <c r="A112" t="s">
        <v>168</v>
      </c>
      <c r="B112">
        <v>103</v>
      </c>
      <c r="C112">
        <v>275669.2990080936</v>
      </c>
      <c r="D112">
        <v>127871.54711197366</v>
      </c>
      <c r="E112">
        <v>177344.55668597028</v>
      </c>
      <c r="F112" t="s">
        <v>79</v>
      </c>
      <c r="G112" t="s">
        <v>82</v>
      </c>
      <c r="H112" t="s">
        <v>138</v>
      </c>
      <c r="I112">
        <v>4</v>
      </c>
    </row>
    <row r="113" spans="1:9" x14ac:dyDescent="0.25">
      <c r="A113" t="s">
        <v>169</v>
      </c>
      <c r="B113">
        <v>163</v>
      </c>
      <c r="C113">
        <v>350241.96729591594</v>
      </c>
      <c r="D113">
        <v>323519.56211298233</v>
      </c>
      <c r="E113">
        <v>78215.138021137362</v>
      </c>
      <c r="F113" t="s">
        <v>84</v>
      </c>
      <c r="G113" t="s">
        <v>82</v>
      </c>
      <c r="H113" t="s">
        <v>138</v>
      </c>
      <c r="I113">
        <v>4</v>
      </c>
    </row>
    <row r="114" spans="1:9" x14ac:dyDescent="0.25">
      <c r="A114" t="s">
        <v>170</v>
      </c>
      <c r="B114">
        <v>170</v>
      </c>
      <c r="C114">
        <v>277826.08093325142</v>
      </c>
      <c r="D114">
        <v>3884.3183190041173</v>
      </c>
      <c r="E114">
        <v>74801.698142912239</v>
      </c>
      <c r="F114" t="s">
        <v>84</v>
      </c>
      <c r="G114" t="s">
        <v>83</v>
      </c>
      <c r="H114" t="s">
        <v>138</v>
      </c>
      <c r="I114">
        <v>4</v>
      </c>
    </row>
    <row r="115" spans="1:9" x14ac:dyDescent="0.25">
      <c r="A115" t="s">
        <v>171</v>
      </c>
      <c r="B115">
        <v>174</v>
      </c>
      <c r="C115">
        <v>445127.60176010354</v>
      </c>
      <c r="D115">
        <v>293802.58988865069</v>
      </c>
      <c r="E115">
        <v>146603.23879994985</v>
      </c>
      <c r="F115" t="s">
        <v>84</v>
      </c>
      <c r="G115" t="s">
        <v>83</v>
      </c>
      <c r="H115" t="s">
        <v>138</v>
      </c>
      <c r="I115">
        <v>4</v>
      </c>
    </row>
    <row r="116" spans="1:9" x14ac:dyDescent="0.25">
      <c r="A116" t="s">
        <v>173</v>
      </c>
      <c r="B116">
        <v>181</v>
      </c>
      <c r="C116">
        <v>207858.98424973513</v>
      </c>
      <c r="D116">
        <v>202012.46906682619</v>
      </c>
      <c r="E116">
        <v>65989.408529722685</v>
      </c>
      <c r="F116" t="s">
        <v>84</v>
      </c>
      <c r="G116" t="s">
        <v>80</v>
      </c>
      <c r="H116" t="s">
        <v>138</v>
      </c>
      <c r="I116">
        <v>4</v>
      </c>
    </row>
    <row r="117" spans="1:9" x14ac:dyDescent="0.25">
      <c r="A117" t="s">
        <v>174</v>
      </c>
      <c r="B117">
        <v>192</v>
      </c>
      <c r="C117">
        <v>164260.88083624345</v>
      </c>
      <c r="D117">
        <v>212781.02529327615</v>
      </c>
      <c r="E117">
        <v>129085.41235146251</v>
      </c>
      <c r="F117" t="s">
        <v>84</v>
      </c>
      <c r="G117" t="s">
        <v>80</v>
      </c>
      <c r="H117" t="s">
        <v>138</v>
      </c>
      <c r="I117">
        <v>4</v>
      </c>
    </row>
    <row r="118" spans="1:9" x14ac:dyDescent="0.25">
      <c r="A118" t="s">
        <v>175</v>
      </c>
      <c r="B118">
        <v>223</v>
      </c>
      <c r="C118">
        <v>101065.52148379484</v>
      </c>
      <c r="D118">
        <v>237763.03051305935</v>
      </c>
      <c r="E118">
        <v>144529.57406468876</v>
      </c>
      <c r="F118" t="s">
        <v>84</v>
      </c>
      <c r="G118" t="s">
        <v>82</v>
      </c>
      <c r="H118" t="s">
        <v>138</v>
      </c>
      <c r="I118">
        <v>4</v>
      </c>
    </row>
    <row r="119" spans="1:9" x14ac:dyDescent="0.25">
      <c r="A119" t="s">
        <v>176</v>
      </c>
      <c r="B119">
        <v>227</v>
      </c>
      <c r="C119">
        <v>229889.88473575568</v>
      </c>
      <c r="D119">
        <v>174899.01219880683</v>
      </c>
      <c r="E119">
        <v>66318.490878592114</v>
      </c>
      <c r="F119" t="s">
        <v>84</v>
      </c>
      <c r="G119" t="s">
        <v>80</v>
      </c>
      <c r="H119" t="s">
        <v>138</v>
      </c>
      <c r="I119">
        <v>4</v>
      </c>
    </row>
    <row r="120" spans="1:9" x14ac:dyDescent="0.25">
      <c r="A120" t="s">
        <v>177</v>
      </c>
      <c r="B120">
        <v>230</v>
      </c>
      <c r="C120">
        <v>283483.83482266485</v>
      </c>
      <c r="D120">
        <v>50150.129902572153</v>
      </c>
      <c r="E120">
        <v>98061.865549571376</v>
      </c>
      <c r="F120" t="s">
        <v>84</v>
      </c>
      <c r="G120" t="s">
        <v>83</v>
      </c>
      <c r="H120" t="s">
        <v>138</v>
      </c>
      <c r="I120">
        <v>4</v>
      </c>
    </row>
    <row r="121" spans="1:9" x14ac:dyDescent="0.25">
      <c r="A121" t="s">
        <v>178</v>
      </c>
      <c r="B121">
        <v>249</v>
      </c>
      <c r="C121">
        <v>101034.91960158045</v>
      </c>
      <c r="D121">
        <v>82386.125139794545</v>
      </c>
      <c r="E121">
        <v>53026.717727060946</v>
      </c>
      <c r="F121" t="s">
        <v>84</v>
      </c>
      <c r="G121" t="s">
        <v>82</v>
      </c>
      <c r="H121" t="s">
        <v>138</v>
      </c>
      <c r="I121">
        <v>4</v>
      </c>
    </row>
    <row r="122" spans="1:9" x14ac:dyDescent="0.25">
      <c r="A122" t="s">
        <v>179</v>
      </c>
      <c r="B122">
        <v>258</v>
      </c>
      <c r="C122">
        <v>699031.18027828238</v>
      </c>
      <c r="D122">
        <v>464591.52445205569</v>
      </c>
      <c r="E122">
        <v>188416.77036401292</v>
      </c>
      <c r="F122" t="s">
        <v>85</v>
      </c>
      <c r="G122" t="s">
        <v>83</v>
      </c>
      <c r="H122" t="s">
        <v>138</v>
      </c>
      <c r="I122">
        <v>4</v>
      </c>
    </row>
    <row r="123" spans="1:9" x14ac:dyDescent="0.25">
      <c r="A123" t="s">
        <v>180</v>
      </c>
      <c r="B123">
        <v>265</v>
      </c>
      <c r="C123">
        <v>567348.45572092594</v>
      </c>
      <c r="D123">
        <v>542792.65554648452</v>
      </c>
      <c r="E123">
        <v>149632.32125820697</v>
      </c>
      <c r="F123" t="s">
        <v>85</v>
      </c>
      <c r="G123" t="s">
        <v>82</v>
      </c>
      <c r="H123" t="s">
        <v>138</v>
      </c>
      <c r="I123">
        <v>4</v>
      </c>
    </row>
    <row r="124" spans="1:9" x14ac:dyDescent="0.25">
      <c r="A124" t="s">
        <v>181</v>
      </c>
      <c r="B124">
        <v>273</v>
      </c>
      <c r="C124">
        <v>485443.15093594359</v>
      </c>
      <c r="D124">
        <v>749300.63657526788</v>
      </c>
      <c r="E124">
        <v>180051.0497739909</v>
      </c>
      <c r="F124" t="s">
        <v>85</v>
      </c>
      <c r="G124" t="s">
        <v>80</v>
      </c>
      <c r="H124" t="s">
        <v>138</v>
      </c>
      <c r="I124">
        <v>4</v>
      </c>
    </row>
    <row r="125" spans="1:9" x14ac:dyDescent="0.25">
      <c r="A125" t="s">
        <v>182</v>
      </c>
      <c r="B125">
        <v>283</v>
      </c>
      <c r="C125">
        <v>2282302.7280316912</v>
      </c>
      <c r="D125">
        <v>913543.27961738594</v>
      </c>
      <c r="E125">
        <v>223124.5587164718</v>
      </c>
      <c r="F125" t="s">
        <v>85</v>
      </c>
      <c r="G125" t="s">
        <v>83</v>
      </c>
      <c r="H125" t="s">
        <v>138</v>
      </c>
      <c r="I125">
        <v>4</v>
      </c>
    </row>
    <row r="126" spans="1:9" x14ac:dyDescent="0.25">
      <c r="A126" t="s">
        <v>183</v>
      </c>
      <c r="B126">
        <v>293</v>
      </c>
      <c r="C126">
        <v>565978.38634675753</v>
      </c>
      <c r="D126">
        <v>521919.78024508315</v>
      </c>
      <c r="E126">
        <v>319865.98137553758</v>
      </c>
      <c r="F126" t="s">
        <v>85</v>
      </c>
      <c r="G126" t="s">
        <v>82</v>
      </c>
      <c r="H126" t="s">
        <v>138</v>
      </c>
      <c r="I126">
        <v>4</v>
      </c>
    </row>
    <row r="127" spans="1:9" x14ac:dyDescent="0.25">
      <c r="A127" t="s">
        <v>120</v>
      </c>
      <c r="B127">
        <v>340</v>
      </c>
      <c r="C127">
        <v>729501.84857565979</v>
      </c>
      <c r="D127">
        <v>433655.94117087196</v>
      </c>
      <c r="E127">
        <v>287763.2031224728</v>
      </c>
      <c r="F127" t="s">
        <v>85</v>
      </c>
      <c r="G127" t="s">
        <v>83</v>
      </c>
      <c r="H127" t="s">
        <v>138</v>
      </c>
      <c r="I127">
        <v>4</v>
      </c>
    </row>
    <row r="128" spans="1:9" x14ac:dyDescent="0.25">
      <c r="A128" t="s">
        <v>121</v>
      </c>
      <c r="B128">
        <v>355</v>
      </c>
      <c r="C128">
        <v>250324.2795164581</v>
      </c>
      <c r="D128">
        <v>846773.01233365561</v>
      </c>
      <c r="E128">
        <v>193152.56436396801</v>
      </c>
      <c r="F128" t="s">
        <v>85</v>
      </c>
      <c r="G128" t="s">
        <v>82</v>
      </c>
      <c r="H128" t="s">
        <v>138</v>
      </c>
      <c r="I128">
        <v>4</v>
      </c>
    </row>
    <row r="129" spans="1:9" x14ac:dyDescent="0.25">
      <c r="A129" t="s">
        <v>122</v>
      </c>
      <c r="B129">
        <v>356</v>
      </c>
      <c r="C129">
        <v>1499992.5500606601</v>
      </c>
      <c r="D129">
        <v>580557.32766894088</v>
      </c>
      <c r="E129">
        <v>1253198.670706311</v>
      </c>
      <c r="F129" t="s">
        <v>85</v>
      </c>
      <c r="G129" t="s">
        <v>80</v>
      </c>
      <c r="H129" t="s">
        <v>138</v>
      </c>
      <c r="I129">
        <v>4</v>
      </c>
    </row>
    <row r="130" spans="1:9" x14ac:dyDescent="0.25">
      <c r="A130" t="s">
        <v>123</v>
      </c>
      <c r="B130">
        <v>357</v>
      </c>
      <c r="C130">
        <v>323220.22071987385</v>
      </c>
      <c r="D130">
        <v>430066.97347463184</v>
      </c>
      <c r="E130">
        <v>88029.860999404045</v>
      </c>
      <c r="F130" t="s">
        <v>85</v>
      </c>
      <c r="G130" t="s">
        <v>80</v>
      </c>
      <c r="H130" t="s">
        <v>138</v>
      </c>
      <c r="I130">
        <v>4</v>
      </c>
    </row>
    <row r="131" spans="1:9" x14ac:dyDescent="0.25">
      <c r="A131" t="s">
        <v>124</v>
      </c>
      <c r="B131">
        <v>35</v>
      </c>
      <c r="C131">
        <v>221551.66944451246</v>
      </c>
      <c r="D131">
        <v>299740.34330116515</v>
      </c>
      <c r="E131">
        <v>60642.60606713326</v>
      </c>
      <c r="F131" t="s">
        <v>79</v>
      </c>
      <c r="G131" t="s">
        <v>82</v>
      </c>
      <c r="H131" t="s">
        <v>140</v>
      </c>
      <c r="I131">
        <v>5</v>
      </c>
    </row>
    <row r="132" spans="1:9" x14ac:dyDescent="0.25">
      <c r="A132" t="s">
        <v>125</v>
      </c>
      <c r="B132">
        <v>37</v>
      </c>
      <c r="C132">
        <v>246320.30237813789</v>
      </c>
      <c r="D132">
        <v>48751.875158464551</v>
      </c>
      <c r="E132">
        <v>51979.935382142095</v>
      </c>
      <c r="F132" t="s">
        <v>79</v>
      </c>
      <c r="G132" t="s">
        <v>83</v>
      </c>
      <c r="H132" t="s">
        <v>140</v>
      </c>
      <c r="I132">
        <v>5</v>
      </c>
    </row>
    <row r="133" spans="1:9" x14ac:dyDescent="0.25">
      <c r="A133" t="s">
        <v>126</v>
      </c>
      <c r="B133">
        <v>46</v>
      </c>
      <c r="C133">
        <v>151367.00815619432</v>
      </c>
      <c r="D133">
        <v>84174.618424350934</v>
      </c>
      <c r="E133">
        <v>48284.600783722068</v>
      </c>
      <c r="F133" t="s">
        <v>79</v>
      </c>
      <c r="G133" t="s">
        <v>80</v>
      </c>
      <c r="H133" t="s">
        <v>140</v>
      </c>
      <c r="I133">
        <v>5</v>
      </c>
    </row>
    <row r="134" spans="1:9" x14ac:dyDescent="0.25">
      <c r="A134" t="s">
        <v>127</v>
      </c>
      <c r="B134">
        <v>56</v>
      </c>
      <c r="C134">
        <v>173070.1051419212</v>
      </c>
      <c r="D134">
        <v>168682.54558147502</v>
      </c>
      <c r="E134">
        <v>64287.475184064475</v>
      </c>
      <c r="F134" t="s">
        <v>79</v>
      </c>
      <c r="G134" t="s">
        <v>80</v>
      </c>
      <c r="H134" t="s">
        <v>140</v>
      </c>
      <c r="I134">
        <v>5</v>
      </c>
    </row>
    <row r="135" spans="1:9" x14ac:dyDescent="0.25">
      <c r="A135" t="s">
        <v>128</v>
      </c>
      <c r="B135">
        <v>71</v>
      </c>
      <c r="C135">
        <v>369149.18866248545</v>
      </c>
      <c r="D135">
        <v>457.71043250794372</v>
      </c>
      <c r="E135">
        <v>77432.578201517579</v>
      </c>
      <c r="F135" t="s">
        <v>79</v>
      </c>
      <c r="G135" t="s">
        <v>83</v>
      </c>
      <c r="H135" t="s">
        <v>140</v>
      </c>
      <c r="I135">
        <v>5</v>
      </c>
    </row>
    <row r="136" spans="1:9" x14ac:dyDescent="0.25">
      <c r="A136" t="s">
        <v>129</v>
      </c>
      <c r="B136">
        <v>82</v>
      </c>
      <c r="C136">
        <v>305851.23064899654</v>
      </c>
      <c r="D136">
        <v>186890.09263456019</v>
      </c>
      <c r="E136">
        <v>83578.680702992031</v>
      </c>
      <c r="F136" t="s">
        <v>79</v>
      </c>
      <c r="G136" t="s">
        <v>83</v>
      </c>
      <c r="H136" t="s">
        <v>140</v>
      </c>
      <c r="I136">
        <v>5</v>
      </c>
    </row>
    <row r="137" spans="1:9" x14ac:dyDescent="0.25">
      <c r="A137" t="s">
        <v>130</v>
      </c>
      <c r="B137">
        <v>87</v>
      </c>
      <c r="C137">
        <v>181762.95393868379</v>
      </c>
      <c r="D137">
        <v>201046.40417783681</v>
      </c>
      <c r="E137">
        <v>40039.627418533593</v>
      </c>
      <c r="F137" t="s">
        <v>79</v>
      </c>
      <c r="G137" t="s">
        <v>80</v>
      </c>
      <c r="H137" t="s">
        <v>140</v>
      </c>
      <c r="I137">
        <v>5</v>
      </c>
    </row>
    <row r="138" spans="1:9" x14ac:dyDescent="0.25">
      <c r="A138" t="s">
        <v>131</v>
      </c>
      <c r="B138">
        <v>88</v>
      </c>
      <c r="C138">
        <v>172509.5654597097</v>
      </c>
      <c r="D138">
        <v>173205.83288741799</v>
      </c>
      <c r="E138">
        <v>42603.452909609841</v>
      </c>
      <c r="F138" t="s">
        <v>79</v>
      </c>
      <c r="G138" t="s">
        <v>82</v>
      </c>
      <c r="H138" t="s">
        <v>140</v>
      </c>
      <c r="I138">
        <v>5</v>
      </c>
    </row>
    <row r="139" spans="1:9" x14ac:dyDescent="0.25">
      <c r="A139" t="s">
        <v>132</v>
      </c>
      <c r="B139">
        <v>89</v>
      </c>
      <c r="C139">
        <v>169792.86372851045</v>
      </c>
      <c r="D139">
        <v>243468.97443178284</v>
      </c>
      <c r="E139">
        <v>38419.652307408847</v>
      </c>
      <c r="F139" t="s">
        <v>79</v>
      </c>
      <c r="G139" t="s">
        <v>82</v>
      </c>
      <c r="H139" t="s">
        <v>140</v>
      </c>
      <c r="I139">
        <v>5</v>
      </c>
    </row>
    <row r="140" spans="1:9" x14ac:dyDescent="0.25">
      <c r="A140" t="s">
        <v>133</v>
      </c>
      <c r="B140">
        <v>131</v>
      </c>
      <c r="C140">
        <v>204549.70115844422</v>
      </c>
      <c r="D140">
        <v>249753.40505896194</v>
      </c>
      <c r="E140">
        <v>20162.121076937161</v>
      </c>
      <c r="F140" t="s">
        <v>84</v>
      </c>
      <c r="G140" t="s">
        <v>80</v>
      </c>
      <c r="H140" t="s">
        <v>140</v>
      </c>
      <c r="I140">
        <v>5</v>
      </c>
    </row>
    <row r="141" spans="1:9" x14ac:dyDescent="0.25">
      <c r="A141" t="s">
        <v>134</v>
      </c>
      <c r="B141">
        <v>138</v>
      </c>
      <c r="C141">
        <v>125161.3212682548</v>
      </c>
      <c r="D141">
        <v>188487.74955613745</v>
      </c>
      <c r="E141">
        <v>22684.818400383101</v>
      </c>
      <c r="F141" t="s">
        <v>84</v>
      </c>
      <c r="G141" t="s">
        <v>82</v>
      </c>
      <c r="H141" t="s">
        <v>140</v>
      </c>
      <c r="I141">
        <v>5</v>
      </c>
    </row>
    <row r="142" spans="1:9" x14ac:dyDescent="0.25">
      <c r="A142" t="s">
        <v>135</v>
      </c>
      <c r="B142">
        <v>151</v>
      </c>
      <c r="C142">
        <v>100343.26371089867</v>
      </c>
      <c r="D142">
        <v>205527.57150632079</v>
      </c>
      <c r="E142">
        <v>31544.90690632772</v>
      </c>
      <c r="F142" t="s">
        <v>84</v>
      </c>
      <c r="G142" t="s">
        <v>80</v>
      </c>
      <c r="H142" t="s">
        <v>140</v>
      </c>
      <c r="I142">
        <v>5</v>
      </c>
    </row>
    <row r="143" spans="1:9" x14ac:dyDescent="0.25">
      <c r="A143" t="s">
        <v>192</v>
      </c>
      <c r="B143">
        <v>158</v>
      </c>
      <c r="C143">
        <v>36422.416401598653</v>
      </c>
      <c r="D143">
        <v>56246.954788910734</v>
      </c>
      <c r="E143">
        <v>13910.58876610014</v>
      </c>
      <c r="F143" t="s">
        <v>84</v>
      </c>
      <c r="G143" t="s">
        <v>80</v>
      </c>
      <c r="H143" t="s">
        <v>140</v>
      </c>
      <c r="I143">
        <v>5</v>
      </c>
    </row>
    <row r="144" spans="1:9" x14ac:dyDescent="0.25">
      <c r="A144" t="s">
        <v>193</v>
      </c>
      <c r="B144">
        <v>185</v>
      </c>
      <c r="C144">
        <v>55800.915130518231</v>
      </c>
      <c r="D144">
        <v>42609.106146871862</v>
      </c>
      <c r="E144">
        <v>17375.887079930719</v>
      </c>
      <c r="F144" t="s">
        <v>84</v>
      </c>
      <c r="G144" t="s">
        <v>83</v>
      </c>
      <c r="H144" t="s">
        <v>140</v>
      </c>
      <c r="I144">
        <v>5</v>
      </c>
    </row>
    <row r="145" spans="1:9" x14ac:dyDescent="0.25">
      <c r="A145" t="s">
        <v>194</v>
      </c>
      <c r="B145">
        <v>187</v>
      </c>
      <c r="C145">
        <v>60139.693730219267</v>
      </c>
      <c r="D145">
        <v>48087.07337971223</v>
      </c>
      <c r="E145">
        <v>17799.227489667224</v>
      </c>
      <c r="F145" t="s">
        <v>84</v>
      </c>
      <c r="G145" t="s">
        <v>83</v>
      </c>
      <c r="H145" t="s">
        <v>140</v>
      </c>
      <c r="I145">
        <v>5</v>
      </c>
    </row>
    <row r="146" spans="1:9" x14ac:dyDescent="0.25">
      <c r="A146" t="s">
        <v>195</v>
      </c>
      <c r="B146">
        <v>211</v>
      </c>
      <c r="C146">
        <v>58531.08918491377</v>
      </c>
      <c r="D146">
        <v>46325.037416048508</v>
      </c>
      <c r="E146">
        <v>10304.579155321173</v>
      </c>
      <c r="F146" t="s">
        <v>84</v>
      </c>
      <c r="G146" t="s">
        <v>82</v>
      </c>
      <c r="H146" t="s">
        <v>140</v>
      </c>
      <c r="I146">
        <v>5</v>
      </c>
    </row>
    <row r="147" spans="1:9" x14ac:dyDescent="0.25">
      <c r="A147" t="s">
        <v>196</v>
      </c>
      <c r="B147">
        <v>228</v>
      </c>
      <c r="C147">
        <v>41140.944593784079</v>
      </c>
      <c r="D147">
        <v>39785.176614862947</v>
      </c>
      <c r="E147">
        <v>15558.718233195454</v>
      </c>
      <c r="F147" t="s">
        <v>84</v>
      </c>
      <c r="G147" t="s">
        <v>83</v>
      </c>
      <c r="H147" t="s">
        <v>140</v>
      </c>
      <c r="I147">
        <v>5</v>
      </c>
    </row>
    <row r="148" spans="1:9" x14ac:dyDescent="0.25">
      <c r="A148" t="s">
        <v>197</v>
      </c>
      <c r="B148">
        <v>238</v>
      </c>
      <c r="C148">
        <v>40510.962847732109</v>
      </c>
      <c r="D148">
        <v>42888.878809079033</v>
      </c>
      <c r="E148">
        <v>18363.647614266167</v>
      </c>
      <c r="F148" t="s">
        <v>84</v>
      </c>
      <c r="G148" t="s">
        <v>82</v>
      </c>
      <c r="H148" t="s">
        <v>140</v>
      </c>
      <c r="I148">
        <v>5</v>
      </c>
    </row>
    <row r="149" spans="1:9" x14ac:dyDescent="0.25">
      <c r="A149" t="s">
        <v>198</v>
      </c>
      <c r="B149">
        <v>257</v>
      </c>
      <c r="C149">
        <v>144132.75592260348</v>
      </c>
      <c r="D149">
        <v>97368.69686322796</v>
      </c>
      <c r="E149">
        <v>32011.814384571218</v>
      </c>
      <c r="F149" t="s">
        <v>85</v>
      </c>
      <c r="G149" t="s">
        <v>83</v>
      </c>
      <c r="H149" t="s">
        <v>140</v>
      </c>
      <c r="I149">
        <v>5</v>
      </c>
    </row>
    <row r="150" spans="1:9" x14ac:dyDescent="0.25">
      <c r="A150" t="s">
        <v>199</v>
      </c>
      <c r="B150">
        <v>261</v>
      </c>
      <c r="C150">
        <v>97567.414005248691</v>
      </c>
      <c r="D150">
        <v>102886.43968795797</v>
      </c>
      <c r="E150">
        <v>38128.758754948401</v>
      </c>
      <c r="F150" t="s">
        <v>85</v>
      </c>
      <c r="G150" t="s">
        <v>82</v>
      </c>
      <c r="H150" t="s">
        <v>140</v>
      </c>
      <c r="I150">
        <v>5</v>
      </c>
    </row>
    <row r="151" spans="1:9" x14ac:dyDescent="0.25">
      <c r="A151" t="s">
        <v>200</v>
      </c>
      <c r="B151">
        <v>267</v>
      </c>
      <c r="C151">
        <v>112387.35943151258</v>
      </c>
      <c r="D151">
        <v>126567.47553910098</v>
      </c>
      <c r="E151">
        <v>50986.280384893107</v>
      </c>
      <c r="F151" t="s">
        <v>85</v>
      </c>
      <c r="G151" t="s">
        <v>82</v>
      </c>
      <c r="H151" t="s">
        <v>140</v>
      </c>
      <c r="I151">
        <v>5</v>
      </c>
    </row>
    <row r="152" spans="1:9" x14ac:dyDescent="0.25">
      <c r="A152" t="s">
        <v>201</v>
      </c>
      <c r="B152">
        <v>278</v>
      </c>
      <c r="C152">
        <v>42279.035382951013</v>
      </c>
      <c r="D152">
        <v>33818.765583030974</v>
      </c>
      <c r="E152">
        <v>15187.191602477556</v>
      </c>
      <c r="F152" t="s">
        <v>85</v>
      </c>
      <c r="G152" t="s">
        <v>80</v>
      </c>
      <c r="H152" t="s">
        <v>140</v>
      </c>
      <c r="I152">
        <v>5</v>
      </c>
    </row>
    <row r="153" spans="1:9" x14ac:dyDescent="0.25">
      <c r="A153" t="s">
        <v>202</v>
      </c>
      <c r="B153">
        <v>288</v>
      </c>
      <c r="C153">
        <v>147883.74734368987</v>
      </c>
      <c r="D153">
        <v>119498.83057791207</v>
      </c>
      <c r="E153">
        <v>33733.0648879371</v>
      </c>
      <c r="F153" t="s">
        <v>85</v>
      </c>
      <c r="G153" t="s">
        <v>80</v>
      </c>
      <c r="H153" t="s">
        <v>140</v>
      </c>
      <c r="I153">
        <v>5</v>
      </c>
    </row>
    <row r="154" spans="1:9" x14ac:dyDescent="0.25">
      <c r="A154" t="s">
        <v>203</v>
      </c>
      <c r="B154">
        <v>324</v>
      </c>
      <c r="C154">
        <v>106170.45091684208</v>
      </c>
      <c r="D154">
        <v>126609.90383075703</v>
      </c>
      <c r="E154">
        <v>31049.82808573747</v>
      </c>
      <c r="F154" t="s">
        <v>85</v>
      </c>
      <c r="G154" t="s">
        <v>82</v>
      </c>
      <c r="H154" t="s">
        <v>140</v>
      </c>
      <c r="I154">
        <v>5</v>
      </c>
    </row>
    <row r="155" spans="1:9" x14ac:dyDescent="0.25">
      <c r="A155" t="s">
        <v>204</v>
      </c>
      <c r="B155">
        <v>327</v>
      </c>
      <c r="C155">
        <v>104195.39415814761</v>
      </c>
      <c r="D155">
        <v>38889.691840580817</v>
      </c>
      <c r="E155">
        <v>40115.316570944626</v>
      </c>
      <c r="F155" t="s">
        <v>85</v>
      </c>
      <c r="G155" t="s">
        <v>83</v>
      </c>
      <c r="H155" t="s">
        <v>140</v>
      </c>
      <c r="I155">
        <v>5</v>
      </c>
    </row>
    <row r="156" spans="1:9" x14ac:dyDescent="0.25">
      <c r="A156" t="s">
        <v>205</v>
      </c>
      <c r="B156">
        <v>331</v>
      </c>
      <c r="C156">
        <v>157791.77552202082</v>
      </c>
      <c r="D156">
        <v>71855.471886456246</v>
      </c>
      <c r="E156">
        <v>45141.96675362617</v>
      </c>
      <c r="F156" t="s">
        <v>85</v>
      </c>
      <c r="G156" t="s">
        <v>83</v>
      </c>
      <c r="H156" t="s">
        <v>140</v>
      </c>
      <c r="I156">
        <v>5</v>
      </c>
    </row>
    <row r="157" spans="1:9" x14ac:dyDescent="0.25">
      <c r="A157" t="s">
        <v>206</v>
      </c>
      <c r="B157">
        <v>336</v>
      </c>
      <c r="C157">
        <v>164790.47055701638</v>
      </c>
      <c r="D157">
        <v>144596.77961173106</v>
      </c>
      <c r="E157">
        <v>64614.873001897358</v>
      </c>
      <c r="F157" t="s">
        <v>85</v>
      </c>
      <c r="G157" t="s">
        <v>80</v>
      </c>
      <c r="H157" t="s">
        <v>140</v>
      </c>
      <c r="I157">
        <v>5</v>
      </c>
    </row>
  </sheetData>
  <sortState xmlns:xlrd2="http://schemas.microsoft.com/office/spreadsheetml/2017/richdata2" ref="A2:H49">
    <sortCondition ref="H2:H49"/>
    <sortCondition ref="B2:B4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7BA2C-7831-4D71-9DCA-C690BD4E369A}">
  <dimension ref="A1:B32"/>
  <sheetViews>
    <sheetView topLeftCell="A11" workbookViewId="0">
      <selection activeCell="B5" sqref="B5:B31"/>
    </sheetView>
  </sheetViews>
  <sheetFormatPr baseColWidth="10" defaultRowHeight="15" x14ac:dyDescent="0.25"/>
  <cols>
    <col min="1" max="1" width="17.5703125" bestFit="1" customWidth="1"/>
    <col min="2" max="2" width="17.42578125" bestFit="1" customWidth="1"/>
  </cols>
  <sheetData>
    <row r="1" spans="1:2" x14ac:dyDescent="0.25">
      <c r="A1" s="2" t="s">
        <v>57</v>
      </c>
      <c r="B1" t="s">
        <v>56</v>
      </c>
    </row>
    <row r="2" spans="1:2" x14ac:dyDescent="0.25">
      <c r="A2" s="2" t="s">
        <v>91</v>
      </c>
      <c r="B2" t="s">
        <v>190</v>
      </c>
    </row>
    <row r="4" spans="1:2" x14ac:dyDescent="0.25">
      <c r="A4" s="2" t="s">
        <v>73</v>
      </c>
      <c r="B4" t="s">
        <v>75</v>
      </c>
    </row>
    <row r="5" spans="1:2" x14ac:dyDescent="0.25">
      <c r="A5" s="3">
        <v>35</v>
      </c>
      <c r="B5" s="5">
        <v>60642.60606713326</v>
      </c>
    </row>
    <row r="6" spans="1:2" x14ac:dyDescent="0.25">
      <c r="A6" s="3">
        <v>37</v>
      </c>
      <c r="B6" s="5">
        <v>51979.935382142095</v>
      </c>
    </row>
    <row r="7" spans="1:2" x14ac:dyDescent="0.25">
      <c r="A7" s="3">
        <v>46</v>
      </c>
      <c r="B7" s="5">
        <v>48284.600783722068</v>
      </c>
    </row>
    <row r="8" spans="1:2" x14ac:dyDescent="0.25">
      <c r="A8" s="3">
        <v>56</v>
      </c>
      <c r="B8" s="5">
        <v>64287.475184064475</v>
      </c>
    </row>
    <row r="9" spans="1:2" x14ac:dyDescent="0.25">
      <c r="A9" s="3">
        <v>71</v>
      </c>
      <c r="B9" s="5">
        <v>77432.578201517579</v>
      </c>
    </row>
    <row r="10" spans="1:2" x14ac:dyDescent="0.25">
      <c r="A10" s="3">
        <v>82</v>
      </c>
      <c r="B10" s="5">
        <v>83578.680702992031</v>
      </c>
    </row>
    <row r="11" spans="1:2" x14ac:dyDescent="0.25">
      <c r="A11" s="3">
        <v>87</v>
      </c>
      <c r="B11" s="5">
        <v>40039.627418533593</v>
      </c>
    </row>
    <row r="12" spans="1:2" x14ac:dyDescent="0.25">
      <c r="A12" s="3">
        <v>88</v>
      </c>
      <c r="B12" s="5">
        <v>42603.452909609841</v>
      </c>
    </row>
    <row r="13" spans="1:2" x14ac:dyDescent="0.25">
      <c r="A13" s="3">
        <v>89</v>
      </c>
      <c r="B13" s="5">
        <v>38419.652307408847</v>
      </c>
    </row>
    <row r="14" spans="1:2" x14ac:dyDescent="0.25">
      <c r="A14" s="3">
        <v>131</v>
      </c>
      <c r="B14" s="5">
        <v>20162.121076937161</v>
      </c>
    </row>
    <row r="15" spans="1:2" x14ac:dyDescent="0.25">
      <c r="A15" s="3">
        <v>138</v>
      </c>
      <c r="B15" s="5">
        <v>22684.818400383101</v>
      </c>
    </row>
    <row r="16" spans="1:2" x14ac:dyDescent="0.25">
      <c r="A16" s="3">
        <v>151</v>
      </c>
      <c r="B16" s="5">
        <v>31544.90690632772</v>
      </c>
    </row>
    <row r="17" spans="1:2" x14ac:dyDescent="0.25">
      <c r="A17" s="3">
        <v>158</v>
      </c>
      <c r="B17" s="5">
        <v>13910.58876610014</v>
      </c>
    </row>
    <row r="18" spans="1:2" x14ac:dyDescent="0.25">
      <c r="A18" s="3">
        <v>185</v>
      </c>
      <c r="B18" s="5">
        <v>17375.887079930719</v>
      </c>
    </row>
    <row r="19" spans="1:2" x14ac:dyDescent="0.25">
      <c r="A19" s="3">
        <v>187</v>
      </c>
      <c r="B19" s="5">
        <v>17799.227489667224</v>
      </c>
    </row>
    <row r="20" spans="1:2" x14ac:dyDescent="0.25">
      <c r="A20" s="3">
        <v>211</v>
      </c>
      <c r="B20" s="5">
        <v>10304.579155321173</v>
      </c>
    </row>
    <row r="21" spans="1:2" x14ac:dyDescent="0.25">
      <c r="A21" s="3">
        <v>228</v>
      </c>
      <c r="B21" s="5">
        <v>15558.718233195454</v>
      </c>
    </row>
    <row r="22" spans="1:2" x14ac:dyDescent="0.25">
      <c r="A22" s="3">
        <v>238</v>
      </c>
      <c r="B22" s="5">
        <v>18363.647614266167</v>
      </c>
    </row>
    <row r="23" spans="1:2" x14ac:dyDescent="0.25">
      <c r="A23" s="3">
        <v>257</v>
      </c>
      <c r="B23" s="5">
        <v>32011.814384571218</v>
      </c>
    </row>
    <row r="24" spans="1:2" x14ac:dyDescent="0.25">
      <c r="A24" s="3">
        <v>261</v>
      </c>
      <c r="B24" s="5">
        <v>38128.758754948401</v>
      </c>
    </row>
    <row r="25" spans="1:2" x14ac:dyDescent="0.25">
      <c r="A25" s="3">
        <v>267</v>
      </c>
      <c r="B25" s="5">
        <v>50986.280384893107</v>
      </c>
    </row>
    <row r="26" spans="1:2" x14ac:dyDescent="0.25">
      <c r="A26" s="3">
        <v>278</v>
      </c>
      <c r="B26" s="5">
        <v>15187.191602477556</v>
      </c>
    </row>
    <row r="27" spans="1:2" x14ac:dyDescent="0.25">
      <c r="A27" s="3">
        <v>288</v>
      </c>
      <c r="B27" s="5">
        <v>33733.0648879371</v>
      </c>
    </row>
    <row r="28" spans="1:2" x14ac:dyDescent="0.25">
      <c r="A28" s="3">
        <v>324</v>
      </c>
      <c r="B28" s="5">
        <v>31049.82808573747</v>
      </c>
    </row>
    <row r="29" spans="1:2" x14ac:dyDescent="0.25">
      <c r="A29" s="3">
        <v>327</v>
      </c>
      <c r="B29" s="5">
        <v>40115.316570944626</v>
      </c>
    </row>
    <row r="30" spans="1:2" x14ac:dyDescent="0.25">
      <c r="A30" s="3">
        <v>331</v>
      </c>
      <c r="B30" s="5">
        <v>45141.96675362617</v>
      </c>
    </row>
    <row r="31" spans="1:2" x14ac:dyDescent="0.25">
      <c r="A31" s="3">
        <v>336</v>
      </c>
      <c r="B31" s="5">
        <v>64614.873001897358</v>
      </c>
    </row>
    <row r="32" spans="1:2" x14ac:dyDescent="0.25">
      <c r="A32" s="3" t="s">
        <v>74</v>
      </c>
      <c r="B32" s="5">
        <v>38806.600149050682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A8F20-627C-4B97-A4A7-B2B07A96D6DB}">
  <dimension ref="A1:T1969"/>
  <sheetViews>
    <sheetView tabSelected="1" workbookViewId="0">
      <pane ySplit="1" topLeftCell="A700" activePane="bottomLeft" state="frozen"/>
      <selection activeCell="F1" sqref="F1"/>
      <selection pane="bottomLeft" activeCell="R717" sqref="R717"/>
    </sheetView>
  </sheetViews>
  <sheetFormatPr baseColWidth="10" defaultRowHeight="15" x14ac:dyDescent="0.25"/>
  <cols>
    <col min="2" max="2" width="7.7109375" customWidth="1"/>
    <col min="3" max="3" width="8" customWidth="1"/>
    <col min="4" max="4" width="6.42578125" customWidth="1"/>
    <col min="5" max="5" width="10" customWidth="1"/>
    <col min="6" max="7" width="9.5703125" customWidth="1"/>
    <col min="8" max="8" width="9.28515625" customWidth="1"/>
    <col min="9" max="9" width="9.85546875" customWidth="1"/>
    <col min="11" max="12" width="12" bestFit="1" customWidth="1"/>
    <col min="16" max="16" width="12" bestFit="1" customWidth="1"/>
    <col min="17" max="17" width="11.85546875" bestFit="1" customWidth="1"/>
    <col min="19" max="19" width="13.42578125" customWidth="1"/>
    <col min="22" max="22" width="11.85546875" bestFit="1" customWidth="1"/>
    <col min="24" max="24" width="11.85546875" bestFit="1" customWidth="1"/>
  </cols>
  <sheetData>
    <row r="1" spans="1:20" x14ac:dyDescent="0.25">
      <c r="A1" s="1" t="s">
        <v>0</v>
      </c>
      <c r="B1" s="1" t="s">
        <v>2</v>
      </c>
      <c r="C1" s="1" t="s">
        <v>57</v>
      </c>
      <c r="D1" s="1" t="s">
        <v>59</v>
      </c>
      <c r="E1" s="1" t="s">
        <v>58</v>
      </c>
      <c r="F1" s="1" t="s">
        <v>60</v>
      </c>
      <c r="G1" s="1" t="s">
        <v>61</v>
      </c>
      <c r="H1" s="1" t="s">
        <v>62</v>
      </c>
      <c r="I1" s="1" t="s">
        <v>63</v>
      </c>
      <c r="J1" s="1" t="s">
        <v>64</v>
      </c>
      <c r="K1" s="1" t="s">
        <v>65</v>
      </c>
      <c r="L1" s="1" t="s">
        <v>66</v>
      </c>
      <c r="M1" s="1" t="s">
        <v>67</v>
      </c>
      <c r="N1" s="1" t="s">
        <v>68</v>
      </c>
      <c r="O1" s="1" t="s">
        <v>70</v>
      </c>
      <c r="P1" s="1" t="s">
        <v>71</v>
      </c>
      <c r="Q1" s="1" t="s">
        <v>69</v>
      </c>
      <c r="R1" s="1" t="s">
        <v>72</v>
      </c>
      <c r="S1" s="1" t="s">
        <v>91</v>
      </c>
      <c r="T1" s="1" t="s">
        <v>118</v>
      </c>
    </row>
    <row r="2" spans="1:20" x14ac:dyDescent="0.25">
      <c r="A2" t="s">
        <v>1</v>
      </c>
      <c r="B2" t="s">
        <v>3</v>
      </c>
      <c r="C2" t="s">
        <v>54</v>
      </c>
      <c r="D2">
        <v>1</v>
      </c>
      <c r="E2">
        <v>16670</v>
      </c>
      <c r="F2">
        <v>6354</v>
      </c>
      <c r="G2">
        <v>6747</v>
      </c>
      <c r="H2">
        <v>2407</v>
      </c>
      <c r="I2">
        <v>22948</v>
      </c>
      <c r="J2">
        <f>AVERAGEIFS(H$2:H$1969,C$2:C$1969,C2,A$2:A$1969,A2)</f>
        <v>2300.25</v>
      </c>
      <c r="K2">
        <f>AVERAGEIFS(I$2:I$1969,C$2:C$1969,C2,A$2:A$1969,A2)</f>
        <v>21641.875</v>
      </c>
      <c r="L2">
        <f>(G2-F2)/K2</f>
        <v>1.8159239899500391E-2</v>
      </c>
      <c r="M2">
        <f>K2/0.5</f>
        <v>43283.75</v>
      </c>
      <c r="N2">
        <f>((E2-F2)/L2)-J2</f>
        <v>565785.20165394398</v>
      </c>
      <c r="O2">
        <v>0.66136296296296304</v>
      </c>
      <c r="P2">
        <v>2.6776565464349998E-2</v>
      </c>
      <c r="Q2">
        <f>(N2*125)/(M2*0.2*O2*P2)</f>
        <v>461330.30056743103</v>
      </c>
      <c r="R2">
        <f>IF(Q2&gt;0,Q2,0)</f>
        <v>461330.30056743103</v>
      </c>
      <c r="S2" t="s">
        <v>86</v>
      </c>
      <c r="T2">
        <v>55</v>
      </c>
    </row>
    <row r="3" spans="1:20" x14ac:dyDescent="0.25">
      <c r="A3" t="s">
        <v>1</v>
      </c>
      <c r="B3" t="s">
        <v>3</v>
      </c>
      <c r="C3" t="s">
        <v>54</v>
      </c>
      <c r="D3">
        <v>1</v>
      </c>
      <c r="E3">
        <v>15645</v>
      </c>
      <c r="F3">
        <v>5942</v>
      </c>
      <c r="G3">
        <v>5876</v>
      </c>
      <c r="H3">
        <v>2199</v>
      </c>
      <c r="I3">
        <v>23198</v>
      </c>
      <c r="J3">
        <f t="shared" ref="J3:J66" si="0">AVERAGEIFS(H$2:H$1969,C$2:C$1969,C3,A$2:A$1969,A3)</f>
        <v>2300.25</v>
      </c>
      <c r="K3">
        <f t="shared" ref="K3:K66" si="1">AVERAGEIFS(I$2:I$1969,C$2:C$1969,C3,A$2:A$1969,A3)</f>
        <v>21641.875</v>
      </c>
      <c r="L3">
        <f t="shared" ref="L3:L66" si="2">(G3-F3)/K3</f>
        <v>-3.0496433419008287E-3</v>
      </c>
      <c r="M3">
        <f t="shared" ref="M3:M66" si="3">K3/0.5</f>
        <v>43283.75</v>
      </c>
      <c r="N3">
        <f t="shared" ref="N3:N66" si="4">((E3-F3)/L3)-J3</f>
        <v>-3183983.7821969697</v>
      </c>
      <c r="O3">
        <v>0.66136296296296304</v>
      </c>
      <c r="P3">
        <v>2.6776565464349998E-2</v>
      </c>
      <c r="Q3">
        <f t="shared" ref="Q3:Q66" si="5">(N3*125)/(M3*0.2*O3*P3)</f>
        <v>-2596158.7382435114</v>
      </c>
      <c r="R3">
        <f t="shared" ref="R3:R66" si="6">IF(Q3&gt;0,Q3,0)</f>
        <v>0</v>
      </c>
      <c r="S3" t="s">
        <v>86</v>
      </c>
      <c r="T3">
        <v>55</v>
      </c>
    </row>
    <row r="4" spans="1:20" x14ac:dyDescent="0.25">
      <c r="A4" t="s">
        <v>1</v>
      </c>
      <c r="B4" t="s">
        <v>3</v>
      </c>
      <c r="C4" t="s">
        <v>54</v>
      </c>
      <c r="D4">
        <v>1</v>
      </c>
      <c r="E4">
        <v>14792</v>
      </c>
      <c r="F4">
        <v>6181</v>
      </c>
      <c r="G4">
        <v>6588</v>
      </c>
      <c r="H4">
        <v>2306</v>
      </c>
      <c r="I4">
        <v>20805</v>
      </c>
      <c r="J4">
        <f t="shared" si="0"/>
        <v>2300.25</v>
      </c>
      <c r="K4">
        <f t="shared" si="1"/>
        <v>21641.875</v>
      </c>
      <c r="L4">
        <f t="shared" si="2"/>
        <v>1.8806133941721776E-2</v>
      </c>
      <c r="M4">
        <f t="shared" si="3"/>
        <v>43283.75</v>
      </c>
      <c r="N4">
        <f t="shared" si="4"/>
        <v>455582.26996314502</v>
      </c>
      <c r="O4">
        <v>0.66136296296296304</v>
      </c>
      <c r="P4">
        <v>2.6776565464349998E-2</v>
      </c>
      <c r="Q4">
        <f t="shared" si="5"/>
        <v>371472.9634513146</v>
      </c>
      <c r="R4">
        <f t="shared" si="6"/>
        <v>371472.9634513146</v>
      </c>
      <c r="S4" t="s">
        <v>86</v>
      </c>
      <c r="T4">
        <v>55</v>
      </c>
    </row>
    <row r="5" spans="1:20" x14ac:dyDescent="0.25">
      <c r="A5" t="s">
        <v>1</v>
      </c>
      <c r="B5" t="s">
        <v>3</v>
      </c>
      <c r="C5" t="s">
        <v>54</v>
      </c>
      <c r="D5">
        <v>1</v>
      </c>
      <c r="E5">
        <v>12916</v>
      </c>
      <c r="F5">
        <v>6016</v>
      </c>
      <c r="G5">
        <v>6002</v>
      </c>
      <c r="H5">
        <v>2289</v>
      </c>
      <c r="I5">
        <v>19356</v>
      </c>
      <c r="J5">
        <f t="shared" si="0"/>
        <v>2300.25</v>
      </c>
      <c r="K5">
        <f t="shared" si="1"/>
        <v>21641.875</v>
      </c>
      <c r="L5">
        <f t="shared" si="2"/>
        <v>-6.4689404222138792E-4</v>
      </c>
      <c r="M5">
        <f t="shared" si="3"/>
        <v>43283.75</v>
      </c>
      <c r="N5">
        <f t="shared" si="4"/>
        <v>-10668652.928571429</v>
      </c>
      <c r="O5">
        <v>0.66136296296296304</v>
      </c>
      <c r="P5">
        <v>2.6776565464349998E-2</v>
      </c>
      <c r="Q5">
        <f t="shared" si="5"/>
        <v>-8699013.0667959861</v>
      </c>
      <c r="R5">
        <f t="shared" si="6"/>
        <v>0</v>
      </c>
      <c r="S5" t="s">
        <v>86</v>
      </c>
      <c r="T5">
        <v>55</v>
      </c>
    </row>
    <row r="6" spans="1:20" x14ac:dyDescent="0.25">
      <c r="A6" t="s">
        <v>1</v>
      </c>
      <c r="B6" t="s">
        <v>4</v>
      </c>
      <c r="C6" t="s">
        <v>54</v>
      </c>
      <c r="D6">
        <v>2</v>
      </c>
      <c r="E6">
        <v>10996</v>
      </c>
      <c r="F6">
        <v>7420</v>
      </c>
      <c r="G6">
        <v>7436</v>
      </c>
      <c r="I6">
        <v>23053</v>
      </c>
      <c r="J6">
        <f t="shared" si="0"/>
        <v>2300.25</v>
      </c>
      <c r="K6">
        <f t="shared" si="1"/>
        <v>21641.875</v>
      </c>
      <c r="L6">
        <f t="shared" si="2"/>
        <v>7.3930747682444335E-4</v>
      </c>
      <c r="M6">
        <f t="shared" si="3"/>
        <v>43283.75</v>
      </c>
      <c r="N6">
        <f t="shared" si="4"/>
        <v>4834658.8125</v>
      </c>
      <c r="O6">
        <v>0.66136296296296304</v>
      </c>
      <c r="P6">
        <v>7.0884615387600006E-2</v>
      </c>
      <c r="Q6">
        <f t="shared" si="5"/>
        <v>1489117.9909956236</v>
      </c>
      <c r="R6">
        <f t="shared" si="6"/>
        <v>1489117.9909956236</v>
      </c>
      <c r="S6" t="s">
        <v>86</v>
      </c>
      <c r="T6">
        <v>69</v>
      </c>
    </row>
    <row r="7" spans="1:20" x14ac:dyDescent="0.25">
      <c r="A7" t="s">
        <v>1</v>
      </c>
      <c r="B7" t="s">
        <v>4</v>
      </c>
      <c r="C7" t="s">
        <v>54</v>
      </c>
      <c r="D7">
        <v>2</v>
      </c>
      <c r="E7">
        <v>10247</v>
      </c>
      <c r="F7">
        <v>7083</v>
      </c>
      <c r="G7">
        <v>8148</v>
      </c>
      <c r="I7">
        <v>23570</v>
      </c>
      <c r="J7">
        <f t="shared" si="0"/>
        <v>2300.25</v>
      </c>
      <c r="K7">
        <f t="shared" si="1"/>
        <v>21641.875</v>
      </c>
      <c r="L7">
        <f t="shared" si="2"/>
        <v>4.9210153926127008E-2</v>
      </c>
      <c r="M7">
        <f t="shared" si="3"/>
        <v>43283.75</v>
      </c>
      <c r="N7">
        <f t="shared" si="4"/>
        <v>61995.423708920192</v>
      </c>
      <c r="O7">
        <v>0.66136296296296304</v>
      </c>
      <c r="P7">
        <v>7.0884615387600006E-2</v>
      </c>
      <c r="Q7">
        <f t="shared" si="5"/>
        <v>19095.142880746913</v>
      </c>
      <c r="R7">
        <f t="shared" si="6"/>
        <v>19095.142880746913</v>
      </c>
      <c r="S7" t="s">
        <v>86</v>
      </c>
      <c r="T7">
        <v>69</v>
      </c>
    </row>
    <row r="8" spans="1:20" x14ac:dyDescent="0.25">
      <c r="A8" t="s">
        <v>1</v>
      </c>
      <c r="B8" t="s">
        <v>4</v>
      </c>
      <c r="C8" t="s">
        <v>54</v>
      </c>
      <c r="D8">
        <v>2</v>
      </c>
      <c r="E8">
        <v>11471</v>
      </c>
      <c r="F8">
        <v>7214</v>
      </c>
      <c r="G8">
        <v>7118</v>
      </c>
      <c r="I8">
        <v>20338</v>
      </c>
      <c r="J8">
        <f t="shared" si="0"/>
        <v>2300.25</v>
      </c>
      <c r="K8">
        <f t="shared" si="1"/>
        <v>21641.875</v>
      </c>
      <c r="L8">
        <f t="shared" si="2"/>
        <v>-4.4358448609466599E-3</v>
      </c>
      <c r="M8">
        <f t="shared" si="3"/>
        <v>43283.75</v>
      </c>
      <c r="N8">
        <f t="shared" si="4"/>
        <v>-961982.14453125</v>
      </c>
      <c r="O8">
        <v>0.66136296296296304</v>
      </c>
      <c r="P8">
        <v>7.0884615387600006E-2</v>
      </c>
      <c r="Q8">
        <f t="shared" si="5"/>
        <v>-296299.07176371955</v>
      </c>
      <c r="R8">
        <f t="shared" si="6"/>
        <v>0</v>
      </c>
      <c r="S8" t="s">
        <v>86</v>
      </c>
      <c r="T8">
        <v>69</v>
      </c>
    </row>
    <row r="9" spans="1:20" x14ac:dyDescent="0.25">
      <c r="A9" t="s">
        <v>1</v>
      </c>
      <c r="B9" t="s">
        <v>4</v>
      </c>
      <c r="C9" t="s">
        <v>54</v>
      </c>
      <c r="D9">
        <v>2</v>
      </c>
      <c r="E9">
        <v>11291</v>
      </c>
      <c r="F9">
        <v>7247</v>
      </c>
      <c r="G9">
        <v>7392</v>
      </c>
      <c r="I9">
        <v>19867</v>
      </c>
      <c r="J9">
        <f t="shared" si="0"/>
        <v>2300.25</v>
      </c>
      <c r="K9">
        <f t="shared" si="1"/>
        <v>21641.875</v>
      </c>
      <c r="L9">
        <f t="shared" si="2"/>
        <v>6.6999740087215175E-3</v>
      </c>
      <c r="M9">
        <f t="shared" si="3"/>
        <v>43283.75</v>
      </c>
      <c r="N9">
        <f t="shared" si="4"/>
        <v>601284.18103448278</v>
      </c>
      <c r="O9">
        <v>0.66136296296296304</v>
      </c>
      <c r="P9">
        <v>7.0884615387600006E-2</v>
      </c>
      <c r="Q9">
        <f t="shared" si="5"/>
        <v>185200.88519266486</v>
      </c>
      <c r="R9">
        <f t="shared" si="6"/>
        <v>185200.88519266486</v>
      </c>
      <c r="S9" t="s">
        <v>86</v>
      </c>
      <c r="T9">
        <v>69</v>
      </c>
    </row>
    <row r="10" spans="1:20" x14ac:dyDescent="0.25">
      <c r="A10" t="s">
        <v>1</v>
      </c>
      <c r="B10" t="s">
        <v>5</v>
      </c>
      <c r="C10" t="s">
        <v>54</v>
      </c>
      <c r="D10">
        <v>3</v>
      </c>
      <c r="E10">
        <v>15083</v>
      </c>
      <c r="F10">
        <v>12044</v>
      </c>
      <c r="G10">
        <v>13113</v>
      </c>
      <c r="J10">
        <f t="shared" si="0"/>
        <v>2300.25</v>
      </c>
      <c r="K10">
        <f t="shared" si="1"/>
        <v>21641.875</v>
      </c>
      <c r="L10">
        <f t="shared" si="2"/>
        <v>4.9394980795333124E-2</v>
      </c>
      <c r="M10">
        <f t="shared" si="3"/>
        <v>43283.75</v>
      </c>
      <c r="N10">
        <f t="shared" si="4"/>
        <v>59224.219714686624</v>
      </c>
      <c r="O10">
        <v>0.66136296296296304</v>
      </c>
      <c r="P10">
        <v>6.1840487800680008E-2</v>
      </c>
      <c r="Q10">
        <f t="shared" si="5"/>
        <v>20909.406603955998</v>
      </c>
      <c r="R10">
        <f t="shared" si="6"/>
        <v>20909.406603955998</v>
      </c>
      <c r="S10" t="s">
        <v>86</v>
      </c>
      <c r="T10">
        <v>312</v>
      </c>
    </row>
    <row r="11" spans="1:20" x14ac:dyDescent="0.25">
      <c r="A11" t="s">
        <v>1</v>
      </c>
      <c r="B11" t="s">
        <v>5</v>
      </c>
      <c r="C11" t="s">
        <v>54</v>
      </c>
      <c r="D11">
        <v>3</v>
      </c>
      <c r="E11">
        <v>16668</v>
      </c>
      <c r="F11">
        <v>10576</v>
      </c>
      <c r="G11">
        <v>10950</v>
      </c>
      <c r="J11">
        <f t="shared" si="0"/>
        <v>2300.25</v>
      </c>
      <c r="K11">
        <f t="shared" si="1"/>
        <v>21641.875</v>
      </c>
      <c r="L11">
        <f t="shared" si="2"/>
        <v>1.7281312270771364E-2</v>
      </c>
      <c r="M11">
        <f t="shared" si="3"/>
        <v>43283.75</v>
      </c>
      <c r="N11">
        <f t="shared" si="4"/>
        <v>350219.27540106949</v>
      </c>
      <c r="O11">
        <v>0.66136296296296304</v>
      </c>
      <c r="P11">
        <v>6.1840487800680008E-2</v>
      </c>
      <c r="Q11">
        <f t="shared" si="5"/>
        <v>123646.66457712492</v>
      </c>
      <c r="R11">
        <f t="shared" si="6"/>
        <v>123646.66457712492</v>
      </c>
      <c r="S11" t="s">
        <v>86</v>
      </c>
      <c r="T11">
        <v>312</v>
      </c>
    </row>
    <row r="12" spans="1:20" x14ac:dyDescent="0.25">
      <c r="A12" t="s">
        <v>1</v>
      </c>
      <c r="B12" t="s">
        <v>5</v>
      </c>
      <c r="C12" t="s">
        <v>54</v>
      </c>
      <c r="D12">
        <v>3</v>
      </c>
      <c r="E12">
        <v>16332</v>
      </c>
      <c r="F12">
        <v>11322</v>
      </c>
      <c r="G12">
        <v>11776</v>
      </c>
      <c r="J12">
        <f t="shared" si="0"/>
        <v>2300.25</v>
      </c>
      <c r="K12">
        <f t="shared" si="1"/>
        <v>21641.875</v>
      </c>
      <c r="L12">
        <f t="shared" si="2"/>
        <v>2.097784965489358E-2</v>
      </c>
      <c r="M12">
        <f t="shared" si="3"/>
        <v>43283.75</v>
      </c>
      <c r="N12">
        <f t="shared" si="4"/>
        <v>236523.08425110133</v>
      </c>
      <c r="O12">
        <v>0.66136296296296304</v>
      </c>
      <c r="P12">
        <v>6.1840487800680008E-2</v>
      </c>
      <c r="Q12">
        <f t="shared" si="5"/>
        <v>83505.656362435839</v>
      </c>
      <c r="R12">
        <f t="shared" si="6"/>
        <v>83505.656362435839</v>
      </c>
      <c r="S12" t="s">
        <v>86</v>
      </c>
      <c r="T12">
        <v>312</v>
      </c>
    </row>
    <row r="13" spans="1:20" x14ac:dyDescent="0.25">
      <c r="A13" t="s">
        <v>1</v>
      </c>
      <c r="B13" t="s">
        <v>5</v>
      </c>
      <c r="C13" t="s">
        <v>54</v>
      </c>
      <c r="D13">
        <v>3</v>
      </c>
      <c r="E13">
        <v>15997</v>
      </c>
      <c r="F13">
        <v>10699</v>
      </c>
      <c r="G13">
        <v>13072</v>
      </c>
      <c r="J13">
        <f t="shared" si="0"/>
        <v>2300.25</v>
      </c>
      <c r="K13">
        <f t="shared" si="1"/>
        <v>21641.875</v>
      </c>
      <c r="L13">
        <f t="shared" si="2"/>
        <v>0.10964854015652525</v>
      </c>
      <c r="M13">
        <f t="shared" si="3"/>
        <v>43283.75</v>
      </c>
      <c r="N13">
        <f t="shared" si="4"/>
        <v>46017.766750948169</v>
      </c>
      <c r="O13">
        <v>0.66136296296296304</v>
      </c>
      <c r="P13">
        <v>6.1840487800680008E-2</v>
      </c>
      <c r="Q13">
        <f t="shared" si="5"/>
        <v>16246.802416933686</v>
      </c>
      <c r="R13">
        <f t="shared" si="6"/>
        <v>16246.802416933686</v>
      </c>
      <c r="S13" t="s">
        <v>86</v>
      </c>
      <c r="T13">
        <v>312</v>
      </c>
    </row>
    <row r="14" spans="1:20" x14ac:dyDescent="0.25">
      <c r="A14" t="s">
        <v>1</v>
      </c>
      <c r="B14" t="s">
        <v>6</v>
      </c>
      <c r="C14" t="s">
        <v>54</v>
      </c>
      <c r="D14">
        <v>4</v>
      </c>
      <c r="F14">
        <v>11570</v>
      </c>
      <c r="G14">
        <v>11321</v>
      </c>
      <c r="J14">
        <f t="shared" si="0"/>
        <v>2300.25</v>
      </c>
      <c r="K14">
        <f t="shared" si="1"/>
        <v>21641.875</v>
      </c>
      <c r="L14">
        <f t="shared" si="2"/>
        <v>-1.1505472608080399E-2</v>
      </c>
      <c r="M14">
        <f t="shared" si="3"/>
        <v>43283.75</v>
      </c>
      <c r="O14">
        <v>0.66136296296296304</v>
      </c>
      <c r="P14">
        <v>6.038312968232E-2</v>
      </c>
      <c r="Q14">
        <f t="shared" si="5"/>
        <v>0</v>
      </c>
      <c r="R14">
        <f t="shared" si="6"/>
        <v>0</v>
      </c>
      <c r="S14" t="s">
        <v>86</v>
      </c>
      <c r="T14">
        <v>323</v>
      </c>
    </row>
    <row r="15" spans="1:20" x14ac:dyDescent="0.25">
      <c r="A15" t="s">
        <v>1</v>
      </c>
      <c r="B15" t="s">
        <v>6</v>
      </c>
      <c r="C15" t="s">
        <v>54</v>
      </c>
      <c r="D15">
        <v>4</v>
      </c>
      <c r="E15">
        <v>17065</v>
      </c>
      <c r="F15">
        <v>9925</v>
      </c>
      <c r="G15">
        <v>10884</v>
      </c>
      <c r="J15">
        <f t="shared" si="0"/>
        <v>2300.25</v>
      </c>
      <c r="K15">
        <f t="shared" si="1"/>
        <v>21641.875</v>
      </c>
      <c r="L15">
        <f t="shared" si="2"/>
        <v>4.4312241892165073E-2</v>
      </c>
      <c r="M15">
        <f t="shared" si="3"/>
        <v>43283.75</v>
      </c>
      <c r="N15">
        <f t="shared" si="4"/>
        <v>158829.03832116787</v>
      </c>
      <c r="O15">
        <v>0.66136296296296304</v>
      </c>
      <c r="P15">
        <v>6.038312968232E-2</v>
      </c>
      <c r="Q15">
        <f t="shared" si="5"/>
        <v>57428.775257712179</v>
      </c>
      <c r="R15">
        <f t="shared" si="6"/>
        <v>57428.775257712179</v>
      </c>
      <c r="S15" t="s">
        <v>86</v>
      </c>
      <c r="T15">
        <v>323</v>
      </c>
    </row>
    <row r="16" spans="1:20" x14ac:dyDescent="0.25">
      <c r="A16" t="s">
        <v>1</v>
      </c>
      <c r="B16" t="s">
        <v>6</v>
      </c>
      <c r="C16" t="s">
        <v>54</v>
      </c>
      <c r="D16">
        <v>4</v>
      </c>
      <c r="E16">
        <v>17025</v>
      </c>
      <c r="F16">
        <v>11451</v>
      </c>
      <c r="G16">
        <v>10382</v>
      </c>
      <c r="J16">
        <f t="shared" si="0"/>
        <v>2300.25</v>
      </c>
      <c r="K16">
        <f t="shared" si="1"/>
        <v>21641.875</v>
      </c>
      <c r="L16">
        <f t="shared" si="2"/>
        <v>-4.9394980795333124E-2</v>
      </c>
      <c r="M16">
        <f t="shared" si="3"/>
        <v>43283.75</v>
      </c>
      <c r="N16">
        <f t="shared" si="4"/>
        <v>-115145.7235734331</v>
      </c>
      <c r="O16">
        <v>0.66136296296296304</v>
      </c>
      <c r="P16">
        <v>6.038312968232E-2</v>
      </c>
      <c r="Q16">
        <f t="shared" si="5"/>
        <v>-41633.935147386961</v>
      </c>
      <c r="R16">
        <f t="shared" si="6"/>
        <v>0</v>
      </c>
      <c r="S16" t="s">
        <v>86</v>
      </c>
      <c r="T16">
        <v>323</v>
      </c>
    </row>
    <row r="17" spans="1:20" x14ac:dyDescent="0.25">
      <c r="A17" t="s">
        <v>1</v>
      </c>
      <c r="B17" t="s">
        <v>6</v>
      </c>
      <c r="C17" t="s">
        <v>54</v>
      </c>
      <c r="D17">
        <v>4</v>
      </c>
      <c r="E17">
        <v>16022</v>
      </c>
      <c r="F17">
        <v>10159</v>
      </c>
      <c r="G17">
        <v>10953</v>
      </c>
      <c r="J17">
        <f t="shared" si="0"/>
        <v>2300.25</v>
      </c>
      <c r="K17">
        <f t="shared" si="1"/>
        <v>21641.875</v>
      </c>
      <c r="L17">
        <f t="shared" si="2"/>
        <v>3.6688133537413001E-2</v>
      </c>
      <c r="M17">
        <f t="shared" si="3"/>
        <v>43283.75</v>
      </c>
      <c r="N17">
        <f t="shared" si="4"/>
        <v>157506.18970403023</v>
      </c>
      <c r="O17">
        <v>0.66136296296296304</v>
      </c>
      <c r="P17">
        <v>6.038312968232E-2</v>
      </c>
      <c r="Q17">
        <f t="shared" si="5"/>
        <v>56950.464888672766</v>
      </c>
      <c r="R17">
        <f t="shared" si="6"/>
        <v>56950.464888672766</v>
      </c>
      <c r="S17" t="s">
        <v>86</v>
      </c>
      <c r="T17">
        <v>323</v>
      </c>
    </row>
    <row r="18" spans="1:20" x14ac:dyDescent="0.25">
      <c r="A18" t="s">
        <v>1</v>
      </c>
      <c r="B18" t="s">
        <v>7</v>
      </c>
      <c r="C18" t="s">
        <v>54</v>
      </c>
      <c r="D18">
        <v>5</v>
      </c>
      <c r="E18">
        <v>16833</v>
      </c>
      <c r="F18">
        <v>13271</v>
      </c>
      <c r="G18">
        <v>12654</v>
      </c>
      <c r="J18">
        <f t="shared" si="0"/>
        <v>2300.25</v>
      </c>
      <c r="K18">
        <f t="shared" si="1"/>
        <v>21641.875</v>
      </c>
      <c r="L18">
        <f t="shared" si="2"/>
        <v>-2.8509544575042598E-2</v>
      </c>
      <c r="M18">
        <f t="shared" si="3"/>
        <v>43283.75</v>
      </c>
      <c r="N18">
        <f t="shared" si="4"/>
        <v>-127240.86385737438</v>
      </c>
      <c r="O18">
        <v>0.66136296296296304</v>
      </c>
      <c r="P18">
        <v>7.0733256079200002E-2</v>
      </c>
      <c r="Q18">
        <f t="shared" si="5"/>
        <v>-39275.183743873997</v>
      </c>
      <c r="R18">
        <f t="shared" si="6"/>
        <v>0</v>
      </c>
      <c r="S18" t="s">
        <v>86</v>
      </c>
      <c r="T18">
        <v>343</v>
      </c>
    </row>
    <row r="19" spans="1:20" x14ac:dyDescent="0.25">
      <c r="A19" t="s">
        <v>1</v>
      </c>
      <c r="B19" t="s">
        <v>7</v>
      </c>
      <c r="C19" t="s">
        <v>54</v>
      </c>
      <c r="D19">
        <v>5</v>
      </c>
      <c r="E19">
        <v>17774</v>
      </c>
      <c r="F19">
        <v>11970</v>
      </c>
      <c r="G19">
        <v>12939</v>
      </c>
      <c r="J19">
        <f t="shared" si="0"/>
        <v>2300.25</v>
      </c>
      <c r="K19">
        <f t="shared" si="1"/>
        <v>21641.875</v>
      </c>
      <c r="L19">
        <f t="shared" si="2"/>
        <v>4.4774309065180352E-2</v>
      </c>
      <c r="M19">
        <f t="shared" si="3"/>
        <v>43283.75</v>
      </c>
      <c r="N19">
        <f t="shared" si="4"/>
        <v>127327.65763673891</v>
      </c>
      <c r="O19">
        <v>0.66136296296296304</v>
      </c>
      <c r="P19">
        <v>7.0733256079200002E-2</v>
      </c>
      <c r="Q19">
        <f t="shared" si="5"/>
        <v>39301.974206694082</v>
      </c>
      <c r="R19">
        <f t="shared" si="6"/>
        <v>39301.974206694082</v>
      </c>
      <c r="S19" t="s">
        <v>86</v>
      </c>
      <c r="T19">
        <v>343</v>
      </c>
    </row>
    <row r="20" spans="1:20" x14ac:dyDescent="0.25">
      <c r="A20" t="s">
        <v>1</v>
      </c>
      <c r="B20" t="s">
        <v>7</v>
      </c>
      <c r="C20" t="s">
        <v>54</v>
      </c>
      <c r="D20">
        <v>5</v>
      </c>
      <c r="E20">
        <v>19482</v>
      </c>
      <c r="F20">
        <v>12883</v>
      </c>
      <c r="G20">
        <v>14310</v>
      </c>
      <c r="J20">
        <f t="shared" si="0"/>
        <v>2300.25</v>
      </c>
      <c r="K20">
        <f t="shared" si="1"/>
        <v>21641.875</v>
      </c>
      <c r="L20">
        <f t="shared" si="2"/>
        <v>6.5936985589280045E-2</v>
      </c>
      <c r="M20">
        <f t="shared" si="3"/>
        <v>43283.75</v>
      </c>
      <c r="N20">
        <f t="shared" si="4"/>
        <v>97780.151629292217</v>
      </c>
      <c r="O20">
        <v>0.66136296296296304</v>
      </c>
      <c r="P20">
        <v>7.0733256079200002E-2</v>
      </c>
      <c r="Q20">
        <f t="shared" si="5"/>
        <v>30181.604441549389</v>
      </c>
      <c r="R20">
        <f t="shared" si="6"/>
        <v>30181.604441549389</v>
      </c>
      <c r="S20" t="s">
        <v>86</v>
      </c>
      <c r="T20">
        <v>343</v>
      </c>
    </row>
    <row r="21" spans="1:20" x14ac:dyDescent="0.25">
      <c r="A21" t="s">
        <v>1</v>
      </c>
      <c r="B21" t="s">
        <v>7</v>
      </c>
      <c r="C21" t="s">
        <v>54</v>
      </c>
      <c r="D21">
        <v>5</v>
      </c>
      <c r="E21">
        <v>18774</v>
      </c>
      <c r="F21">
        <v>10031</v>
      </c>
      <c r="G21">
        <v>8305</v>
      </c>
      <c r="J21">
        <f t="shared" si="0"/>
        <v>2300.25</v>
      </c>
      <c r="K21">
        <f t="shared" si="1"/>
        <v>21641.875</v>
      </c>
      <c r="L21">
        <f t="shared" si="2"/>
        <v>-7.9752794062436821E-2</v>
      </c>
      <c r="M21">
        <f t="shared" si="3"/>
        <v>43283.75</v>
      </c>
      <c r="N21">
        <f t="shared" si="4"/>
        <v>-111926.5032589803</v>
      </c>
      <c r="O21">
        <v>0.66136296296296304</v>
      </c>
      <c r="P21">
        <v>7.0733256079200002E-2</v>
      </c>
      <c r="Q21">
        <f t="shared" si="5"/>
        <v>-34548.13059296117</v>
      </c>
      <c r="R21">
        <f t="shared" si="6"/>
        <v>0</v>
      </c>
      <c r="S21" t="s">
        <v>86</v>
      </c>
      <c r="T21">
        <v>343</v>
      </c>
    </row>
    <row r="22" spans="1:20" x14ac:dyDescent="0.25">
      <c r="A22" t="s">
        <v>1</v>
      </c>
      <c r="B22" t="s">
        <v>8</v>
      </c>
      <c r="C22" t="s">
        <v>54</v>
      </c>
      <c r="D22">
        <v>6</v>
      </c>
      <c r="E22">
        <v>9374</v>
      </c>
      <c r="F22">
        <v>12173</v>
      </c>
      <c r="G22">
        <v>10321</v>
      </c>
      <c r="J22">
        <f t="shared" si="0"/>
        <v>2300.25</v>
      </c>
      <c r="K22">
        <f t="shared" si="1"/>
        <v>21641.875</v>
      </c>
      <c r="L22">
        <f t="shared" si="2"/>
        <v>-8.5574840442429315E-2</v>
      </c>
      <c r="M22">
        <f t="shared" si="3"/>
        <v>43283.75</v>
      </c>
      <c r="N22">
        <f t="shared" si="4"/>
        <v>30407.961730561557</v>
      </c>
      <c r="O22">
        <v>0.66136296296296304</v>
      </c>
      <c r="P22">
        <v>7.6097129377500003E-2</v>
      </c>
      <c r="Q22">
        <f t="shared" si="5"/>
        <v>8724.3745656979336</v>
      </c>
      <c r="R22">
        <f t="shared" si="6"/>
        <v>8724.3745656979336</v>
      </c>
      <c r="S22" t="s">
        <v>86</v>
      </c>
      <c r="T22">
        <v>359</v>
      </c>
    </row>
    <row r="23" spans="1:20" x14ac:dyDescent="0.25">
      <c r="A23" t="s">
        <v>1</v>
      </c>
      <c r="B23" t="s">
        <v>8</v>
      </c>
      <c r="C23" t="s">
        <v>54</v>
      </c>
      <c r="D23">
        <v>6</v>
      </c>
      <c r="E23">
        <v>13070</v>
      </c>
      <c r="F23">
        <v>10769</v>
      </c>
      <c r="G23">
        <v>11308</v>
      </c>
      <c r="J23">
        <f t="shared" si="0"/>
        <v>2300.25</v>
      </c>
      <c r="K23">
        <f t="shared" si="1"/>
        <v>21641.875</v>
      </c>
      <c r="L23">
        <f t="shared" si="2"/>
        <v>2.4905420625523436E-2</v>
      </c>
      <c r="M23">
        <f t="shared" si="3"/>
        <v>43283.75</v>
      </c>
      <c r="N23">
        <f t="shared" si="4"/>
        <v>90089.275742115031</v>
      </c>
      <c r="O23">
        <v>0.66136296296296304</v>
      </c>
      <c r="P23">
        <v>7.6097129377500003E-2</v>
      </c>
      <c r="Q23">
        <f t="shared" si="5"/>
        <v>25847.591919872539</v>
      </c>
      <c r="R23">
        <f t="shared" si="6"/>
        <v>25847.591919872539</v>
      </c>
      <c r="S23" t="s">
        <v>86</v>
      </c>
      <c r="T23">
        <v>359</v>
      </c>
    </row>
    <row r="24" spans="1:20" x14ac:dyDescent="0.25">
      <c r="A24" t="s">
        <v>1</v>
      </c>
      <c r="B24" t="s">
        <v>8</v>
      </c>
      <c r="C24" t="s">
        <v>54</v>
      </c>
      <c r="D24">
        <v>6</v>
      </c>
      <c r="E24">
        <v>11662</v>
      </c>
      <c r="F24">
        <v>10871</v>
      </c>
      <c r="G24">
        <v>10658</v>
      </c>
      <c r="J24">
        <f t="shared" si="0"/>
        <v>2300.25</v>
      </c>
      <c r="K24">
        <f t="shared" si="1"/>
        <v>21641.875</v>
      </c>
      <c r="L24">
        <f t="shared" si="2"/>
        <v>-9.8420307852254019E-3</v>
      </c>
      <c r="M24">
        <f t="shared" si="3"/>
        <v>43283.75</v>
      </c>
      <c r="N24">
        <f t="shared" si="4"/>
        <v>-82669.842136150241</v>
      </c>
      <c r="O24">
        <v>0.66136296296296304</v>
      </c>
      <c r="P24">
        <v>7.6097129377500003E-2</v>
      </c>
      <c r="Q24">
        <f t="shared" si="5"/>
        <v>-23718.875815277246</v>
      </c>
      <c r="R24">
        <f t="shared" si="6"/>
        <v>0</v>
      </c>
      <c r="S24" t="s">
        <v>86</v>
      </c>
      <c r="T24">
        <v>359</v>
      </c>
    </row>
    <row r="25" spans="1:20" x14ac:dyDescent="0.25">
      <c r="A25" t="s">
        <v>1</v>
      </c>
      <c r="B25" t="s">
        <v>8</v>
      </c>
      <c r="C25" t="s">
        <v>54</v>
      </c>
      <c r="D25">
        <v>6</v>
      </c>
      <c r="E25">
        <v>13646</v>
      </c>
      <c r="F25">
        <v>11498</v>
      </c>
      <c r="G25">
        <v>10898</v>
      </c>
      <c r="J25">
        <f t="shared" si="0"/>
        <v>2300.25</v>
      </c>
      <c r="K25">
        <f t="shared" si="1"/>
        <v>21641.875</v>
      </c>
      <c r="L25">
        <f t="shared" si="2"/>
        <v>-2.7724030380916625E-2</v>
      </c>
      <c r="M25">
        <f t="shared" si="3"/>
        <v>43283.75</v>
      </c>
      <c r="N25">
        <f t="shared" si="4"/>
        <v>-79778.162500000006</v>
      </c>
      <c r="O25">
        <v>0.66136296296296304</v>
      </c>
      <c r="P25">
        <v>7.6097129377500003E-2</v>
      </c>
      <c r="Q25">
        <f t="shared" si="5"/>
        <v>-22889.221513113996</v>
      </c>
      <c r="R25">
        <f t="shared" si="6"/>
        <v>0</v>
      </c>
      <c r="S25" t="s">
        <v>86</v>
      </c>
      <c r="T25">
        <v>359</v>
      </c>
    </row>
    <row r="26" spans="1:20" x14ac:dyDescent="0.25">
      <c r="A26" t="s">
        <v>1</v>
      </c>
      <c r="B26" t="s">
        <v>9</v>
      </c>
      <c r="C26" t="s">
        <v>54</v>
      </c>
      <c r="D26">
        <v>7</v>
      </c>
      <c r="F26">
        <v>11558</v>
      </c>
      <c r="G26">
        <v>11151</v>
      </c>
      <c r="J26">
        <f t="shared" si="0"/>
        <v>2300.25</v>
      </c>
      <c r="K26">
        <f t="shared" si="1"/>
        <v>21641.875</v>
      </c>
      <c r="L26">
        <f t="shared" si="2"/>
        <v>-1.8806133941721776E-2</v>
      </c>
      <c r="M26">
        <f t="shared" si="3"/>
        <v>43283.75</v>
      </c>
      <c r="N26">
        <f t="shared" si="4"/>
        <v>612286.46068796073</v>
      </c>
      <c r="O26">
        <v>0.66136296296296304</v>
      </c>
      <c r="P26">
        <v>5.8085179353390005E-2</v>
      </c>
      <c r="Q26">
        <f t="shared" si="5"/>
        <v>230146.61332461803</v>
      </c>
      <c r="R26">
        <f t="shared" si="6"/>
        <v>230146.61332461803</v>
      </c>
      <c r="S26" t="s">
        <v>86</v>
      </c>
      <c r="T26">
        <v>363</v>
      </c>
    </row>
    <row r="27" spans="1:20" x14ac:dyDescent="0.25">
      <c r="A27" t="s">
        <v>1</v>
      </c>
      <c r="B27" t="s">
        <v>9</v>
      </c>
      <c r="C27" t="s">
        <v>54</v>
      </c>
      <c r="D27">
        <v>7</v>
      </c>
      <c r="E27">
        <v>17461</v>
      </c>
      <c r="F27">
        <v>13843</v>
      </c>
      <c r="G27">
        <v>9970</v>
      </c>
      <c r="J27">
        <f t="shared" si="0"/>
        <v>2300.25</v>
      </c>
      <c r="K27">
        <f t="shared" si="1"/>
        <v>21641.875</v>
      </c>
      <c r="L27">
        <f t="shared" si="2"/>
        <v>-0.17895861610881683</v>
      </c>
      <c r="M27">
        <f t="shared" si="3"/>
        <v>43283.75</v>
      </c>
      <c r="N27">
        <f t="shared" si="4"/>
        <v>-22517.214562354762</v>
      </c>
      <c r="O27">
        <v>0.66136296296296304</v>
      </c>
      <c r="P27">
        <v>5.8085179353390005E-2</v>
      </c>
      <c r="Q27">
        <f t="shared" si="5"/>
        <v>-8463.7845285799194</v>
      </c>
      <c r="R27">
        <f t="shared" si="6"/>
        <v>0</v>
      </c>
      <c r="S27" t="s">
        <v>86</v>
      </c>
      <c r="T27">
        <v>363</v>
      </c>
    </row>
    <row r="28" spans="1:20" x14ac:dyDescent="0.25">
      <c r="A28" t="s">
        <v>1</v>
      </c>
      <c r="B28" t="s">
        <v>9</v>
      </c>
      <c r="C28" t="s">
        <v>54</v>
      </c>
      <c r="D28">
        <v>7</v>
      </c>
      <c r="E28">
        <v>15617</v>
      </c>
      <c r="F28">
        <v>9398</v>
      </c>
      <c r="G28">
        <v>10104</v>
      </c>
      <c r="J28">
        <f t="shared" si="0"/>
        <v>2300.25</v>
      </c>
      <c r="K28">
        <f t="shared" si="1"/>
        <v>21641.875</v>
      </c>
      <c r="L28">
        <f t="shared" si="2"/>
        <v>3.2621942414878563E-2</v>
      </c>
      <c r="M28">
        <f t="shared" si="3"/>
        <v>43283.75</v>
      </c>
      <c r="N28">
        <f t="shared" si="4"/>
        <v>188338.30612606232</v>
      </c>
      <c r="O28">
        <v>0.66136296296296304</v>
      </c>
      <c r="P28">
        <v>5.8085179353390005E-2</v>
      </c>
      <c r="Q28">
        <f t="shared" si="5"/>
        <v>70792.718926866015</v>
      </c>
      <c r="R28">
        <f t="shared" si="6"/>
        <v>70792.718926866015</v>
      </c>
      <c r="S28" t="s">
        <v>86</v>
      </c>
      <c r="T28">
        <v>363</v>
      </c>
    </row>
    <row r="29" spans="1:20" x14ac:dyDescent="0.25">
      <c r="A29" t="s">
        <v>1</v>
      </c>
      <c r="B29" t="s">
        <v>9</v>
      </c>
      <c r="C29" t="s">
        <v>54</v>
      </c>
      <c r="D29">
        <v>7</v>
      </c>
      <c r="E29">
        <v>17012</v>
      </c>
      <c r="F29">
        <v>9466</v>
      </c>
      <c r="G29">
        <v>9119</v>
      </c>
      <c r="J29">
        <f t="shared" si="0"/>
        <v>2300.25</v>
      </c>
      <c r="K29">
        <f t="shared" si="1"/>
        <v>21641.875</v>
      </c>
      <c r="L29">
        <f t="shared" si="2"/>
        <v>-1.6033730903630115E-2</v>
      </c>
      <c r="M29">
        <f t="shared" si="3"/>
        <v>43283.75</v>
      </c>
      <c r="N29">
        <f t="shared" si="4"/>
        <v>-472933.07060518733</v>
      </c>
      <c r="O29">
        <v>0.66136296296296304</v>
      </c>
      <c r="P29">
        <v>5.8085179353390005E-2</v>
      </c>
      <c r="Q29">
        <f t="shared" si="5"/>
        <v>-177766.37491983743</v>
      </c>
      <c r="R29">
        <f t="shared" si="6"/>
        <v>0</v>
      </c>
      <c r="S29" t="s">
        <v>86</v>
      </c>
      <c r="T29">
        <v>363</v>
      </c>
    </row>
    <row r="30" spans="1:20" x14ac:dyDescent="0.25">
      <c r="A30" t="s">
        <v>1</v>
      </c>
      <c r="B30" t="s">
        <v>10</v>
      </c>
      <c r="C30" t="s">
        <v>54</v>
      </c>
      <c r="D30">
        <v>8</v>
      </c>
      <c r="E30">
        <v>19515</v>
      </c>
      <c r="F30">
        <v>9294</v>
      </c>
      <c r="G30">
        <v>9257</v>
      </c>
      <c r="J30">
        <f t="shared" si="0"/>
        <v>2300.25</v>
      </c>
      <c r="K30">
        <f t="shared" si="1"/>
        <v>21641.875</v>
      </c>
      <c r="L30">
        <f t="shared" si="2"/>
        <v>-1.7096485401565252E-3</v>
      </c>
      <c r="M30">
        <f t="shared" si="3"/>
        <v>43283.75</v>
      </c>
      <c r="N30">
        <f t="shared" si="4"/>
        <v>-5980721.9898648653</v>
      </c>
      <c r="O30">
        <v>0.66136296296296304</v>
      </c>
      <c r="P30">
        <v>3.1438366945439999E-2</v>
      </c>
      <c r="Q30">
        <f t="shared" si="5"/>
        <v>-4153449.202953673</v>
      </c>
      <c r="R30">
        <f t="shared" si="6"/>
        <v>0</v>
      </c>
      <c r="S30" t="s">
        <v>81</v>
      </c>
      <c r="T30">
        <v>168</v>
      </c>
    </row>
    <row r="31" spans="1:20" x14ac:dyDescent="0.25">
      <c r="A31" t="s">
        <v>1</v>
      </c>
      <c r="B31" t="s">
        <v>10</v>
      </c>
      <c r="C31" t="s">
        <v>54</v>
      </c>
      <c r="D31">
        <v>8</v>
      </c>
      <c r="E31">
        <v>18987</v>
      </c>
      <c r="F31">
        <v>8170</v>
      </c>
      <c r="G31">
        <v>8950</v>
      </c>
      <c r="J31">
        <f t="shared" si="0"/>
        <v>2300.25</v>
      </c>
      <c r="K31">
        <f t="shared" si="1"/>
        <v>21641.875</v>
      </c>
      <c r="L31">
        <f t="shared" si="2"/>
        <v>3.6041239495191613E-2</v>
      </c>
      <c r="M31">
        <f t="shared" si="3"/>
        <v>43283.75</v>
      </c>
      <c r="N31">
        <f t="shared" si="4"/>
        <v>297828.16266025644</v>
      </c>
      <c r="O31">
        <v>0.66136296296296304</v>
      </c>
      <c r="P31">
        <v>3.1438366945439999E-2</v>
      </c>
      <c r="Q31">
        <f t="shared" si="5"/>
        <v>206833.58078082965</v>
      </c>
      <c r="R31">
        <f t="shared" si="6"/>
        <v>206833.58078082965</v>
      </c>
      <c r="S31" t="s">
        <v>81</v>
      </c>
      <c r="T31">
        <v>168</v>
      </c>
    </row>
    <row r="32" spans="1:20" x14ac:dyDescent="0.25">
      <c r="A32" t="s">
        <v>1</v>
      </c>
      <c r="B32" t="s">
        <v>10</v>
      </c>
      <c r="C32" t="s">
        <v>54</v>
      </c>
      <c r="D32">
        <v>8</v>
      </c>
      <c r="E32">
        <v>15184</v>
      </c>
      <c r="F32">
        <v>7796</v>
      </c>
      <c r="G32">
        <v>9054</v>
      </c>
      <c r="J32">
        <f t="shared" si="0"/>
        <v>2300.25</v>
      </c>
      <c r="K32">
        <f t="shared" si="1"/>
        <v>21641.875</v>
      </c>
      <c r="L32">
        <f t="shared" si="2"/>
        <v>5.8128050365321857E-2</v>
      </c>
      <c r="M32">
        <f t="shared" si="3"/>
        <v>43283.75</v>
      </c>
      <c r="N32">
        <f t="shared" si="4"/>
        <v>124798.45627980922</v>
      </c>
      <c r="O32">
        <v>0.66136296296296304</v>
      </c>
      <c r="P32">
        <v>3.1438366945439999E-2</v>
      </c>
      <c r="Q32">
        <f t="shared" si="5"/>
        <v>86669.142896731501</v>
      </c>
      <c r="R32">
        <f t="shared" si="6"/>
        <v>86669.142896731501</v>
      </c>
      <c r="S32" t="s">
        <v>81</v>
      </c>
      <c r="T32">
        <v>168</v>
      </c>
    </row>
    <row r="33" spans="1:20" x14ac:dyDescent="0.25">
      <c r="A33" t="s">
        <v>1</v>
      </c>
      <c r="B33" t="s">
        <v>10</v>
      </c>
      <c r="C33" t="s">
        <v>54</v>
      </c>
      <c r="D33">
        <v>8</v>
      </c>
      <c r="E33">
        <v>19800</v>
      </c>
      <c r="F33">
        <v>7577</v>
      </c>
      <c r="G33">
        <v>9185</v>
      </c>
      <c r="J33">
        <f t="shared" si="0"/>
        <v>2300.25</v>
      </c>
      <c r="K33">
        <f t="shared" si="1"/>
        <v>21641.875</v>
      </c>
      <c r="L33">
        <f t="shared" si="2"/>
        <v>7.430040142085656E-2</v>
      </c>
      <c r="M33">
        <f t="shared" si="3"/>
        <v>43283.75</v>
      </c>
      <c r="N33">
        <f t="shared" si="4"/>
        <v>162207.60953047263</v>
      </c>
      <c r="O33">
        <v>0.66136296296296304</v>
      </c>
      <c r="P33">
        <v>3.1438366945439999E-2</v>
      </c>
      <c r="Q33">
        <f t="shared" si="5"/>
        <v>112648.78515655347</v>
      </c>
      <c r="R33">
        <f t="shared" si="6"/>
        <v>112648.78515655347</v>
      </c>
      <c r="S33" t="s">
        <v>81</v>
      </c>
      <c r="T33">
        <v>168</v>
      </c>
    </row>
    <row r="34" spans="1:20" x14ac:dyDescent="0.25">
      <c r="A34" t="s">
        <v>1</v>
      </c>
      <c r="B34" t="s">
        <v>3</v>
      </c>
      <c r="C34" t="s">
        <v>55</v>
      </c>
      <c r="D34">
        <v>1</v>
      </c>
      <c r="E34">
        <v>16704</v>
      </c>
      <c r="F34">
        <v>6354</v>
      </c>
      <c r="G34">
        <v>6747</v>
      </c>
      <c r="H34">
        <v>2661</v>
      </c>
      <c r="I34">
        <v>22948</v>
      </c>
      <c r="J34">
        <f t="shared" si="0"/>
        <v>2585</v>
      </c>
      <c r="K34">
        <f t="shared" si="1"/>
        <v>21641.875</v>
      </c>
      <c r="L34">
        <f t="shared" si="2"/>
        <v>1.8159239899500391E-2</v>
      </c>
      <c r="M34">
        <f t="shared" si="3"/>
        <v>43283.75</v>
      </c>
      <c r="N34">
        <f t="shared" si="4"/>
        <v>567372.77671755722</v>
      </c>
      <c r="O34">
        <v>0.63779259259259258</v>
      </c>
      <c r="P34">
        <v>2.6776565464349998E-2</v>
      </c>
      <c r="Q34">
        <f t="shared" si="5"/>
        <v>479721.61770049453</v>
      </c>
      <c r="R34">
        <f t="shared" si="6"/>
        <v>479721.61770049453</v>
      </c>
      <c r="S34" t="s">
        <v>86</v>
      </c>
      <c r="T34">
        <v>55</v>
      </c>
    </row>
    <row r="35" spans="1:20" x14ac:dyDescent="0.25">
      <c r="A35" t="s">
        <v>1</v>
      </c>
      <c r="B35" t="s">
        <v>3</v>
      </c>
      <c r="C35" t="s">
        <v>55</v>
      </c>
      <c r="D35">
        <v>1</v>
      </c>
      <c r="E35">
        <v>18124</v>
      </c>
      <c r="F35">
        <v>5942</v>
      </c>
      <c r="G35">
        <v>5876</v>
      </c>
      <c r="H35">
        <v>2516</v>
      </c>
      <c r="I35">
        <v>23198</v>
      </c>
      <c r="J35">
        <f t="shared" si="0"/>
        <v>2585</v>
      </c>
      <c r="K35">
        <f t="shared" si="1"/>
        <v>21641.875</v>
      </c>
      <c r="L35">
        <f t="shared" si="2"/>
        <v>-3.0496433419008287E-3</v>
      </c>
      <c r="M35">
        <f t="shared" si="3"/>
        <v>43283.75</v>
      </c>
      <c r="N35">
        <f t="shared" si="4"/>
        <v>-3997150.4734848486</v>
      </c>
      <c r="O35">
        <v>0.63779259259259258</v>
      </c>
      <c r="P35">
        <v>2.6776565464349998E-2</v>
      </c>
      <c r="Q35">
        <f t="shared" si="5"/>
        <v>-3379646.6274359268</v>
      </c>
      <c r="R35">
        <f t="shared" si="6"/>
        <v>0</v>
      </c>
      <c r="S35" t="s">
        <v>86</v>
      </c>
      <c r="T35">
        <v>55</v>
      </c>
    </row>
    <row r="36" spans="1:20" x14ac:dyDescent="0.25">
      <c r="A36" t="s">
        <v>1</v>
      </c>
      <c r="B36" t="s">
        <v>3</v>
      </c>
      <c r="C36" t="s">
        <v>55</v>
      </c>
      <c r="D36">
        <v>1</v>
      </c>
      <c r="E36">
        <v>18002</v>
      </c>
      <c r="F36">
        <v>6181</v>
      </c>
      <c r="G36">
        <v>6588</v>
      </c>
      <c r="H36">
        <v>2569</v>
      </c>
      <c r="I36">
        <v>20805</v>
      </c>
      <c r="J36">
        <f t="shared" si="0"/>
        <v>2585</v>
      </c>
      <c r="K36">
        <f t="shared" si="1"/>
        <v>21641.875</v>
      </c>
      <c r="L36">
        <f t="shared" si="2"/>
        <v>1.8806133941721776E-2</v>
      </c>
      <c r="M36">
        <f t="shared" si="3"/>
        <v>43283.75</v>
      </c>
      <c r="N36">
        <f t="shared" si="4"/>
        <v>625986.5095208846</v>
      </c>
      <c r="O36">
        <v>0.63779259259259258</v>
      </c>
      <c r="P36">
        <v>2.6776565464349998E-2</v>
      </c>
      <c r="Q36">
        <f t="shared" si="5"/>
        <v>529280.34852743079</v>
      </c>
      <c r="R36">
        <f t="shared" si="6"/>
        <v>529280.34852743079</v>
      </c>
      <c r="S36" t="s">
        <v>86</v>
      </c>
      <c r="T36">
        <v>55</v>
      </c>
    </row>
    <row r="37" spans="1:20" x14ac:dyDescent="0.25">
      <c r="A37" t="s">
        <v>1</v>
      </c>
      <c r="B37" t="s">
        <v>3</v>
      </c>
      <c r="C37" t="s">
        <v>55</v>
      </c>
      <c r="D37">
        <v>1</v>
      </c>
      <c r="E37">
        <v>18745</v>
      </c>
      <c r="F37">
        <v>6016</v>
      </c>
      <c r="G37">
        <v>6002</v>
      </c>
      <c r="H37">
        <v>2594</v>
      </c>
      <c r="I37">
        <v>19356</v>
      </c>
      <c r="J37">
        <f t="shared" si="0"/>
        <v>2585</v>
      </c>
      <c r="K37">
        <f t="shared" si="1"/>
        <v>21641.875</v>
      </c>
      <c r="L37">
        <f t="shared" si="2"/>
        <v>-6.4689404222138792E-4</v>
      </c>
      <c r="M37">
        <f t="shared" si="3"/>
        <v>43283.75</v>
      </c>
      <c r="N37">
        <f t="shared" si="4"/>
        <v>-19679686.919642858</v>
      </c>
      <c r="O37">
        <v>0.63779259259259258</v>
      </c>
      <c r="P37">
        <v>2.6776565464349998E-2</v>
      </c>
      <c r="Q37">
        <f t="shared" si="5"/>
        <v>-16639450.52060548</v>
      </c>
      <c r="R37">
        <f t="shared" si="6"/>
        <v>0</v>
      </c>
      <c r="S37" t="s">
        <v>86</v>
      </c>
      <c r="T37">
        <v>55</v>
      </c>
    </row>
    <row r="38" spans="1:20" x14ac:dyDescent="0.25">
      <c r="A38" t="s">
        <v>1</v>
      </c>
      <c r="B38" t="s">
        <v>4</v>
      </c>
      <c r="C38" t="s">
        <v>55</v>
      </c>
      <c r="D38">
        <v>2</v>
      </c>
      <c r="E38">
        <v>12490</v>
      </c>
      <c r="F38">
        <v>7420</v>
      </c>
      <c r="G38">
        <v>7436</v>
      </c>
      <c r="I38">
        <v>23053</v>
      </c>
      <c r="J38">
        <f t="shared" si="0"/>
        <v>2585</v>
      </c>
      <c r="K38">
        <f t="shared" si="1"/>
        <v>21641.875</v>
      </c>
      <c r="L38">
        <f t="shared" si="2"/>
        <v>7.3930747682444335E-4</v>
      </c>
      <c r="M38">
        <f t="shared" si="3"/>
        <v>43283.75</v>
      </c>
      <c r="N38">
        <f t="shared" si="4"/>
        <v>6855184.140625</v>
      </c>
      <c r="O38">
        <v>0.63779259259259258</v>
      </c>
      <c r="P38">
        <v>7.0884615387600006E-2</v>
      </c>
      <c r="Q38">
        <f t="shared" si="5"/>
        <v>2189489.184466246</v>
      </c>
      <c r="R38">
        <f t="shared" si="6"/>
        <v>2189489.184466246</v>
      </c>
      <c r="S38" t="s">
        <v>86</v>
      </c>
      <c r="T38">
        <v>69</v>
      </c>
    </row>
    <row r="39" spans="1:20" x14ac:dyDescent="0.25">
      <c r="A39" t="s">
        <v>1</v>
      </c>
      <c r="B39" t="s">
        <v>4</v>
      </c>
      <c r="C39" t="s">
        <v>55</v>
      </c>
      <c r="D39">
        <v>2</v>
      </c>
      <c r="E39">
        <v>14566</v>
      </c>
      <c r="F39">
        <v>7083</v>
      </c>
      <c r="G39">
        <v>8148</v>
      </c>
      <c r="I39">
        <v>23570</v>
      </c>
      <c r="J39">
        <f t="shared" si="0"/>
        <v>2585</v>
      </c>
      <c r="K39">
        <f t="shared" si="1"/>
        <v>21641.875</v>
      </c>
      <c r="L39">
        <f t="shared" si="2"/>
        <v>4.9210153926127008E-2</v>
      </c>
      <c r="M39">
        <f t="shared" si="3"/>
        <v>43283.75</v>
      </c>
      <c r="N39">
        <f t="shared" si="4"/>
        <v>149477.1132629108</v>
      </c>
      <c r="O39">
        <v>0.63779259259259258</v>
      </c>
      <c r="P39">
        <v>7.0884615387600006E-2</v>
      </c>
      <c r="Q39">
        <f t="shared" si="5"/>
        <v>47741.75515940856</v>
      </c>
      <c r="R39">
        <f t="shared" si="6"/>
        <v>47741.75515940856</v>
      </c>
      <c r="S39" t="s">
        <v>86</v>
      </c>
      <c r="T39">
        <v>69</v>
      </c>
    </row>
    <row r="40" spans="1:20" x14ac:dyDescent="0.25">
      <c r="A40" t="s">
        <v>1</v>
      </c>
      <c r="B40" t="s">
        <v>4</v>
      </c>
      <c r="C40" t="s">
        <v>55</v>
      </c>
      <c r="D40">
        <v>2</v>
      </c>
      <c r="E40">
        <v>12211</v>
      </c>
      <c r="F40">
        <v>7214</v>
      </c>
      <c r="G40">
        <v>7118</v>
      </c>
      <c r="I40">
        <v>20338</v>
      </c>
      <c r="J40">
        <f t="shared" si="0"/>
        <v>2585</v>
      </c>
      <c r="K40">
        <f t="shared" si="1"/>
        <v>21641.875</v>
      </c>
      <c r="L40">
        <f t="shared" si="2"/>
        <v>-4.4358448609466599E-3</v>
      </c>
      <c r="M40">
        <f t="shared" si="3"/>
        <v>43283.75</v>
      </c>
      <c r="N40">
        <f t="shared" si="4"/>
        <v>-1129089.6809895835</v>
      </c>
      <c r="O40">
        <v>0.63779259259259258</v>
      </c>
      <c r="P40">
        <v>7.0884615387600006E-2</v>
      </c>
      <c r="Q40">
        <f t="shared" si="5"/>
        <v>-360621.91680145712</v>
      </c>
      <c r="R40">
        <f t="shared" si="6"/>
        <v>0</v>
      </c>
      <c r="S40" t="s">
        <v>86</v>
      </c>
      <c r="T40">
        <v>69</v>
      </c>
    </row>
    <row r="41" spans="1:20" x14ac:dyDescent="0.25">
      <c r="A41" t="s">
        <v>1</v>
      </c>
      <c r="B41" t="s">
        <v>4</v>
      </c>
      <c r="C41" t="s">
        <v>55</v>
      </c>
      <c r="D41">
        <v>2</v>
      </c>
      <c r="E41">
        <v>13310</v>
      </c>
      <c r="F41">
        <v>7247</v>
      </c>
      <c r="G41">
        <v>7392</v>
      </c>
      <c r="I41">
        <v>19867</v>
      </c>
      <c r="J41">
        <f t="shared" si="0"/>
        <v>2585</v>
      </c>
      <c r="K41">
        <f t="shared" si="1"/>
        <v>21641.875</v>
      </c>
      <c r="L41">
        <f t="shared" si="2"/>
        <v>6.6999740087215175E-3</v>
      </c>
      <c r="M41">
        <f t="shared" si="3"/>
        <v>43283.75</v>
      </c>
      <c r="N41">
        <f t="shared" si="4"/>
        <v>902343.88362068974</v>
      </c>
      <c r="O41">
        <v>0.63779259259259258</v>
      </c>
      <c r="P41">
        <v>7.0884615387600006E-2</v>
      </c>
      <c r="Q41">
        <f t="shared" si="5"/>
        <v>288201.18224813195</v>
      </c>
      <c r="R41">
        <f t="shared" si="6"/>
        <v>288201.18224813195</v>
      </c>
      <c r="S41" t="s">
        <v>86</v>
      </c>
      <c r="T41">
        <v>69</v>
      </c>
    </row>
    <row r="42" spans="1:20" x14ac:dyDescent="0.25">
      <c r="A42" t="s">
        <v>1</v>
      </c>
      <c r="B42" t="s">
        <v>5</v>
      </c>
      <c r="C42" t="s">
        <v>55</v>
      </c>
      <c r="D42">
        <v>3</v>
      </c>
      <c r="E42">
        <v>18708</v>
      </c>
      <c r="F42">
        <v>12044</v>
      </c>
      <c r="G42">
        <v>13113</v>
      </c>
      <c r="J42">
        <f t="shared" si="0"/>
        <v>2585</v>
      </c>
      <c r="K42">
        <f t="shared" si="1"/>
        <v>21641.875</v>
      </c>
      <c r="L42">
        <f t="shared" si="2"/>
        <v>4.9394980795333124E-2</v>
      </c>
      <c r="M42">
        <f t="shared" si="3"/>
        <v>43283.75</v>
      </c>
      <c r="N42">
        <f t="shared" si="4"/>
        <v>132327.49298409728</v>
      </c>
      <c r="O42">
        <v>0.63779259259259258</v>
      </c>
      <c r="P42">
        <v>6.1840487800680008E-2</v>
      </c>
      <c r="Q42">
        <f t="shared" si="5"/>
        <v>48445.433272226408</v>
      </c>
      <c r="R42">
        <f t="shared" si="6"/>
        <v>48445.433272226408</v>
      </c>
      <c r="S42" t="s">
        <v>86</v>
      </c>
      <c r="T42">
        <v>312</v>
      </c>
    </row>
    <row r="43" spans="1:20" x14ac:dyDescent="0.25">
      <c r="A43" t="s">
        <v>1</v>
      </c>
      <c r="B43" t="s">
        <v>5</v>
      </c>
      <c r="C43" t="s">
        <v>55</v>
      </c>
      <c r="D43">
        <v>3</v>
      </c>
      <c r="E43">
        <v>18324</v>
      </c>
      <c r="F43">
        <v>10576</v>
      </c>
      <c r="G43">
        <v>10950</v>
      </c>
      <c r="J43">
        <f t="shared" si="0"/>
        <v>2585</v>
      </c>
      <c r="K43">
        <f t="shared" si="1"/>
        <v>21641.875</v>
      </c>
      <c r="L43">
        <f t="shared" si="2"/>
        <v>1.7281312270771364E-2</v>
      </c>
      <c r="M43">
        <f t="shared" si="3"/>
        <v>43283.75</v>
      </c>
      <c r="N43">
        <f t="shared" si="4"/>
        <v>445760.5815508021</v>
      </c>
      <c r="O43">
        <v>0.63779259259259258</v>
      </c>
      <c r="P43">
        <v>6.1840487800680008E-2</v>
      </c>
      <c r="Q43">
        <f t="shared" si="5"/>
        <v>163194.08780383569</v>
      </c>
      <c r="R43">
        <f t="shared" si="6"/>
        <v>163194.08780383569</v>
      </c>
      <c r="S43" t="s">
        <v>86</v>
      </c>
      <c r="T43">
        <v>312</v>
      </c>
    </row>
    <row r="44" spans="1:20" x14ac:dyDescent="0.25">
      <c r="A44" t="s">
        <v>1</v>
      </c>
      <c r="B44" t="s">
        <v>5</v>
      </c>
      <c r="C44" t="s">
        <v>55</v>
      </c>
      <c r="D44">
        <v>3</v>
      </c>
      <c r="E44">
        <v>19049</v>
      </c>
      <c r="F44">
        <v>11322</v>
      </c>
      <c r="G44">
        <v>11776</v>
      </c>
      <c r="J44">
        <f t="shared" si="0"/>
        <v>2585</v>
      </c>
      <c r="K44">
        <f t="shared" si="1"/>
        <v>21641.875</v>
      </c>
      <c r="L44">
        <f t="shared" si="2"/>
        <v>2.097784965489358E-2</v>
      </c>
      <c r="M44">
        <f t="shared" si="3"/>
        <v>43283.75</v>
      </c>
      <c r="N44">
        <f t="shared" si="4"/>
        <v>365755.8989537445</v>
      </c>
      <c r="O44">
        <v>0.63779259259259258</v>
      </c>
      <c r="P44">
        <v>6.1840487800680008E-2</v>
      </c>
      <c r="Q44">
        <f t="shared" si="5"/>
        <v>133904.16909671415</v>
      </c>
      <c r="R44">
        <f t="shared" si="6"/>
        <v>133904.16909671415</v>
      </c>
      <c r="S44" t="s">
        <v>86</v>
      </c>
      <c r="T44">
        <v>312</v>
      </c>
    </row>
    <row r="45" spans="1:20" x14ac:dyDescent="0.25">
      <c r="A45" t="s">
        <v>1</v>
      </c>
      <c r="B45" t="s">
        <v>5</v>
      </c>
      <c r="C45" t="s">
        <v>55</v>
      </c>
      <c r="D45">
        <v>3</v>
      </c>
      <c r="E45">
        <v>19540</v>
      </c>
      <c r="F45">
        <v>10699</v>
      </c>
      <c r="G45">
        <v>13072</v>
      </c>
      <c r="J45">
        <f t="shared" si="0"/>
        <v>2585</v>
      </c>
      <c r="K45">
        <f t="shared" si="1"/>
        <v>21641.875</v>
      </c>
      <c r="L45">
        <f t="shared" si="2"/>
        <v>0.10964854015652525</v>
      </c>
      <c r="M45">
        <f t="shared" si="3"/>
        <v>43283.75</v>
      </c>
      <c r="N45">
        <f t="shared" si="4"/>
        <v>78045.348451327431</v>
      </c>
      <c r="O45">
        <v>0.63779259259259258</v>
      </c>
      <c r="P45">
        <v>6.1840487800680008E-2</v>
      </c>
      <c r="Q45">
        <f t="shared" si="5"/>
        <v>28572.601470359783</v>
      </c>
      <c r="R45">
        <f t="shared" si="6"/>
        <v>28572.601470359783</v>
      </c>
      <c r="S45" t="s">
        <v>86</v>
      </c>
      <c r="T45">
        <v>312</v>
      </c>
    </row>
    <row r="46" spans="1:20" x14ac:dyDescent="0.25">
      <c r="A46" t="s">
        <v>1</v>
      </c>
      <c r="B46" t="s">
        <v>6</v>
      </c>
      <c r="C46" t="s">
        <v>55</v>
      </c>
      <c r="D46">
        <v>4</v>
      </c>
      <c r="E46">
        <v>27308</v>
      </c>
      <c r="F46">
        <v>11570</v>
      </c>
      <c r="G46">
        <v>11321</v>
      </c>
      <c r="J46">
        <f t="shared" si="0"/>
        <v>2585</v>
      </c>
      <c r="K46">
        <f t="shared" si="1"/>
        <v>21641.875</v>
      </c>
      <c r="L46">
        <f t="shared" si="2"/>
        <v>-1.1505472608080399E-2</v>
      </c>
      <c r="M46">
        <f t="shared" si="3"/>
        <v>43283.75</v>
      </c>
      <c r="N46">
        <f t="shared" si="4"/>
        <v>-1370455.7981927712</v>
      </c>
      <c r="O46">
        <v>0.63779259259259258</v>
      </c>
      <c r="P46">
        <v>6.038312968232E-2</v>
      </c>
      <c r="Q46">
        <f t="shared" si="5"/>
        <v>-513836.65298092569</v>
      </c>
      <c r="R46">
        <f t="shared" si="6"/>
        <v>0</v>
      </c>
      <c r="S46" t="s">
        <v>86</v>
      </c>
      <c r="T46">
        <v>323</v>
      </c>
    </row>
    <row r="47" spans="1:20" x14ac:dyDescent="0.25">
      <c r="A47" t="s">
        <v>1</v>
      </c>
      <c r="B47" t="s">
        <v>6</v>
      </c>
      <c r="C47" t="s">
        <v>55</v>
      </c>
      <c r="D47">
        <v>4</v>
      </c>
      <c r="E47">
        <v>26104</v>
      </c>
      <c r="F47">
        <v>9925</v>
      </c>
      <c r="G47">
        <v>10884</v>
      </c>
      <c r="J47">
        <f t="shared" si="0"/>
        <v>2585</v>
      </c>
      <c r="K47">
        <f t="shared" si="1"/>
        <v>21641.875</v>
      </c>
      <c r="L47">
        <f t="shared" si="2"/>
        <v>4.4312241892165073E-2</v>
      </c>
      <c r="M47">
        <f t="shared" si="3"/>
        <v>43283.75</v>
      </c>
      <c r="N47">
        <f t="shared" si="4"/>
        <v>362528.55122523464</v>
      </c>
      <c r="O47">
        <v>0.63779259259259258</v>
      </c>
      <c r="P47">
        <v>6.038312968232E-2</v>
      </c>
      <c r="Q47">
        <f t="shared" si="5"/>
        <v>135925.91429599398</v>
      </c>
      <c r="R47">
        <f t="shared" si="6"/>
        <v>135925.91429599398</v>
      </c>
      <c r="S47" t="s">
        <v>86</v>
      </c>
      <c r="T47">
        <v>323</v>
      </c>
    </row>
    <row r="48" spans="1:20" x14ac:dyDescent="0.25">
      <c r="A48" t="s">
        <v>1</v>
      </c>
      <c r="B48" t="s">
        <v>6</v>
      </c>
      <c r="C48" t="s">
        <v>55</v>
      </c>
      <c r="D48">
        <v>4</v>
      </c>
      <c r="F48">
        <v>11451</v>
      </c>
      <c r="G48">
        <v>10382</v>
      </c>
      <c r="J48">
        <f t="shared" si="0"/>
        <v>2585</v>
      </c>
      <c r="K48">
        <f t="shared" si="1"/>
        <v>21641.875</v>
      </c>
      <c r="L48">
        <f t="shared" si="2"/>
        <v>-4.9394980795333124E-2</v>
      </c>
      <c r="M48">
        <f t="shared" si="3"/>
        <v>43283.75</v>
      </c>
      <c r="N48">
        <f t="shared" si="4"/>
        <v>229240.17364359213</v>
      </c>
      <c r="O48">
        <v>0.63779259259259258</v>
      </c>
      <c r="P48">
        <v>6.038312968232E-2</v>
      </c>
      <c r="Q48">
        <f t="shared" si="5"/>
        <v>85950.96880112635</v>
      </c>
      <c r="R48">
        <f t="shared" si="6"/>
        <v>85950.96880112635</v>
      </c>
      <c r="S48" t="s">
        <v>86</v>
      </c>
      <c r="T48">
        <v>323</v>
      </c>
    </row>
    <row r="49" spans="1:20" x14ac:dyDescent="0.25">
      <c r="A49" t="s">
        <v>1</v>
      </c>
      <c r="B49" t="s">
        <v>6</v>
      </c>
      <c r="C49" t="s">
        <v>55</v>
      </c>
      <c r="D49">
        <v>4</v>
      </c>
      <c r="E49">
        <v>27399</v>
      </c>
      <c r="F49">
        <v>10159</v>
      </c>
      <c r="G49">
        <v>10953</v>
      </c>
      <c r="J49">
        <f t="shared" si="0"/>
        <v>2585</v>
      </c>
      <c r="K49">
        <f t="shared" si="1"/>
        <v>21641.875</v>
      </c>
      <c r="L49">
        <f t="shared" si="2"/>
        <v>3.6688133537413001E-2</v>
      </c>
      <c r="M49">
        <f t="shared" si="3"/>
        <v>43283.75</v>
      </c>
      <c r="N49">
        <f t="shared" si="4"/>
        <v>467321.70654911839</v>
      </c>
      <c r="O49">
        <v>0.63779259259259258</v>
      </c>
      <c r="P49">
        <v>6.038312968232E-2</v>
      </c>
      <c r="Q49">
        <f t="shared" si="5"/>
        <v>175216.90365730174</v>
      </c>
      <c r="R49">
        <f t="shared" si="6"/>
        <v>175216.90365730174</v>
      </c>
      <c r="S49" t="s">
        <v>86</v>
      </c>
      <c r="T49">
        <v>323</v>
      </c>
    </row>
    <row r="50" spans="1:20" x14ac:dyDescent="0.25">
      <c r="A50" t="s">
        <v>1</v>
      </c>
      <c r="B50" t="s">
        <v>7</v>
      </c>
      <c r="C50" t="s">
        <v>55</v>
      </c>
      <c r="D50">
        <v>5</v>
      </c>
      <c r="E50">
        <v>20806</v>
      </c>
      <c r="F50">
        <v>13271</v>
      </c>
      <c r="G50">
        <v>12654</v>
      </c>
      <c r="J50">
        <f t="shared" si="0"/>
        <v>2585</v>
      </c>
      <c r="K50">
        <f t="shared" si="1"/>
        <v>21641.875</v>
      </c>
      <c r="L50">
        <f t="shared" si="2"/>
        <v>-2.8509544575042598E-2</v>
      </c>
      <c r="M50">
        <f t="shared" si="3"/>
        <v>43283.75</v>
      </c>
      <c r="N50">
        <f t="shared" si="4"/>
        <v>-266882.45239059965</v>
      </c>
      <c r="O50">
        <v>0.63779259259259258</v>
      </c>
      <c r="P50">
        <v>7.0733256079200002E-2</v>
      </c>
      <c r="Q50">
        <f t="shared" si="5"/>
        <v>-85422.4524285769</v>
      </c>
      <c r="R50">
        <f t="shared" si="6"/>
        <v>0</v>
      </c>
      <c r="S50" t="s">
        <v>86</v>
      </c>
      <c r="T50">
        <v>343</v>
      </c>
    </row>
    <row r="51" spans="1:20" x14ac:dyDescent="0.25">
      <c r="A51" t="s">
        <v>1</v>
      </c>
      <c r="B51" t="s">
        <v>7</v>
      </c>
      <c r="C51" t="s">
        <v>55</v>
      </c>
      <c r="D51">
        <v>5</v>
      </c>
      <c r="E51">
        <v>22819</v>
      </c>
      <c r="F51">
        <v>11970</v>
      </c>
      <c r="G51">
        <v>12939</v>
      </c>
      <c r="J51">
        <f t="shared" si="0"/>
        <v>2585</v>
      </c>
      <c r="K51">
        <f t="shared" si="1"/>
        <v>21641.875</v>
      </c>
      <c r="L51">
        <f t="shared" si="2"/>
        <v>4.4774309065180352E-2</v>
      </c>
      <c r="M51">
        <f t="shared" si="3"/>
        <v>43283.75</v>
      </c>
      <c r="N51">
        <f t="shared" si="4"/>
        <v>239719.12990196078</v>
      </c>
      <c r="O51">
        <v>0.63779259259259258</v>
      </c>
      <c r="P51">
        <v>7.0733256079200002E-2</v>
      </c>
      <c r="Q51">
        <f t="shared" si="5"/>
        <v>76728.146743421355</v>
      </c>
      <c r="R51">
        <f t="shared" si="6"/>
        <v>76728.146743421355</v>
      </c>
      <c r="S51" t="s">
        <v>86</v>
      </c>
      <c r="T51">
        <v>343</v>
      </c>
    </row>
    <row r="52" spans="1:20" x14ac:dyDescent="0.25">
      <c r="A52" t="s">
        <v>1</v>
      </c>
      <c r="B52" t="s">
        <v>7</v>
      </c>
      <c r="C52" t="s">
        <v>55</v>
      </c>
      <c r="D52">
        <v>5</v>
      </c>
      <c r="E52">
        <v>21953</v>
      </c>
      <c r="F52">
        <v>12883</v>
      </c>
      <c r="G52">
        <v>14310</v>
      </c>
      <c r="J52">
        <f t="shared" si="0"/>
        <v>2585</v>
      </c>
      <c r="K52">
        <f t="shared" si="1"/>
        <v>21641.875</v>
      </c>
      <c r="L52">
        <f t="shared" si="2"/>
        <v>6.5936985589280045E-2</v>
      </c>
      <c r="M52">
        <f t="shared" si="3"/>
        <v>43283.75</v>
      </c>
      <c r="N52">
        <f t="shared" si="4"/>
        <v>134970.57550805886</v>
      </c>
      <c r="O52">
        <v>0.63779259259259258</v>
      </c>
      <c r="P52">
        <v>7.0733256079200002E-2</v>
      </c>
      <c r="Q52">
        <f t="shared" si="5"/>
        <v>43200.732990569995</v>
      </c>
      <c r="R52">
        <f t="shared" si="6"/>
        <v>43200.732990569995</v>
      </c>
      <c r="S52" t="s">
        <v>86</v>
      </c>
      <c r="T52">
        <v>343</v>
      </c>
    </row>
    <row r="53" spans="1:20" x14ac:dyDescent="0.25">
      <c r="A53" t="s">
        <v>1</v>
      </c>
      <c r="B53" t="s">
        <v>7</v>
      </c>
      <c r="C53" t="s">
        <v>55</v>
      </c>
      <c r="D53">
        <v>5</v>
      </c>
      <c r="E53">
        <v>23582</v>
      </c>
      <c r="F53">
        <v>10031</v>
      </c>
      <c r="G53">
        <v>8305</v>
      </c>
      <c r="J53">
        <f t="shared" si="0"/>
        <v>2585</v>
      </c>
      <c r="K53">
        <f t="shared" si="1"/>
        <v>21641.875</v>
      </c>
      <c r="L53">
        <f t="shared" si="2"/>
        <v>-7.9752794062436821E-2</v>
      </c>
      <c r="M53">
        <f t="shared" si="3"/>
        <v>43283.75</v>
      </c>
      <c r="N53">
        <f t="shared" si="4"/>
        <v>-172497.54236674393</v>
      </c>
      <c r="O53">
        <v>0.63779259259259258</v>
      </c>
      <c r="P53">
        <v>7.0733256079200002E-2</v>
      </c>
      <c r="Q53">
        <f t="shared" si="5"/>
        <v>-55212.18414653861</v>
      </c>
      <c r="R53">
        <f t="shared" si="6"/>
        <v>0</v>
      </c>
      <c r="S53" t="s">
        <v>86</v>
      </c>
      <c r="T53">
        <v>343</v>
      </c>
    </row>
    <row r="54" spans="1:20" x14ac:dyDescent="0.25">
      <c r="A54" t="s">
        <v>1</v>
      </c>
      <c r="B54" t="s">
        <v>8</v>
      </c>
      <c r="C54" t="s">
        <v>55</v>
      </c>
      <c r="D54">
        <v>6</v>
      </c>
      <c r="E54">
        <v>15256</v>
      </c>
      <c r="F54">
        <v>12173</v>
      </c>
      <c r="G54">
        <v>10321</v>
      </c>
      <c r="J54">
        <f t="shared" si="0"/>
        <v>2585</v>
      </c>
      <c r="K54">
        <f t="shared" si="1"/>
        <v>21641.875</v>
      </c>
      <c r="L54">
        <f t="shared" si="2"/>
        <v>-8.5574840442429315E-2</v>
      </c>
      <c r="M54">
        <f t="shared" si="3"/>
        <v>43283.75</v>
      </c>
      <c r="N54">
        <f t="shared" si="4"/>
        <v>-38611.944181965446</v>
      </c>
      <c r="O54">
        <v>0.63779259259259258</v>
      </c>
      <c r="P54">
        <v>7.6097129377500003E-2</v>
      </c>
      <c r="Q54">
        <f t="shared" si="5"/>
        <v>-11487.593572608952</v>
      </c>
      <c r="R54">
        <f t="shared" si="6"/>
        <v>0</v>
      </c>
      <c r="S54" t="s">
        <v>86</v>
      </c>
      <c r="T54">
        <v>359</v>
      </c>
    </row>
    <row r="55" spans="1:20" x14ac:dyDescent="0.25">
      <c r="A55" t="s">
        <v>1</v>
      </c>
      <c r="B55" t="s">
        <v>8</v>
      </c>
      <c r="C55" t="s">
        <v>55</v>
      </c>
      <c r="D55">
        <v>6</v>
      </c>
      <c r="E55">
        <v>12872</v>
      </c>
      <c r="F55">
        <v>10769</v>
      </c>
      <c r="G55">
        <v>11308</v>
      </c>
      <c r="J55">
        <f t="shared" si="0"/>
        <v>2585</v>
      </c>
      <c r="K55">
        <f t="shared" si="1"/>
        <v>21641.875</v>
      </c>
      <c r="L55">
        <f t="shared" si="2"/>
        <v>2.4905420625523436E-2</v>
      </c>
      <c r="M55">
        <f t="shared" si="3"/>
        <v>43283.75</v>
      </c>
      <c r="N55">
        <f t="shared" si="4"/>
        <v>81854.449211502782</v>
      </c>
      <c r="O55">
        <v>0.63779259259259258</v>
      </c>
      <c r="P55">
        <v>7.6097129377500003E-2</v>
      </c>
      <c r="Q55">
        <f t="shared" si="5"/>
        <v>24352.843778602008</v>
      </c>
      <c r="R55">
        <f t="shared" si="6"/>
        <v>24352.843778602008</v>
      </c>
      <c r="S55" t="s">
        <v>86</v>
      </c>
      <c r="T55">
        <v>359</v>
      </c>
    </row>
    <row r="56" spans="1:20" x14ac:dyDescent="0.25">
      <c r="A56" t="s">
        <v>1</v>
      </c>
      <c r="B56" t="s">
        <v>8</v>
      </c>
      <c r="C56" t="s">
        <v>55</v>
      </c>
      <c r="D56">
        <v>6</v>
      </c>
      <c r="E56">
        <v>16288</v>
      </c>
      <c r="F56">
        <v>10871</v>
      </c>
      <c r="G56">
        <v>10658</v>
      </c>
      <c r="J56">
        <f t="shared" si="0"/>
        <v>2585</v>
      </c>
      <c r="K56">
        <f t="shared" si="1"/>
        <v>21641.875</v>
      </c>
      <c r="L56">
        <f t="shared" si="2"/>
        <v>-9.8420307852254019E-3</v>
      </c>
      <c r="M56">
        <f t="shared" si="3"/>
        <v>43283.75</v>
      </c>
      <c r="N56">
        <f t="shared" si="4"/>
        <v>-552979.53931924887</v>
      </c>
      <c r="O56">
        <v>0.63779259259259258</v>
      </c>
      <c r="P56">
        <v>7.6097129377500003E-2</v>
      </c>
      <c r="Q56">
        <f t="shared" si="5"/>
        <v>-164519.1490936396</v>
      </c>
      <c r="R56">
        <f t="shared" si="6"/>
        <v>0</v>
      </c>
      <c r="S56" t="s">
        <v>86</v>
      </c>
      <c r="T56">
        <v>359</v>
      </c>
    </row>
    <row r="57" spans="1:20" x14ac:dyDescent="0.25">
      <c r="A57" t="s">
        <v>1</v>
      </c>
      <c r="B57" t="s">
        <v>8</v>
      </c>
      <c r="C57" t="s">
        <v>55</v>
      </c>
      <c r="D57">
        <v>6</v>
      </c>
      <c r="E57">
        <v>16270</v>
      </c>
      <c r="F57">
        <v>11498</v>
      </c>
      <c r="G57">
        <v>10898</v>
      </c>
      <c r="J57">
        <f t="shared" si="0"/>
        <v>2585</v>
      </c>
      <c r="K57">
        <f t="shared" si="1"/>
        <v>21641.875</v>
      </c>
      <c r="L57">
        <f t="shared" si="2"/>
        <v>-2.7724030380916625E-2</v>
      </c>
      <c r="M57">
        <f t="shared" si="3"/>
        <v>43283.75</v>
      </c>
      <c r="N57">
        <f t="shared" si="4"/>
        <v>-174710.04583333334</v>
      </c>
      <c r="O57">
        <v>0.63779259259259258</v>
      </c>
      <c r="P57">
        <v>7.6097129377500003E-2</v>
      </c>
      <c r="Q57">
        <f t="shared" si="5"/>
        <v>-51978.682817080931</v>
      </c>
      <c r="R57">
        <f t="shared" si="6"/>
        <v>0</v>
      </c>
      <c r="S57" t="s">
        <v>86</v>
      </c>
      <c r="T57">
        <v>359</v>
      </c>
    </row>
    <row r="58" spans="1:20" x14ac:dyDescent="0.25">
      <c r="A58" t="s">
        <v>1</v>
      </c>
      <c r="B58" t="s">
        <v>9</v>
      </c>
      <c r="C58" t="s">
        <v>55</v>
      </c>
      <c r="D58">
        <v>7</v>
      </c>
      <c r="E58">
        <v>21524</v>
      </c>
      <c r="F58">
        <v>11558</v>
      </c>
      <c r="G58">
        <v>11151</v>
      </c>
      <c r="J58">
        <f t="shared" si="0"/>
        <v>2585</v>
      </c>
      <c r="K58">
        <f t="shared" si="1"/>
        <v>21641.875</v>
      </c>
      <c r="L58">
        <f t="shared" si="2"/>
        <v>-1.8806133941721776E-2</v>
      </c>
      <c r="M58">
        <f t="shared" si="3"/>
        <v>43283.75</v>
      </c>
      <c r="N58">
        <f t="shared" si="4"/>
        <v>-532518.47972972982</v>
      </c>
      <c r="O58">
        <v>0.63779259259259258</v>
      </c>
      <c r="P58">
        <v>5.8085179353390005E-2</v>
      </c>
      <c r="Q58">
        <f t="shared" si="5"/>
        <v>-207560.64671337657</v>
      </c>
      <c r="R58">
        <f t="shared" si="6"/>
        <v>0</v>
      </c>
      <c r="S58" t="s">
        <v>86</v>
      </c>
      <c r="T58">
        <v>363</v>
      </c>
    </row>
    <row r="59" spans="1:20" x14ac:dyDescent="0.25">
      <c r="A59" t="s">
        <v>1</v>
      </c>
      <c r="B59" t="s">
        <v>9</v>
      </c>
      <c r="C59" t="s">
        <v>55</v>
      </c>
      <c r="D59">
        <v>7</v>
      </c>
      <c r="E59">
        <v>23221</v>
      </c>
      <c r="F59">
        <v>13843</v>
      </c>
      <c r="G59">
        <v>9970</v>
      </c>
      <c r="J59">
        <f t="shared" si="0"/>
        <v>2585</v>
      </c>
      <c r="K59">
        <f t="shared" si="1"/>
        <v>21641.875</v>
      </c>
      <c r="L59">
        <f t="shared" si="2"/>
        <v>-0.17895861610881683</v>
      </c>
      <c r="M59">
        <f t="shared" si="3"/>
        <v>43283.75</v>
      </c>
      <c r="N59">
        <f t="shared" si="4"/>
        <v>-54988.176800929512</v>
      </c>
      <c r="O59">
        <v>0.63779259259259258</v>
      </c>
      <c r="P59">
        <v>5.8085179353390005E-2</v>
      </c>
      <c r="Q59">
        <f t="shared" si="5"/>
        <v>-21432.836554673326</v>
      </c>
      <c r="R59">
        <f t="shared" si="6"/>
        <v>0</v>
      </c>
      <c r="S59" t="s">
        <v>86</v>
      </c>
      <c r="T59">
        <v>363</v>
      </c>
    </row>
    <row r="60" spans="1:20" x14ac:dyDescent="0.25">
      <c r="A60" t="s">
        <v>1</v>
      </c>
      <c r="B60" t="s">
        <v>9</v>
      </c>
      <c r="C60" t="s">
        <v>55</v>
      </c>
      <c r="D60">
        <v>7</v>
      </c>
      <c r="E60">
        <v>20629</v>
      </c>
      <c r="F60">
        <v>9398</v>
      </c>
      <c r="G60">
        <v>10104</v>
      </c>
      <c r="J60">
        <f t="shared" si="0"/>
        <v>2585</v>
      </c>
      <c r="K60">
        <f t="shared" si="1"/>
        <v>21641.875</v>
      </c>
      <c r="L60">
        <f t="shared" si="2"/>
        <v>3.2621942414878563E-2</v>
      </c>
      <c r="M60">
        <f t="shared" si="3"/>
        <v>43283.75</v>
      </c>
      <c r="N60">
        <f t="shared" si="4"/>
        <v>341692.47609773371</v>
      </c>
      <c r="O60">
        <v>0.63779259259259258</v>
      </c>
      <c r="P60">
        <v>5.8085179353390005E-2</v>
      </c>
      <c r="Q60">
        <f t="shared" si="5"/>
        <v>133182.06600442433</v>
      </c>
      <c r="R60">
        <f t="shared" si="6"/>
        <v>133182.06600442433</v>
      </c>
      <c r="S60" t="s">
        <v>86</v>
      </c>
      <c r="T60">
        <v>363</v>
      </c>
    </row>
    <row r="61" spans="1:20" x14ac:dyDescent="0.25">
      <c r="A61" t="s">
        <v>1</v>
      </c>
      <c r="B61" t="s">
        <v>9</v>
      </c>
      <c r="C61" t="s">
        <v>55</v>
      </c>
      <c r="D61">
        <v>7</v>
      </c>
      <c r="E61">
        <v>21670</v>
      </c>
      <c r="F61">
        <v>9466</v>
      </c>
      <c r="G61">
        <v>9119</v>
      </c>
      <c r="J61">
        <f t="shared" si="0"/>
        <v>2585</v>
      </c>
      <c r="K61">
        <f t="shared" si="1"/>
        <v>21641.875</v>
      </c>
      <c r="L61">
        <f t="shared" si="2"/>
        <v>-1.6033730903630115E-2</v>
      </c>
      <c r="M61">
        <f t="shared" si="3"/>
        <v>43283.75</v>
      </c>
      <c r="N61">
        <f t="shared" si="4"/>
        <v>-763730.36743515858</v>
      </c>
      <c r="O61">
        <v>0.63779259259259258</v>
      </c>
      <c r="P61">
        <v>5.8085179353390005E-2</v>
      </c>
      <c r="Q61">
        <f t="shared" si="5"/>
        <v>-297680.50314411701</v>
      </c>
      <c r="R61">
        <f t="shared" si="6"/>
        <v>0</v>
      </c>
      <c r="S61" t="s">
        <v>86</v>
      </c>
      <c r="T61">
        <v>363</v>
      </c>
    </row>
    <row r="62" spans="1:20" x14ac:dyDescent="0.25">
      <c r="A62" t="s">
        <v>1</v>
      </c>
      <c r="B62" t="s">
        <v>10</v>
      </c>
      <c r="C62" t="s">
        <v>55</v>
      </c>
      <c r="D62">
        <v>8</v>
      </c>
      <c r="E62">
        <v>14875</v>
      </c>
      <c r="F62">
        <v>9294</v>
      </c>
      <c r="G62">
        <v>9257</v>
      </c>
      <c r="J62">
        <f t="shared" si="0"/>
        <v>2585</v>
      </c>
      <c r="K62">
        <f t="shared" si="1"/>
        <v>21641.875</v>
      </c>
      <c r="L62">
        <f t="shared" si="2"/>
        <v>-1.7096485401565252E-3</v>
      </c>
      <c r="M62">
        <f t="shared" si="3"/>
        <v>43283.75</v>
      </c>
      <c r="N62">
        <f t="shared" si="4"/>
        <v>-3266998.6317567569</v>
      </c>
      <c r="O62">
        <v>0.63779259259259258</v>
      </c>
      <c r="P62">
        <v>3.1438366945439999E-2</v>
      </c>
      <c r="Q62">
        <f t="shared" si="5"/>
        <v>-2352689.6412143875</v>
      </c>
      <c r="R62">
        <f t="shared" si="6"/>
        <v>0</v>
      </c>
      <c r="S62" t="s">
        <v>81</v>
      </c>
      <c r="T62">
        <v>168</v>
      </c>
    </row>
    <row r="63" spans="1:20" x14ac:dyDescent="0.25">
      <c r="A63" t="s">
        <v>1</v>
      </c>
      <c r="B63" t="s">
        <v>10</v>
      </c>
      <c r="C63" t="s">
        <v>55</v>
      </c>
      <c r="D63">
        <v>8</v>
      </c>
      <c r="E63">
        <v>20167</v>
      </c>
      <c r="F63">
        <v>8170</v>
      </c>
      <c r="G63">
        <v>8950</v>
      </c>
      <c r="J63">
        <f t="shared" si="0"/>
        <v>2585</v>
      </c>
      <c r="K63">
        <f t="shared" si="1"/>
        <v>21641.875</v>
      </c>
      <c r="L63">
        <f t="shared" si="2"/>
        <v>3.6041239495191613E-2</v>
      </c>
      <c r="M63">
        <f t="shared" si="3"/>
        <v>43283.75</v>
      </c>
      <c r="N63">
        <f t="shared" si="4"/>
        <v>330283.68509615387</v>
      </c>
      <c r="O63">
        <v>0.63779259259259258</v>
      </c>
      <c r="P63">
        <v>3.1438366945439999E-2</v>
      </c>
      <c r="Q63">
        <f t="shared" si="5"/>
        <v>237849.81023086372</v>
      </c>
      <c r="R63">
        <f t="shared" si="6"/>
        <v>237849.81023086372</v>
      </c>
      <c r="S63" t="s">
        <v>81</v>
      </c>
      <c r="T63">
        <v>168</v>
      </c>
    </row>
    <row r="64" spans="1:20" x14ac:dyDescent="0.25">
      <c r="A64" t="s">
        <v>1</v>
      </c>
      <c r="B64" t="s">
        <v>10</v>
      </c>
      <c r="C64" t="s">
        <v>55</v>
      </c>
      <c r="D64">
        <v>8</v>
      </c>
      <c r="E64">
        <v>18516</v>
      </c>
      <c r="F64">
        <v>7796</v>
      </c>
      <c r="G64">
        <v>9054</v>
      </c>
      <c r="J64">
        <f t="shared" si="0"/>
        <v>2585</v>
      </c>
      <c r="K64">
        <f t="shared" si="1"/>
        <v>21641.875</v>
      </c>
      <c r="L64">
        <f t="shared" si="2"/>
        <v>5.8128050365321857E-2</v>
      </c>
      <c r="M64">
        <f t="shared" si="3"/>
        <v>43283.75</v>
      </c>
      <c r="N64">
        <f t="shared" si="4"/>
        <v>181835.4292527822</v>
      </c>
      <c r="O64">
        <v>0.63779259259259258</v>
      </c>
      <c r="P64">
        <v>3.1438366945439999E-2</v>
      </c>
      <c r="Q64">
        <f t="shared" si="5"/>
        <v>130946.59013638797</v>
      </c>
      <c r="R64">
        <f t="shared" si="6"/>
        <v>130946.59013638797</v>
      </c>
      <c r="S64" t="s">
        <v>81</v>
      </c>
      <c r="T64">
        <v>168</v>
      </c>
    </row>
    <row r="65" spans="1:20" x14ac:dyDescent="0.25">
      <c r="A65" t="s">
        <v>1</v>
      </c>
      <c r="B65" t="s">
        <v>10</v>
      </c>
      <c r="C65" t="s">
        <v>55</v>
      </c>
      <c r="D65">
        <v>8</v>
      </c>
      <c r="E65">
        <v>16754</v>
      </c>
      <c r="F65">
        <v>7577</v>
      </c>
      <c r="G65">
        <v>9185</v>
      </c>
      <c r="J65">
        <f t="shared" si="0"/>
        <v>2585</v>
      </c>
      <c r="K65">
        <f t="shared" si="1"/>
        <v>21641.875</v>
      </c>
      <c r="L65">
        <f t="shared" si="2"/>
        <v>7.430040142085656E-2</v>
      </c>
      <c r="M65">
        <f t="shared" si="3"/>
        <v>43283.75</v>
      </c>
      <c r="N65">
        <f t="shared" si="4"/>
        <v>120927.11870335821</v>
      </c>
      <c r="O65">
        <v>0.63779259259259258</v>
      </c>
      <c r="P65">
        <v>3.1438366945439999E-2</v>
      </c>
      <c r="Q65">
        <f t="shared" si="5"/>
        <v>87084.205285481774</v>
      </c>
      <c r="R65">
        <f t="shared" si="6"/>
        <v>87084.205285481774</v>
      </c>
      <c r="S65" t="s">
        <v>81</v>
      </c>
      <c r="T65">
        <v>168</v>
      </c>
    </row>
    <row r="66" spans="1:20" x14ac:dyDescent="0.25">
      <c r="A66" t="s">
        <v>1</v>
      </c>
      <c r="B66" t="s">
        <v>3</v>
      </c>
      <c r="C66" t="s">
        <v>56</v>
      </c>
      <c r="D66">
        <v>1</v>
      </c>
      <c r="E66">
        <v>18202</v>
      </c>
      <c r="F66">
        <v>6476</v>
      </c>
      <c r="G66">
        <v>6829</v>
      </c>
      <c r="H66">
        <v>6564</v>
      </c>
      <c r="I66">
        <v>23058</v>
      </c>
      <c r="J66">
        <f t="shared" si="0"/>
        <v>6238.5</v>
      </c>
      <c r="K66">
        <f t="shared" si="1"/>
        <v>21656</v>
      </c>
      <c r="L66">
        <f t="shared" si="2"/>
        <v>1.630033247137052E-2</v>
      </c>
      <c r="M66">
        <f t="shared" si="3"/>
        <v>43312</v>
      </c>
      <c r="N66">
        <f t="shared" si="4"/>
        <v>713133.3300283287</v>
      </c>
      <c r="O66">
        <v>0.6131092592592593</v>
      </c>
      <c r="P66">
        <v>2.6776565464349998E-2</v>
      </c>
      <c r="Q66">
        <f t="shared" si="5"/>
        <v>626829.99178231624</v>
      </c>
      <c r="R66">
        <f t="shared" si="6"/>
        <v>626829.99178231624</v>
      </c>
      <c r="S66" t="s">
        <v>86</v>
      </c>
      <c r="T66">
        <v>55</v>
      </c>
    </row>
    <row r="67" spans="1:20" x14ac:dyDescent="0.25">
      <c r="A67" t="s">
        <v>1</v>
      </c>
      <c r="B67" t="s">
        <v>3</v>
      </c>
      <c r="C67" t="s">
        <v>56</v>
      </c>
      <c r="D67">
        <v>1</v>
      </c>
      <c r="E67">
        <v>16348</v>
      </c>
      <c r="F67">
        <v>5816</v>
      </c>
      <c r="G67">
        <v>5786</v>
      </c>
      <c r="H67">
        <v>5994</v>
      </c>
      <c r="I67">
        <v>22652</v>
      </c>
      <c r="J67">
        <f t="shared" ref="J67:J130" si="7">AVERAGEIFS(H$2:H$1969,C$2:C$1969,C67,A$2:A$1969,A67)</f>
        <v>6238.5</v>
      </c>
      <c r="K67">
        <f t="shared" ref="K67:K130" si="8">AVERAGEIFS(I$2:I$1969,C$2:C$1969,C67,A$2:A$1969,A67)</f>
        <v>21656</v>
      </c>
      <c r="L67">
        <f t="shared" ref="L67:L96" si="9">(G67-F67)/K67</f>
        <v>-1.3852973771702993E-3</v>
      </c>
      <c r="M67">
        <f t="shared" ref="M67:M130" si="10">K67/0.5</f>
        <v>43312</v>
      </c>
      <c r="N67">
        <f t="shared" ref="N67:N130" si="11">((E67-F67)/L67)-J67</f>
        <v>-7608938.2333333334</v>
      </c>
      <c r="O67">
        <v>0.6131092592592593</v>
      </c>
      <c r="P67">
        <v>2.6776565464349998E-2</v>
      </c>
      <c r="Q67">
        <f t="shared" ref="Q67:Q130" si="12">(N67*125)/(M67*0.2*O67*P67)</f>
        <v>-6688105.1402870482</v>
      </c>
      <c r="R67">
        <f t="shared" ref="R67:R130" si="13">IF(Q67&gt;0,Q67,0)</f>
        <v>0</v>
      </c>
      <c r="S67" t="s">
        <v>86</v>
      </c>
      <c r="T67">
        <v>55</v>
      </c>
    </row>
    <row r="68" spans="1:20" x14ac:dyDescent="0.25">
      <c r="A68" t="s">
        <v>1</v>
      </c>
      <c r="B68" t="s">
        <v>3</v>
      </c>
      <c r="C68" t="s">
        <v>56</v>
      </c>
      <c r="D68">
        <v>1</v>
      </c>
      <c r="F68">
        <v>6409</v>
      </c>
      <c r="G68">
        <v>6584</v>
      </c>
      <c r="H68">
        <v>6167</v>
      </c>
      <c r="I68">
        <v>20817</v>
      </c>
      <c r="J68">
        <f t="shared" si="7"/>
        <v>6238.5</v>
      </c>
      <c r="K68">
        <f t="shared" si="8"/>
        <v>21656</v>
      </c>
      <c r="L68">
        <f t="shared" si="9"/>
        <v>8.0809013668267458E-3</v>
      </c>
      <c r="M68">
        <f t="shared" si="10"/>
        <v>43312</v>
      </c>
      <c r="N68">
        <f t="shared" si="11"/>
        <v>-799343.09428571421</v>
      </c>
      <c r="O68">
        <v>0.6131092592592593</v>
      </c>
      <c r="P68">
        <v>2.6776565464349998E-2</v>
      </c>
      <c r="Q68">
        <f t="shared" si="12"/>
        <v>-702606.65730272559</v>
      </c>
      <c r="R68">
        <f t="shared" si="13"/>
        <v>0</v>
      </c>
      <c r="S68" t="s">
        <v>86</v>
      </c>
      <c r="T68">
        <v>55</v>
      </c>
    </row>
    <row r="69" spans="1:20" x14ac:dyDescent="0.25">
      <c r="A69" t="s">
        <v>1</v>
      </c>
      <c r="B69" t="s">
        <v>3</v>
      </c>
      <c r="C69" t="s">
        <v>56</v>
      </c>
      <c r="D69">
        <v>1</v>
      </c>
      <c r="E69">
        <v>14764</v>
      </c>
      <c r="F69">
        <v>6170</v>
      </c>
      <c r="G69">
        <v>6201</v>
      </c>
      <c r="H69">
        <v>6229</v>
      </c>
      <c r="I69">
        <v>19231</v>
      </c>
      <c r="J69">
        <f t="shared" si="7"/>
        <v>6238.5</v>
      </c>
      <c r="K69">
        <f t="shared" si="8"/>
        <v>21656</v>
      </c>
      <c r="L69">
        <f t="shared" si="9"/>
        <v>1.4314739564093091E-3</v>
      </c>
      <c r="M69">
        <f t="shared" si="10"/>
        <v>43312</v>
      </c>
      <c r="N69">
        <f t="shared" si="11"/>
        <v>5997363.564516129</v>
      </c>
      <c r="O69">
        <v>0.6131092592592593</v>
      </c>
      <c r="P69">
        <v>2.6776565464349998E-2</v>
      </c>
      <c r="Q69">
        <f t="shared" si="12"/>
        <v>5271563.1082786033</v>
      </c>
      <c r="R69">
        <f t="shared" si="13"/>
        <v>5271563.1082786033</v>
      </c>
      <c r="S69" t="s">
        <v>86</v>
      </c>
      <c r="T69">
        <v>55</v>
      </c>
    </row>
    <row r="70" spans="1:20" x14ac:dyDescent="0.25">
      <c r="A70" t="s">
        <v>1</v>
      </c>
      <c r="B70" t="s">
        <v>4</v>
      </c>
      <c r="C70" t="s">
        <v>56</v>
      </c>
      <c r="D70">
        <v>2</v>
      </c>
      <c r="E70">
        <v>12886</v>
      </c>
      <c r="F70">
        <v>7406</v>
      </c>
      <c r="G70">
        <v>7598</v>
      </c>
      <c r="I70">
        <v>22901</v>
      </c>
      <c r="J70">
        <f t="shared" si="7"/>
        <v>6238.5</v>
      </c>
      <c r="K70">
        <f t="shared" si="8"/>
        <v>21656</v>
      </c>
      <c r="L70">
        <f t="shared" si="9"/>
        <v>8.8659032138899158E-3</v>
      </c>
      <c r="M70">
        <f t="shared" si="10"/>
        <v>43312</v>
      </c>
      <c r="N70">
        <f t="shared" si="11"/>
        <v>611859.83333333326</v>
      </c>
      <c r="O70">
        <v>0.6131092592592593</v>
      </c>
      <c r="P70">
        <v>7.0884615387600006E-2</v>
      </c>
      <c r="Q70">
        <f t="shared" si="12"/>
        <v>203157.96820383557</v>
      </c>
      <c r="R70">
        <f t="shared" si="13"/>
        <v>203157.96820383557</v>
      </c>
      <c r="S70" t="s">
        <v>86</v>
      </c>
      <c r="T70">
        <v>69</v>
      </c>
    </row>
    <row r="71" spans="1:20" x14ac:dyDescent="0.25">
      <c r="A71" t="s">
        <v>1</v>
      </c>
      <c r="B71" t="s">
        <v>4</v>
      </c>
      <c r="C71" t="s">
        <v>56</v>
      </c>
      <c r="D71">
        <v>2</v>
      </c>
      <c r="E71">
        <v>15172</v>
      </c>
      <c r="F71">
        <v>7257</v>
      </c>
      <c r="G71">
        <v>7910</v>
      </c>
      <c r="I71">
        <v>23279</v>
      </c>
      <c r="J71">
        <f t="shared" si="7"/>
        <v>6238.5</v>
      </c>
      <c r="K71">
        <f t="shared" si="8"/>
        <v>21656</v>
      </c>
      <c r="L71">
        <f t="shared" si="9"/>
        <v>3.0153306243073514E-2</v>
      </c>
      <c r="M71">
        <f t="shared" si="10"/>
        <v>43312</v>
      </c>
      <c r="N71">
        <f t="shared" si="11"/>
        <v>256253.44486983155</v>
      </c>
      <c r="O71">
        <v>0.6131092592592593</v>
      </c>
      <c r="P71">
        <v>7.0884615387600006E-2</v>
      </c>
      <c r="Q71">
        <f t="shared" si="12"/>
        <v>85084.730797530559</v>
      </c>
      <c r="R71">
        <f t="shared" si="13"/>
        <v>85084.730797530559</v>
      </c>
      <c r="S71" t="s">
        <v>86</v>
      </c>
      <c r="T71">
        <v>69</v>
      </c>
    </row>
    <row r="72" spans="1:20" x14ac:dyDescent="0.25">
      <c r="A72" t="s">
        <v>1</v>
      </c>
      <c r="B72" t="s">
        <v>4</v>
      </c>
      <c r="C72" t="s">
        <v>56</v>
      </c>
      <c r="D72">
        <v>2</v>
      </c>
      <c r="E72">
        <v>14010</v>
      </c>
      <c r="F72">
        <v>7300</v>
      </c>
      <c r="G72">
        <v>7658</v>
      </c>
      <c r="I72">
        <v>20181</v>
      </c>
      <c r="J72">
        <f t="shared" si="7"/>
        <v>6238.5</v>
      </c>
      <c r="K72">
        <f t="shared" si="8"/>
        <v>21656</v>
      </c>
      <c r="L72">
        <f t="shared" si="9"/>
        <v>1.653121536756557E-2</v>
      </c>
      <c r="M72">
        <f t="shared" si="10"/>
        <v>43312</v>
      </c>
      <c r="N72">
        <f t="shared" si="11"/>
        <v>399660.2709497207</v>
      </c>
      <c r="O72">
        <v>0.6131092592592593</v>
      </c>
      <c r="P72">
        <v>7.0884615387600006E-2</v>
      </c>
      <c r="Q72">
        <f t="shared" si="12"/>
        <v>132700.60264555091</v>
      </c>
      <c r="R72">
        <f t="shared" si="13"/>
        <v>132700.60264555091</v>
      </c>
      <c r="S72" t="s">
        <v>86</v>
      </c>
      <c r="T72">
        <v>69</v>
      </c>
    </row>
    <row r="73" spans="1:20" x14ac:dyDescent="0.25">
      <c r="A73" t="s">
        <v>1</v>
      </c>
      <c r="B73" t="s">
        <v>4</v>
      </c>
      <c r="C73" t="s">
        <v>56</v>
      </c>
      <c r="D73">
        <v>2</v>
      </c>
      <c r="E73">
        <v>17647</v>
      </c>
      <c r="F73">
        <v>7209</v>
      </c>
      <c r="G73">
        <v>7450</v>
      </c>
      <c r="I73">
        <v>21129</v>
      </c>
      <c r="J73">
        <f t="shared" si="7"/>
        <v>6238.5</v>
      </c>
      <c r="K73">
        <f t="shared" si="8"/>
        <v>21656</v>
      </c>
      <c r="L73">
        <f t="shared" si="9"/>
        <v>1.1128555596601404E-2</v>
      </c>
      <c r="M73">
        <f t="shared" si="10"/>
        <v>43312</v>
      </c>
      <c r="N73">
        <f t="shared" si="11"/>
        <v>931708.91908713698</v>
      </c>
      <c r="O73">
        <v>0.6131092592592593</v>
      </c>
      <c r="P73">
        <v>7.0884615387600006E-2</v>
      </c>
      <c r="Q73">
        <f t="shared" si="12"/>
        <v>309358.58287663589</v>
      </c>
      <c r="R73">
        <f t="shared" si="13"/>
        <v>309358.58287663589</v>
      </c>
      <c r="S73" t="s">
        <v>86</v>
      </c>
      <c r="T73">
        <v>69</v>
      </c>
    </row>
    <row r="74" spans="1:20" x14ac:dyDescent="0.25">
      <c r="A74" t="s">
        <v>1</v>
      </c>
      <c r="B74" t="s">
        <v>5</v>
      </c>
      <c r="C74" t="s">
        <v>56</v>
      </c>
      <c r="D74">
        <v>3</v>
      </c>
      <c r="E74">
        <v>19745</v>
      </c>
      <c r="F74">
        <v>11639</v>
      </c>
      <c r="G74">
        <v>13068</v>
      </c>
      <c r="J74">
        <f t="shared" si="7"/>
        <v>6238.5</v>
      </c>
      <c r="K74">
        <f t="shared" si="8"/>
        <v>21656</v>
      </c>
      <c r="L74">
        <f t="shared" si="9"/>
        <v>6.5986331732545256E-2</v>
      </c>
      <c r="M74">
        <f t="shared" si="10"/>
        <v>43312</v>
      </c>
      <c r="N74">
        <f t="shared" si="11"/>
        <v>116605.12211336599</v>
      </c>
      <c r="O74">
        <v>0.6131092592592593</v>
      </c>
      <c r="P74">
        <v>6.1840487800680008E-2</v>
      </c>
      <c r="Q74">
        <f t="shared" si="12"/>
        <v>44379.11377792689</v>
      </c>
      <c r="R74">
        <f t="shared" si="13"/>
        <v>44379.11377792689</v>
      </c>
      <c r="S74" t="s">
        <v>86</v>
      </c>
      <c r="T74">
        <v>312</v>
      </c>
    </row>
    <row r="75" spans="1:20" x14ac:dyDescent="0.25">
      <c r="A75" t="s">
        <v>1</v>
      </c>
      <c r="B75" t="s">
        <v>5</v>
      </c>
      <c r="C75" t="s">
        <v>56</v>
      </c>
      <c r="D75">
        <v>3</v>
      </c>
      <c r="E75">
        <v>18823</v>
      </c>
      <c r="F75">
        <v>10787</v>
      </c>
      <c r="G75">
        <v>10542</v>
      </c>
      <c r="J75">
        <f t="shared" si="7"/>
        <v>6238.5</v>
      </c>
      <c r="K75">
        <f t="shared" si="8"/>
        <v>21656</v>
      </c>
      <c r="L75">
        <f t="shared" si="9"/>
        <v>-1.1313261913557443E-2</v>
      </c>
      <c r="M75">
        <f t="shared" si="10"/>
        <v>43312</v>
      </c>
      <c r="N75">
        <f t="shared" si="11"/>
        <v>-716555.3</v>
      </c>
      <c r="O75">
        <v>0.6131092592592593</v>
      </c>
      <c r="P75">
        <v>6.1840487800680008E-2</v>
      </c>
      <c r="Q75">
        <f t="shared" si="12"/>
        <v>-272716.05749839882</v>
      </c>
      <c r="R75">
        <f t="shared" si="13"/>
        <v>0</v>
      </c>
      <c r="S75" t="s">
        <v>86</v>
      </c>
      <c r="T75">
        <v>312</v>
      </c>
    </row>
    <row r="76" spans="1:20" x14ac:dyDescent="0.25">
      <c r="A76" t="s">
        <v>1</v>
      </c>
      <c r="B76" t="s">
        <v>5</v>
      </c>
      <c r="C76" t="s">
        <v>56</v>
      </c>
      <c r="D76">
        <v>3</v>
      </c>
      <c r="E76">
        <v>21353</v>
      </c>
      <c r="F76">
        <v>11240</v>
      </c>
      <c r="G76">
        <v>11874</v>
      </c>
      <c r="J76">
        <f t="shared" si="7"/>
        <v>6238.5</v>
      </c>
      <c r="K76">
        <f t="shared" si="8"/>
        <v>21656</v>
      </c>
      <c r="L76">
        <f t="shared" si="9"/>
        <v>2.9275951237532325E-2</v>
      </c>
      <c r="M76">
        <f t="shared" si="10"/>
        <v>43312</v>
      </c>
      <c r="N76">
        <f t="shared" si="11"/>
        <v>339198.61041009461</v>
      </c>
      <c r="O76">
        <v>0.6131092592592593</v>
      </c>
      <c r="P76">
        <v>6.1840487800680008E-2</v>
      </c>
      <c r="Q76">
        <f t="shared" si="12"/>
        <v>129096.67647420423</v>
      </c>
      <c r="R76">
        <f t="shared" si="13"/>
        <v>129096.67647420423</v>
      </c>
      <c r="S76" t="s">
        <v>86</v>
      </c>
      <c r="T76">
        <v>312</v>
      </c>
    </row>
    <row r="77" spans="1:20" x14ac:dyDescent="0.25">
      <c r="A77" t="s">
        <v>1</v>
      </c>
      <c r="B77" t="s">
        <v>5</v>
      </c>
      <c r="C77" t="s">
        <v>56</v>
      </c>
      <c r="D77">
        <v>3</v>
      </c>
      <c r="E77">
        <v>16268</v>
      </c>
      <c r="F77">
        <v>10443</v>
      </c>
      <c r="G77">
        <v>12103</v>
      </c>
      <c r="J77">
        <f t="shared" si="7"/>
        <v>6238.5</v>
      </c>
      <c r="K77">
        <f t="shared" si="8"/>
        <v>21656</v>
      </c>
      <c r="L77">
        <f t="shared" si="9"/>
        <v>7.665312153675656E-2</v>
      </c>
      <c r="M77">
        <f t="shared" si="10"/>
        <v>43312</v>
      </c>
      <c r="N77">
        <f t="shared" si="11"/>
        <v>69753.186746987951</v>
      </c>
      <c r="O77">
        <v>0.6131092592592593</v>
      </c>
      <c r="P77">
        <v>6.1840487800680008E-2</v>
      </c>
      <c r="Q77">
        <f t="shared" si="12"/>
        <v>26547.586889090235</v>
      </c>
      <c r="R77">
        <f t="shared" si="13"/>
        <v>26547.586889090235</v>
      </c>
      <c r="S77" t="s">
        <v>86</v>
      </c>
      <c r="T77">
        <v>312</v>
      </c>
    </row>
    <row r="78" spans="1:20" x14ac:dyDescent="0.25">
      <c r="A78" t="s">
        <v>1</v>
      </c>
      <c r="B78" t="s">
        <v>6</v>
      </c>
      <c r="C78" t="s">
        <v>56</v>
      </c>
      <c r="D78">
        <v>4</v>
      </c>
      <c r="E78">
        <v>23866</v>
      </c>
      <c r="F78">
        <v>11322</v>
      </c>
      <c r="G78">
        <v>10947</v>
      </c>
      <c r="J78">
        <f t="shared" si="7"/>
        <v>6238.5</v>
      </c>
      <c r="K78">
        <f t="shared" si="8"/>
        <v>21656</v>
      </c>
      <c r="L78">
        <f t="shared" si="9"/>
        <v>-1.731621721462874E-2</v>
      </c>
      <c r="M78">
        <f t="shared" si="10"/>
        <v>43312</v>
      </c>
      <c r="N78">
        <f t="shared" si="11"/>
        <v>-730646.13733333338</v>
      </c>
      <c r="O78">
        <v>0.6131092592592593</v>
      </c>
      <c r="P78">
        <v>6.038312968232E-2</v>
      </c>
      <c r="Q78">
        <f t="shared" si="12"/>
        <v>-284790.421069437</v>
      </c>
      <c r="R78">
        <f t="shared" si="13"/>
        <v>0</v>
      </c>
      <c r="S78" t="s">
        <v>86</v>
      </c>
      <c r="T78">
        <v>323</v>
      </c>
    </row>
    <row r="79" spans="1:20" x14ac:dyDescent="0.25">
      <c r="A79" t="s">
        <v>1</v>
      </c>
      <c r="B79" t="s">
        <v>6</v>
      </c>
      <c r="C79" t="s">
        <v>56</v>
      </c>
      <c r="D79">
        <v>4</v>
      </c>
      <c r="E79">
        <v>17058</v>
      </c>
      <c r="F79">
        <v>9696</v>
      </c>
      <c r="G79">
        <v>10373</v>
      </c>
      <c r="J79">
        <f t="shared" si="7"/>
        <v>6238.5</v>
      </c>
      <c r="K79">
        <f t="shared" si="8"/>
        <v>21656</v>
      </c>
      <c r="L79">
        <f t="shared" si="9"/>
        <v>3.126154414480975E-2</v>
      </c>
      <c r="M79">
        <f t="shared" si="10"/>
        <v>43312</v>
      </c>
      <c r="N79">
        <f t="shared" si="11"/>
        <v>229258.50443131465</v>
      </c>
      <c r="O79">
        <v>0.6131092592592593</v>
      </c>
      <c r="P79">
        <v>6.038312968232E-2</v>
      </c>
      <c r="Q79">
        <f t="shared" si="12"/>
        <v>89360.119317180171</v>
      </c>
      <c r="R79">
        <f t="shared" si="13"/>
        <v>89360.119317180171</v>
      </c>
      <c r="S79" t="s">
        <v>86</v>
      </c>
      <c r="T79">
        <v>323</v>
      </c>
    </row>
    <row r="80" spans="1:20" x14ac:dyDescent="0.25">
      <c r="A80" t="s">
        <v>1</v>
      </c>
      <c r="B80" t="s">
        <v>6</v>
      </c>
      <c r="C80" t="s">
        <v>56</v>
      </c>
      <c r="D80">
        <v>4</v>
      </c>
      <c r="E80">
        <v>18748</v>
      </c>
      <c r="F80">
        <v>10655</v>
      </c>
      <c r="G80">
        <v>10272</v>
      </c>
      <c r="J80">
        <f t="shared" si="7"/>
        <v>6238.5</v>
      </c>
      <c r="K80">
        <f t="shared" si="8"/>
        <v>21656</v>
      </c>
      <c r="L80">
        <f t="shared" si="9"/>
        <v>-1.7685629848540819E-2</v>
      </c>
      <c r="M80">
        <f t="shared" si="10"/>
        <v>43312</v>
      </c>
      <c r="N80">
        <f t="shared" si="11"/>
        <v>-463841.65404699743</v>
      </c>
      <c r="O80">
        <v>0.6131092592592593</v>
      </c>
      <c r="P80">
        <v>6.038312968232E-2</v>
      </c>
      <c r="Q80">
        <f t="shared" si="12"/>
        <v>-180795.67278314821</v>
      </c>
      <c r="R80">
        <f t="shared" si="13"/>
        <v>0</v>
      </c>
      <c r="S80" t="s">
        <v>86</v>
      </c>
      <c r="T80">
        <v>323</v>
      </c>
    </row>
    <row r="81" spans="1:20" x14ac:dyDescent="0.25">
      <c r="A81" t="s">
        <v>1</v>
      </c>
      <c r="B81" t="s">
        <v>6</v>
      </c>
      <c r="C81" t="s">
        <v>56</v>
      </c>
      <c r="D81">
        <v>4</v>
      </c>
      <c r="E81">
        <v>19761</v>
      </c>
      <c r="F81">
        <v>9732</v>
      </c>
      <c r="G81">
        <v>10930</v>
      </c>
      <c r="J81">
        <f t="shared" si="7"/>
        <v>6238.5</v>
      </c>
      <c r="K81">
        <f t="shared" si="8"/>
        <v>21656</v>
      </c>
      <c r="L81">
        <f t="shared" si="9"/>
        <v>5.5319541928333951E-2</v>
      </c>
      <c r="M81">
        <f t="shared" si="10"/>
        <v>43312</v>
      </c>
      <c r="N81">
        <f t="shared" si="11"/>
        <v>175053.67362270449</v>
      </c>
      <c r="O81">
        <v>0.6131092592592593</v>
      </c>
      <c r="P81">
        <v>6.038312968232E-2</v>
      </c>
      <c r="Q81">
        <f t="shared" si="12"/>
        <v>68232.221965498087</v>
      </c>
      <c r="R81">
        <f t="shared" si="13"/>
        <v>68232.221965498087</v>
      </c>
      <c r="S81" t="s">
        <v>86</v>
      </c>
      <c r="T81">
        <v>323</v>
      </c>
    </row>
    <row r="82" spans="1:20" x14ac:dyDescent="0.25">
      <c r="A82" t="s">
        <v>1</v>
      </c>
      <c r="B82" t="s">
        <v>7</v>
      </c>
      <c r="C82" t="s">
        <v>56</v>
      </c>
      <c r="D82">
        <v>5</v>
      </c>
      <c r="E82">
        <v>22720</v>
      </c>
      <c r="F82">
        <v>13109</v>
      </c>
      <c r="G82">
        <v>12464</v>
      </c>
      <c r="J82">
        <f t="shared" si="7"/>
        <v>6238.5</v>
      </c>
      <c r="K82">
        <f t="shared" si="8"/>
        <v>21656</v>
      </c>
      <c r="L82">
        <f t="shared" si="9"/>
        <v>-2.9783893609161432E-2</v>
      </c>
      <c r="M82">
        <f t="shared" si="10"/>
        <v>43312</v>
      </c>
      <c r="N82">
        <f t="shared" si="11"/>
        <v>-328929.68759689922</v>
      </c>
      <c r="O82">
        <v>0.6131092592592593</v>
      </c>
      <c r="P82">
        <v>7.0733256079200002E-2</v>
      </c>
      <c r="Q82">
        <f t="shared" si="12"/>
        <v>-109449.3851062242</v>
      </c>
      <c r="R82">
        <f t="shared" si="13"/>
        <v>0</v>
      </c>
      <c r="S82" t="s">
        <v>86</v>
      </c>
      <c r="T82">
        <v>343</v>
      </c>
    </row>
    <row r="83" spans="1:20" x14ac:dyDescent="0.25">
      <c r="A83" t="s">
        <v>1</v>
      </c>
      <c r="B83" t="s">
        <v>7</v>
      </c>
      <c r="C83" t="s">
        <v>56</v>
      </c>
      <c r="D83">
        <v>5</v>
      </c>
      <c r="E83">
        <v>16791</v>
      </c>
      <c r="F83">
        <v>11955</v>
      </c>
      <c r="G83">
        <v>12613</v>
      </c>
      <c r="J83">
        <f t="shared" si="7"/>
        <v>6238.5</v>
      </c>
      <c r="K83">
        <f t="shared" si="8"/>
        <v>21656</v>
      </c>
      <c r="L83">
        <f t="shared" si="9"/>
        <v>3.0384189139268564E-2</v>
      </c>
      <c r="M83">
        <f t="shared" si="10"/>
        <v>43312</v>
      </c>
      <c r="N83">
        <f t="shared" si="11"/>
        <v>152923.226443769</v>
      </c>
      <c r="O83">
        <v>0.6131092592592593</v>
      </c>
      <c r="P83">
        <v>7.0733256079200002E-2</v>
      </c>
      <c r="Q83">
        <f t="shared" si="12"/>
        <v>50884.288447815321</v>
      </c>
      <c r="R83">
        <f t="shared" si="13"/>
        <v>50884.288447815321</v>
      </c>
      <c r="S83" t="s">
        <v>86</v>
      </c>
      <c r="T83">
        <v>343</v>
      </c>
    </row>
    <row r="84" spans="1:20" x14ac:dyDescent="0.25">
      <c r="A84" t="s">
        <v>1</v>
      </c>
      <c r="B84" t="s">
        <v>7</v>
      </c>
      <c r="C84" t="s">
        <v>56</v>
      </c>
      <c r="D84">
        <v>5</v>
      </c>
      <c r="E84">
        <v>20484</v>
      </c>
      <c r="F84">
        <v>12445</v>
      </c>
      <c r="G84">
        <v>14334</v>
      </c>
      <c r="J84">
        <f t="shared" si="7"/>
        <v>6238.5</v>
      </c>
      <c r="K84">
        <f t="shared" si="8"/>
        <v>21656</v>
      </c>
      <c r="L84">
        <f t="shared" si="9"/>
        <v>8.7227558182489839E-2</v>
      </c>
      <c r="M84">
        <f t="shared" si="10"/>
        <v>43312</v>
      </c>
      <c r="N84">
        <f t="shared" si="11"/>
        <v>85922.740868184221</v>
      </c>
      <c r="O84">
        <v>0.6131092592592593</v>
      </c>
      <c r="P84">
        <v>7.0733256079200002E-2</v>
      </c>
      <c r="Q84">
        <f t="shared" si="12"/>
        <v>28590.277829190556</v>
      </c>
      <c r="R84">
        <f t="shared" si="13"/>
        <v>28590.277829190556</v>
      </c>
      <c r="S84" t="s">
        <v>86</v>
      </c>
      <c r="T84">
        <v>343</v>
      </c>
    </row>
    <row r="85" spans="1:20" x14ac:dyDescent="0.25">
      <c r="A85" t="s">
        <v>1</v>
      </c>
      <c r="B85" t="s">
        <v>7</v>
      </c>
      <c r="C85" t="s">
        <v>56</v>
      </c>
      <c r="D85">
        <v>5</v>
      </c>
      <c r="E85">
        <v>16440</v>
      </c>
      <c r="F85">
        <v>10078</v>
      </c>
      <c r="G85">
        <v>8094</v>
      </c>
      <c r="J85">
        <f t="shared" si="7"/>
        <v>6238.5</v>
      </c>
      <c r="K85">
        <f t="shared" si="8"/>
        <v>21656</v>
      </c>
      <c r="L85">
        <f t="shared" si="9"/>
        <v>-9.1614333210195784E-2</v>
      </c>
      <c r="M85">
        <f t="shared" si="10"/>
        <v>43312</v>
      </c>
      <c r="N85">
        <f t="shared" si="11"/>
        <v>-75681.782258064515</v>
      </c>
      <c r="O85">
        <v>0.6131092592592593</v>
      </c>
      <c r="P85">
        <v>7.0733256079200002E-2</v>
      </c>
      <c r="Q85">
        <f t="shared" si="12"/>
        <v>-25182.660137504703</v>
      </c>
      <c r="R85">
        <f t="shared" si="13"/>
        <v>0</v>
      </c>
      <c r="S85" t="s">
        <v>86</v>
      </c>
      <c r="T85">
        <v>343</v>
      </c>
    </row>
    <row r="86" spans="1:20" x14ac:dyDescent="0.25">
      <c r="A86" t="s">
        <v>1</v>
      </c>
      <c r="B86" t="s">
        <v>8</v>
      </c>
      <c r="C86" t="s">
        <v>56</v>
      </c>
      <c r="D86">
        <v>6</v>
      </c>
      <c r="E86">
        <v>15240</v>
      </c>
      <c r="F86">
        <v>11459</v>
      </c>
      <c r="G86">
        <v>9855</v>
      </c>
      <c r="J86">
        <f t="shared" si="7"/>
        <v>6238.5</v>
      </c>
      <c r="K86">
        <f t="shared" si="8"/>
        <v>21656</v>
      </c>
      <c r="L86">
        <f t="shared" si="9"/>
        <v>-7.4067233099371993E-2</v>
      </c>
      <c r="M86">
        <f t="shared" si="10"/>
        <v>43312</v>
      </c>
      <c r="N86">
        <f t="shared" si="11"/>
        <v>-57286.714463840406</v>
      </c>
      <c r="O86">
        <v>0.6131092592592593</v>
      </c>
      <c r="P86">
        <v>7.6097129377500003E-2</v>
      </c>
      <c r="Q86">
        <f t="shared" si="12"/>
        <v>-17718.197768788894</v>
      </c>
      <c r="R86">
        <f t="shared" si="13"/>
        <v>0</v>
      </c>
      <c r="S86" t="s">
        <v>86</v>
      </c>
      <c r="T86">
        <v>359</v>
      </c>
    </row>
    <row r="87" spans="1:20" x14ac:dyDescent="0.25">
      <c r="A87" t="s">
        <v>1</v>
      </c>
      <c r="B87" t="s">
        <v>8</v>
      </c>
      <c r="C87" t="s">
        <v>56</v>
      </c>
      <c r="D87">
        <v>6</v>
      </c>
      <c r="E87">
        <v>15511</v>
      </c>
      <c r="F87">
        <v>10573</v>
      </c>
      <c r="G87">
        <v>11045</v>
      </c>
      <c r="J87">
        <f t="shared" si="7"/>
        <v>6238.5</v>
      </c>
      <c r="K87">
        <f t="shared" si="8"/>
        <v>21656</v>
      </c>
      <c r="L87">
        <f t="shared" si="9"/>
        <v>2.1795345400812707E-2</v>
      </c>
      <c r="M87">
        <f t="shared" si="10"/>
        <v>43312</v>
      </c>
      <c r="N87">
        <f t="shared" si="11"/>
        <v>220323.63559322036</v>
      </c>
      <c r="O87">
        <v>0.6131092592592593</v>
      </c>
      <c r="P87">
        <v>7.6097129377500003E-2</v>
      </c>
      <c r="Q87">
        <f t="shared" si="12"/>
        <v>68143.858224637908</v>
      </c>
      <c r="R87">
        <f t="shared" si="13"/>
        <v>68143.858224637908</v>
      </c>
      <c r="S87" t="s">
        <v>86</v>
      </c>
      <c r="T87">
        <v>359</v>
      </c>
    </row>
    <row r="88" spans="1:20" x14ac:dyDescent="0.25">
      <c r="A88" t="s">
        <v>1</v>
      </c>
      <c r="B88" t="s">
        <v>8</v>
      </c>
      <c r="C88" t="s">
        <v>56</v>
      </c>
      <c r="D88">
        <v>6</v>
      </c>
      <c r="E88">
        <v>12749</v>
      </c>
      <c r="F88">
        <v>10886</v>
      </c>
      <c r="G88">
        <v>10679</v>
      </c>
      <c r="J88">
        <f t="shared" si="7"/>
        <v>6238.5</v>
      </c>
      <c r="K88">
        <f t="shared" si="8"/>
        <v>21656</v>
      </c>
      <c r="L88">
        <f t="shared" si="9"/>
        <v>-9.5585519024750654E-3</v>
      </c>
      <c r="M88">
        <f t="shared" si="10"/>
        <v>43312</v>
      </c>
      <c r="N88">
        <f t="shared" si="11"/>
        <v>-201142.49999999997</v>
      </c>
      <c r="O88">
        <v>0.6131092592592593</v>
      </c>
      <c r="P88">
        <v>7.6097129377500003E-2</v>
      </c>
      <c r="Q88">
        <f t="shared" si="12"/>
        <v>-62211.328194744987</v>
      </c>
      <c r="R88">
        <f t="shared" si="13"/>
        <v>0</v>
      </c>
      <c r="S88" t="s">
        <v>86</v>
      </c>
      <c r="T88">
        <v>359</v>
      </c>
    </row>
    <row r="89" spans="1:20" x14ac:dyDescent="0.25">
      <c r="A89" t="s">
        <v>1</v>
      </c>
      <c r="B89" t="s">
        <v>8</v>
      </c>
      <c r="C89" t="s">
        <v>56</v>
      </c>
      <c r="D89">
        <v>6</v>
      </c>
      <c r="E89">
        <v>16169</v>
      </c>
      <c r="F89">
        <v>11050</v>
      </c>
      <c r="G89">
        <v>10637</v>
      </c>
      <c r="J89">
        <f t="shared" si="7"/>
        <v>6238.5</v>
      </c>
      <c r="K89">
        <f t="shared" si="8"/>
        <v>21656</v>
      </c>
      <c r="L89">
        <f t="shared" si="9"/>
        <v>-1.9070927225711118E-2</v>
      </c>
      <c r="M89">
        <f t="shared" si="10"/>
        <v>43312</v>
      </c>
      <c r="N89">
        <f t="shared" si="11"/>
        <v>-274657.54116222763</v>
      </c>
      <c r="O89">
        <v>0.6131092592592593</v>
      </c>
      <c r="P89">
        <v>7.6097129377500003E-2</v>
      </c>
      <c r="Q89">
        <f t="shared" si="12"/>
        <v>-84948.782253402562</v>
      </c>
      <c r="R89">
        <f t="shared" si="13"/>
        <v>0</v>
      </c>
      <c r="S89" t="s">
        <v>86</v>
      </c>
      <c r="T89">
        <v>359</v>
      </c>
    </row>
    <row r="90" spans="1:20" x14ac:dyDescent="0.25">
      <c r="A90" t="s">
        <v>1</v>
      </c>
      <c r="B90" t="s">
        <v>9</v>
      </c>
      <c r="C90" t="s">
        <v>56</v>
      </c>
      <c r="D90">
        <v>7</v>
      </c>
      <c r="E90">
        <v>17006</v>
      </c>
      <c r="F90">
        <v>11415</v>
      </c>
      <c r="G90">
        <v>10691</v>
      </c>
      <c r="J90">
        <f t="shared" si="7"/>
        <v>6238.5</v>
      </c>
      <c r="K90">
        <f t="shared" si="8"/>
        <v>21656</v>
      </c>
      <c r="L90">
        <f t="shared" si="9"/>
        <v>-3.3431843369043222E-2</v>
      </c>
      <c r="M90">
        <f t="shared" si="10"/>
        <v>43312</v>
      </c>
      <c r="N90">
        <f t="shared" si="11"/>
        <v>-173474.2679558011</v>
      </c>
      <c r="O90">
        <v>0.6131092592592593</v>
      </c>
      <c r="P90">
        <v>5.8085179353390005E-2</v>
      </c>
      <c r="Q90">
        <f t="shared" si="12"/>
        <v>-70291.63298210458</v>
      </c>
      <c r="R90">
        <f t="shared" si="13"/>
        <v>0</v>
      </c>
      <c r="S90" t="s">
        <v>86</v>
      </c>
      <c r="T90">
        <v>363</v>
      </c>
    </row>
    <row r="91" spans="1:20" x14ac:dyDescent="0.25">
      <c r="A91" t="s">
        <v>1</v>
      </c>
      <c r="B91" t="s">
        <v>9</v>
      </c>
      <c r="C91" t="s">
        <v>56</v>
      </c>
      <c r="D91">
        <v>7</v>
      </c>
      <c r="E91">
        <v>18648</v>
      </c>
      <c r="F91">
        <v>13099</v>
      </c>
      <c r="G91">
        <v>9156</v>
      </c>
      <c r="J91">
        <f t="shared" si="7"/>
        <v>6238.5</v>
      </c>
      <c r="K91">
        <f t="shared" si="8"/>
        <v>21656</v>
      </c>
      <c r="L91">
        <f t="shared" si="9"/>
        <v>-0.18207425193941632</v>
      </c>
      <c r="M91">
        <f t="shared" si="10"/>
        <v>43312</v>
      </c>
      <c r="N91">
        <f t="shared" si="11"/>
        <v>-36715.077225462846</v>
      </c>
      <c r="O91">
        <v>0.6131092592592593</v>
      </c>
      <c r="P91">
        <v>5.8085179353390005E-2</v>
      </c>
      <c r="Q91">
        <f t="shared" si="12"/>
        <v>-14876.919578063325</v>
      </c>
      <c r="R91">
        <f t="shared" si="13"/>
        <v>0</v>
      </c>
      <c r="S91" t="s">
        <v>86</v>
      </c>
      <c r="T91">
        <v>363</v>
      </c>
    </row>
    <row r="92" spans="1:20" x14ac:dyDescent="0.25">
      <c r="A92" t="s">
        <v>1</v>
      </c>
      <c r="B92" t="s">
        <v>9</v>
      </c>
      <c r="C92" t="s">
        <v>56</v>
      </c>
      <c r="D92">
        <v>7</v>
      </c>
      <c r="E92">
        <v>16367</v>
      </c>
      <c r="F92">
        <v>9406</v>
      </c>
      <c r="G92">
        <v>9849</v>
      </c>
      <c r="J92">
        <f t="shared" si="7"/>
        <v>6238.5</v>
      </c>
      <c r="K92">
        <f t="shared" si="8"/>
        <v>21656</v>
      </c>
      <c r="L92">
        <f t="shared" si="9"/>
        <v>2.0456224602881417E-2</v>
      </c>
      <c r="M92">
        <f t="shared" si="10"/>
        <v>43312</v>
      </c>
      <c r="N92">
        <f t="shared" si="11"/>
        <v>334049.12076749437</v>
      </c>
      <c r="O92">
        <v>0.6131092592592593</v>
      </c>
      <c r="P92">
        <v>5.8085179353390005E-2</v>
      </c>
      <c r="Q92">
        <f t="shared" si="12"/>
        <v>135356.43338737736</v>
      </c>
      <c r="R92">
        <f t="shared" si="13"/>
        <v>135356.43338737736</v>
      </c>
      <c r="S92" t="s">
        <v>86</v>
      </c>
      <c r="T92">
        <v>363</v>
      </c>
    </row>
    <row r="93" spans="1:20" x14ac:dyDescent="0.25">
      <c r="A93" t="s">
        <v>1</v>
      </c>
      <c r="B93" t="s">
        <v>9</v>
      </c>
      <c r="C93" t="s">
        <v>56</v>
      </c>
      <c r="D93">
        <v>7</v>
      </c>
      <c r="E93">
        <v>16965</v>
      </c>
      <c r="F93">
        <v>9120</v>
      </c>
      <c r="G93">
        <v>8621</v>
      </c>
      <c r="J93">
        <f t="shared" si="7"/>
        <v>6238.5</v>
      </c>
      <c r="K93">
        <f t="shared" si="8"/>
        <v>21656</v>
      </c>
      <c r="L93">
        <f t="shared" si="9"/>
        <v>-2.3042113040265978E-2</v>
      </c>
      <c r="M93">
        <f t="shared" si="10"/>
        <v>43312</v>
      </c>
      <c r="N93">
        <f t="shared" si="11"/>
        <v>-346702.06713426852</v>
      </c>
      <c r="O93">
        <v>0.6131092592592593</v>
      </c>
      <c r="P93">
        <v>5.8085179353390005E-2</v>
      </c>
      <c r="Q93">
        <f t="shared" si="12"/>
        <v>-140483.39701510195</v>
      </c>
      <c r="R93">
        <f t="shared" si="13"/>
        <v>0</v>
      </c>
      <c r="S93" t="s">
        <v>86</v>
      </c>
      <c r="T93">
        <v>363</v>
      </c>
    </row>
    <row r="94" spans="1:20" x14ac:dyDescent="0.25">
      <c r="A94" t="s">
        <v>1</v>
      </c>
      <c r="B94" t="s">
        <v>10</v>
      </c>
      <c r="C94" t="s">
        <v>56</v>
      </c>
      <c r="D94">
        <v>8</v>
      </c>
      <c r="E94">
        <v>23389</v>
      </c>
      <c r="F94">
        <v>9530</v>
      </c>
      <c r="G94">
        <v>9594</v>
      </c>
      <c r="J94">
        <f t="shared" si="7"/>
        <v>6238.5</v>
      </c>
      <c r="K94">
        <f t="shared" si="8"/>
        <v>21656</v>
      </c>
      <c r="L94">
        <f t="shared" si="9"/>
        <v>2.9553010712966383E-3</v>
      </c>
      <c r="M94">
        <f t="shared" si="10"/>
        <v>43312</v>
      </c>
      <c r="N94">
        <f t="shared" si="11"/>
        <v>4683300.625</v>
      </c>
      <c r="O94">
        <v>0.6131092592592593</v>
      </c>
      <c r="P94">
        <v>3.1438366945439999E-2</v>
      </c>
      <c r="Q94">
        <f t="shared" si="12"/>
        <v>3506113.4249931532</v>
      </c>
      <c r="R94">
        <f t="shared" si="13"/>
        <v>3506113.4249931532</v>
      </c>
      <c r="S94" t="s">
        <v>81</v>
      </c>
      <c r="T94">
        <v>168</v>
      </c>
    </row>
    <row r="95" spans="1:20" x14ac:dyDescent="0.25">
      <c r="A95" t="s">
        <v>1</v>
      </c>
      <c r="B95" t="s">
        <v>10</v>
      </c>
      <c r="C95" t="s">
        <v>56</v>
      </c>
      <c r="D95">
        <v>8</v>
      </c>
      <c r="E95">
        <v>21608</v>
      </c>
      <c r="F95">
        <v>8142</v>
      </c>
      <c r="G95">
        <v>9899</v>
      </c>
      <c r="J95">
        <f t="shared" si="7"/>
        <v>6238.5</v>
      </c>
      <c r="K95">
        <f t="shared" si="8"/>
        <v>21656</v>
      </c>
      <c r="L95">
        <f t="shared" si="9"/>
        <v>8.113224972294053E-2</v>
      </c>
      <c r="M95">
        <f t="shared" si="10"/>
        <v>43312</v>
      </c>
      <c r="N95">
        <f t="shared" si="11"/>
        <v>159737.42259533293</v>
      </c>
      <c r="O95">
        <v>0.6131092592592593</v>
      </c>
      <c r="P95">
        <v>3.1438366945439999E-2</v>
      </c>
      <c r="Q95">
        <f t="shared" si="12"/>
        <v>119586.07116648665</v>
      </c>
      <c r="R95">
        <f t="shared" si="13"/>
        <v>119586.07116648665</v>
      </c>
      <c r="S95" t="s">
        <v>81</v>
      </c>
      <c r="T95">
        <v>168</v>
      </c>
    </row>
    <row r="96" spans="1:20" x14ac:dyDescent="0.25">
      <c r="A96" t="s">
        <v>1</v>
      </c>
      <c r="B96" t="s">
        <v>10</v>
      </c>
      <c r="C96" t="s">
        <v>56</v>
      </c>
      <c r="D96">
        <v>8</v>
      </c>
      <c r="E96">
        <v>22268</v>
      </c>
      <c r="F96">
        <v>7878</v>
      </c>
      <c r="G96">
        <v>9724</v>
      </c>
      <c r="J96">
        <f t="shared" si="7"/>
        <v>6238.5</v>
      </c>
      <c r="K96">
        <f t="shared" si="8"/>
        <v>21656</v>
      </c>
      <c r="L96">
        <f t="shared" si="9"/>
        <v>8.5241965275212411E-2</v>
      </c>
      <c r="M96">
        <f t="shared" si="10"/>
        <v>43312</v>
      </c>
      <c r="N96">
        <f t="shared" si="11"/>
        <v>162575.06446370532</v>
      </c>
      <c r="O96">
        <v>0.6131092592592593</v>
      </c>
      <c r="P96">
        <v>3.1438366945439999E-2</v>
      </c>
      <c r="Q96">
        <f t="shared" si="12"/>
        <v>121710.44776467336</v>
      </c>
      <c r="R96">
        <f t="shared" si="13"/>
        <v>121710.44776467336</v>
      </c>
      <c r="S96" t="s">
        <v>81</v>
      </c>
      <c r="T96">
        <v>168</v>
      </c>
    </row>
    <row r="97" spans="1:20" x14ac:dyDescent="0.25">
      <c r="A97" t="s">
        <v>1</v>
      </c>
      <c r="B97" t="s">
        <v>10</v>
      </c>
      <c r="C97" t="s">
        <v>56</v>
      </c>
      <c r="D97">
        <v>8</v>
      </c>
      <c r="E97">
        <v>24026</v>
      </c>
      <c r="F97">
        <v>7935</v>
      </c>
      <c r="G97">
        <v>10563</v>
      </c>
      <c r="J97">
        <f t="shared" si="7"/>
        <v>6238.5</v>
      </c>
      <c r="K97">
        <f t="shared" si="8"/>
        <v>21656</v>
      </c>
      <c r="L97">
        <f>(G97-F97)/K97</f>
        <v>0.12135205024011821</v>
      </c>
      <c r="M97">
        <f t="shared" si="10"/>
        <v>43312</v>
      </c>
      <c r="N97">
        <f t="shared" si="11"/>
        <v>126359.17732115678</v>
      </c>
      <c r="O97">
        <v>0.6131092592592593</v>
      </c>
      <c r="P97">
        <v>3.1438366945439999E-2</v>
      </c>
      <c r="Q97">
        <f t="shared" si="12"/>
        <v>94597.729988088948</v>
      </c>
      <c r="R97">
        <f t="shared" si="13"/>
        <v>94597.729988088948</v>
      </c>
      <c r="S97" t="s">
        <v>81</v>
      </c>
      <c r="T97">
        <v>168</v>
      </c>
    </row>
    <row r="98" spans="1:20" x14ac:dyDescent="0.25">
      <c r="A98" t="s">
        <v>11</v>
      </c>
      <c r="B98" t="s">
        <v>12</v>
      </c>
      <c r="C98" t="s">
        <v>54</v>
      </c>
      <c r="D98">
        <v>9</v>
      </c>
      <c r="E98">
        <v>26841</v>
      </c>
      <c r="F98">
        <v>8724</v>
      </c>
      <c r="G98">
        <v>9997</v>
      </c>
      <c r="H98">
        <v>4098</v>
      </c>
      <c r="I98">
        <v>22280</v>
      </c>
      <c r="J98">
        <f t="shared" si="7"/>
        <v>4373.5</v>
      </c>
      <c r="K98">
        <f t="shared" si="8"/>
        <v>23098.428571428572</v>
      </c>
      <c r="L98">
        <f t="shared" ref="L98:L162" si="14">(G98-F98)/K98</f>
        <v>5.511197422211777E-2</v>
      </c>
      <c r="M98">
        <f t="shared" si="10"/>
        <v>46196.857142857145</v>
      </c>
      <c r="N98">
        <f t="shared" si="11"/>
        <v>324357.23874985974</v>
      </c>
      <c r="O98">
        <v>0.74082777777777775</v>
      </c>
      <c r="P98">
        <v>2.489501886444E-2</v>
      </c>
      <c r="Q98">
        <f t="shared" si="12"/>
        <v>237936.7161522797</v>
      </c>
      <c r="R98">
        <f t="shared" si="13"/>
        <v>237936.7161522797</v>
      </c>
      <c r="S98" t="s">
        <v>87</v>
      </c>
      <c r="T98">
        <v>4</v>
      </c>
    </row>
    <row r="99" spans="1:20" x14ac:dyDescent="0.25">
      <c r="A99" t="s">
        <v>11</v>
      </c>
      <c r="B99" t="s">
        <v>12</v>
      </c>
      <c r="C99" t="s">
        <v>54</v>
      </c>
      <c r="D99">
        <v>9</v>
      </c>
      <c r="E99">
        <v>26839</v>
      </c>
      <c r="F99">
        <v>8321</v>
      </c>
      <c r="G99">
        <v>14452</v>
      </c>
      <c r="H99">
        <v>4587</v>
      </c>
      <c r="I99">
        <v>24815</v>
      </c>
      <c r="J99">
        <f t="shared" si="7"/>
        <v>4373.5</v>
      </c>
      <c r="K99">
        <f t="shared" si="8"/>
        <v>23098.428571428572</v>
      </c>
      <c r="L99">
        <f t="shared" si="14"/>
        <v>0.26542931182702595</v>
      </c>
      <c r="M99">
        <f t="shared" si="10"/>
        <v>46196.857142857145</v>
      </c>
      <c r="N99">
        <f t="shared" si="11"/>
        <v>65392.720891488221</v>
      </c>
      <c r="O99">
        <v>0.74082777777777775</v>
      </c>
      <c r="P99">
        <v>2.489501886444E-2</v>
      </c>
      <c r="Q99">
        <f t="shared" si="12"/>
        <v>47969.730316956004</v>
      </c>
      <c r="R99">
        <f t="shared" si="13"/>
        <v>47969.730316956004</v>
      </c>
      <c r="S99" t="s">
        <v>87</v>
      </c>
      <c r="T99">
        <v>4</v>
      </c>
    </row>
    <row r="100" spans="1:20" x14ac:dyDescent="0.25">
      <c r="A100" t="s">
        <v>11</v>
      </c>
      <c r="B100" t="s">
        <v>12</v>
      </c>
      <c r="C100" t="s">
        <v>54</v>
      </c>
      <c r="D100">
        <v>9</v>
      </c>
      <c r="E100">
        <v>29723</v>
      </c>
      <c r="F100">
        <v>9380</v>
      </c>
      <c r="G100">
        <v>10696</v>
      </c>
      <c r="H100">
        <v>4007</v>
      </c>
      <c r="I100">
        <v>22295</v>
      </c>
      <c r="J100">
        <f t="shared" si="7"/>
        <v>4373.5</v>
      </c>
      <c r="K100">
        <f t="shared" si="8"/>
        <v>23098.428571428572</v>
      </c>
      <c r="L100">
        <f t="shared" si="14"/>
        <v>5.6973572722943427E-2</v>
      </c>
      <c r="M100">
        <f t="shared" si="10"/>
        <v>46196.857142857145</v>
      </c>
      <c r="N100">
        <f t="shared" si="11"/>
        <v>352686.78300043422</v>
      </c>
      <c r="O100">
        <v>0.74082777777777775</v>
      </c>
      <c r="P100">
        <v>2.489501886444E-2</v>
      </c>
      <c r="Q100">
        <f t="shared" si="12"/>
        <v>258718.24319651094</v>
      </c>
      <c r="R100">
        <f t="shared" si="13"/>
        <v>258718.24319651094</v>
      </c>
      <c r="S100" t="s">
        <v>87</v>
      </c>
      <c r="T100">
        <v>4</v>
      </c>
    </row>
    <row r="101" spans="1:20" x14ac:dyDescent="0.25">
      <c r="A101" t="s">
        <v>11</v>
      </c>
      <c r="B101" t="s">
        <v>12</v>
      </c>
      <c r="C101" t="s">
        <v>54</v>
      </c>
      <c r="D101">
        <v>9</v>
      </c>
      <c r="E101">
        <v>27745</v>
      </c>
      <c r="F101">
        <v>8412</v>
      </c>
      <c r="G101">
        <v>9322</v>
      </c>
      <c r="H101">
        <v>4802</v>
      </c>
      <c r="I101">
        <v>22788</v>
      </c>
      <c r="J101">
        <f t="shared" si="7"/>
        <v>4373.5</v>
      </c>
      <c r="K101">
        <f t="shared" si="8"/>
        <v>23098.428571428572</v>
      </c>
      <c r="L101">
        <f t="shared" si="14"/>
        <v>3.9396619436077904E-2</v>
      </c>
      <c r="M101">
        <f t="shared" si="10"/>
        <v>46196.857142857145</v>
      </c>
      <c r="N101">
        <f t="shared" si="11"/>
        <v>486353.88414442696</v>
      </c>
      <c r="O101">
        <v>0.74082777777777775</v>
      </c>
      <c r="P101">
        <v>2.489501886444E-2</v>
      </c>
      <c r="Q101">
        <f t="shared" si="12"/>
        <v>356771.58471087541</v>
      </c>
      <c r="R101">
        <f t="shared" si="13"/>
        <v>356771.58471087541</v>
      </c>
      <c r="S101" t="s">
        <v>87</v>
      </c>
      <c r="T101">
        <v>4</v>
      </c>
    </row>
    <row r="102" spans="1:20" x14ac:dyDescent="0.25">
      <c r="A102" t="s">
        <v>11</v>
      </c>
      <c r="B102" t="s">
        <v>13</v>
      </c>
      <c r="C102" t="s">
        <v>54</v>
      </c>
      <c r="D102">
        <v>10</v>
      </c>
      <c r="E102">
        <v>23310</v>
      </c>
      <c r="F102">
        <v>8697</v>
      </c>
      <c r="G102">
        <v>11699</v>
      </c>
      <c r="J102">
        <f t="shared" si="7"/>
        <v>4373.5</v>
      </c>
      <c r="K102">
        <f t="shared" si="8"/>
        <v>23098.428571428572</v>
      </c>
      <c r="L102">
        <f t="shared" si="14"/>
        <v>0.12996555115066577</v>
      </c>
      <c r="M102">
        <f t="shared" si="10"/>
        <v>46196.857142857145</v>
      </c>
      <c r="N102">
        <f t="shared" si="11"/>
        <v>108063.98724659752</v>
      </c>
      <c r="O102">
        <v>0.74082777777777775</v>
      </c>
      <c r="P102">
        <v>1.8093732034700001E-2</v>
      </c>
      <c r="Q102">
        <f t="shared" si="12"/>
        <v>109069.45976671363</v>
      </c>
      <c r="R102">
        <f t="shared" si="13"/>
        <v>109069.45976671363</v>
      </c>
      <c r="S102" t="s">
        <v>81</v>
      </c>
      <c r="T102">
        <v>14</v>
      </c>
    </row>
    <row r="103" spans="1:20" x14ac:dyDescent="0.25">
      <c r="A103" t="s">
        <v>11</v>
      </c>
      <c r="B103" t="s">
        <v>13</v>
      </c>
      <c r="C103" t="s">
        <v>54</v>
      </c>
      <c r="D103">
        <v>10</v>
      </c>
      <c r="E103">
        <v>26275</v>
      </c>
      <c r="F103">
        <v>8700</v>
      </c>
      <c r="G103">
        <v>10075</v>
      </c>
      <c r="I103">
        <v>23344</v>
      </c>
      <c r="J103">
        <f t="shared" si="7"/>
        <v>4373.5</v>
      </c>
      <c r="K103">
        <f t="shared" si="8"/>
        <v>23098.428571428572</v>
      </c>
      <c r="L103">
        <f t="shared" si="14"/>
        <v>5.9527859038029797E-2</v>
      </c>
      <c r="M103">
        <f t="shared" si="10"/>
        <v>46196.857142857145</v>
      </c>
      <c r="N103">
        <f t="shared" si="11"/>
        <v>290866.41428571427</v>
      </c>
      <c r="O103">
        <v>0.74082777777777775</v>
      </c>
      <c r="P103">
        <v>1.8093732034700001E-2</v>
      </c>
      <c r="Q103">
        <f t="shared" si="12"/>
        <v>293572.757018762</v>
      </c>
      <c r="R103">
        <f t="shared" si="13"/>
        <v>293572.757018762</v>
      </c>
      <c r="S103" t="s">
        <v>81</v>
      </c>
      <c r="T103">
        <v>14</v>
      </c>
    </row>
    <row r="104" spans="1:20" x14ac:dyDescent="0.25">
      <c r="A104" t="s">
        <v>11</v>
      </c>
      <c r="B104" t="s">
        <v>13</v>
      </c>
      <c r="C104" t="s">
        <v>54</v>
      </c>
      <c r="D104">
        <v>10</v>
      </c>
      <c r="E104">
        <v>24810</v>
      </c>
      <c r="F104">
        <v>8795</v>
      </c>
      <c r="G104">
        <v>9803</v>
      </c>
      <c r="I104">
        <v>22401</v>
      </c>
      <c r="J104">
        <f t="shared" si="7"/>
        <v>4373.5</v>
      </c>
      <c r="K104">
        <f t="shared" si="8"/>
        <v>23098.428571428572</v>
      </c>
      <c r="L104">
        <f t="shared" si="14"/>
        <v>4.3639332298424753E-2</v>
      </c>
      <c r="M104">
        <f t="shared" si="10"/>
        <v>46196.857142857145</v>
      </c>
      <c r="N104">
        <f t="shared" si="11"/>
        <v>362611.94997165533</v>
      </c>
      <c r="O104">
        <v>0.74082777777777775</v>
      </c>
      <c r="P104">
        <v>1.8093732034700001E-2</v>
      </c>
      <c r="Q104">
        <f t="shared" si="12"/>
        <v>365985.84316634398</v>
      </c>
      <c r="R104">
        <f t="shared" si="13"/>
        <v>365985.84316634398</v>
      </c>
      <c r="S104" t="s">
        <v>81</v>
      </c>
      <c r="T104">
        <v>14</v>
      </c>
    </row>
    <row r="105" spans="1:20" x14ac:dyDescent="0.25">
      <c r="A105" t="s">
        <v>11</v>
      </c>
      <c r="B105" t="s">
        <v>13</v>
      </c>
      <c r="C105" t="s">
        <v>54</v>
      </c>
      <c r="D105">
        <v>10</v>
      </c>
      <c r="E105">
        <v>27614</v>
      </c>
      <c r="F105">
        <v>8420</v>
      </c>
      <c r="G105">
        <v>7844</v>
      </c>
      <c r="I105">
        <v>23766</v>
      </c>
      <c r="J105">
        <f t="shared" si="7"/>
        <v>4373.5</v>
      </c>
      <c r="K105">
        <f t="shared" si="8"/>
        <v>23098.428571428572</v>
      </c>
      <c r="L105">
        <f t="shared" si="14"/>
        <v>-2.4936761313385573E-2</v>
      </c>
      <c r="M105">
        <f t="shared" si="10"/>
        <v>46196.857142857145</v>
      </c>
      <c r="N105">
        <f t="shared" si="11"/>
        <v>-774080.51041666674</v>
      </c>
      <c r="O105">
        <v>0.74082777777777775</v>
      </c>
      <c r="P105">
        <v>1.8093732034700001E-2</v>
      </c>
      <c r="Q105">
        <f t="shared" si="12"/>
        <v>-781282.8791373889</v>
      </c>
      <c r="R105">
        <f t="shared" si="13"/>
        <v>0</v>
      </c>
      <c r="S105" t="s">
        <v>81</v>
      </c>
      <c r="T105">
        <v>14</v>
      </c>
    </row>
    <row r="106" spans="1:20" x14ac:dyDescent="0.25">
      <c r="A106" t="s">
        <v>11</v>
      </c>
      <c r="B106" t="s">
        <v>14</v>
      </c>
      <c r="C106" t="s">
        <v>54</v>
      </c>
      <c r="D106">
        <v>11</v>
      </c>
      <c r="E106">
        <v>20880</v>
      </c>
      <c r="F106">
        <v>4886</v>
      </c>
      <c r="G106">
        <v>5033</v>
      </c>
      <c r="J106">
        <f t="shared" si="7"/>
        <v>4373.5</v>
      </c>
      <c r="K106">
        <f t="shared" si="8"/>
        <v>23098.428571428572</v>
      </c>
      <c r="L106">
        <f t="shared" si="14"/>
        <v>6.3640692935202766E-3</v>
      </c>
      <c r="M106">
        <f t="shared" si="10"/>
        <v>46196.857142857145</v>
      </c>
      <c r="N106">
        <f t="shared" si="11"/>
        <v>2508798.3814382898</v>
      </c>
      <c r="O106">
        <v>0.74082777777777775</v>
      </c>
      <c r="P106">
        <v>2.355135553344E-2</v>
      </c>
      <c r="Q106">
        <f t="shared" si="12"/>
        <v>1945360.8910072029</v>
      </c>
      <c r="R106">
        <f t="shared" si="13"/>
        <v>1945360.8910072029</v>
      </c>
      <c r="S106" t="s">
        <v>87</v>
      </c>
      <c r="T106">
        <v>17</v>
      </c>
    </row>
    <row r="107" spans="1:20" x14ac:dyDescent="0.25">
      <c r="A107" t="s">
        <v>11</v>
      </c>
      <c r="B107" t="s">
        <v>14</v>
      </c>
      <c r="C107" t="s">
        <v>54</v>
      </c>
      <c r="D107">
        <v>11</v>
      </c>
      <c r="E107">
        <v>18198</v>
      </c>
      <c r="F107">
        <v>4592</v>
      </c>
      <c r="G107">
        <v>5125</v>
      </c>
      <c r="J107">
        <f t="shared" si="7"/>
        <v>4373.5</v>
      </c>
      <c r="K107">
        <f t="shared" si="8"/>
        <v>23098.428571428572</v>
      </c>
      <c r="L107">
        <f t="shared" si="14"/>
        <v>2.3075162812559915E-2</v>
      </c>
      <c r="M107">
        <f t="shared" si="10"/>
        <v>46196.857142857145</v>
      </c>
      <c r="N107">
        <f t="shared" si="11"/>
        <v>585264.80983650498</v>
      </c>
      <c r="O107">
        <v>0.74082777777777775</v>
      </c>
      <c r="P107">
        <v>2.355135553344E-2</v>
      </c>
      <c r="Q107">
        <f t="shared" si="12"/>
        <v>453823.34441956034</v>
      </c>
      <c r="R107">
        <f t="shared" si="13"/>
        <v>453823.34441956034</v>
      </c>
      <c r="S107" t="s">
        <v>87</v>
      </c>
      <c r="T107">
        <v>17</v>
      </c>
    </row>
    <row r="108" spans="1:20" x14ac:dyDescent="0.25">
      <c r="A108" t="s">
        <v>11</v>
      </c>
      <c r="B108" t="s">
        <v>14</v>
      </c>
      <c r="C108" t="s">
        <v>54</v>
      </c>
      <c r="D108">
        <v>11</v>
      </c>
      <c r="E108">
        <v>16908</v>
      </c>
      <c r="F108">
        <v>5170</v>
      </c>
      <c r="G108">
        <v>6028</v>
      </c>
      <c r="J108">
        <f t="shared" si="7"/>
        <v>4373.5</v>
      </c>
      <c r="K108">
        <f t="shared" si="8"/>
        <v>23098.428571428572</v>
      </c>
      <c r="L108">
        <f t="shared" si="14"/>
        <v>3.714538403973059E-2</v>
      </c>
      <c r="M108">
        <f t="shared" si="10"/>
        <v>46196.857142857145</v>
      </c>
      <c r="N108">
        <f t="shared" si="11"/>
        <v>311628.07875457878</v>
      </c>
      <c r="O108">
        <v>0.74082777777777775</v>
      </c>
      <c r="P108">
        <v>2.355135553344E-2</v>
      </c>
      <c r="Q108">
        <f t="shared" si="12"/>
        <v>241641.21016425404</v>
      </c>
      <c r="R108">
        <f t="shared" si="13"/>
        <v>241641.21016425404</v>
      </c>
      <c r="S108" t="s">
        <v>87</v>
      </c>
      <c r="T108">
        <v>17</v>
      </c>
    </row>
    <row r="109" spans="1:20" x14ac:dyDescent="0.25">
      <c r="A109" t="s">
        <v>11</v>
      </c>
      <c r="B109" t="s">
        <v>14</v>
      </c>
      <c r="C109" t="s">
        <v>54</v>
      </c>
      <c r="D109">
        <v>11</v>
      </c>
      <c r="E109">
        <v>18799</v>
      </c>
      <c r="F109">
        <v>4570</v>
      </c>
      <c r="G109">
        <v>5897</v>
      </c>
      <c r="J109">
        <f t="shared" si="7"/>
        <v>4373.5</v>
      </c>
      <c r="K109">
        <f t="shared" si="8"/>
        <v>23098.428571428572</v>
      </c>
      <c r="L109">
        <f t="shared" si="14"/>
        <v>5.7449795595247662E-2</v>
      </c>
      <c r="M109">
        <f t="shared" si="10"/>
        <v>46196.857142857145</v>
      </c>
      <c r="N109">
        <f t="shared" si="11"/>
        <v>243303.62143395416</v>
      </c>
      <c r="O109">
        <v>0.74082777777777775</v>
      </c>
      <c r="P109">
        <v>2.355135553344E-2</v>
      </c>
      <c r="Q109">
        <f t="shared" si="12"/>
        <v>188661.37401869916</v>
      </c>
      <c r="R109">
        <f t="shared" si="13"/>
        <v>188661.37401869916</v>
      </c>
      <c r="S109" t="s">
        <v>87</v>
      </c>
      <c r="T109">
        <v>17</v>
      </c>
    </row>
    <row r="110" spans="1:20" x14ac:dyDescent="0.25">
      <c r="A110" t="s">
        <v>11</v>
      </c>
      <c r="B110" t="s">
        <v>15</v>
      </c>
      <c r="C110" t="s">
        <v>54</v>
      </c>
      <c r="D110">
        <v>12</v>
      </c>
      <c r="E110">
        <v>25723</v>
      </c>
      <c r="F110">
        <v>5254</v>
      </c>
      <c r="G110">
        <v>6704</v>
      </c>
      <c r="J110">
        <f t="shared" si="7"/>
        <v>4373.5</v>
      </c>
      <c r="K110">
        <f t="shared" si="8"/>
        <v>23098.428571428572</v>
      </c>
      <c r="L110">
        <f t="shared" si="14"/>
        <v>6.2774833167376878E-2</v>
      </c>
      <c r="M110">
        <f t="shared" si="10"/>
        <v>46196.857142857145</v>
      </c>
      <c r="N110">
        <f t="shared" si="11"/>
        <v>321696.66167487687</v>
      </c>
      <c r="O110">
        <v>0.74082777777777775</v>
      </c>
      <c r="P110">
        <v>2.1033616084699999E-2</v>
      </c>
      <c r="Q110">
        <f t="shared" si="12"/>
        <v>279307.72018985305</v>
      </c>
      <c r="R110">
        <f t="shared" si="13"/>
        <v>279307.72018985305</v>
      </c>
      <c r="S110" t="s">
        <v>81</v>
      </c>
      <c r="T110">
        <v>48</v>
      </c>
    </row>
    <row r="111" spans="1:20" x14ac:dyDescent="0.25">
      <c r="A111" t="s">
        <v>11</v>
      </c>
      <c r="B111" t="s">
        <v>15</v>
      </c>
      <c r="C111" t="s">
        <v>54</v>
      </c>
      <c r="D111">
        <v>12</v>
      </c>
      <c r="E111">
        <v>27760</v>
      </c>
      <c r="F111">
        <v>5502</v>
      </c>
      <c r="G111">
        <v>6574</v>
      </c>
      <c r="J111">
        <f t="shared" si="7"/>
        <v>4373.5</v>
      </c>
      <c r="K111">
        <f t="shared" si="8"/>
        <v>23098.428571428572</v>
      </c>
      <c r="L111">
        <f t="shared" si="14"/>
        <v>4.6410083555467593E-2</v>
      </c>
      <c r="M111">
        <f t="shared" si="10"/>
        <v>46196.857142857145</v>
      </c>
      <c r="N111">
        <f t="shared" si="11"/>
        <v>475220.55143923243</v>
      </c>
      <c r="O111">
        <v>0.74082777777777775</v>
      </c>
      <c r="P111">
        <v>2.1033616084699999E-2</v>
      </c>
      <c r="Q111">
        <f t="shared" si="12"/>
        <v>412602.25741479197</v>
      </c>
      <c r="R111">
        <f t="shared" si="13"/>
        <v>412602.25741479197</v>
      </c>
      <c r="S111" t="s">
        <v>81</v>
      </c>
      <c r="T111">
        <v>48</v>
      </c>
    </row>
    <row r="112" spans="1:20" x14ac:dyDescent="0.25">
      <c r="A112" t="s">
        <v>11</v>
      </c>
      <c r="B112" t="s">
        <v>15</v>
      </c>
      <c r="C112" t="s">
        <v>54</v>
      </c>
      <c r="D112">
        <v>12</v>
      </c>
      <c r="E112">
        <v>24908</v>
      </c>
      <c r="F112">
        <v>5895</v>
      </c>
      <c r="J112">
        <f t="shared" si="7"/>
        <v>4373.5</v>
      </c>
      <c r="K112">
        <f t="shared" si="8"/>
        <v>23098.428571428572</v>
      </c>
      <c r="L112">
        <f t="shared" si="14"/>
        <v>-0.25521216656668044</v>
      </c>
      <c r="M112">
        <f t="shared" si="10"/>
        <v>46196.857142857145</v>
      </c>
      <c r="O112">
        <v>0.74082777777777775</v>
      </c>
      <c r="P112">
        <v>2.1033616084699999E-2</v>
      </c>
      <c r="Q112">
        <f t="shared" si="12"/>
        <v>0</v>
      </c>
      <c r="R112">
        <f t="shared" si="13"/>
        <v>0</v>
      </c>
      <c r="S112" t="s">
        <v>81</v>
      </c>
      <c r="T112">
        <v>48</v>
      </c>
    </row>
    <row r="113" spans="1:20" x14ac:dyDescent="0.25">
      <c r="A113" t="s">
        <v>11</v>
      </c>
      <c r="B113" t="s">
        <v>15</v>
      </c>
      <c r="C113" t="s">
        <v>54</v>
      </c>
      <c r="D113">
        <v>12</v>
      </c>
      <c r="E113">
        <v>25730</v>
      </c>
      <c r="F113">
        <v>5708</v>
      </c>
      <c r="G113">
        <v>7334</v>
      </c>
      <c r="J113">
        <f t="shared" si="7"/>
        <v>4373.5</v>
      </c>
      <c r="K113">
        <f t="shared" si="8"/>
        <v>23098.428571428572</v>
      </c>
      <c r="L113">
        <f t="shared" si="14"/>
        <v>7.0394399124244694E-2</v>
      </c>
      <c r="M113">
        <f t="shared" si="10"/>
        <v>46196.857142857145</v>
      </c>
      <c r="N113">
        <f t="shared" si="11"/>
        <v>280052.53742751712</v>
      </c>
      <c r="O113">
        <v>0.74082777777777775</v>
      </c>
      <c r="P113">
        <v>2.1033616084699999E-2</v>
      </c>
      <c r="Q113">
        <f t="shared" si="12"/>
        <v>243150.90916708758</v>
      </c>
      <c r="R113">
        <f t="shared" si="13"/>
        <v>243150.90916708758</v>
      </c>
      <c r="S113" t="s">
        <v>81</v>
      </c>
      <c r="T113">
        <v>48</v>
      </c>
    </row>
    <row r="114" spans="1:20" x14ac:dyDescent="0.25">
      <c r="A114" t="s">
        <v>11</v>
      </c>
      <c r="B114" t="s">
        <v>16</v>
      </c>
      <c r="C114" t="s">
        <v>54</v>
      </c>
      <c r="D114">
        <v>13</v>
      </c>
      <c r="E114">
        <v>28632</v>
      </c>
      <c r="F114">
        <v>4737</v>
      </c>
      <c r="G114">
        <v>5172</v>
      </c>
      <c r="J114">
        <f t="shared" si="7"/>
        <v>4373.5</v>
      </c>
      <c r="K114">
        <f t="shared" si="8"/>
        <v>23098.428571428572</v>
      </c>
      <c r="L114">
        <f t="shared" si="14"/>
        <v>1.8832449950213062E-2</v>
      </c>
      <c r="M114">
        <f t="shared" si="10"/>
        <v>46196.857142857145</v>
      </c>
      <c r="N114">
        <f t="shared" si="11"/>
        <v>1264447.0763546799</v>
      </c>
      <c r="O114">
        <v>0.74082777777777775</v>
      </c>
      <c r="P114">
        <v>1.5375850426860002E-2</v>
      </c>
      <c r="Q114">
        <f t="shared" si="12"/>
        <v>1501799.0992194221</v>
      </c>
      <c r="R114">
        <f t="shared" si="13"/>
        <v>1501799.0992194221</v>
      </c>
      <c r="S114" t="s">
        <v>81</v>
      </c>
      <c r="T114">
        <v>68</v>
      </c>
    </row>
    <row r="115" spans="1:20" x14ac:dyDescent="0.25">
      <c r="A115" t="s">
        <v>11</v>
      </c>
      <c r="B115" t="s">
        <v>16</v>
      </c>
      <c r="C115" t="s">
        <v>54</v>
      </c>
      <c r="D115">
        <v>13</v>
      </c>
      <c r="E115">
        <v>29590</v>
      </c>
      <c r="F115">
        <v>4632</v>
      </c>
      <c r="G115">
        <v>5769</v>
      </c>
      <c r="J115">
        <f t="shared" si="7"/>
        <v>4373.5</v>
      </c>
      <c r="K115">
        <f t="shared" si="8"/>
        <v>23098.428571428572</v>
      </c>
      <c r="L115">
        <f t="shared" si="14"/>
        <v>4.9224127800901726E-2</v>
      </c>
      <c r="M115">
        <f t="shared" si="10"/>
        <v>46196.857142857145</v>
      </c>
      <c r="N115">
        <f t="shared" si="11"/>
        <v>502654.27509737411</v>
      </c>
      <c r="O115">
        <v>0.74082777777777775</v>
      </c>
      <c r="P115">
        <v>1.5375850426860002E-2</v>
      </c>
      <c r="Q115">
        <f t="shared" si="12"/>
        <v>597008.56736235681</v>
      </c>
      <c r="R115">
        <f t="shared" si="13"/>
        <v>597008.56736235681</v>
      </c>
      <c r="S115" t="s">
        <v>81</v>
      </c>
      <c r="T115">
        <v>68</v>
      </c>
    </row>
    <row r="116" spans="1:20" x14ac:dyDescent="0.25">
      <c r="A116" t="s">
        <v>11</v>
      </c>
      <c r="B116" t="s">
        <v>16</v>
      </c>
      <c r="C116" t="s">
        <v>54</v>
      </c>
      <c r="D116">
        <v>13</v>
      </c>
      <c r="E116">
        <v>26815</v>
      </c>
      <c r="F116">
        <v>5192</v>
      </c>
      <c r="G116">
        <v>6283</v>
      </c>
      <c r="J116">
        <f t="shared" si="7"/>
        <v>4373.5</v>
      </c>
      <c r="K116">
        <f t="shared" si="8"/>
        <v>23098.428571428572</v>
      </c>
      <c r="L116">
        <f t="shared" si="14"/>
        <v>4.7232650334902183E-2</v>
      </c>
      <c r="M116">
        <f t="shared" si="10"/>
        <v>46196.857142857145</v>
      </c>
      <c r="N116">
        <f t="shared" si="11"/>
        <v>453424.22777268564</v>
      </c>
      <c r="O116">
        <v>0.74082777777777775</v>
      </c>
      <c r="P116">
        <v>1.5375850426860002E-2</v>
      </c>
      <c r="Q116">
        <f t="shared" si="12"/>
        <v>538537.44420559122</v>
      </c>
      <c r="R116">
        <f t="shared" si="13"/>
        <v>538537.44420559122</v>
      </c>
      <c r="S116" t="s">
        <v>81</v>
      </c>
      <c r="T116">
        <v>68</v>
      </c>
    </row>
    <row r="117" spans="1:20" x14ac:dyDescent="0.25">
      <c r="A117" t="s">
        <v>11</v>
      </c>
      <c r="B117" t="s">
        <v>16</v>
      </c>
      <c r="C117" t="s">
        <v>54</v>
      </c>
      <c r="D117">
        <v>13</v>
      </c>
      <c r="E117">
        <v>29074</v>
      </c>
      <c r="F117">
        <v>4745</v>
      </c>
      <c r="G117">
        <v>6570</v>
      </c>
      <c r="J117">
        <f t="shared" si="7"/>
        <v>4373.5</v>
      </c>
      <c r="K117">
        <f t="shared" si="8"/>
        <v>23098.428571428572</v>
      </c>
      <c r="L117">
        <f t="shared" si="14"/>
        <v>7.9009703814112278E-2</v>
      </c>
      <c r="M117">
        <f t="shared" si="10"/>
        <v>46196.857142857145</v>
      </c>
      <c r="N117">
        <f t="shared" si="11"/>
        <v>303550.70203522505</v>
      </c>
      <c r="O117">
        <v>0.74082777777777775</v>
      </c>
      <c r="P117">
        <v>1.5375850426860002E-2</v>
      </c>
      <c r="Q117">
        <f t="shared" si="12"/>
        <v>360530.84340878425</v>
      </c>
      <c r="R117">
        <f t="shared" si="13"/>
        <v>360530.84340878425</v>
      </c>
      <c r="S117" t="s">
        <v>81</v>
      </c>
      <c r="T117">
        <v>68</v>
      </c>
    </row>
    <row r="118" spans="1:20" x14ac:dyDescent="0.25">
      <c r="A118" t="s">
        <v>11</v>
      </c>
      <c r="B118" t="s">
        <v>17</v>
      </c>
      <c r="C118" t="s">
        <v>54</v>
      </c>
      <c r="D118">
        <v>14</v>
      </c>
      <c r="E118">
        <v>26415</v>
      </c>
      <c r="F118">
        <v>9640</v>
      </c>
      <c r="G118">
        <v>6747</v>
      </c>
      <c r="J118">
        <f t="shared" si="7"/>
        <v>4373.5</v>
      </c>
      <c r="K118">
        <f t="shared" si="8"/>
        <v>23098.428571428572</v>
      </c>
      <c r="L118">
        <f t="shared" si="14"/>
        <v>-0.1252466154160147</v>
      </c>
      <c r="M118">
        <f t="shared" si="10"/>
        <v>46196.857142857145</v>
      </c>
      <c r="N118">
        <f t="shared" si="11"/>
        <v>-138309.25502444324</v>
      </c>
      <c r="O118">
        <v>0.74082777777777775</v>
      </c>
      <c r="P118">
        <v>1.5375536904780001E-2</v>
      </c>
      <c r="Q118">
        <f t="shared" si="12"/>
        <v>-164274.92613732483</v>
      </c>
      <c r="R118">
        <f t="shared" si="13"/>
        <v>0</v>
      </c>
      <c r="S118" t="s">
        <v>87</v>
      </c>
      <c r="T118">
        <v>112</v>
      </c>
    </row>
    <row r="119" spans="1:20" x14ac:dyDescent="0.25">
      <c r="A119" t="s">
        <v>11</v>
      </c>
      <c r="B119" t="s">
        <v>17</v>
      </c>
      <c r="C119" t="s">
        <v>54</v>
      </c>
      <c r="D119">
        <v>14</v>
      </c>
      <c r="E119">
        <v>27525</v>
      </c>
      <c r="F119">
        <v>5969</v>
      </c>
      <c r="G119">
        <v>7048</v>
      </c>
      <c r="J119">
        <f t="shared" si="7"/>
        <v>4373.5</v>
      </c>
      <c r="K119">
        <f t="shared" si="8"/>
        <v>23098.428571428572</v>
      </c>
      <c r="L119">
        <f t="shared" si="14"/>
        <v>4.6713134474206656E-2</v>
      </c>
      <c r="M119">
        <f t="shared" si="10"/>
        <v>46196.857142857145</v>
      </c>
      <c r="N119">
        <f t="shared" si="11"/>
        <v>457081.29729908647</v>
      </c>
      <c r="O119">
        <v>0.74082777777777775</v>
      </c>
      <c r="P119">
        <v>1.5375536904780001E-2</v>
      </c>
      <c r="Q119">
        <f t="shared" si="12"/>
        <v>542892.05982123176</v>
      </c>
      <c r="R119">
        <f t="shared" si="13"/>
        <v>542892.05982123176</v>
      </c>
      <c r="S119" t="s">
        <v>87</v>
      </c>
      <c r="T119">
        <v>112</v>
      </c>
    </row>
    <row r="120" spans="1:20" x14ac:dyDescent="0.25">
      <c r="A120" t="s">
        <v>11</v>
      </c>
      <c r="B120" t="s">
        <v>17</v>
      </c>
      <c r="C120" t="s">
        <v>54</v>
      </c>
      <c r="D120">
        <v>14</v>
      </c>
      <c r="E120">
        <v>23572</v>
      </c>
      <c r="F120">
        <v>5502</v>
      </c>
      <c r="G120">
        <v>7685</v>
      </c>
      <c r="J120">
        <f t="shared" si="7"/>
        <v>4373.5</v>
      </c>
      <c r="K120">
        <f t="shared" si="8"/>
        <v>23098.428571428572</v>
      </c>
      <c r="L120">
        <f t="shared" si="14"/>
        <v>9.4508593658195666E-2</v>
      </c>
      <c r="M120">
        <f t="shared" si="10"/>
        <v>46196.857142857145</v>
      </c>
      <c r="N120">
        <f t="shared" si="11"/>
        <v>186826.04387801848</v>
      </c>
      <c r="O120">
        <v>0.74082777777777775</v>
      </c>
      <c r="P120">
        <v>1.5375536904780001E-2</v>
      </c>
      <c r="Q120">
        <f t="shared" si="12"/>
        <v>221900.07858234891</v>
      </c>
      <c r="R120">
        <f t="shared" si="13"/>
        <v>221900.07858234891</v>
      </c>
      <c r="S120" t="s">
        <v>87</v>
      </c>
      <c r="T120">
        <v>112</v>
      </c>
    </row>
    <row r="121" spans="1:20" x14ac:dyDescent="0.25">
      <c r="A121" t="s">
        <v>11</v>
      </c>
      <c r="B121" t="s">
        <v>17</v>
      </c>
      <c r="C121" t="s">
        <v>54</v>
      </c>
      <c r="D121">
        <v>14</v>
      </c>
      <c r="E121">
        <v>24169</v>
      </c>
      <c r="F121">
        <v>6462</v>
      </c>
      <c r="G121">
        <v>7740</v>
      </c>
      <c r="J121">
        <f t="shared" si="7"/>
        <v>4373.5</v>
      </c>
      <c r="K121">
        <f t="shared" si="8"/>
        <v>23098.428571428572</v>
      </c>
      <c r="L121">
        <f t="shared" si="14"/>
        <v>5.532843916407424E-2</v>
      </c>
      <c r="M121">
        <f t="shared" si="10"/>
        <v>46196.857142857145</v>
      </c>
      <c r="N121">
        <f t="shared" si="11"/>
        <v>315660.83076235192</v>
      </c>
      <c r="O121">
        <v>0.74082777777777775</v>
      </c>
      <c r="P121">
        <v>1.5375536904780001E-2</v>
      </c>
      <c r="Q121">
        <f t="shared" si="12"/>
        <v>374921.83475912479</v>
      </c>
      <c r="R121">
        <f t="shared" si="13"/>
        <v>374921.83475912479</v>
      </c>
      <c r="S121" t="s">
        <v>87</v>
      </c>
      <c r="T121">
        <v>112</v>
      </c>
    </row>
    <row r="122" spans="1:20" x14ac:dyDescent="0.25">
      <c r="A122" t="s">
        <v>11</v>
      </c>
      <c r="B122" t="s">
        <v>18</v>
      </c>
      <c r="C122" t="s">
        <v>54</v>
      </c>
      <c r="D122">
        <v>15</v>
      </c>
      <c r="E122">
        <v>15489</v>
      </c>
      <c r="F122">
        <v>4013</v>
      </c>
      <c r="G122">
        <v>4471</v>
      </c>
      <c r="J122">
        <f t="shared" si="7"/>
        <v>4373.5</v>
      </c>
      <c r="K122">
        <f t="shared" si="8"/>
        <v>23098.428571428572</v>
      </c>
      <c r="L122">
        <f t="shared" si="14"/>
        <v>1.9828188683212834E-2</v>
      </c>
      <c r="M122">
        <f t="shared" si="10"/>
        <v>46196.857142857145</v>
      </c>
      <c r="N122">
        <f t="shared" si="11"/>
        <v>574398.47878976923</v>
      </c>
      <c r="O122">
        <v>0.74082777777777775</v>
      </c>
      <c r="P122">
        <v>2.9871339567520003E-2</v>
      </c>
      <c r="Q122">
        <f t="shared" si="12"/>
        <v>351163.1295673711</v>
      </c>
      <c r="R122">
        <f t="shared" si="13"/>
        <v>351163.1295673711</v>
      </c>
      <c r="S122" t="s">
        <v>81</v>
      </c>
      <c r="T122">
        <v>113</v>
      </c>
    </row>
    <row r="123" spans="1:20" x14ac:dyDescent="0.25">
      <c r="A123" t="s">
        <v>11</v>
      </c>
      <c r="B123" t="s">
        <v>18</v>
      </c>
      <c r="C123" t="s">
        <v>54</v>
      </c>
      <c r="D123">
        <v>15</v>
      </c>
      <c r="E123">
        <v>16226</v>
      </c>
      <c r="F123">
        <v>4444</v>
      </c>
      <c r="G123">
        <v>4904</v>
      </c>
      <c r="J123">
        <f t="shared" si="7"/>
        <v>4373.5</v>
      </c>
      <c r="K123">
        <f t="shared" si="8"/>
        <v>23098.428571428572</v>
      </c>
      <c r="L123">
        <f t="shared" si="14"/>
        <v>1.9914774659995423E-2</v>
      </c>
      <c r="M123">
        <f t="shared" si="10"/>
        <v>46196.857142857145</v>
      </c>
      <c r="N123">
        <f t="shared" si="11"/>
        <v>587247.55527950311</v>
      </c>
      <c r="O123">
        <v>0.74082777777777775</v>
      </c>
      <c r="P123">
        <v>2.9871339567520003E-2</v>
      </c>
      <c r="Q123">
        <f t="shared" si="12"/>
        <v>359018.51581716118</v>
      </c>
      <c r="R123">
        <f t="shared" si="13"/>
        <v>359018.51581716118</v>
      </c>
      <c r="S123" t="s">
        <v>81</v>
      </c>
      <c r="T123">
        <v>113</v>
      </c>
    </row>
    <row r="124" spans="1:20" x14ac:dyDescent="0.25">
      <c r="A124" t="s">
        <v>11</v>
      </c>
      <c r="B124" t="s">
        <v>18</v>
      </c>
      <c r="C124" t="s">
        <v>54</v>
      </c>
      <c r="D124">
        <v>15</v>
      </c>
      <c r="E124">
        <v>16479</v>
      </c>
      <c r="F124">
        <v>4271</v>
      </c>
      <c r="G124">
        <v>4973</v>
      </c>
      <c r="J124">
        <f t="shared" si="7"/>
        <v>4373.5</v>
      </c>
      <c r="K124">
        <f t="shared" si="8"/>
        <v>23098.428571428572</v>
      </c>
      <c r="L124">
        <f t="shared" si="14"/>
        <v>3.0391677850688668E-2</v>
      </c>
      <c r="M124">
        <f t="shared" si="10"/>
        <v>46196.857142857145</v>
      </c>
      <c r="N124">
        <f t="shared" si="11"/>
        <v>397315.41168091167</v>
      </c>
      <c r="O124">
        <v>0.74082777777777775</v>
      </c>
      <c r="P124">
        <v>2.9871339567520003E-2</v>
      </c>
      <c r="Q124">
        <f t="shared" si="12"/>
        <v>242901.97231229584</v>
      </c>
      <c r="R124">
        <f t="shared" si="13"/>
        <v>242901.97231229584</v>
      </c>
      <c r="S124" t="s">
        <v>81</v>
      </c>
      <c r="T124">
        <v>113</v>
      </c>
    </row>
    <row r="125" spans="1:20" x14ac:dyDescent="0.25">
      <c r="A125" t="s">
        <v>11</v>
      </c>
      <c r="B125" t="s">
        <v>18</v>
      </c>
      <c r="C125" t="s">
        <v>54</v>
      </c>
      <c r="D125">
        <v>15</v>
      </c>
      <c r="E125">
        <v>13562</v>
      </c>
      <c r="F125">
        <v>4268</v>
      </c>
      <c r="G125">
        <v>5084</v>
      </c>
      <c r="J125">
        <f t="shared" si="7"/>
        <v>4373.5</v>
      </c>
      <c r="K125">
        <f t="shared" si="8"/>
        <v>23098.428571428572</v>
      </c>
      <c r="L125">
        <f t="shared" si="14"/>
        <v>3.5327078527296225E-2</v>
      </c>
      <c r="M125">
        <f t="shared" si="10"/>
        <v>46196.857142857145</v>
      </c>
      <c r="N125">
        <f t="shared" si="11"/>
        <v>258710.80777310929</v>
      </c>
      <c r="O125">
        <v>0.74082777777777775</v>
      </c>
      <c r="P125">
        <v>2.9871339567520003E-2</v>
      </c>
      <c r="Q125">
        <f t="shared" si="12"/>
        <v>158164.93299551157</v>
      </c>
      <c r="R125">
        <f t="shared" si="13"/>
        <v>158164.93299551157</v>
      </c>
      <c r="S125" t="s">
        <v>81</v>
      </c>
      <c r="T125">
        <v>113</v>
      </c>
    </row>
    <row r="126" spans="1:20" x14ac:dyDescent="0.25">
      <c r="A126" t="s">
        <v>11</v>
      </c>
      <c r="B126" t="s">
        <v>19</v>
      </c>
      <c r="C126" t="s">
        <v>54</v>
      </c>
      <c r="D126">
        <v>16</v>
      </c>
      <c r="E126">
        <v>18207</v>
      </c>
      <c r="F126">
        <v>7019</v>
      </c>
      <c r="G126">
        <v>5913</v>
      </c>
      <c r="J126">
        <f t="shared" si="7"/>
        <v>4373.5</v>
      </c>
      <c r="K126">
        <f t="shared" si="8"/>
        <v>23098.428571428572</v>
      </c>
      <c r="L126">
        <f t="shared" si="14"/>
        <v>-4.7882045160771602E-2</v>
      </c>
      <c r="M126">
        <f t="shared" si="10"/>
        <v>46196.857142857145</v>
      </c>
      <c r="N126">
        <f t="shared" si="11"/>
        <v>-238031.0215706536</v>
      </c>
      <c r="O126">
        <v>0.74082777777777775</v>
      </c>
      <c r="P126">
        <v>3.0980622836499997E-2</v>
      </c>
      <c r="Q126">
        <f t="shared" si="12"/>
        <v>-140311.65409273459</v>
      </c>
      <c r="R126">
        <f t="shared" si="13"/>
        <v>0</v>
      </c>
      <c r="S126" t="s">
        <v>87</v>
      </c>
      <c r="T126">
        <v>242</v>
      </c>
    </row>
    <row r="127" spans="1:20" x14ac:dyDescent="0.25">
      <c r="A127" t="s">
        <v>11</v>
      </c>
      <c r="B127" t="s">
        <v>19</v>
      </c>
      <c r="C127" t="s">
        <v>54</v>
      </c>
      <c r="D127">
        <v>16</v>
      </c>
      <c r="E127">
        <v>21277</v>
      </c>
      <c r="F127">
        <v>6026</v>
      </c>
      <c r="G127">
        <v>7457</v>
      </c>
      <c r="J127">
        <f t="shared" si="7"/>
        <v>4373.5</v>
      </c>
      <c r="K127">
        <f t="shared" si="8"/>
        <v>23098.428571428572</v>
      </c>
      <c r="L127">
        <f t="shared" si="14"/>
        <v>6.1952266387942281E-2</v>
      </c>
      <c r="M127">
        <f t="shared" si="10"/>
        <v>46196.857142857145</v>
      </c>
      <c r="N127">
        <f t="shared" si="11"/>
        <v>241799.89912149348</v>
      </c>
      <c r="O127">
        <v>0.74082777777777775</v>
      </c>
      <c r="P127">
        <v>3.0980622836499997E-2</v>
      </c>
      <c r="Q127">
        <f t="shared" si="12"/>
        <v>142533.2865494703</v>
      </c>
      <c r="R127">
        <f t="shared" si="13"/>
        <v>142533.2865494703</v>
      </c>
      <c r="S127" t="s">
        <v>87</v>
      </c>
      <c r="T127">
        <v>242</v>
      </c>
    </row>
    <row r="128" spans="1:20" x14ac:dyDescent="0.25">
      <c r="A128" t="s">
        <v>11</v>
      </c>
      <c r="B128" t="s">
        <v>19</v>
      </c>
      <c r="C128" t="s">
        <v>54</v>
      </c>
      <c r="D128">
        <v>16</v>
      </c>
      <c r="E128">
        <v>18481</v>
      </c>
      <c r="F128">
        <v>5363</v>
      </c>
      <c r="G128">
        <v>6505</v>
      </c>
      <c r="J128">
        <f t="shared" si="7"/>
        <v>4373.5</v>
      </c>
      <c r="K128">
        <f t="shared" si="8"/>
        <v>23098.428571428572</v>
      </c>
      <c r="L128">
        <f t="shared" si="14"/>
        <v>4.9440592742858204E-2</v>
      </c>
      <c r="M128">
        <f t="shared" si="10"/>
        <v>46196.857142857145</v>
      </c>
      <c r="N128">
        <f t="shared" si="11"/>
        <v>260955.03415061295</v>
      </c>
      <c r="O128">
        <v>0.74082777777777775</v>
      </c>
      <c r="P128">
        <v>3.0980622836499997E-2</v>
      </c>
      <c r="Q128">
        <f t="shared" si="12"/>
        <v>153824.62438674315</v>
      </c>
      <c r="R128">
        <f t="shared" si="13"/>
        <v>153824.62438674315</v>
      </c>
      <c r="S128" t="s">
        <v>87</v>
      </c>
      <c r="T128">
        <v>242</v>
      </c>
    </row>
    <row r="129" spans="1:20" x14ac:dyDescent="0.25">
      <c r="A129" t="s">
        <v>11</v>
      </c>
      <c r="B129" t="s">
        <v>19</v>
      </c>
      <c r="C129" t="s">
        <v>54</v>
      </c>
      <c r="D129">
        <v>16</v>
      </c>
      <c r="E129">
        <v>19926</v>
      </c>
      <c r="F129">
        <v>5951</v>
      </c>
      <c r="G129">
        <v>6597</v>
      </c>
      <c r="J129">
        <f t="shared" si="7"/>
        <v>4373.5</v>
      </c>
      <c r="K129">
        <f t="shared" si="8"/>
        <v>23098.428571428572</v>
      </c>
      <c r="L129">
        <f t="shared" si="14"/>
        <v>2.796727050077618E-2</v>
      </c>
      <c r="M129">
        <f t="shared" si="10"/>
        <v>46196.857142857145</v>
      </c>
      <c r="N129">
        <f t="shared" si="11"/>
        <v>495317.73728438746</v>
      </c>
      <c r="O129">
        <v>0.74082777777777775</v>
      </c>
      <c r="P129">
        <v>3.0980622836499997E-2</v>
      </c>
      <c r="Q129">
        <f t="shared" si="12"/>
        <v>291973.92239571578</v>
      </c>
      <c r="R129">
        <f t="shared" si="13"/>
        <v>291973.92239571578</v>
      </c>
      <c r="S129" t="s">
        <v>87</v>
      </c>
      <c r="T129">
        <v>242</v>
      </c>
    </row>
    <row r="130" spans="1:20" x14ac:dyDescent="0.25">
      <c r="A130" t="s">
        <v>11</v>
      </c>
      <c r="B130" t="s">
        <v>12</v>
      </c>
      <c r="C130" t="s">
        <v>55</v>
      </c>
      <c r="D130">
        <v>9</v>
      </c>
      <c r="E130">
        <v>21595</v>
      </c>
      <c r="F130">
        <v>8724</v>
      </c>
      <c r="G130">
        <v>9997</v>
      </c>
      <c r="H130">
        <v>4285</v>
      </c>
      <c r="I130">
        <v>22280</v>
      </c>
      <c r="J130">
        <f t="shared" si="7"/>
        <v>4296</v>
      </c>
      <c r="K130">
        <f t="shared" si="8"/>
        <v>23098.428571428572</v>
      </c>
      <c r="L130">
        <f t="shared" si="14"/>
        <v>5.511197422211777E-2</v>
      </c>
      <c r="M130">
        <f t="shared" si="10"/>
        <v>46196.857142857145</v>
      </c>
      <c r="N130">
        <f t="shared" si="11"/>
        <v>229246.71338794747</v>
      </c>
      <c r="O130">
        <v>0.71873888888888893</v>
      </c>
      <c r="P130">
        <v>2.489501886444E-2</v>
      </c>
      <c r="Q130">
        <f t="shared" si="12"/>
        <v>173335.33378601485</v>
      </c>
      <c r="R130">
        <f t="shared" si="13"/>
        <v>173335.33378601485</v>
      </c>
      <c r="S130" t="s">
        <v>87</v>
      </c>
      <c r="T130">
        <v>4</v>
      </c>
    </row>
    <row r="131" spans="1:20" x14ac:dyDescent="0.25">
      <c r="A131" t="s">
        <v>11</v>
      </c>
      <c r="B131" t="s">
        <v>12</v>
      </c>
      <c r="C131" t="s">
        <v>55</v>
      </c>
      <c r="D131">
        <v>9</v>
      </c>
      <c r="E131">
        <v>21445</v>
      </c>
      <c r="F131">
        <v>8321</v>
      </c>
      <c r="G131">
        <v>14452</v>
      </c>
      <c r="H131">
        <v>4479</v>
      </c>
      <c r="I131">
        <v>24815</v>
      </c>
      <c r="J131">
        <f t="shared" ref="J131:J194" si="15">AVERAGEIFS(H$2:H$1969,C$2:C$1969,C131,A$2:A$1969,A131)</f>
        <v>4296</v>
      </c>
      <c r="K131">
        <f t="shared" ref="K131:K194" si="16">AVERAGEIFS(I$2:I$1969,C$2:C$1969,C131,A$2:A$1969,A131)</f>
        <v>23098.428571428572</v>
      </c>
      <c r="L131">
        <f t="shared" si="14"/>
        <v>0.26542931182702595</v>
      </c>
      <c r="M131">
        <f t="shared" ref="M131:M194" si="17">K131/0.5</f>
        <v>46196.857142857145</v>
      </c>
      <c r="N131">
        <f t="shared" ref="N131:N194" si="18">((E131-F131)/L131)-J131</f>
        <v>45148.426124845631</v>
      </c>
      <c r="O131">
        <v>0.71873888888888893</v>
      </c>
      <c r="P131">
        <v>2.489501886444E-2</v>
      </c>
      <c r="Q131">
        <f t="shared" ref="Q131:Q194" si="19">(N131*125)/(M131*0.2*O131*P131)</f>
        <v>34137.097961443615</v>
      </c>
      <c r="R131">
        <f t="shared" ref="R131:R194" si="20">IF(Q131&gt;0,Q131,0)</f>
        <v>34137.097961443615</v>
      </c>
      <c r="S131" t="s">
        <v>87</v>
      </c>
      <c r="T131">
        <v>4</v>
      </c>
    </row>
    <row r="132" spans="1:20" x14ac:dyDescent="0.25">
      <c r="A132" t="s">
        <v>11</v>
      </c>
      <c r="B132" t="s">
        <v>12</v>
      </c>
      <c r="C132" t="s">
        <v>55</v>
      </c>
      <c r="D132">
        <v>9</v>
      </c>
      <c r="E132">
        <v>22727</v>
      </c>
      <c r="F132">
        <v>9380</v>
      </c>
      <c r="G132">
        <v>10696</v>
      </c>
      <c r="H132">
        <v>4124</v>
      </c>
      <c r="I132">
        <v>22295</v>
      </c>
      <c r="J132">
        <f t="shared" si="15"/>
        <v>4296</v>
      </c>
      <c r="K132">
        <f t="shared" si="16"/>
        <v>23098.428571428572</v>
      </c>
      <c r="L132">
        <f t="shared" si="14"/>
        <v>5.6973572722943427E-2</v>
      </c>
      <c r="M132">
        <f t="shared" si="17"/>
        <v>46196.857142857145</v>
      </c>
      <c r="N132">
        <f t="shared" si="18"/>
        <v>229970.50922709508</v>
      </c>
      <c r="O132">
        <v>0.71873888888888893</v>
      </c>
      <c r="P132">
        <v>2.489501886444E-2</v>
      </c>
      <c r="Q132">
        <f t="shared" si="19"/>
        <v>173882.60179922849</v>
      </c>
      <c r="R132">
        <f t="shared" si="20"/>
        <v>173882.60179922849</v>
      </c>
      <c r="S132" t="s">
        <v>87</v>
      </c>
      <c r="T132">
        <v>4</v>
      </c>
    </row>
    <row r="133" spans="1:20" x14ac:dyDescent="0.25">
      <c r="A133" t="s">
        <v>11</v>
      </c>
      <c r="B133" t="s">
        <v>12</v>
      </c>
      <c r="C133" t="s">
        <v>55</v>
      </c>
      <c r="D133">
        <v>9</v>
      </c>
      <c r="E133">
        <v>19960</v>
      </c>
      <c r="F133">
        <v>8412</v>
      </c>
      <c r="G133">
        <v>9322</v>
      </c>
      <c r="I133">
        <v>22788</v>
      </c>
      <c r="J133">
        <f t="shared" si="15"/>
        <v>4296</v>
      </c>
      <c r="K133">
        <f t="shared" si="16"/>
        <v>23098.428571428572</v>
      </c>
      <c r="L133">
        <f t="shared" si="14"/>
        <v>3.9396619436077904E-2</v>
      </c>
      <c r="M133">
        <f t="shared" si="17"/>
        <v>46196.857142857145</v>
      </c>
      <c r="N133">
        <f t="shared" si="18"/>
        <v>288825.59686028259</v>
      </c>
      <c r="O133">
        <v>0.71873888888888893</v>
      </c>
      <c r="P133">
        <v>2.489501886444E-2</v>
      </c>
      <c r="Q133">
        <f t="shared" si="19"/>
        <v>218383.4197570403</v>
      </c>
      <c r="R133">
        <f t="shared" si="20"/>
        <v>218383.4197570403</v>
      </c>
      <c r="S133" t="s">
        <v>87</v>
      </c>
      <c r="T133">
        <v>4</v>
      </c>
    </row>
    <row r="134" spans="1:20" x14ac:dyDescent="0.25">
      <c r="A134" t="s">
        <v>11</v>
      </c>
      <c r="B134" t="s">
        <v>13</v>
      </c>
      <c r="C134" t="s">
        <v>55</v>
      </c>
      <c r="D134">
        <v>10</v>
      </c>
      <c r="E134">
        <v>23371</v>
      </c>
      <c r="F134">
        <v>8697</v>
      </c>
      <c r="G134">
        <v>11699</v>
      </c>
      <c r="J134">
        <f t="shared" si="15"/>
        <v>4296</v>
      </c>
      <c r="K134">
        <f t="shared" si="16"/>
        <v>23098.428571428572</v>
      </c>
      <c r="L134">
        <f t="shared" si="14"/>
        <v>0.12996555115066577</v>
      </c>
      <c r="M134">
        <f t="shared" si="17"/>
        <v>46196.857142857145</v>
      </c>
      <c r="N134">
        <f t="shared" si="18"/>
        <v>108610.8423907871</v>
      </c>
      <c r="O134">
        <v>0.71873888888888893</v>
      </c>
      <c r="P134">
        <v>1.8093732034700001E-2</v>
      </c>
      <c r="Q134">
        <f t="shared" si="19"/>
        <v>112990.38036753979</v>
      </c>
      <c r="R134">
        <f t="shared" si="20"/>
        <v>112990.38036753979</v>
      </c>
      <c r="S134" t="s">
        <v>81</v>
      </c>
      <c r="T134">
        <v>14</v>
      </c>
    </row>
    <row r="135" spans="1:20" x14ac:dyDescent="0.25">
      <c r="A135" t="s">
        <v>11</v>
      </c>
      <c r="B135" t="s">
        <v>13</v>
      </c>
      <c r="C135" t="s">
        <v>55</v>
      </c>
      <c r="D135">
        <v>10</v>
      </c>
      <c r="E135">
        <v>21563</v>
      </c>
      <c r="F135">
        <v>8700</v>
      </c>
      <c r="G135">
        <v>10075</v>
      </c>
      <c r="I135">
        <v>23344</v>
      </c>
      <c r="J135">
        <f t="shared" si="15"/>
        <v>4296</v>
      </c>
      <c r="K135">
        <f t="shared" si="16"/>
        <v>23098.428571428572</v>
      </c>
      <c r="L135">
        <f t="shared" si="14"/>
        <v>5.9527859038029797E-2</v>
      </c>
      <c r="M135">
        <f t="shared" si="17"/>
        <v>46196.857142857145</v>
      </c>
      <c r="N135">
        <f t="shared" si="18"/>
        <v>211787.69942857145</v>
      </c>
      <c r="O135">
        <v>0.71873888888888893</v>
      </c>
      <c r="P135">
        <v>1.8093732034700001E-2</v>
      </c>
      <c r="Q135">
        <f t="shared" si="19"/>
        <v>220327.65964100775</v>
      </c>
      <c r="R135">
        <f t="shared" si="20"/>
        <v>220327.65964100775</v>
      </c>
      <c r="S135" t="s">
        <v>81</v>
      </c>
      <c r="T135">
        <v>14</v>
      </c>
    </row>
    <row r="136" spans="1:20" x14ac:dyDescent="0.25">
      <c r="A136" t="s">
        <v>11</v>
      </c>
      <c r="B136" t="s">
        <v>13</v>
      </c>
      <c r="C136" t="s">
        <v>55</v>
      </c>
      <c r="D136">
        <v>10</v>
      </c>
      <c r="E136">
        <v>18585</v>
      </c>
      <c r="F136">
        <v>8795</v>
      </c>
      <c r="G136">
        <v>9803</v>
      </c>
      <c r="I136">
        <v>22401</v>
      </c>
      <c r="J136">
        <f t="shared" si="15"/>
        <v>4296</v>
      </c>
      <c r="K136">
        <f t="shared" si="16"/>
        <v>23098.428571428572</v>
      </c>
      <c r="L136">
        <f t="shared" si="14"/>
        <v>4.3639332298424753E-2</v>
      </c>
      <c r="M136">
        <f t="shared" si="17"/>
        <v>46196.857142857145</v>
      </c>
      <c r="N136">
        <f t="shared" si="18"/>
        <v>220042.90447845805</v>
      </c>
      <c r="O136">
        <v>0.71873888888888893</v>
      </c>
      <c r="P136">
        <v>1.8093732034700001E-2</v>
      </c>
      <c r="Q136">
        <f t="shared" si="19"/>
        <v>228915.74107069237</v>
      </c>
      <c r="R136">
        <f t="shared" si="20"/>
        <v>228915.74107069237</v>
      </c>
      <c r="S136" t="s">
        <v>81</v>
      </c>
      <c r="T136">
        <v>14</v>
      </c>
    </row>
    <row r="137" spans="1:20" x14ac:dyDescent="0.25">
      <c r="A137" t="s">
        <v>11</v>
      </c>
      <c r="B137" t="s">
        <v>13</v>
      </c>
      <c r="C137" t="s">
        <v>55</v>
      </c>
      <c r="D137">
        <v>10</v>
      </c>
      <c r="E137">
        <v>18887</v>
      </c>
      <c r="F137">
        <v>8420</v>
      </c>
      <c r="G137">
        <v>7844</v>
      </c>
      <c r="I137">
        <v>23766</v>
      </c>
      <c r="J137">
        <f t="shared" si="15"/>
        <v>4296</v>
      </c>
      <c r="K137">
        <f t="shared" si="16"/>
        <v>23098.428571428572</v>
      </c>
      <c r="L137">
        <f t="shared" si="14"/>
        <v>-2.4936761313385573E-2</v>
      </c>
      <c r="M137">
        <f t="shared" si="17"/>
        <v>46196.857142857145</v>
      </c>
      <c r="N137">
        <f t="shared" si="18"/>
        <v>-424037.75669642858</v>
      </c>
      <c r="O137">
        <v>0.71873888888888893</v>
      </c>
      <c r="P137">
        <v>1.8093732034700001E-2</v>
      </c>
      <c r="Q137">
        <f t="shared" si="19"/>
        <v>-441136.32087427675</v>
      </c>
      <c r="R137">
        <f t="shared" si="20"/>
        <v>0</v>
      </c>
      <c r="S137" t="s">
        <v>81</v>
      </c>
      <c r="T137">
        <v>14</v>
      </c>
    </row>
    <row r="138" spans="1:20" x14ac:dyDescent="0.25">
      <c r="A138" t="s">
        <v>11</v>
      </c>
      <c r="B138" t="s">
        <v>14</v>
      </c>
      <c r="C138" t="s">
        <v>55</v>
      </c>
      <c r="D138">
        <v>11</v>
      </c>
      <c r="E138">
        <v>15143</v>
      </c>
      <c r="F138">
        <v>4886</v>
      </c>
      <c r="G138">
        <v>5033</v>
      </c>
      <c r="J138">
        <f t="shared" si="15"/>
        <v>4296</v>
      </c>
      <c r="K138">
        <f t="shared" si="16"/>
        <v>23098.428571428572</v>
      </c>
      <c r="L138">
        <f t="shared" si="14"/>
        <v>6.3640692935202766E-3</v>
      </c>
      <c r="M138">
        <f t="shared" si="17"/>
        <v>46196.857142857145</v>
      </c>
      <c r="N138">
        <f t="shared" si="18"/>
        <v>1607408.6384839651</v>
      </c>
      <c r="O138">
        <v>0.71873888888888893</v>
      </c>
      <c r="P138">
        <v>2.355135553344E-2</v>
      </c>
      <c r="Q138">
        <f t="shared" si="19"/>
        <v>1284715.1099747904</v>
      </c>
      <c r="R138">
        <f t="shared" si="20"/>
        <v>1284715.1099747904</v>
      </c>
      <c r="S138" t="s">
        <v>87</v>
      </c>
      <c r="T138">
        <v>17</v>
      </c>
    </row>
    <row r="139" spans="1:20" x14ac:dyDescent="0.25">
      <c r="A139" t="s">
        <v>11</v>
      </c>
      <c r="B139" t="s">
        <v>14</v>
      </c>
      <c r="C139" t="s">
        <v>55</v>
      </c>
      <c r="D139">
        <v>11</v>
      </c>
      <c r="E139">
        <v>14460</v>
      </c>
      <c r="F139">
        <v>4592</v>
      </c>
      <c r="G139">
        <v>5125</v>
      </c>
      <c r="J139">
        <f t="shared" si="15"/>
        <v>4296</v>
      </c>
      <c r="K139">
        <f t="shared" si="16"/>
        <v>23098.428571428572</v>
      </c>
      <c r="L139">
        <f t="shared" si="14"/>
        <v>2.3075162812559915E-2</v>
      </c>
      <c r="M139">
        <f t="shared" si="17"/>
        <v>46196.857142857145</v>
      </c>
      <c r="N139">
        <f t="shared" si="18"/>
        <v>423349.95336370944</v>
      </c>
      <c r="O139">
        <v>0.71873888888888893</v>
      </c>
      <c r="P139">
        <v>2.355135553344E-2</v>
      </c>
      <c r="Q139">
        <f t="shared" si="19"/>
        <v>338360.80562964198</v>
      </c>
      <c r="R139">
        <f t="shared" si="20"/>
        <v>338360.80562964198</v>
      </c>
      <c r="S139" t="s">
        <v>87</v>
      </c>
      <c r="T139">
        <v>17</v>
      </c>
    </row>
    <row r="140" spans="1:20" x14ac:dyDescent="0.25">
      <c r="A140" t="s">
        <v>11</v>
      </c>
      <c r="B140" t="s">
        <v>14</v>
      </c>
      <c r="C140" t="s">
        <v>55</v>
      </c>
      <c r="D140">
        <v>11</v>
      </c>
      <c r="E140">
        <v>14407</v>
      </c>
      <c r="F140">
        <v>5170</v>
      </c>
      <c r="G140">
        <v>6028</v>
      </c>
      <c r="J140">
        <f t="shared" si="15"/>
        <v>4296</v>
      </c>
      <c r="K140">
        <f t="shared" si="16"/>
        <v>23098.428571428572</v>
      </c>
      <c r="L140">
        <f t="shared" si="14"/>
        <v>3.714538403973059E-2</v>
      </c>
      <c r="M140">
        <f t="shared" si="17"/>
        <v>46196.857142857145</v>
      </c>
      <c r="N140">
        <f t="shared" si="18"/>
        <v>244375.54395604398</v>
      </c>
      <c r="O140">
        <v>0.71873888888888893</v>
      </c>
      <c r="P140">
        <v>2.355135553344E-2</v>
      </c>
      <c r="Q140">
        <f t="shared" si="19"/>
        <v>195316.20417614802</v>
      </c>
      <c r="R140">
        <f t="shared" si="20"/>
        <v>195316.20417614802</v>
      </c>
      <c r="S140" t="s">
        <v>87</v>
      </c>
      <c r="T140">
        <v>17</v>
      </c>
    </row>
    <row r="141" spans="1:20" x14ac:dyDescent="0.25">
      <c r="A141" t="s">
        <v>11</v>
      </c>
      <c r="B141" t="s">
        <v>14</v>
      </c>
      <c r="C141" t="s">
        <v>55</v>
      </c>
      <c r="D141">
        <v>11</v>
      </c>
      <c r="E141">
        <v>14768</v>
      </c>
      <c r="F141">
        <v>4570</v>
      </c>
      <c r="G141">
        <v>5897</v>
      </c>
      <c r="J141">
        <f t="shared" si="15"/>
        <v>4296</v>
      </c>
      <c r="K141">
        <f t="shared" si="16"/>
        <v>23098.428571428572</v>
      </c>
      <c r="L141">
        <f t="shared" si="14"/>
        <v>5.7449795595247662E-2</v>
      </c>
      <c r="M141">
        <f t="shared" si="17"/>
        <v>46196.857142857145</v>
      </c>
      <c r="N141">
        <f t="shared" si="18"/>
        <v>173215.51060394017</v>
      </c>
      <c r="O141">
        <v>0.71873888888888893</v>
      </c>
      <c r="P141">
        <v>2.355135553344E-2</v>
      </c>
      <c r="Q141">
        <f t="shared" si="19"/>
        <v>138441.82395632952</v>
      </c>
      <c r="R141">
        <f t="shared" si="20"/>
        <v>138441.82395632952</v>
      </c>
      <c r="S141" t="s">
        <v>87</v>
      </c>
      <c r="T141">
        <v>17</v>
      </c>
    </row>
    <row r="142" spans="1:20" x14ac:dyDescent="0.25">
      <c r="A142" t="s">
        <v>11</v>
      </c>
      <c r="B142" t="s">
        <v>15</v>
      </c>
      <c r="C142" t="s">
        <v>55</v>
      </c>
      <c r="D142">
        <v>12</v>
      </c>
      <c r="E142">
        <v>19132</v>
      </c>
      <c r="F142">
        <v>5254</v>
      </c>
      <c r="G142">
        <v>6704</v>
      </c>
      <c r="J142">
        <f t="shared" si="15"/>
        <v>4296</v>
      </c>
      <c r="K142">
        <f t="shared" si="16"/>
        <v>23098.428571428572</v>
      </c>
      <c r="L142">
        <f t="shared" si="14"/>
        <v>6.2774833167376878E-2</v>
      </c>
      <c r="M142">
        <f t="shared" si="17"/>
        <v>46196.857142857145</v>
      </c>
      <c r="N142">
        <f t="shared" si="18"/>
        <v>216779.8563546798</v>
      </c>
      <c r="O142">
        <v>0.71873888888888893</v>
      </c>
      <c r="P142">
        <v>2.1033616084699999E-2</v>
      </c>
      <c r="Q142">
        <f t="shared" si="19"/>
        <v>193999.86342243728</v>
      </c>
      <c r="R142">
        <f t="shared" si="20"/>
        <v>193999.86342243728</v>
      </c>
      <c r="S142" t="s">
        <v>81</v>
      </c>
      <c r="T142">
        <v>48</v>
      </c>
    </row>
    <row r="143" spans="1:20" x14ac:dyDescent="0.25">
      <c r="A143" t="s">
        <v>11</v>
      </c>
      <c r="B143" t="s">
        <v>15</v>
      </c>
      <c r="C143" t="s">
        <v>55</v>
      </c>
      <c r="D143">
        <v>12</v>
      </c>
      <c r="E143">
        <v>19389</v>
      </c>
      <c r="F143">
        <v>5502</v>
      </c>
      <c r="G143">
        <v>6574</v>
      </c>
      <c r="J143">
        <f t="shared" si="15"/>
        <v>4296</v>
      </c>
      <c r="K143">
        <f t="shared" si="16"/>
        <v>23098.428571428572</v>
      </c>
      <c r="L143">
        <f t="shared" si="14"/>
        <v>4.6410083555467593E-2</v>
      </c>
      <c r="M143">
        <f t="shared" si="17"/>
        <v>46196.857142857145</v>
      </c>
      <c r="N143">
        <f t="shared" si="18"/>
        <v>294927.76639125799</v>
      </c>
      <c r="O143">
        <v>0.71873888888888893</v>
      </c>
      <c r="P143">
        <v>2.1033616084699999E-2</v>
      </c>
      <c r="Q143">
        <f t="shared" si="19"/>
        <v>263935.71506835893</v>
      </c>
      <c r="R143">
        <f t="shared" si="20"/>
        <v>263935.71506835893</v>
      </c>
      <c r="S143" t="s">
        <v>81</v>
      </c>
      <c r="T143">
        <v>48</v>
      </c>
    </row>
    <row r="144" spans="1:20" x14ac:dyDescent="0.25">
      <c r="A144" t="s">
        <v>11</v>
      </c>
      <c r="B144" t="s">
        <v>15</v>
      </c>
      <c r="C144" t="s">
        <v>55</v>
      </c>
      <c r="D144">
        <v>12</v>
      </c>
      <c r="E144">
        <v>20584</v>
      </c>
      <c r="F144">
        <v>5895</v>
      </c>
      <c r="J144">
        <f t="shared" si="15"/>
        <v>4296</v>
      </c>
      <c r="K144">
        <f t="shared" si="16"/>
        <v>23098.428571428572</v>
      </c>
      <c r="L144">
        <f t="shared" si="14"/>
        <v>-0.25521216656668044</v>
      </c>
      <c r="M144">
        <f t="shared" si="17"/>
        <v>46196.857142857145</v>
      </c>
      <c r="O144">
        <v>0.71873888888888893</v>
      </c>
      <c r="P144">
        <v>2.1033616084699999E-2</v>
      </c>
      <c r="Q144">
        <f t="shared" si="19"/>
        <v>0</v>
      </c>
      <c r="R144">
        <f t="shared" si="20"/>
        <v>0</v>
      </c>
      <c r="S144" t="s">
        <v>81</v>
      </c>
      <c r="T144">
        <v>48</v>
      </c>
    </row>
    <row r="145" spans="1:20" x14ac:dyDescent="0.25">
      <c r="A145" t="s">
        <v>11</v>
      </c>
      <c r="B145" t="s">
        <v>15</v>
      </c>
      <c r="C145" t="s">
        <v>55</v>
      </c>
      <c r="D145">
        <v>12</v>
      </c>
      <c r="E145">
        <v>20307</v>
      </c>
      <c r="F145">
        <v>5708</v>
      </c>
      <c r="G145">
        <v>7334</v>
      </c>
      <c r="J145">
        <f t="shared" si="15"/>
        <v>4296</v>
      </c>
      <c r="K145">
        <f t="shared" si="16"/>
        <v>23098.428571428572</v>
      </c>
      <c r="L145">
        <f t="shared" si="14"/>
        <v>7.0394399124244694E-2</v>
      </c>
      <c r="M145">
        <f t="shared" si="17"/>
        <v>46196.857142857145</v>
      </c>
      <c r="N145">
        <f t="shared" si="18"/>
        <v>203092.65849587068</v>
      </c>
      <c r="O145">
        <v>0.71873888888888893</v>
      </c>
      <c r="P145">
        <v>2.1033616084699999E-2</v>
      </c>
      <c r="Q145">
        <f t="shared" si="19"/>
        <v>181750.96465529167</v>
      </c>
      <c r="R145">
        <f t="shared" si="20"/>
        <v>181750.96465529167</v>
      </c>
      <c r="S145" t="s">
        <v>81</v>
      </c>
      <c r="T145">
        <v>48</v>
      </c>
    </row>
    <row r="146" spans="1:20" x14ac:dyDescent="0.25">
      <c r="A146" t="s">
        <v>11</v>
      </c>
      <c r="B146" t="s">
        <v>16</v>
      </c>
      <c r="C146" t="s">
        <v>55</v>
      </c>
      <c r="D146">
        <v>13</v>
      </c>
      <c r="E146">
        <v>23921</v>
      </c>
      <c r="F146">
        <v>4737</v>
      </c>
      <c r="G146">
        <v>5172</v>
      </c>
      <c r="J146">
        <f t="shared" si="15"/>
        <v>4296</v>
      </c>
      <c r="K146">
        <f t="shared" si="16"/>
        <v>23098.428571428572</v>
      </c>
      <c r="L146">
        <f t="shared" si="14"/>
        <v>1.8832449950213062E-2</v>
      </c>
      <c r="M146">
        <f t="shared" si="17"/>
        <v>46196.857142857145</v>
      </c>
      <c r="N146">
        <f t="shared" si="18"/>
        <v>1014371.2499178982</v>
      </c>
      <c r="O146">
        <v>0.71873888888888893</v>
      </c>
      <c r="P146">
        <v>1.5375850426860002E-2</v>
      </c>
      <c r="Q146">
        <f t="shared" si="19"/>
        <v>1241807.3577047095</v>
      </c>
      <c r="R146">
        <f t="shared" si="20"/>
        <v>1241807.3577047095</v>
      </c>
      <c r="S146" t="s">
        <v>81</v>
      </c>
      <c r="T146">
        <v>68</v>
      </c>
    </row>
    <row r="147" spans="1:20" x14ac:dyDescent="0.25">
      <c r="A147" t="s">
        <v>11</v>
      </c>
      <c r="B147" t="s">
        <v>16</v>
      </c>
      <c r="C147" t="s">
        <v>55</v>
      </c>
      <c r="D147">
        <v>13</v>
      </c>
      <c r="E147">
        <v>20381</v>
      </c>
      <c r="F147">
        <v>4632</v>
      </c>
      <c r="G147">
        <v>5769</v>
      </c>
      <c r="J147">
        <f t="shared" si="15"/>
        <v>4296</v>
      </c>
      <c r="K147">
        <f t="shared" si="16"/>
        <v>23098.428571428572</v>
      </c>
      <c r="L147">
        <f t="shared" si="14"/>
        <v>4.9224127800901726E-2</v>
      </c>
      <c r="M147">
        <f t="shared" si="17"/>
        <v>46196.857142857145</v>
      </c>
      <c r="N147">
        <f t="shared" si="18"/>
        <v>315648.72433722834</v>
      </c>
      <c r="O147">
        <v>0.71873888888888893</v>
      </c>
      <c r="P147">
        <v>1.5375850426860002E-2</v>
      </c>
      <c r="Q147">
        <f t="shared" si="19"/>
        <v>386421.54769646883</v>
      </c>
      <c r="R147">
        <f t="shared" si="20"/>
        <v>386421.54769646883</v>
      </c>
      <c r="S147" t="s">
        <v>81</v>
      </c>
      <c r="T147">
        <v>68</v>
      </c>
    </row>
    <row r="148" spans="1:20" x14ac:dyDescent="0.25">
      <c r="A148" t="s">
        <v>11</v>
      </c>
      <c r="B148" t="s">
        <v>16</v>
      </c>
      <c r="C148" t="s">
        <v>55</v>
      </c>
      <c r="D148">
        <v>13</v>
      </c>
      <c r="E148">
        <v>19740</v>
      </c>
      <c r="F148">
        <v>5192</v>
      </c>
      <c r="G148">
        <v>6283</v>
      </c>
      <c r="J148">
        <f t="shared" si="15"/>
        <v>4296</v>
      </c>
      <c r="K148">
        <f t="shared" si="16"/>
        <v>23098.428571428572</v>
      </c>
      <c r="L148">
        <f t="shared" si="14"/>
        <v>4.7232650334902183E-2</v>
      </c>
      <c r="M148">
        <f t="shared" si="17"/>
        <v>46196.857142857145</v>
      </c>
      <c r="N148">
        <f t="shared" si="18"/>
        <v>303711.27667932439</v>
      </c>
      <c r="O148">
        <v>0.71873888888888893</v>
      </c>
      <c r="P148">
        <v>1.5375850426860002E-2</v>
      </c>
      <c r="Q148">
        <f t="shared" si="19"/>
        <v>371807.55865153106</v>
      </c>
      <c r="R148">
        <f t="shared" si="20"/>
        <v>371807.55865153106</v>
      </c>
      <c r="S148" t="s">
        <v>81</v>
      </c>
      <c r="T148">
        <v>68</v>
      </c>
    </row>
    <row r="149" spans="1:20" x14ac:dyDescent="0.25">
      <c r="A149" t="s">
        <v>11</v>
      </c>
      <c r="B149" t="s">
        <v>16</v>
      </c>
      <c r="C149" t="s">
        <v>55</v>
      </c>
      <c r="D149">
        <v>13</v>
      </c>
      <c r="E149">
        <v>20547</v>
      </c>
      <c r="F149">
        <v>4745</v>
      </c>
      <c r="G149">
        <v>6570</v>
      </c>
      <c r="J149">
        <f t="shared" si="15"/>
        <v>4296</v>
      </c>
      <c r="K149">
        <f t="shared" si="16"/>
        <v>23098.428571428572</v>
      </c>
      <c r="L149">
        <f t="shared" si="14"/>
        <v>7.9009703814112278E-2</v>
      </c>
      <c r="M149">
        <f t="shared" si="17"/>
        <v>46196.857142857145</v>
      </c>
      <c r="N149">
        <f t="shared" si="18"/>
        <v>195704.74974559687</v>
      </c>
      <c r="O149">
        <v>0.71873888888888893</v>
      </c>
      <c r="P149">
        <v>1.5375850426860002E-2</v>
      </c>
      <c r="Q149">
        <f t="shared" si="19"/>
        <v>239584.46987876616</v>
      </c>
      <c r="R149">
        <f t="shared" si="20"/>
        <v>239584.46987876616</v>
      </c>
      <c r="S149" t="s">
        <v>81</v>
      </c>
      <c r="T149">
        <v>68</v>
      </c>
    </row>
    <row r="150" spans="1:20" x14ac:dyDescent="0.25">
      <c r="A150" t="s">
        <v>11</v>
      </c>
      <c r="B150" t="s">
        <v>17</v>
      </c>
      <c r="C150" t="s">
        <v>55</v>
      </c>
      <c r="D150">
        <v>14</v>
      </c>
      <c r="E150">
        <v>29772</v>
      </c>
      <c r="F150">
        <v>9640</v>
      </c>
      <c r="G150">
        <v>6747</v>
      </c>
      <c r="J150">
        <f t="shared" si="15"/>
        <v>4296</v>
      </c>
      <c r="K150">
        <f t="shared" si="16"/>
        <v>23098.428571428572</v>
      </c>
      <c r="L150">
        <f t="shared" si="14"/>
        <v>-0.1252466154160147</v>
      </c>
      <c r="M150">
        <f t="shared" si="17"/>
        <v>46196.857142857145</v>
      </c>
      <c r="N150">
        <f t="shared" si="18"/>
        <v>-165034.87452471483</v>
      </c>
      <c r="O150">
        <v>0.71873888888888893</v>
      </c>
      <c r="P150">
        <v>1.5375536904780001E-2</v>
      </c>
      <c r="Q150">
        <f t="shared" si="19"/>
        <v>-202042.10286445424</v>
      </c>
      <c r="R150">
        <f t="shared" si="20"/>
        <v>0</v>
      </c>
      <c r="S150" t="s">
        <v>87</v>
      </c>
      <c r="T150">
        <v>112</v>
      </c>
    </row>
    <row r="151" spans="1:20" x14ac:dyDescent="0.25">
      <c r="A151" t="s">
        <v>11</v>
      </c>
      <c r="B151" t="s">
        <v>17</v>
      </c>
      <c r="C151" t="s">
        <v>55</v>
      </c>
      <c r="D151">
        <v>14</v>
      </c>
      <c r="E151">
        <v>23338</v>
      </c>
      <c r="F151">
        <v>5969</v>
      </c>
      <c r="G151">
        <v>7048</v>
      </c>
      <c r="J151">
        <f t="shared" si="15"/>
        <v>4296</v>
      </c>
      <c r="K151">
        <f t="shared" si="16"/>
        <v>23098.428571428572</v>
      </c>
      <c r="L151">
        <f t="shared" si="14"/>
        <v>4.6713134474206656E-2</v>
      </c>
      <c r="M151">
        <f t="shared" si="17"/>
        <v>46196.857142857145</v>
      </c>
      <c r="N151">
        <f t="shared" si="18"/>
        <v>367526.61895935389</v>
      </c>
      <c r="O151">
        <v>0.71873888888888893</v>
      </c>
      <c r="P151">
        <v>1.5375536904780001E-2</v>
      </c>
      <c r="Q151">
        <f t="shared" si="19"/>
        <v>449940.36058778991</v>
      </c>
      <c r="R151">
        <f t="shared" si="20"/>
        <v>449940.36058778991</v>
      </c>
      <c r="S151" t="s">
        <v>87</v>
      </c>
      <c r="T151">
        <v>112</v>
      </c>
    </row>
    <row r="152" spans="1:20" x14ac:dyDescent="0.25">
      <c r="A152" t="s">
        <v>11</v>
      </c>
      <c r="B152" t="s">
        <v>17</v>
      </c>
      <c r="C152" t="s">
        <v>55</v>
      </c>
      <c r="D152">
        <v>14</v>
      </c>
      <c r="E152">
        <v>24351</v>
      </c>
      <c r="F152">
        <v>5502</v>
      </c>
      <c r="G152">
        <v>7685</v>
      </c>
      <c r="J152">
        <f t="shared" si="15"/>
        <v>4296</v>
      </c>
      <c r="K152">
        <f t="shared" si="16"/>
        <v>23098.428571428572</v>
      </c>
      <c r="L152">
        <f t="shared" si="14"/>
        <v>9.4508593658195666E-2</v>
      </c>
      <c r="M152">
        <f t="shared" si="17"/>
        <v>46196.857142857145</v>
      </c>
      <c r="N152">
        <f t="shared" si="18"/>
        <v>195146.18055101106</v>
      </c>
      <c r="O152">
        <v>0.71873888888888893</v>
      </c>
      <c r="P152">
        <v>1.5375536904780001E-2</v>
      </c>
      <c r="Q152">
        <f t="shared" si="19"/>
        <v>238905.53313680511</v>
      </c>
      <c r="R152">
        <f t="shared" si="20"/>
        <v>238905.53313680511</v>
      </c>
      <c r="S152" t="s">
        <v>87</v>
      </c>
      <c r="T152">
        <v>112</v>
      </c>
    </row>
    <row r="153" spans="1:20" x14ac:dyDescent="0.25">
      <c r="A153" t="s">
        <v>11</v>
      </c>
      <c r="B153" t="s">
        <v>17</v>
      </c>
      <c r="C153" t="s">
        <v>55</v>
      </c>
      <c r="D153">
        <v>14</v>
      </c>
      <c r="E153">
        <v>25305</v>
      </c>
      <c r="F153">
        <v>6462</v>
      </c>
      <c r="G153">
        <v>7740</v>
      </c>
      <c r="J153">
        <f t="shared" si="15"/>
        <v>4296</v>
      </c>
      <c r="K153">
        <f t="shared" si="16"/>
        <v>23098.428571428572</v>
      </c>
      <c r="L153">
        <f t="shared" si="14"/>
        <v>5.532843916407424E-2</v>
      </c>
      <c r="M153">
        <f t="shared" si="17"/>
        <v>46196.857142857145</v>
      </c>
      <c r="N153">
        <f t="shared" si="18"/>
        <v>336270.26727028843</v>
      </c>
      <c r="O153">
        <v>0.71873888888888893</v>
      </c>
      <c r="P153">
        <v>1.5375536904780001E-2</v>
      </c>
      <c r="Q153">
        <f t="shared" si="19"/>
        <v>411675.12094485608</v>
      </c>
      <c r="R153">
        <f t="shared" si="20"/>
        <v>411675.12094485608</v>
      </c>
      <c r="S153" t="s">
        <v>87</v>
      </c>
      <c r="T153">
        <v>112</v>
      </c>
    </row>
    <row r="154" spans="1:20" x14ac:dyDescent="0.25">
      <c r="A154" t="s">
        <v>11</v>
      </c>
      <c r="B154" t="s">
        <v>18</v>
      </c>
      <c r="C154" t="s">
        <v>55</v>
      </c>
      <c r="D154">
        <v>15</v>
      </c>
      <c r="E154">
        <v>13847</v>
      </c>
      <c r="F154">
        <v>4013</v>
      </c>
      <c r="G154">
        <v>4471</v>
      </c>
      <c r="J154">
        <f t="shared" si="15"/>
        <v>4296</v>
      </c>
      <c r="K154">
        <f t="shared" si="16"/>
        <v>23098.428571428572</v>
      </c>
      <c r="L154">
        <f t="shared" si="14"/>
        <v>1.9828188683212834E-2</v>
      </c>
      <c r="M154">
        <f t="shared" si="17"/>
        <v>46196.857142857145</v>
      </c>
      <c r="N154">
        <f t="shared" si="18"/>
        <v>491664.58203368686</v>
      </c>
      <c r="O154">
        <v>0.71873888888888893</v>
      </c>
      <c r="P154">
        <v>2.9871339567520003E-2</v>
      </c>
      <c r="Q154">
        <f t="shared" si="19"/>
        <v>309820.86928786198</v>
      </c>
      <c r="R154">
        <f t="shared" si="20"/>
        <v>309820.86928786198</v>
      </c>
      <c r="S154" t="s">
        <v>81</v>
      </c>
      <c r="T154">
        <v>113</v>
      </c>
    </row>
    <row r="155" spans="1:20" x14ac:dyDescent="0.25">
      <c r="A155" t="s">
        <v>11</v>
      </c>
      <c r="B155" t="s">
        <v>18</v>
      </c>
      <c r="C155" t="s">
        <v>55</v>
      </c>
      <c r="D155">
        <v>15</v>
      </c>
      <c r="E155">
        <v>13195</v>
      </c>
      <c r="F155">
        <v>4444</v>
      </c>
      <c r="G155">
        <v>4904</v>
      </c>
      <c r="J155">
        <f t="shared" si="15"/>
        <v>4296</v>
      </c>
      <c r="K155">
        <f t="shared" si="16"/>
        <v>23098.428571428572</v>
      </c>
      <c r="L155">
        <f t="shared" si="14"/>
        <v>1.9914774659995423E-2</v>
      </c>
      <c r="M155">
        <f t="shared" si="17"/>
        <v>46196.857142857145</v>
      </c>
      <c r="N155">
        <f t="shared" si="18"/>
        <v>435126.49658385094</v>
      </c>
      <c r="O155">
        <v>0.71873888888888893</v>
      </c>
      <c r="P155">
        <v>2.9871339567520003E-2</v>
      </c>
      <c r="Q155">
        <f t="shared" si="19"/>
        <v>274193.57494527416</v>
      </c>
      <c r="R155">
        <f t="shared" si="20"/>
        <v>274193.57494527416</v>
      </c>
      <c r="S155" t="s">
        <v>81</v>
      </c>
      <c r="T155">
        <v>113</v>
      </c>
    </row>
    <row r="156" spans="1:20" x14ac:dyDescent="0.25">
      <c r="A156" t="s">
        <v>11</v>
      </c>
      <c r="B156" t="s">
        <v>18</v>
      </c>
      <c r="C156" t="s">
        <v>55</v>
      </c>
      <c r="D156">
        <v>15</v>
      </c>
      <c r="E156">
        <v>13852</v>
      </c>
      <c r="F156">
        <v>4271</v>
      </c>
      <c r="G156">
        <v>4973</v>
      </c>
      <c r="J156">
        <f t="shared" si="15"/>
        <v>4296</v>
      </c>
      <c r="K156">
        <f t="shared" si="16"/>
        <v>23098.428571428572</v>
      </c>
      <c r="L156">
        <f t="shared" si="14"/>
        <v>3.0391677850688668E-2</v>
      </c>
      <c r="M156">
        <f t="shared" si="17"/>
        <v>46196.857142857145</v>
      </c>
      <c r="N156">
        <f t="shared" si="18"/>
        <v>310954.77513227513</v>
      </c>
      <c r="O156">
        <v>0.71873888888888893</v>
      </c>
      <c r="P156">
        <v>2.9871339567520003E-2</v>
      </c>
      <c r="Q156">
        <f t="shared" si="19"/>
        <v>195947.16044462254</v>
      </c>
      <c r="R156">
        <f t="shared" si="20"/>
        <v>195947.16044462254</v>
      </c>
      <c r="S156" t="s">
        <v>81</v>
      </c>
      <c r="T156">
        <v>113</v>
      </c>
    </row>
    <row r="157" spans="1:20" x14ac:dyDescent="0.25">
      <c r="A157" t="s">
        <v>11</v>
      </c>
      <c r="B157" t="s">
        <v>18</v>
      </c>
      <c r="C157" t="s">
        <v>55</v>
      </c>
      <c r="D157">
        <v>15</v>
      </c>
      <c r="E157">
        <v>13451</v>
      </c>
      <c r="F157">
        <v>4268</v>
      </c>
      <c r="G157">
        <v>5084</v>
      </c>
      <c r="J157">
        <f t="shared" si="15"/>
        <v>4296</v>
      </c>
      <c r="K157">
        <f t="shared" si="16"/>
        <v>23098.428571428572</v>
      </c>
      <c r="L157">
        <f t="shared" si="14"/>
        <v>3.5327078527296225E-2</v>
      </c>
      <c r="M157">
        <f t="shared" si="17"/>
        <v>46196.857142857145</v>
      </c>
      <c r="N157">
        <f t="shared" si="18"/>
        <v>255646.24212184877</v>
      </c>
      <c r="O157">
        <v>0.71873888888888893</v>
      </c>
      <c r="P157">
        <v>2.9871339567520003E-2</v>
      </c>
      <c r="Q157">
        <f t="shared" si="19"/>
        <v>161094.6646527808</v>
      </c>
      <c r="R157">
        <f t="shared" si="20"/>
        <v>161094.6646527808</v>
      </c>
      <c r="S157" t="s">
        <v>81</v>
      </c>
      <c r="T157">
        <v>113</v>
      </c>
    </row>
    <row r="158" spans="1:20" x14ac:dyDescent="0.25">
      <c r="A158" t="s">
        <v>11</v>
      </c>
      <c r="B158" t="s">
        <v>19</v>
      </c>
      <c r="C158" t="s">
        <v>55</v>
      </c>
      <c r="D158">
        <v>16</v>
      </c>
      <c r="E158">
        <v>20280</v>
      </c>
      <c r="F158">
        <v>7019</v>
      </c>
      <c r="G158">
        <v>5913</v>
      </c>
      <c r="J158">
        <f t="shared" si="15"/>
        <v>4296</v>
      </c>
      <c r="K158">
        <f t="shared" si="16"/>
        <v>23098.428571428572</v>
      </c>
      <c r="L158">
        <f t="shared" si="14"/>
        <v>-4.7882045160771602E-2</v>
      </c>
      <c r="M158">
        <f t="shared" si="17"/>
        <v>46196.857142857145</v>
      </c>
      <c r="N158">
        <f t="shared" si="18"/>
        <v>-281247.41165073623</v>
      </c>
      <c r="O158">
        <v>0.71873888888888893</v>
      </c>
      <c r="P158">
        <v>3.0980622836499997E-2</v>
      </c>
      <c r="Q158">
        <f t="shared" si="19"/>
        <v>-170881.41532431499</v>
      </c>
      <c r="R158">
        <f t="shared" si="20"/>
        <v>0</v>
      </c>
      <c r="S158" t="s">
        <v>87</v>
      </c>
      <c r="T158">
        <v>242</v>
      </c>
    </row>
    <row r="159" spans="1:20" x14ac:dyDescent="0.25">
      <c r="A159" t="s">
        <v>11</v>
      </c>
      <c r="B159" t="s">
        <v>19</v>
      </c>
      <c r="C159" t="s">
        <v>55</v>
      </c>
      <c r="D159">
        <v>16</v>
      </c>
      <c r="E159">
        <v>17616</v>
      </c>
      <c r="F159">
        <v>6026</v>
      </c>
      <c r="G159">
        <v>7457</v>
      </c>
      <c r="J159">
        <f t="shared" si="15"/>
        <v>4296</v>
      </c>
      <c r="K159">
        <f t="shared" si="16"/>
        <v>23098.428571428572</v>
      </c>
      <c r="L159">
        <f t="shared" si="14"/>
        <v>6.1952266387942281E-2</v>
      </c>
      <c r="M159">
        <f t="shared" si="17"/>
        <v>46196.857142857145</v>
      </c>
      <c r="N159">
        <f t="shared" si="18"/>
        <v>182783.51582310075</v>
      </c>
      <c r="O159">
        <v>0.71873888888888893</v>
      </c>
      <c r="P159">
        <v>3.0980622836499997E-2</v>
      </c>
      <c r="Q159">
        <f t="shared" si="19"/>
        <v>111056.33185557538</v>
      </c>
      <c r="R159">
        <f t="shared" si="20"/>
        <v>111056.33185557538</v>
      </c>
      <c r="S159" t="s">
        <v>87</v>
      </c>
      <c r="T159">
        <v>242</v>
      </c>
    </row>
    <row r="160" spans="1:20" x14ac:dyDescent="0.25">
      <c r="A160" t="s">
        <v>11</v>
      </c>
      <c r="B160" t="s">
        <v>19</v>
      </c>
      <c r="C160" t="s">
        <v>55</v>
      </c>
      <c r="D160">
        <v>16</v>
      </c>
      <c r="E160">
        <v>14556</v>
      </c>
      <c r="F160">
        <v>5363</v>
      </c>
      <c r="G160">
        <v>6505</v>
      </c>
      <c r="J160">
        <f t="shared" si="15"/>
        <v>4296</v>
      </c>
      <c r="K160">
        <f t="shared" si="16"/>
        <v>23098.428571428572</v>
      </c>
      <c r="L160">
        <f t="shared" si="14"/>
        <v>4.9440592742858204E-2</v>
      </c>
      <c r="M160">
        <f t="shared" si="17"/>
        <v>46196.857142857145</v>
      </c>
      <c r="N160">
        <f t="shared" si="18"/>
        <v>181644.3273705279</v>
      </c>
      <c r="O160">
        <v>0.71873888888888893</v>
      </c>
      <c r="P160">
        <v>3.0980622836499997E-2</v>
      </c>
      <c r="Q160">
        <f t="shared" si="19"/>
        <v>110364.17922755935</v>
      </c>
      <c r="R160">
        <f t="shared" si="20"/>
        <v>110364.17922755935</v>
      </c>
      <c r="S160" t="s">
        <v>87</v>
      </c>
      <c r="T160">
        <v>242</v>
      </c>
    </row>
    <row r="161" spans="1:20" x14ac:dyDescent="0.25">
      <c r="A161" t="s">
        <v>11</v>
      </c>
      <c r="B161" t="s">
        <v>19</v>
      </c>
      <c r="C161" t="s">
        <v>55</v>
      </c>
      <c r="D161">
        <v>16</v>
      </c>
      <c r="E161">
        <v>15757</v>
      </c>
      <c r="F161">
        <v>5951</v>
      </c>
      <c r="G161">
        <v>6597</v>
      </c>
      <c r="J161">
        <f t="shared" si="15"/>
        <v>4296</v>
      </c>
      <c r="K161">
        <f t="shared" si="16"/>
        <v>23098.428571428572</v>
      </c>
      <c r="L161">
        <f t="shared" si="14"/>
        <v>2.796727050077618E-2</v>
      </c>
      <c r="M161">
        <f t="shared" si="17"/>
        <v>46196.857142857145</v>
      </c>
      <c r="N161">
        <f t="shared" si="18"/>
        <v>346328.13401149935</v>
      </c>
      <c r="O161">
        <v>0.71873888888888893</v>
      </c>
      <c r="P161">
        <v>3.0980622836499997E-2</v>
      </c>
      <c r="Q161">
        <f t="shared" si="19"/>
        <v>210423.41815400356</v>
      </c>
      <c r="R161">
        <f t="shared" si="20"/>
        <v>210423.41815400356</v>
      </c>
      <c r="S161" t="s">
        <v>87</v>
      </c>
      <c r="T161">
        <v>242</v>
      </c>
    </row>
    <row r="162" spans="1:20" x14ac:dyDescent="0.25">
      <c r="A162" t="s">
        <v>11</v>
      </c>
      <c r="B162" t="s">
        <v>12</v>
      </c>
      <c r="C162" t="s">
        <v>56</v>
      </c>
      <c r="D162">
        <v>9</v>
      </c>
      <c r="E162">
        <v>7766</v>
      </c>
      <c r="F162">
        <v>9240</v>
      </c>
      <c r="G162">
        <v>10498</v>
      </c>
      <c r="H162">
        <v>8898</v>
      </c>
      <c r="I162">
        <v>21678</v>
      </c>
      <c r="J162">
        <f t="shared" si="15"/>
        <v>8637.75</v>
      </c>
      <c r="K162">
        <f t="shared" si="16"/>
        <v>23365.125</v>
      </c>
      <c r="L162">
        <f t="shared" si="14"/>
        <v>5.3840927450634228E-2</v>
      </c>
      <c r="M162">
        <f t="shared" si="17"/>
        <v>46730.25</v>
      </c>
      <c r="N162">
        <f t="shared" si="18"/>
        <v>-36014.692965023845</v>
      </c>
      <c r="O162">
        <v>0.4018944444444445</v>
      </c>
      <c r="P162">
        <v>2.489501886444E-2</v>
      </c>
      <c r="Q162">
        <f t="shared" si="19"/>
        <v>-48143.445354139447</v>
      </c>
      <c r="R162">
        <f t="shared" si="20"/>
        <v>0</v>
      </c>
      <c r="S162" t="s">
        <v>87</v>
      </c>
      <c r="T162">
        <v>4</v>
      </c>
    </row>
    <row r="163" spans="1:20" x14ac:dyDescent="0.25">
      <c r="A163" t="s">
        <v>11</v>
      </c>
      <c r="B163" t="s">
        <v>12</v>
      </c>
      <c r="C163" t="s">
        <v>56</v>
      </c>
      <c r="D163">
        <v>9</v>
      </c>
      <c r="E163">
        <v>7918</v>
      </c>
      <c r="F163">
        <v>8943</v>
      </c>
      <c r="H163">
        <v>8156</v>
      </c>
      <c r="I163">
        <v>24246</v>
      </c>
      <c r="J163">
        <f t="shared" si="15"/>
        <v>8637.75</v>
      </c>
      <c r="K163">
        <f t="shared" si="16"/>
        <v>23365.125</v>
      </c>
      <c r="L163">
        <f t="shared" ref="L163:L226" si="21">(G163-F163)/K163</f>
        <v>-0.38274993178936556</v>
      </c>
      <c r="M163">
        <f t="shared" si="17"/>
        <v>46730.25</v>
      </c>
      <c r="O163">
        <v>0.4018944444444445</v>
      </c>
      <c r="P163">
        <v>2.489501886444E-2</v>
      </c>
      <c r="Q163">
        <f t="shared" si="19"/>
        <v>0</v>
      </c>
      <c r="R163">
        <f t="shared" si="20"/>
        <v>0</v>
      </c>
      <c r="S163" t="s">
        <v>87</v>
      </c>
      <c r="T163">
        <v>4</v>
      </c>
    </row>
    <row r="164" spans="1:20" x14ac:dyDescent="0.25">
      <c r="A164" t="s">
        <v>11</v>
      </c>
      <c r="B164" t="s">
        <v>12</v>
      </c>
      <c r="C164" t="s">
        <v>56</v>
      </c>
      <c r="D164">
        <v>9</v>
      </c>
      <c r="E164">
        <v>7210</v>
      </c>
      <c r="F164">
        <v>10340</v>
      </c>
      <c r="G164">
        <v>10668</v>
      </c>
      <c r="H164">
        <v>8871</v>
      </c>
      <c r="I164">
        <v>21878</v>
      </c>
      <c r="J164">
        <f t="shared" si="15"/>
        <v>8637.75</v>
      </c>
      <c r="K164">
        <f t="shared" si="16"/>
        <v>23365.125</v>
      </c>
      <c r="L164">
        <f t="shared" si="21"/>
        <v>1.4038016060260752E-2</v>
      </c>
      <c r="M164">
        <f t="shared" si="17"/>
        <v>46730.25</v>
      </c>
      <c r="N164">
        <f t="shared" si="18"/>
        <v>-231603.72942073172</v>
      </c>
      <c r="O164">
        <v>0.4018944444444445</v>
      </c>
      <c r="P164">
        <v>2.489501886444E-2</v>
      </c>
      <c r="Q164">
        <f t="shared" si="19"/>
        <v>-309601.45910477603</v>
      </c>
      <c r="R164">
        <f t="shared" si="20"/>
        <v>0</v>
      </c>
      <c r="S164" t="s">
        <v>87</v>
      </c>
      <c r="T164">
        <v>4</v>
      </c>
    </row>
    <row r="165" spans="1:20" x14ac:dyDescent="0.25">
      <c r="A165" t="s">
        <v>11</v>
      </c>
      <c r="B165" t="s">
        <v>12</v>
      </c>
      <c r="C165" t="s">
        <v>56</v>
      </c>
      <c r="D165">
        <v>9</v>
      </c>
      <c r="E165">
        <v>8122</v>
      </c>
      <c r="F165">
        <v>8760</v>
      </c>
      <c r="G165">
        <v>9941</v>
      </c>
      <c r="H165">
        <v>8626</v>
      </c>
      <c r="I165">
        <v>22472</v>
      </c>
      <c r="J165">
        <f t="shared" si="15"/>
        <v>8637.75</v>
      </c>
      <c r="K165">
        <f t="shared" si="16"/>
        <v>23365.125</v>
      </c>
      <c r="L165">
        <f t="shared" si="21"/>
        <v>5.0545417582829107E-2</v>
      </c>
      <c r="M165">
        <f t="shared" si="17"/>
        <v>46730.25</v>
      </c>
      <c r="N165">
        <f t="shared" si="18"/>
        <v>-21260.061388653685</v>
      </c>
      <c r="O165">
        <v>0.4018944444444445</v>
      </c>
      <c r="P165">
        <v>2.489501886444E-2</v>
      </c>
      <c r="Q165">
        <f t="shared" si="19"/>
        <v>-28419.861990335892</v>
      </c>
      <c r="R165">
        <f t="shared" si="20"/>
        <v>0</v>
      </c>
      <c r="S165" t="s">
        <v>87</v>
      </c>
      <c r="T165">
        <v>4</v>
      </c>
    </row>
    <row r="166" spans="1:20" x14ac:dyDescent="0.25">
      <c r="A166" t="s">
        <v>11</v>
      </c>
      <c r="B166" t="s">
        <v>13</v>
      </c>
      <c r="C166" t="s">
        <v>56</v>
      </c>
      <c r="D166">
        <v>10</v>
      </c>
      <c r="E166">
        <v>9007</v>
      </c>
      <c r="F166">
        <v>8945</v>
      </c>
      <c r="G166">
        <v>11312</v>
      </c>
      <c r="I166">
        <v>28108</v>
      </c>
      <c r="J166">
        <f t="shared" si="15"/>
        <v>8637.75</v>
      </c>
      <c r="K166">
        <f t="shared" si="16"/>
        <v>23365.125</v>
      </c>
      <c r="L166">
        <f t="shared" si="21"/>
        <v>0.10130482931291829</v>
      </c>
      <c r="M166">
        <f t="shared" si="17"/>
        <v>46730.25</v>
      </c>
      <c r="N166">
        <f t="shared" si="18"/>
        <v>-8025.735741444867</v>
      </c>
      <c r="O166">
        <v>0.4018944444444445</v>
      </c>
      <c r="P166">
        <v>1.8093732034700001E-2</v>
      </c>
      <c r="Q166">
        <f t="shared" si="19"/>
        <v>-14761.368152358396</v>
      </c>
      <c r="R166">
        <f t="shared" si="20"/>
        <v>0</v>
      </c>
      <c r="S166" t="s">
        <v>81</v>
      </c>
      <c r="T166">
        <v>14</v>
      </c>
    </row>
    <row r="167" spans="1:20" x14ac:dyDescent="0.25">
      <c r="A167" t="s">
        <v>11</v>
      </c>
      <c r="B167" t="s">
        <v>13</v>
      </c>
      <c r="C167" t="s">
        <v>56</v>
      </c>
      <c r="D167">
        <v>10</v>
      </c>
      <c r="E167">
        <v>8818</v>
      </c>
      <c r="F167">
        <v>8539</v>
      </c>
      <c r="G167">
        <v>9782</v>
      </c>
      <c r="I167">
        <v>23443</v>
      </c>
      <c r="J167">
        <f t="shared" si="15"/>
        <v>8637.75</v>
      </c>
      <c r="K167">
        <f t="shared" si="16"/>
        <v>23365.125</v>
      </c>
      <c r="L167">
        <f t="shared" si="21"/>
        <v>5.3198945008854005E-2</v>
      </c>
      <c r="M167">
        <f t="shared" si="17"/>
        <v>46730.25</v>
      </c>
      <c r="N167">
        <f t="shared" si="18"/>
        <v>-3393.2850965406269</v>
      </c>
      <c r="O167">
        <v>0.4018944444444445</v>
      </c>
      <c r="P167">
        <v>1.8093732034700001E-2</v>
      </c>
      <c r="Q167">
        <f t="shared" si="19"/>
        <v>-6241.1138579214694</v>
      </c>
      <c r="R167">
        <f t="shared" si="20"/>
        <v>0</v>
      </c>
      <c r="S167" t="s">
        <v>81</v>
      </c>
      <c r="T167">
        <v>14</v>
      </c>
    </row>
    <row r="168" spans="1:20" x14ac:dyDescent="0.25">
      <c r="A168" t="s">
        <v>11</v>
      </c>
      <c r="B168" t="s">
        <v>13</v>
      </c>
      <c r="C168" t="s">
        <v>56</v>
      </c>
      <c r="D168">
        <v>10</v>
      </c>
      <c r="E168">
        <v>11465</v>
      </c>
      <c r="F168">
        <v>9078</v>
      </c>
      <c r="G168">
        <v>10637</v>
      </c>
      <c r="I168">
        <v>22114</v>
      </c>
      <c r="J168">
        <f t="shared" si="15"/>
        <v>8637.75</v>
      </c>
      <c r="K168">
        <f t="shared" si="16"/>
        <v>23365.125</v>
      </c>
      <c r="L168">
        <f t="shared" si="21"/>
        <v>6.6723375115690584E-2</v>
      </c>
      <c r="M168">
        <f t="shared" si="17"/>
        <v>46730.25</v>
      </c>
      <c r="N168">
        <f t="shared" si="18"/>
        <v>27136.819194996795</v>
      </c>
      <c r="O168">
        <v>0.4018944444444445</v>
      </c>
      <c r="P168">
        <v>1.8093732034700001E-2</v>
      </c>
      <c r="Q168">
        <f t="shared" si="19"/>
        <v>49911.508617553642</v>
      </c>
      <c r="R168">
        <f t="shared" si="20"/>
        <v>49911.508617553642</v>
      </c>
      <c r="S168" t="s">
        <v>81</v>
      </c>
      <c r="T168">
        <v>14</v>
      </c>
    </row>
    <row r="169" spans="1:20" x14ac:dyDescent="0.25">
      <c r="A169" t="s">
        <v>11</v>
      </c>
      <c r="B169" t="s">
        <v>13</v>
      </c>
      <c r="C169" t="s">
        <v>56</v>
      </c>
      <c r="D169">
        <v>10</v>
      </c>
      <c r="E169">
        <v>11723</v>
      </c>
      <c r="F169">
        <v>9187</v>
      </c>
      <c r="G169">
        <v>7783</v>
      </c>
      <c r="I169">
        <v>22982</v>
      </c>
      <c r="J169">
        <f t="shared" si="15"/>
        <v>8637.75</v>
      </c>
      <c r="K169">
        <f t="shared" si="16"/>
        <v>23365.125</v>
      </c>
      <c r="L169">
        <f t="shared" si="21"/>
        <v>-6.0089556550628337E-2</v>
      </c>
      <c r="M169">
        <f t="shared" si="17"/>
        <v>46730.25</v>
      </c>
      <c r="N169">
        <f t="shared" si="18"/>
        <v>-50841.423076923078</v>
      </c>
      <c r="O169">
        <v>0.4018944444444445</v>
      </c>
      <c r="P169">
        <v>1.8093732034700001E-2</v>
      </c>
      <c r="Q169">
        <f t="shared" si="19"/>
        <v>-93510.300813014517</v>
      </c>
      <c r="R169">
        <f t="shared" si="20"/>
        <v>0</v>
      </c>
      <c r="S169" t="s">
        <v>81</v>
      </c>
      <c r="T169">
        <v>14</v>
      </c>
    </row>
    <row r="170" spans="1:20" x14ac:dyDescent="0.25">
      <c r="A170" t="s">
        <v>11</v>
      </c>
      <c r="B170" t="s">
        <v>14</v>
      </c>
      <c r="C170" t="s">
        <v>56</v>
      </c>
      <c r="D170">
        <v>11</v>
      </c>
      <c r="E170">
        <v>4153</v>
      </c>
      <c r="F170">
        <v>4971</v>
      </c>
      <c r="G170">
        <v>5136</v>
      </c>
      <c r="J170">
        <f t="shared" si="15"/>
        <v>8637.75</v>
      </c>
      <c r="K170">
        <f t="shared" si="16"/>
        <v>23365.125</v>
      </c>
      <c r="L170">
        <f t="shared" si="21"/>
        <v>7.0618068595823908E-3</v>
      </c>
      <c r="M170">
        <f t="shared" si="17"/>
        <v>46730.25</v>
      </c>
      <c r="N170">
        <f t="shared" si="18"/>
        <v>-124472.12727272726</v>
      </c>
      <c r="O170">
        <v>0.4018944444444445</v>
      </c>
      <c r="P170">
        <v>2.355135553344E-2</v>
      </c>
      <c r="Q170">
        <f t="shared" si="19"/>
        <v>-175883.91066408809</v>
      </c>
      <c r="R170">
        <f t="shared" si="20"/>
        <v>0</v>
      </c>
      <c r="S170" t="s">
        <v>87</v>
      </c>
      <c r="T170">
        <v>17</v>
      </c>
    </row>
    <row r="171" spans="1:20" x14ac:dyDescent="0.25">
      <c r="A171" t="s">
        <v>11</v>
      </c>
      <c r="B171" t="s">
        <v>14</v>
      </c>
      <c r="C171" t="s">
        <v>56</v>
      </c>
      <c r="D171">
        <v>11</v>
      </c>
      <c r="E171">
        <v>4247</v>
      </c>
      <c r="F171">
        <v>4996</v>
      </c>
      <c r="G171">
        <v>5380</v>
      </c>
      <c r="J171">
        <f t="shared" si="15"/>
        <v>8637.75</v>
      </c>
      <c r="K171">
        <f t="shared" si="16"/>
        <v>23365.125</v>
      </c>
      <c r="L171">
        <f t="shared" si="21"/>
        <v>1.6434750509573562E-2</v>
      </c>
      <c r="M171">
        <f t="shared" si="17"/>
        <v>46730.25</v>
      </c>
      <c r="N171">
        <f t="shared" si="18"/>
        <v>-54211.9130859375</v>
      </c>
      <c r="O171">
        <v>0.4018944444444445</v>
      </c>
      <c r="P171">
        <v>2.355135553344E-2</v>
      </c>
      <c r="Q171">
        <f t="shared" si="19"/>
        <v>-76603.521503609169</v>
      </c>
      <c r="R171">
        <f t="shared" si="20"/>
        <v>0</v>
      </c>
      <c r="S171" t="s">
        <v>87</v>
      </c>
      <c r="T171">
        <v>17</v>
      </c>
    </row>
    <row r="172" spans="1:20" x14ac:dyDescent="0.25">
      <c r="A172" t="s">
        <v>11</v>
      </c>
      <c r="B172" t="s">
        <v>14</v>
      </c>
      <c r="C172" t="s">
        <v>56</v>
      </c>
      <c r="D172">
        <v>11</v>
      </c>
      <c r="E172">
        <v>3993</v>
      </c>
      <c r="F172">
        <v>5354</v>
      </c>
      <c r="G172">
        <v>6214</v>
      </c>
      <c r="J172">
        <f t="shared" si="15"/>
        <v>8637.75</v>
      </c>
      <c r="K172">
        <f t="shared" si="16"/>
        <v>23365.125</v>
      </c>
      <c r="L172">
        <f t="shared" si="21"/>
        <v>3.6806993328732461E-2</v>
      </c>
      <c r="M172">
        <f t="shared" si="17"/>
        <v>46730.25</v>
      </c>
      <c r="N172">
        <f t="shared" si="18"/>
        <v>-45614.418749999997</v>
      </c>
      <c r="O172">
        <v>0.4018944444444445</v>
      </c>
      <c r="P172">
        <v>2.355135553344E-2</v>
      </c>
      <c r="Q172">
        <f t="shared" si="19"/>
        <v>-64454.930820300746</v>
      </c>
      <c r="R172">
        <f t="shared" si="20"/>
        <v>0</v>
      </c>
      <c r="S172" t="s">
        <v>87</v>
      </c>
      <c r="T172">
        <v>17</v>
      </c>
    </row>
    <row r="173" spans="1:20" x14ac:dyDescent="0.25">
      <c r="A173" t="s">
        <v>11</v>
      </c>
      <c r="B173" t="s">
        <v>14</v>
      </c>
      <c r="C173" t="s">
        <v>56</v>
      </c>
      <c r="D173">
        <v>11</v>
      </c>
      <c r="E173">
        <v>4616</v>
      </c>
      <c r="F173">
        <v>4783</v>
      </c>
      <c r="G173">
        <v>5958</v>
      </c>
      <c r="J173">
        <f t="shared" si="15"/>
        <v>8637.75</v>
      </c>
      <c r="K173">
        <f t="shared" si="16"/>
        <v>23365.125</v>
      </c>
      <c r="L173">
        <f t="shared" si="21"/>
        <v>5.0288624606117022E-2</v>
      </c>
      <c r="M173">
        <f t="shared" si="17"/>
        <v>46730.25</v>
      </c>
      <c r="N173">
        <f t="shared" si="18"/>
        <v>-11958.580531914893</v>
      </c>
      <c r="O173">
        <v>0.4018944444444445</v>
      </c>
      <c r="P173">
        <v>2.355135553344E-2</v>
      </c>
      <c r="Q173">
        <f t="shared" si="19"/>
        <v>-16897.934951622501</v>
      </c>
      <c r="R173">
        <f t="shared" si="20"/>
        <v>0</v>
      </c>
      <c r="S173" t="s">
        <v>87</v>
      </c>
      <c r="T173">
        <v>17</v>
      </c>
    </row>
    <row r="174" spans="1:20" x14ac:dyDescent="0.25">
      <c r="A174" t="s">
        <v>11</v>
      </c>
      <c r="B174" t="s">
        <v>15</v>
      </c>
      <c r="C174" t="s">
        <v>56</v>
      </c>
      <c r="D174">
        <v>12</v>
      </c>
      <c r="E174">
        <v>21678</v>
      </c>
      <c r="F174">
        <v>5516</v>
      </c>
      <c r="G174">
        <v>7519</v>
      </c>
      <c r="J174">
        <f t="shared" si="15"/>
        <v>8637.75</v>
      </c>
      <c r="K174">
        <f t="shared" si="16"/>
        <v>23365.125</v>
      </c>
      <c r="L174">
        <f t="shared" si="21"/>
        <v>8.5726055392385023E-2</v>
      </c>
      <c r="M174">
        <f t="shared" si="17"/>
        <v>46730.25</v>
      </c>
      <c r="N174">
        <f t="shared" si="18"/>
        <v>179893.02895656513</v>
      </c>
      <c r="O174">
        <v>0.4018944444444445</v>
      </c>
      <c r="P174">
        <v>2.1033616084699999E-2</v>
      </c>
      <c r="Q174">
        <f t="shared" si="19"/>
        <v>284623.20302031696</v>
      </c>
      <c r="R174">
        <f t="shared" si="20"/>
        <v>284623.20302031696</v>
      </c>
      <c r="S174" t="s">
        <v>81</v>
      </c>
      <c r="T174">
        <v>48</v>
      </c>
    </row>
    <row r="175" spans="1:20" x14ac:dyDescent="0.25">
      <c r="A175" t="s">
        <v>11</v>
      </c>
      <c r="B175" t="s">
        <v>15</v>
      </c>
      <c r="C175" t="s">
        <v>56</v>
      </c>
      <c r="D175">
        <v>12</v>
      </c>
      <c r="E175">
        <v>24246</v>
      </c>
      <c r="F175">
        <v>5525</v>
      </c>
      <c r="G175">
        <v>6933</v>
      </c>
      <c r="J175">
        <f t="shared" si="15"/>
        <v>8637.75</v>
      </c>
      <c r="K175">
        <f t="shared" si="16"/>
        <v>23365.125</v>
      </c>
      <c r="L175">
        <f t="shared" si="21"/>
        <v>6.02607518684364E-2</v>
      </c>
      <c r="M175">
        <f t="shared" si="17"/>
        <v>46730.25</v>
      </c>
      <c r="N175">
        <f t="shared" si="18"/>
        <v>302028.80193536932</v>
      </c>
      <c r="O175">
        <v>0.4018944444444445</v>
      </c>
      <c r="P175">
        <v>2.1033616084699999E-2</v>
      </c>
      <c r="Q175">
        <f t="shared" si="19"/>
        <v>477864.01457495982</v>
      </c>
      <c r="R175">
        <f t="shared" si="20"/>
        <v>477864.01457495982</v>
      </c>
      <c r="S175" t="s">
        <v>81</v>
      </c>
      <c r="T175">
        <v>48</v>
      </c>
    </row>
    <row r="176" spans="1:20" x14ac:dyDescent="0.25">
      <c r="A176" t="s">
        <v>11</v>
      </c>
      <c r="B176" t="s">
        <v>15</v>
      </c>
      <c r="C176" t="s">
        <v>56</v>
      </c>
      <c r="D176">
        <v>12</v>
      </c>
      <c r="E176">
        <v>21878</v>
      </c>
      <c r="F176">
        <v>5891</v>
      </c>
      <c r="J176">
        <f t="shared" si="15"/>
        <v>8637.75</v>
      </c>
      <c r="K176">
        <f t="shared" si="16"/>
        <v>23365.125</v>
      </c>
      <c r="L176">
        <f t="shared" si="21"/>
        <v>-0.25212790430181736</v>
      </c>
      <c r="M176">
        <f t="shared" si="17"/>
        <v>46730.25</v>
      </c>
      <c r="O176">
        <v>0.4018944444444445</v>
      </c>
      <c r="P176">
        <v>2.1033616084699999E-2</v>
      </c>
      <c r="Q176">
        <f t="shared" si="19"/>
        <v>0</v>
      </c>
      <c r="R176">
        <f t="shared" si="20"/>
        <v>0</v>
      </c>
      <c r="S176" t="s">
        <v>81</v>
      </c>
      <c r="T176">
        <v>48</v>
      </c>
    </row>
    <row r="177" spans="1:20" x14ac:dyDescent="0.25">
      <c r="A177" t="s">
        <v>11</v>
      </c>
      <c r="B177" t="s">
        <v>15</v>
      </c>
      <c r="C177" t="s">
        <v>56</v>
      </c>
      <c r="D177">
        <v>12</v>
      </c>
      <c r="E177">
        <v>22472</v>
      </c>
      <c r="F177">
        <v>5934</v>
      </c>
      <c r="G177">
        <v>7967</v>
      </c>
      <c r="J177">
        <f t="shared" si="15"/>
        <v>8637.75</v>
      </c>
      <c r="K177">
        <f t="shared" si="16"/>
        <v>23365.125</v>
      </c>
      <c r="L177">
        <f t="shared" si="21"/>
        <v>8.7010020275945454E-2</v>
      </c>
      <c r="M177">
        <f t="shared" si="17"/>
        <v>46730.25</v>
      </c>
      <c r="N177">
        <f t="shared" si="18"/>
        <v>181432.31259222823</v>
      </c>
      <c r="O177">
        <v>0.4018944444444445</v>
      </c>
      <c r="P177">
        <v>2.1033616084699999E-2</v>
      </c>
      <c r="Q177">
        <f t="shared" si="19"/>
        <v>287058.62723480928</v>
      </c>
      <c r="R177">
        <f t="shared" si="20"/>
        <v>287058.62723480928</v>
      </c>
      <c r="S177" t="s">
        <v>81</v>
      </c>
      <c r="T177">
        <v>48</v>
      </c>
    </row>
    <row r="178" spans="1:20" x14ac:dyDescent="0.25">
      <c r="A178" t="s">
        <v>11</v>
      </c>
      <c r="B178" t="s">
        <v>16</v>
      </c>
      <c r="C178" t="s">
        <v>56</v>
      </c>
      <c r="D178">
        <v>13</v>
      </c>
      <c r="E178">
        <v>4133</v>
      </c>
      <c r="F178">
        <v>4961</v>
      </c>
      <c r="G178">
        <v>5598</v>
      </c>
      <c r="J178">
        <f t="shared" si="15"/>
        <v>8637.75</v>
      </c>
      <c r="K178">
        <f t="shared" si="16"/>
        <v>23365.125</v>
      </c>
      <c r="L178">
        <f t="shared" si="21"/>
        <v>2.7262854360933227E-2</v>
      </c>
      <c r="M178">
        <f t="shared" si="17"/>
        <v>46730.25</v>
      </c>
      <c r="N178">
        <f t="shared" si="18"/>
        <v>-39008.744505494506</v>
      </c>
      <c r="O178">
        <v>0.4018944444444445</v>
      </c>
      <c r="P178">
        <v>1.5375850426860002E-2</v>
      </c>
      <c r="Q178">
        <f t="shared" si="19"/>
        <v>-84429.212266106435</v>
      </c>
      <c r="R178">
        <f t="shared" si="20"/>
        <v>0</v>
      </c>
      <c r="S178" t="s">
        <v>81</v>
      </c>
      <c r="T178">
        <v>68</v>
      </c>
    </row>
    <row r="179" spans="1:20" x14ac:dyDescent="0.25">
      <c r="A179" t="s">
        <v>11</v>
      </c>
      <c r="B179" t="s">
        <v>16</v>
      </c>
      <c r="C179" t="s">
        <v>56</v>
      </c>
      <c r="D179">
        <v>13</v>
      </c>
      <c r="E179">
        <v>4233</v>
      </c>
      <c r="F179">
        <v>4529</v>
      </c>
      <c r="G179">
        <v>5852</v>
      </c>
      <c r="J179">
        <f t="shared" si="15"/>
        <v>8637.75</v>
      </c>
      <c r="K179">
        <f t="shared" si="16"/>
        <v>23365.125</v>
      </c>
      <c r="L179">
        <f t="shared" si="21"/>
        <v>5.6622851365015166E-2</v>
      </c>
      <c r="M179">
        <f t="shared" si="17"/>
        <v>46730.25</v>
      </c>
      <c r="N179">
        <f t="shared" si="18"/>
        <v>-13865.321428571428</v>
      </c>
      <c r="O179">
        <v>0.4018944444444445</v>
      </c>
      <c r="P179">
        <v>1.5375850426860002E-2</v>
      </c>
      <c r="Q179">
        <f t="shared" si="19"/>
        <v>-30009.634528631472</v>
      </c>
      <c r="R179">
        <f t="shared" si="20"/>
        <v>0</v>
      </c>
      <c r="S179" t="s">
        <v>81</v>
      </c>
      <c r="T179">
        <v>68</v>
      </c>
    </row>
    <row r="180" spans="1:20" x14ac:dyDescent="0.25">
      <c r="A180" t="s">
        <v>11</v>
      </c>
      <c r="B180" t="s">
        <v>16</v>
      </c>
      <c r="C180" t="s">
        <v>56</v>
      </c>
      <c r="D180">
        <v>13</v>
      </c>
      <c r="E180">
        <v>4039</v>
      </c>
      <c r="F180">
        <v>5435</v>
      </c>
      <c r="G180">
        <v>6259</v>
      </c>
      <c r="J180">
        <f t="shared" si="15"/>
        <v>8637.75</v>
      </c>
      <c r="K180">
        <f t="shared" si="16"/>
        <v>23365.125</v>
      </c>
      <c r="L180">
        <f t="shared" si="21"/>
        <v>3.5266235468459937E-2</v>
      </c>
      <c r="M180">
        <f t="shared" si="17"/>
        <v>46730.25</v>
      </c>
      <c r="N180">
        <f t="shared" si="18"/>
        <v>-48222.354975728158</v>
      </c>
      <c r="O180">
        <v>0.4018944444444445</v>
      </c>
      <c r="P180">
        <v>1.5375850426860002E-2</v>
      </c>
      <c r="Q180">
        <f t="shared" si="19"/>
        <v>-104370.84032898881</v>
      </c>
      <c r="R180">
        <f t="shared" si="20"/>
        <v>0</v>
      </c>
      <c r="S180" t="s">
        <v>81</v>
      </c>
      <c r="T180">
        <v>68</v>
      </c>
    </row>
    <row r="181" spans="1:20" x14ac:dyDescent="0.25">
      <c r="A181" t="s">
        <v>11</v>
      </c>
      <c r="B181" t="s">
        <v>16</v>
      </c>
      <c r="C181" t="s">
        <v>56</v>
      </c>
      <c r="D181">
        <v>13</v>
      </c>
      <c r="E181">
        <v>5029</v>
      </c>
      <c r="F181">
        <v>4935</v>
      </c>
      <c r="G181">
        <v>6929</v>
      </c>
      <c r="J181">
        <f t="shared" si="15"/>
        <v>8637.75</v>
      </c>
      <c r="K181">
        <f t="shared" si="16"/>
        <v>23365.125</v>
      </c>
      <c r="L181">
        <f t="shared" si="21"/>
        <v>8.5340865927316892E-2</v>
      </c>
      <c r="M181">
        <f t="shared" si="17"/>
        <v>46730.25</v>
      </c>
      <c r="N181">
        <f t="shared" si="18"/>
        <v>-7536.2847291875623</v>
      </c>
      <c r="O181">
        <v>0.4018944444444445</v>
      </c>
      <c r="P181">
        <v>1.5375850426860002E-2</v>
      </c>
      <c r="Q181">
        <f t="shared" si="19"/>
        <v>-16311.280743956542</v>
      </c>
      <c r="R181">
        <f t="shared" si="20"/>
        <v>0</v>
      </c>
      <c r="S181" t="s">
        <v>81</v>
      </c>
      <c r="T181">
        <v>68</v>
      </c>
    </row>
    <row r="182" spans="1:20" x14ac:dyDescent="0.25">
      <c r="A182" t="s">
        <v>11</v>
      </c>
      <c r="B182" t="s">
        <v>17</v>
      </c>
      <c r="C182" t="s">
        <v>56</v>
      </c>
      <c r="D182">
        <v>14</v>
      </c>
      <c r="E182">
        <v>28108</v>
      </c>
      <c r="F182">
        <v>6116</v>
      </c>
      <c r="G182">
        <v>7361</v>
      </c>
      <c r="J182">
        <f t="shared" si="15"/>
        <v>8637.75</v>
      </c>
      <c r="K182">
        <f t="shared" si="16"/>
        <v>23365.125</v>
      </c>
      <c r="L182">
        <f t="shared" si="21"/>
        <v>5.3284542667758034E-2</v>
      </c>
      <c r="M182">
        <f t="shared" si="17"/>
        <v>46730.25</v>
      </c>
      <c r="N182">
        <f t="shared" si="18"/>
        <v>404089.82349397591</v>
      </c>
      <c r="O182">
        <v>0.4018944444444445</v>
      </c>
      <c r="P182">
        <v>1.5375536904780001E-2</v>
      </c>
      <c r="Q182">
        <f t="shared" si="19"/>
        <v>874616.23267310706</v>
      </c>
      <c r="R182">
        <f t="shared" si="20"/>
        <v>874616.23267310706</v>
      </c>
      <c r="S182" t="s">
        <v>87</v>
      </c>
      <c r="T182">
        <v>112</v>
      </c>
    </row>
    <row r="183" spans="1:20" x14ac:dyDescent="0.25">
      <c r="A183" t="s">
        <v>11</v>
      </c>
      <c r="B183" t="s">
        <v>17</v>
      </c>
      <c r="C183" t="s">
        <v>56</v>
      </c>
      <c r="D183">
        <v>14</v>
      </c>
      <c r="E183">
        <v>23443</v>
      </c>
      <c r="F183">
        <v>6154</v>
      </c>
      <c r="G183">
        <v>7499</v>
      </c>
      <c r="J183">
        <f t="shared" si="15"/>
        <v>8637.75</v>
      </c>
      <c r="K183">
        <f t="shared" si="16"/>
        <v>23365.125</v>
      </c>
      <c r="L183">
        <f t="shared" si="21"/>
        <v>5.7564425612959484E-2</v>
      </c>
      <c r="M183">
        <f t="shared" si="17"/>
        <v>46730.25</v>
      </c>
      <c r="N183">
        <f t="shared" si="18"/>
        <v>291703.99433085503</v>
      </c>
      <c r="O183">
        <v>0.4018944444444445</v>
      </c>
      <c r="P183">
        <v>1.5375536904780001E-2</v>
      </c>
      <c r="Q183">
        <f t="shared" si="19"/>
        <v>631367.17072300438</v>
      </c>
      <c r="R183">
        <f t="shared" si="20"/>
        <v>631367.17072300438</v>
      </c>
      <c r="S183" t="s">
        <v>87</v>
      </c>
      <c r="T183">
        <v>112</v>
      </c>
    </row>
    <row r="184" spans="1:20" x14ac:dyDescent="0.25">
      <c r="A184" t="s">
        <v>11</v>
      </c>
      <c r="B184" t="s">
        <v>17</v>
      </c>
      <c r="C184" t="s">
        <v>56</v>
      </c>
      <c r="D184">
        <v>14</v>
      </c>
      <c r="E184">
        <v>22114</v>
      </c>
      <c r="F184">
        <v>5775</v>
      </c>
      <c r="G184">
        <v>8209</v>
      </c>
      <c r="J184">
        <f t="shared" si="15"/>
        <v>8637.75</v>
      </c>
      <c r="K184">
        <f t="shared" si="16"/>
        <v>23365.125</v>
      </c>
      <c r="L184">
        <f t="shared" si="21"/>
        <v>0.10417235088620326</v>
      </c>
      <c r="M184">
        <f t="shared" si="17"/>
        <v>46730.25</v>
      </c>
      <c r="N184">
        <f t="shared" si="18"/>
        <v>148208.09115653246</v>
      </c>
      <c r="O184">
        <v>0.4018944444444445</v>
      </c>
      <c r="P184">
        <v>1.5375536904780001E-2</v>
      </c>
      <c r="Q184">
        <f t="shared" si="19"/>
        <v>320783.13979350007</v>
      </c>
      <c r="R184">
        <f t="shared" si="20"/>
        <v>320783.13979350007</v>
      </c>
      <c r="S184" t="s">
        <v>87</v>
      </c>
      <c r="T184">
        <v>112</v>
      </c>
    </row>
    <row r="185" spans="1:20" x14ac:dyDescent="0.25">
      <c r="A185" t="s">
        <v>11</v>
      </c>
      <c r="B185" t="s">
        <v>17</v>
      </c>
      <c r="C185" t="s">
        <v>56</v>
      </c>
      <c r="D185">
        <v>14</v>
      </c>
      <c r="E185">
        <v>22982</v>
      </c>
      <c r="F185">
        <v>6598</v>
      </c>
      <c r="G185">
        <v>8784</v>
      </c>
      <c r="J185">
        <f t="shared" si="15"/>
        <v>8637.75</v>
      </c>
      <c r="K185">
        <f t="shared" si="16"/>
        <v>23365.125</v>
      </c>
      <c r="L185">
        <f t="shared" si="21"/>
        <v>9.3558241182103666E-2</v>
      </c>
      <c r="M185">
        <f t="shared" si="17"/>
        <v>46730.25</v>
      </c>
      <c r="N185">
        <f t="shared" si="18"/>
        <v>166483.11367795061</v>
      </c>
      <c r="O185">
        <v>0.4018944444444445</v>
      </c>
      <c r="P185">
        <v>1.5375536904780001E-2</v>
      </c>
      <c r="Q185">
        <f t="shared" si="19"/>
        <v>360337.78933031822</v>
      </c>
      <c r="R185">
        <f t="shared" si="20"/>
        <v>360337.78933031822</v>
      </c>
      <c r="S185" t="s">
        <v>87</v>
      </c>
      <c r="T185">
        <v>112</v>
      </c>
    </row>
    <row r="186" spans="1:20" x14ac:dyDescent="0.25">
      <c r="A186" t="s">
        <v>11</v>
      </c>
      <c r="B186" t="s">
        <v>18</v>
      </c>
      <c r="C186" t="s">
        <v>56</v>
      </c>
      <c r="D186">
        <v>15</v>
      </c>
      <c r="E186">
        <v>8898</v>
      </c>
      <c r="F186">
        <v>4275</v>
      </c>
      <c r="G186">
        <v>4620</v>
      </c>
      <c r="J186">
        <f t="shared" si="15"/>
        <v>8637.75</v>
      </c>
      <c r="K186">
        <f t="shared" si="16"/>
        <v>23365.125</v>
      </c>
      <c r="L186">
        <f t="shared" si="21"/>
        <v>1.4765596160944998E-2</v>
      </c>
      <c r="M186">
        <f t="shared" si="17"/>
        <v>46730.25</v>
      </c>
      <c r="N186">
        <f t="shared" si="18"/>
        <v>304454.92499999999</v>
      </c>
      <c r="O186">
        <v>0.4018944444444445</v>
      </c>
      <c r="P186">
        <v>2.9871339567520003E-2</v>
      </c>
      <c r="Q186">
        <f t="shared" si="19"/>
        <v>339186.2317840599</v>
      </c>
      <c r="R186">
        <f t="shared" si="20"/>
        <v>339186.2317840599</v>
      </c>
      <c r="S186" t="s">
        <v>81</v>
      </c>
      <c r="T186">
        <v>113</v>
      </c>
    </row>
    <row r="187" spans="1:20" x14ac:dyDescent="0.25">
      <c r="A187" t="s">
        <v>11</v>
      </c>
      <c r="B187" t="s">
        <v>18</v>
      </c>
      <c r="C187" t="s">
        <v>56</v>
      </c>
      <c r="D187">
        <v>15</v>
      </c>
      <c r="E187">
        <v>8156</v>
      </c>
      <c r="F187">
        <v>4857</v>
      </c>
      <c r="G187">
        <v>5341</v>
      </c>
      <c r="J187">
        <f t="shared" si="15"/>
        <v>8637.75</v>
      </c>
      <c r="K187">
        <f t="shared" si="16"/>
        <v>23365.125</v>
      </c>
      <c r="L187">
        <f t="shared" si="21"/>
        <v>2.0714633454775012E-2</v>
      </c>
      <c r="M187">
        <f t="shared" si="17"/>
        <v>46730.25</v>
      </c>
      <c r="N187">
        <f t="shared" si="18"/>
        <v>150621.64540289255</v>
      </c>
      <c r="O187">
        <v>0.4018944444444445</v>
      </c>
      <c r="P187">
        <v>2.9871339567520003E-2</v>
      </c>
      <c r="Q187">
        <f t="shared" si="19"/>
        <v>167804.11198577916</v>
      </c>
      <c r="R187">
        <f t="shared" si="20"/>
        <v>167804.11198577916</v>
      </c>
      <c r="S187" t="s">
        <v>81</v>
      </c>
      <c r="T187">
        <v>113</v>
      </c>
    </row>
    <row r="188" spans="1:20" x14ac:dyDescent="0.25">
      <c r="A188" t="s">
        <v>11</v>
      </c>
      <c r="B188" t="s">
        <v>18</v>
      </c>
      <c r="C188" t="s">
        <v>56</v>
      </c>
      <c r="D188">
        <v>15</v>
      </c>
      <c r="E188">
        <v>8871</v>
      </c>
      <c r="F188">
        <v>4261</v>
      </c>
      <c r="G188">
        <v>5191</v>
      </c>
      <c r="J188">
        <f t="shared" si="15"/>
        <v>8637.75</v>
      </c>
      <c r="K188">
        <f t="shared" si="16"/>
        <v>23365.125</v>
      </c>
      <c r="L188">
        <f t="shared" si="21"/>
        <v>3.9802911390373473E-2</v>
      </c>
      <c r="M188">
        <f t="shared" si="17"/>
        <v>46730.25</v>
      </c>
      <c r="N188">
        <f t="shared" si="18"/>
        <v>107182.92338709677</v>
      </c>
      <c r="O188">
        <v>0.4018944444444445</v>
      </c>
      <c r="P188">
        <v>2.9871339567520003E-2</v>
      </c>
      <c r="Q188">
        <f t="shared" si="19"/>
        <v>119410.03054974046</v>
      </c>
      <c r="R188">
        <f t="shared" si="20"/>
        <v>119410.03054974046</v>
      </c>
      <c r="S188" t="s">
        <v>81</v>
      </c>
      <c r="T188">
        <v>113</v>
      </c>
    </row>
    <row r="189" spans="1:20" x14ac:dyDescent="0.25">
      <c r="A189" t="s">
        <v>11</v>
      </c>
      <c r="B189" t="s">
        <v>18</v>
      </c>
      <c r="C189" t="s">
        <v>56</v>
      </c>
      <c r="D189">
        <v>15</v>
      </c>
      <c r="E189">
        <v>8626</v>
      </c>
      <c r="F189">
        <v>4285</v>
      </c>
      <c r="G189">
        <v>4941</v>
      </c>
      <c r="J189">
        <f t="shared" si="15"/>
        <v>8637.75</v>
      </c>
      <c r="K189">
        <f t="shared" si="16"/>
        <v>23365.125</v>
      </c>
      <c r="L189">
        <f t="shared" si="21"/>
        <v>2.8076032120521503E-2</v>
      </c>
      <c r="M189">
        <f t="shared" si="17"/>
        <v>46730.25</v>
      </c>
      <c r="N189">
        <f t="shared" si="18"/>
        <v>145978.11528201221</v>
      </c>
      <c r="O189">
        <v>0.4018944444444445</v>
      </c>
      <c r="P189">
        <v>2.9871339567520003E-2</v>
      </c>
      <c r="Q189">
        <f t="shared" si="19"/>
        <v>162630.8618441459</v>
      </c>
      <c r="R189">
        <f t="shared" si="20"/>
        <v>162630.8618441459</v>
      </c>
      <c r="S189" t="s">
        <v>81</v>
      </c>
      <c r="T189">
        <v>113</v>
      </c>
    </row>
    <row r="190" spans="1:20" x14ac:dyDescent="0.25">
      <c r="A190" t="s">
        <v>11</v>
      </c>
      <c r="B190" t="s">
        <v>19</v>
      </c>
      <c r="C190" t="s">
        <v>56</v>
      </c>
      <c r="D190">
        <v>16</v>
      </c>
      <c r="E190">
        <v>6092</v>
      </c>
      <c r="F190">
        <v>7371</v>
      </c>
      <c r="G190">
        <v>6564</v>
      </c>
      <c r="J190">
        <f t="shared" si="15"/>
        <v>8637.75</v>
      </c>
      <c r="K190">
        <f t="shared" si="16"/>
        <v>23365.125</v>
      </c>
      <c r="L190">
        <f t="shared" si="21"/>
        <v>-3.4538655367775693E-2</v>
      </c>
      <c r="M190">
        <f t="shared" si="17"/>
        <v>46730.25</v>
      </c>
      <c r="N190">
        <f t="shared" si="18"/>
        <v>28393.222583643117</v>
      </c>
      <c r="O190">
        <v>0.4018944444444445</v>
      </c>
      <c r="P190">
        <v>3.0980622836499997E-2</v>
      </c>
      <c r="Q190">
        <f t="shared" si="19"/>
        <v>30499.621692646138</v>
      </c>
      <c r="R190">
        <f t="shared" si="20"/>
        <v>30499.621692646138</v>
      </c>
      <c r="S190" t="s">
        <v>87</v>
      </c>
      <c r="T190">
        <v>242</v>
      </c>
    </row>
    <row r="191" spans="1:20" x14ac:dyDescent="0.25">
      <c r="A191" t="s">
        <v>11</v>
      </c>
      <c r="B191" t="s">
        <v>19</v>
      </c>
      <c r="C191" t="s">
        <v>56</v>
      </c>
      <c r="D191">
        <v>16</v>
      </c>
      <c r="E191">
        <v>6113</v>
      </c>
      <c r="F191">
        <v>6260</v>
      </c>
      <c r="G191">
        <v>7650</v>
      </c>
      <c r="J191">
        <f t="shared" si="15"/>
        <v>8637.75</v>
      </c>
      <c r="K191">
        <f t="shared" si="16"/>
        <v>23365.125</v>
      </c>
      <c r="L191">
        <f t="shared" si="21"/>
        <v>5.9490372938300139E-2</v>
      </c>
      <c r="M191">
        <f t="shared" si="17"/>
        <v>46730.25</v>
      </c>
      <c r="N191">
        <f t="shared" si="18"/>
        <v>-11108.738039568345</v>
      </c>
      <c r="O191">
        <v>0.4018944444444445</v>
      </c>
      <c r="P191">
        <v>3.0980622836499997E-2</v>
      </c>
      <c r="Q191">
        <f t="shared" si="19"/>
        <v>-11932.858508450056</v>
      </c>
      <c r="R191">
        <f t="shared" si="20"/>
        <v>0</v>
      </c>
      <c r="S191" t="s">
        <v>87</v>
      </c>
      <c r="T191">
        <v>242</v>
      </c>
    </row>
    <row r="192" spans="1:20" x14ac:dyDescent="0.25">
      <c r="A192" t="s">
        <v>11</v>
      </c>
      <c r="B192" t="s">
        <v>19</v>
      </c>
      <c r="C192" t="s">
        <v>56</v>
      </c>
      <c r="D192">
        <v>16</v>
      </c>
      <c r="E192">
        <v>5825</v>
      </c>
      <c r="F192">
        <v>5390</v>
      </c>
      <c r="G192">
        <v>6387</v>
      </c>
      <c r="J192">
        <f t="shared" si="15"/>
        <v>8637.75</v>
      </c>
      <c r="K192">
        <f t="shared" si="16"/>
        <v>23365.125</v>
      </c>
      <c r="L192">
        <f t="shared" si="21"/>
        <v>4.2670432963658446E-2</v>
      </c>
      <c r="M192">
        <f t="shared" si="17"/>
        <v>46730.25</v>
      </c>
      <c r="N192">
        <f t="shared" si="18"/>
        <v>1556.6626128385142</v>
      </c>
      <c r="O192">
        <v>0.4018944444444445</v>
      </c>
      <c r="P192">
        <v>3.0980622836499997E-2</v>
      </c>
      <c r="Q192">
        <f t="shared" si="19"/>
        <v>1672.1462544379117</v>
      </c>
      <c r="R192">
        <f t="shared" si="20"/>
        <v>1672.1462544379117</v>
      </c>
      <c r="S192" t="s">
        <v>87</v>
      </c>
      <c r="T192">
        <v>242</v>
      </c>
    </row>
    <row r="193" spans="1:20" x14ac:dyDescent="0.25">
      <c r="A193" t="s">
        <v>11</v>
      </c>
      <c r="B193" t="s">
        <v>19</v>
      </c>
      <c r="C193" t="s">
        <v>56</v>
      </c>
      <c r="D193">
        <v>16</v>
      </c>
      <c r="E193">
        <v>4428</v>
      </c>
      <c r="F193">
        <v>5846</v>
      </c>
      <c r="G193">
        <v>6745</v>
      </c>
      <c r="J193">
        <f t="shared" si="15"/>
        <v>8637.75</v>
      </c>
      <c r="K193">
        <f t="shared" si="16"/>
        <v>23365.125</v>
      </c>
      <c r="L193">
        <f t="shared" si="21"/>
        <v>3.8476147677361024E-2</v>
      </c>
      <c r="M193">
        <f t="shared" si="17"/>
        <v>46730.25</v>
      </c>
      <c r="N193">
        <f t="shared" si="18"/>
        <v>-45491.751390433819</v>
      </c>
      <c r="O193">
        <v>0.4018944444444445</v>
      </c>
      <c r="P193">
        <v>3.0980622836499997E-2</v>
      </c>
      <c r="Q193">
        <f t="shared" si="19"/>
        <v>-48866.633699531034</v>
      </c>
      <c r="R193">
        <f t="shared" si="20"/>
        <v>0</v>
      </c>
      <c r="S193" t="s">
        <v>87</v>
      </c>
      <c r="T193">
        <v>242</v>
      </c>
    </row>
    <row r="194" spans="1:20" x14ac:dyDescent="0.25">
      <c r="A194" t="s">
        <v>20</v>
      </c>
      <c r="B194" t="s">
        <v>21</v>
      </c>
      <c r="C194" t="s">
        <v>54</v>
      </c>
      <c r="D194">
        <v>17</v>
      </c>
      <c r="E194">
        <v>17406</v>
      </c>
      <c r="F194">
        <v>6937</v>
      </c>
      <c r="G194">
        <v>6583</v>
      </c>
      <c r="H194">
        <v>2876</v>
      </c>
      <c r="I194">
        <v>29248</v>
      </c>
      <c r="J194">
        <f t="shared" si="15"/>
        <v>2889.3333333333335</v>
      </c>
      <c r="K194">
        <f t="shared" si="16"/>
        <v>24913.571428571428</v>
      </c>
      <c r="L194">
        <f t="shared" si="21"/>
        <v>-1.4209122967975E-2</v>
      </c>
      <c r="M194">
        <f t="shared" si="17"/>
        <v>49827.142857142855</v>
      </c>
      <c r="N194">
        <f t="shared" si="18"/>
        <v>-739669.50080710254</v>
      </c>
      <c r="O194">
        <v>0.64928240740740728</v>
      </c>
      <c r="P194">
        <v>2.351241325776E-2</v>
      </c>
      <c r="Q194">
        <f t="shared" si="19"/>
        <v>-607744.31070642499</v>
      </c>
      <c r="R194">
        <f t="shared" si="20"/>
        <v>0</v>
      </c>
      <c r="S194" t="s">
        <v>81</v>
      </c>
      <c r="T194">
        <v>12</v>
      </c>
    </row>
    <row r="195" spans="1:20" x14ac:dyDescent="0.25">
      <c r="A195" t="s">
        <v>20</v>
      </c>
      <c r="B195" t="s">
        <v>21</v>
      </c>
      <c r="C195" t="s">
        <v>54</v>
      </c>
      <c r="D195">
        <v>17</v>
      </c>
      <c r="E195">
        <v>17155</v>
      </c>
      <c r="F195">
        <v>5266</v>
      </c>
      <c r="G195">
        <v>5787</v>
      </c>
      <c r="H195">
        <v>2918</v>
      </c>
      <c r="I195">
        <v>23293</v>
      </c>
      <c r="J195">
        <f t="shared" ref="J195:J258" si="22">AVERAGEIFS(H$2:H$1969,C$2:C$1969,C195,A$2:A$1969,A195)</f>
        <v>2889.3333333333335</v>
      </c>
      <c r="K195">
        <f t="shared" ref="K195:K258" si="23">AVERAGEIFS(I$2:I$1969,C$2:C$1969,C195,A$2:A$1969,A195)</f>
        <v>24913.571428571428</v>
      </c>
      <c r="L195">
        <f t="shared" si="21"/>
        <v>2.0912296797499928E-2</v>
      </c>
      <c r="M195">
        <f t="shared" ref="M195:M258" si="24">K195/0.5</f>
        <v>49827.142857142855</v>
      </c>
      <c r="N195">
        <f t="shared" ref="N195:N258" si="25">((E195-F195)/L195)-J195</f>
        <v>565627.84654053557</v>
      </c>
      <c r="O195">
        <v>0.64928240740740728</v>
      </c>
      <c r="P195">
        <v>2.351241325776E-2</v>
      </c>
      <c r="Q195">
        <f t="shared" ref="Q195:Q258" si="26">(N195*125)/(M195*0.2*O195*P195)</f>
        <v>464744.19363924168</v>
      </c>
      <c r="R195">
        <f t="shared" ref="R195:R258" si="27">IF(Q195&gt;0,Q195,0)</f>
        <v>464744.19363924168</v>
      </c>
      <c r="S195" t="s">
        <v>81</v>
      </c>
      <c r="T195">
        <v>12</v>
      </c>
    </row>
    <row r="196" spans="1:20" x14ac:dyDescent="0.25">
      <c r="A196" t="s">
        <v>20</v>
      </c>
      <c r="B196" t="s">
        <v>21</v>
      </c>
      <c r="C196" t="s">
        <v>54</v>
      </c>
      <c r="D196">
        <v>17</v>
      </c>
      <c r="E196">
        <v>14711</v>
      </c>
      <c r="F196">
        <v>8264</v>
      </c>
      <c r="G196">
        <v>6466</v>
      </c>
      <c r="H196">
        <v>2874</v>
      </c>
      <c r="I196">
        <v>23748</v>
      </c>
      <c r="J196">
        <f t="shared" si="22"/>
        <v>2889.3333333333335</v>
      </c>
      <c r="K196">
        <f t="shared" si="23"/>
        <v>24913.571428571428</v>
      </c>
      <c r="L196">
        <f t="shared" si="21"/>
        <v>-7.2169500272370193E-2</v>
      </c>
      <c r="M196">
        <f t="shared" si="24"/>
        <v>49827.142857142855</v>
      </c>
      <c r="N196">
        <f t="shared" si="25"/>
        <v>-92220.698739340005</v>
      </c>
      <c r="O196">
        <v>0.64928240740740728</v>
      </c>
      <c r="P196">
        <v>2.351241325776E-2</v>
      </c>
      <c r="Q196">
        <f t="shared" si="26"/>
        <v>-75772.496942281505</v>
      </c>
      <c r="R196">
        <f t="shared" si="27"/>
        <v>0</v>
      </c>
      <c r="S196" t="s">
        <v>81</v>
      </c>
      <c r="T196">
        <v>12</v>
      </c>
    </row>
    <row r="197" spans="1:20" x14ac:dyDescent="0.25">
      <c r="A197" t="s">
        <v>20</v>
      </c>
      <c r="B197" t="s">
        <v>21</v>
      </c>
      <c r="C197" t="s">
        <v>54</v>
      </c>
      <c r="D197">
        <v>17</v>
      </c>
      <c r="E197">
        <v>15229</v>
      </c>
      <c r="F197">
        <v>5247</v>
      </c>
      <c r="G197">
        <v>6228</v>
      </c>
      <c r="I197">
        <v>23806</v>
      </c>
      <c r="J197">
        <f t="shared" si="22"/>
        <v>2889.3333333333335</v>
      </c>
      <c r="K197">
        <f t="shared" si="23"/>
        <v>24913.571428571428</v>
      </c>
      <c r="L197">
        <f t="shared" si="21"/>
        <v>3.9376128902778175E-2</v>
      </c>
      <c r="M197">
        <f t="shared" si="24"/>
        <v>49827.142857142855</v>
      </c>
      <c r="N197">
        <f t="shared" si="25"/>
        <v>250614.50968399592</v>
      </c>
      <c r="O197">
        <v>0.64928240740740728</v>
      </c>
      <c r="P197">
        <v>2.351241325776E-2</v>
      </c>
      <c r="Q197">
        <f t="shared" si="26"/>
        <v>205915.67216808817</v>
      </c>
      <c r="R197">
        <f t="shared" si="27"/>
        <v>205915.67216808817</v>
      </c>
      <c r="S197" t="s">
        <v>81</v>
      </c>
      <c r="T197">
        <v>12</v>
      </c>
    </row>
    <row r="198" spans="1:20" x14ac:dyDescent="0.25">
      <c r="A198" t="s">
        <v>20</v>
      </c>
      <c r="B198" t="s">
        <v>22</v>
      </c>
      <c r="C198" t="s">
        <v>54</v>
      </c>
      <c r="D198">
        <v>18</v>
      </c>
      <c r="E198">
        <v>26304</v>
      </c>
      <c r="F198">
        <v>5925</v>
      </c>
      <c r="G198">
        <v>6323</v>
      </c>
      <c r="I198">
        <v>28499</v>
      </c>
      <c r="J198">
        <f t="shared" si="22"/>
        <v>2889.3333333333335</v>
      </c>
      <c r="K198">
        <f t="shared" si="23"/>
        <v>24913.571428571428</v>
      </c>
      <c r="L198">
        <f t="shared" si="21"/>
        <v>1.597522864761031E-2</v>
      </c>
      <c r="M198">
        <f t="shared" si="24"/>
        <v>49827.142857142855</v>
      </c>
      <c r="N198">
        <f t="shared" si="25"/>
        <v>1272773.1594879159</v>
      </c>
      <c r="O198">
        <v>0.64928240740740728</v>
      </c>
      <c r="P198">
        <v>1.8792236192399999E-2</v>
      </c>
      <c r="Q198">
        <f t="shared" si="26"/>
        <v>1308437.3798865122</v>
      </c>
      <c r="R198">
        <f t="shared" si="27"/>
        <v>1308437.3798865122</v>
      </c>
      <c r="S198" t="s">
        <v>87</v>
      </c>
      <c r="T198">
        <v>24</v>
      </c>
    </row>
    <row r="199" spans="1:20" x14ac:dyDescent="0.25">
      <c r="A199" t="s">
        <v>20</v>
      </c>
      <c r="B199" t="s">
        <v>22</v>
      </c>
      <c r="C199" t="s">
        <v>54</v>
      </c>
      <c r="D199">
        <v>18</v>
      </c>
      <c r="E199">
        <v>20345</v>
      </c>
      <c r="F199">
        <v>6143</v>
      </c>
      <c r="G199">
        <v>6352</v>
      </c>
      <c r="I199">
        <v>22547</v>
      </c>
      <c r="J199">
        <f t="shared" si="22"/>
        <v>2889.3333333333335</v>
      </c>
      <c r="K199">
        <f t="shared" si="23"/>
        <v>24913.571428571428</v>
      </c>
      <c r="L199">
        <f t="shared" si="21"/>
        <v>8.3890019782677256E-3</v>
      </c>
      <c r="M199">
        <f t="shared" si="24"/>
        <v>49827.142857142855</v>
      </c>
      <c r="N199">
        <f t="shared" si="25"/>
        <v>1690041.486899066</v>
      </c>
      <c r="O199">
        <v>0.64928240740740728</v>
      </c>
      <c r="P199">
        <v>1.8792236192399999E-2</v>
      </c>
      <c r="Q199">
        <f t="shared" si="26"/>
        <v>1737397.9318572469</v>
      </c>
      <c r="R199">
        <f t="shared" si="27"/>
        <v>1737397.9318572469</v>
      </c>
      <c r="S199" t="s">
        <v>87</v>
      </c>
      <c r="T199">
        <v>24</v>
      </c>
    </row>
    <row r="200" spans="1:20" x14ac:dyDescent="0.25">
      <c r="A200" t="s">
        <v>20</v>
      </c>
      <c r="B200" t="s">
        <v>22</v>
      </c>
      <c r="C200" t="s">
        <v>54</v>
      </c>
      <c r="D200">
        <v>18</v>
      </c>
      <c r="E200">
        <v>27085</v>
      </c>
      <c r="F200">
        <v>6131</v>
      </c>
      <c r="G200">
        <v>6268</v>
      </c>
      <c r="I200">
        <v>23254</v>
      </c>
      <c r="J200">
        <f t="shared" si="22"/>
        <v>2889.3333333333335</v>
      </c>
      <c r="K200">
        <f t="shared" si="23"/>
        <v>24913.571428571428</v>
      </c>
      <c r="L200">
        <f t="shared" si="21"/>
        <v>5.4990108661372179E-3</v>
      </c>
      <c r="M200">
        <f t="shared" si="24"/>
        <v>49827.142857142855</v>
      </c>
      <c r="N200">
        <f t="shared" si="25"/>
        <v>3807614.1390337152</v>
      </c>
      <c r="O200">
        <v>0.64928240740740728</v>
      </c>
      <c r="P200">
        <v>1.8792236192399999E-2</v>
      </c>
      <c r="Q200">
        <f t="shared" si="26"/>
        <v>3914306.8272280088</v>
      </c>
      <c r="R200">
        <f t="shared" si="27"/>
        <v>3914306.8272280088</v>
      </c>
      <c r="S200" t="s">
        <v>87</v>
      </c>
      <c r="T200">
        <v>24</v>
      </c>
    </row>
    <row r="201" spans="1:20" x14ac:dyDescent="0.25">
      <c r="A201" t="s">
        <v>20</v>
      </c>
      <c r="B201" t="s">
        <v>22</v>
      </c>
      <c r="C201" t="s">
        <v>54</v>
      </c>
      <c r="D201">
        <v>18</v>
      </c>
      <c r="E201">
        <v>23331</v>
      </c>
      <c r="F201">
        <v>5709</v>
      </c>
      <c r="G201">
        <v>6247</v>
      </c>
      <c r="I201" s="4"/>
      <c r="J201">
        <f t="shared" si="22"/>
        <v>2889.3333333333335</v>
      </c>
      <c r="K201">
        <f t="shared" si="23"/>
        <v>24913.571428571428</v>
      </c>
      <c r="L201">
        <f t="shared" si="21"/>
        <v>2.1594655810086301E-2</v>
      </c>
      <c r="M201">
        <f t="shared" si="24"/>
        <v>49827.142857142855</v>
      </c>
      <c r="N201">
        <f t="shared" si="25"/>
        <v>813145.90033634263</v>
      </c>
      <c r="O201">
        <v>0.64928240740740728</v>
      </c>
      <c r="P201">
        <v>1.8792236192399999E-2</v>
      </c>
      <c r="Q201">
        <f t="shared" si="26"/>
        <v>835930.96175096114</v>
      </c>
      <c r="R201">
        <f t="shared" si="27"/>
        <v>835930.96175096114</v>
      </c>
      <c r="S201" t="s">
        <v>87</v>
      </c>
      <c r="T201">
        <v>24</v>
      </c>
    </row>
    <row r="202" spans="1:20" x14ac:dyDescent="0.25">
      <c r="A202" t="s">
        <v>20</v>
      </c>
      <c r="B202" t="s">
        <v>23</v>
      </c>
      <c r="C202" t="s">
        <v>54</v>
      </c>
      <c r="D202">
        <v>19</v>
      </c>
      <c r="E202">
        <v>19541</v>
      </c>
      <c r="G202">
        <v>5930</v>
      </c>
      <c r="J202">
        <f t="shared" si="22"/>
        <v>2889.3333333333335</v>
      </c>
      <c r="K202">
        <f t="shared" si="23"/>
        <v>24913.571428571428</v>
      </c>
      <c r="L202">
        <f t="shared" si="21"/>
        <v>0.23802287909630437</v>
      </c>
      <c r="M202">
        <f t="shared" si="24"/>
        <v>49827.142857142855</v>
      </c>
      <c r="O202">
        <v>0.64928240740740728</v>
      </c>
      <c r="P202">
        <v>1.4680487800679999E-2</v>
      </c>
      <c r="Q202">
        <f t="shared" si="26"/>
        <v>0</v>
      </c>
      <c r="R202">
        <f t="shared" si="27"/>
        <v>0</v>
      </c>
      <c r="S202" t="s">
        <v>81</v>
      </c>
      <c r="T202">
        <v>47</v>
      </c>
    </row>
    <row r="203" spans="1:20" x14ac:dyDescent="0.25">
      <c r="A203" t="s">
        <v>20</v>
      </c>
      <c r="B203" t="s">
        <v>23</v>
      </c>
      <c r="C203" t="s">
        <v>54</v>
      </c>
      <c r="D203">
        <v>19</v>
      </c>
      <c r="E203">
        <v>18527</v>
      </c>
      <c r="F203">
        <v>4614</v>
      </c>
      <c r="G203">
        <v>5748</v>
      </c>
      <c r="J203">
        <f t="shared" si="22"/>
        <v>2889.3333333333335</v>
      </c>
      <c r="K203">
        <f t="shared" si="23"/>
        <v>24913.571428571428</v>
      </c>
      <c r="L203">
        <f t="shared" si="21"/>
        <v>4.5517360016055511E-2</v>
      </c>
      <c r="M203">
        <f t="shared" si="24"/>
        <v>49827.142857142855</v>
      </c>
      <c r="N203">
        <f t="shared" si="25"/>
        <v>302774.26392038295</v>
      </c>
      <c r="O203">
        <v>0.64928240740740728</v>
      </c>
      <c r="P203">
        <v>1.4680487800679999E-2</v>
      </c>
      <c r="Q203">
        <f t="shared" si="26"/>
        <v>398436.271370576</v>
      </c>
      <c r="R203">
        <f t="shared" si="27"/>
        <v>398436.271370576</v>
      </c>
      <c r="S203" t="s">
        <v>81</v>
      </c>
      <c r="T203">
        <v>47</v>
      </c>
    </row>
    <row r="204" spans="1:20" x14ac:dyDescent="0.25">
      <c r="A204" t="s">
        <v>20</v>
      </c>
      <c r="B204" t="s">
        <v>23</v>
      </c>
      <c r="C204" t="s">
        <v>54</v>
      </c>
      <c r="D204">
        <v>19</v>
      </c>
      <c r="E204">
        <v>14882</v>
      </c>
      <c r="F204">
        <v>6474</v>
      </c>
      <c r="G204">
        <v>5391</v>
      </c>
      <c r="J204">
        <f t="shared" si="22"/>
        <v>2889.3333333333335</v>
      </c>
      <c r="K204">
        <f t="shared" si="23"/>
        <v>24913.571428571428</v>
      </c>
      <c r="L204">
        <f t="shared" si="21"/>
        <v>-4.3470282978296401E-2</v>
      </c>
      <c r="M204">
        <f t="shared" si="24"/>
        <v>49827.142857142855</v>
      </c>
      <c r="N204">
        <f t="shared" si="25"/>
        <v>-196308.82416567733</v>
      </c>
      <c r="O204">
        <v>0.64928240740740728</v>
      </c>
      <c r="P204">
        <v>1.4680487800679999E-2</v>
      </c>
      <c r="Q204">
        <f t="shared" si="26"/>
        <v>-258332.90757592994</v>
      </c>
      <c r="R204">
        <f t="shared" si="27"/>
        <v>0</v>
      </c>
      <c r="S204" t="s">
        <v>81</v>
      </c>
      <c r="T204">
        <v>47</v>
      </c>
    </row>
    <row r="205" spans="1:20" x14ac:dyDescent="0.25">
      <c r="A205" t="s">
        <v>20</v>
      </c>
      <c r="B205" t="s">
        <v>23</v>
      </c>
      <c r="C205" t="s">
        <v>54</v>
      </c>
      <c r="D205">
        <v>19</v>
      </c>
      <c r="E205">
        <v>17371</v>
      </c>
      <c r="F205">
        <v>4559</v>
      </c>
      <c r="G205">
        <v>5179</v>
      </c>
      <c r="J205">
        <f t="shared" si="22"/>
        <v>2889.3333333333335</v>
      </c>
      <c r="K205">
        <f t="shared" si="23"/>
        <v>24913.571428571428</v>
      </c>
      <c r="L205">
        <f t="shared" si="21"/>
        <v>2.4886034576679379E-2</v>
      </c>
      <c r="M205">
        <f t="shared" si="24"/>
        <v>49827.142857142855</v>
      </c>
      <c r="N205">
        <f t="shared" si="25"/>
        <v>511937.56528417818</v>
      </c>
      <c r="O205">
        <v>0.64928240740740728</v>
      </c>
      <c r="P205">
        <v>1.4680487800679999E-2</v>
      </c>
      <c r="Q205">
        <f t="shared" si="26"/>
        <v>673685.04854162771</v>
      </c>
      <c r="R205">
        <f t="shared" si="27"/>
        <v>673685.04854162771</v>
      </c>
      <c r="S205" t="s">
        <v>81</v>
      </c>
      <c r="T205">
        <v>47</v>
      </c>
    </row>
    <row r="206" spans="1:20" x14ac:dyDescent="0.25">
      <c r="A206" t="s">
        <v>20</v>
      </c>
      <c r="B206" t="s">
        <v>24</v>
      </c>
      <c r="C206" t="s">
        <v>54</v>
      </c>
      <c r="D206">
        <v>20</v>
      </c>
      <c r="E206">
        <v>16802</v>
      </c>
      <c r="F206">
        <v>5616</v>
      </c>
      <c r="G206">
        <v>6569</v>
      </c>
      <c r="J206">
        <f t="shared" si="22"/>
        <v>2889.3333333333335</v>
      </c>
      <c r="K206">
        <f t="shared" si="23"/>
        <v>24913.571428571428</v>
      </c>
      <c r="L206">
        <f t="shared" si="21"/>
        <v>3.8252243470282977E-2</v>
      </c>
      <c r="M206">
        <f t="shared" si="24"/>
        <v>49827.142857142855</v>
      </c>
      <c r="N206">
        <f t="shared" si="25"/>
        <v>289537.95942637289</v>
      </c>
      <c r="O206">
        <v>0.64928240740740728</v>
      </c>
      <c r="P206">
        <v>1.7708816328779999E-2</v>
      </c>
      <c r="Q206">
        <f t="shared" si="26"/>
        <v>315861.26654151856</v>
      </c>
      <c r="R206">
        <f t="shared" si="27"/>
        <v>315861.26654151856</v>
      </c>
      <c r="S206" t="s">
        <v>81</v>
      </c>
      <c r="T206">
        <v>77</v>
      </c>
    </row>
    <row r="207" spans="1:20" x14ac:dyDescent="0.25">
      <c r="A207" t="s">
        <v>20</v>
      </c>
      <c r="B207" t="s">
        <v>24</v>
      </c>
      <c r="C207" t="s">
        <v>54</v>
      </c>
      <c r="D207">
        <v>20</v>
      </c>
      <c r="E207">
        <v>15430</v>
      </c>
      <c r="F207">
        <v>5714</v>
      </c>
      <c r="G207">
        <v>5616</v>
      </c>
      <c r="J207">
        <f t="shared" si="22"/>
        <v>2889.3333333333335</v>
      </c>
      <c r="K207">
        <f t="shared" si="23"/>
        <v>24913.571428571428</v>
      </c>
      <c r="L207">
        <f t="shared" si="21"/>
        <v>-3.933599013733192E-3</v>
      </c>
      <c r="M207">
        <f t="shared" si="24"/>
        <v>49827.142857142855</v>
      </c>
      <c r="N207">
        <f t="shared" si="25"/>
        <v>-2472891.9863945581</v>
      </c>
      <c r="O207">
        <v>0.64928240740740728</v>
      </c>
      <c r="P207">
        <v>1.7708816328779999E-2</v>
      </c>
      <c r="Q207">
        <f t="shared" si="26"/>
        <v>-2697714.6498871478</v>
      </c>
      <c r="R207">
        <f t="shared" si="27"/>
        <v>0</v>
      </c>
      <c r="S207" t="s">
        <v>81</v>
      </c>
      <c r="T207">
        <v>77</v>
      </c>
    </row>
    <row r="208" spans="1:20" x14ac:dyDescent="0.25">
      <c r="A208" t="s">
        <v>20</v>
      </c>
      <c r="B208" t="s">
        <v>24</v>
      </c>
      <c r="C208" t="s">
        <v>54</v>
      </c>
      <c r="D208">
        <v>20</v>
      </c>
      <c r="E208">
        <v>16335</v>
      </c>
      <c r="F208">
        <v>5372</v>
      </c>
      <c r="G208">
        <v>5361</v>
      </c>
      <c r="J208">
        <f t="shared" si="22"/>
        <v>2889.3333333333335</v>
      </c>
      <c r="K208">
        <f t="shared" si="23"/>
        <v>24913.571428571428</v>
      </c>
      <c r="L208">
        <f t="shared" si="21"/>
        <v>-4.4152641990882768E-4</v>
      </c>
      <c r="M208">
        <f t="shared" si="24"/>
        <v>49827.142857142855</v>
      </c>
      <c r="N208">
        <f t="shared" si="25"/>
        <v>-24832660.567099564</v>
      </c>
      <c r="O208">
        <v>0.64928240740740728</v>
      </c>
      <c r="P208">
        <v>1.7708816328779999E-2</v>
      </c>
      <c r="Q208">
        <f t="shared" si="26"/>
        <v>-27090318.774986994</v>
      </c>
      <c r="R208">
        <f t="shared" si="27"/>
        <v>0</v>
      </c>
      <c r="S208" t="s">
        <v>81</v>
      </c>
      <c r="T208">
        <v>77</v>
      </c>
    </row>
    <row r="209" spans="1:20" x14ac:dyDescent="0.25">
      <c r="A209" t="s">
        <v>20</v>
      </c>
      <c r="B209" t="s">
        <v>24</v>
      </c>
      <c r="C209" t="s">
        <v>54</v>
      </c>
      <c r="D209">
        <v>20</v>
      </c>
      <c r="E209">
        <v>15005</v>
      </c>
      <c r="F209">
        <v>5282</v>
      </c>
      <c r="G209">
        <v>5706</v>
      </c>
      <c r="J209">
        <f t="shared" si="22"/>
        <v>2889.3333333333335</v>
      </c>
      <c r="K209">
        <f t="shared" si="23"/>
        <v>24913.571428571428</v>
      </c>
      <c r="L209">
        <f t="shared" si="21"/>
        <v>1.7018836549212994E-2</v>
      </c>
      <c r="M209">
        <f t="shared" si="24"/>
        <v>49827.142857142855</v>
      </c>
      <c r="N209">
        <f t="shared" si="25"/>
        <v>568418.81525157229</v>
      </c>
      <c r="O209">
        <v>0.64928240740740728</v>
      </c>
      <c r="P209">
        <v>1.7708816328779999E-2</v>
      </c>
      <c r="Q209">
        <f t="shared" si="26"/>
        <v>620096.54025018075</v>
      </c>
      <c r="R209">
        <f t="shared" si="27"/>
        <v>620096.54025018075</v>
      </c>
      <c r="S209" t="s">
        <v>81</v>
      </c>
      <c r="T209">
        <v>77</v>
      </c>
    </row>
    <row r="210" spans="1:20" x14ac:dyDescent="0.25">
      <c r="A210" t="s">
        <v>20</v>
      </c>
      <c r="B210" t="s">
        <v>25</v>
      </c>
      <c r="C210" t="s">
        <v>54</v>
      </c>
      <c r="D210">
        <v>21</v>
      </c>
      <c r="E210">
        <v>23059</v>
      </c>
      <c r="F210">
        <v>5602</v>
      </c>
      <c r="G210">
        <v>7268</v>
      </c>
      <c r="J210">
        <f t="shared" si="22"/>
        <v>2889.3333333333335</v>
      </c>
      <c r="K210">
        <f t="shared" si="23"/>
        <v>24913.571428571428</v>
      </c>
      <c r="L210">
        <f t="shared" si="21"/>
        <v>6.6871183233464263E-2</v>
      </c>
      <c r="M210">
        <f t="shared" si="24"/>
        <v>49827.142857142855</v>
      </c>
      <c r="N210">
        <f t="shared" si="25"/>
        <v>258164.81818441662</v>
      </c>
      <c r="O210">
        <v>0.64928240740740728</v>
      </c>
      <c r="P210">
        <v>2.5384510065829997E-2</v>
      </c>
      <c r="Q210">
        <f t="shared" si="26"/>
        <v>196475.62041819337</v>
      </c>
      <c r="R210">
        <f t="shared" si="27"/>
        <v>196475.62041819337</v>
      </c>
      <c r="S210" t="s">
        <v>81</v>
      </c>
      <c r="T210">
        <v>92</v>
      </c>
    </row>
    <row r="211" spans="1:20" x14ac:dyDescent="0.25">
      <c r="A211" t="s">
        <v>20</v>
      </c>
      <c r="B211" t="s">
        <v>25</v>
      </c>
      <c r="C211" t="s">
        <v>54</v>
      </c>
      <c r="D211">
        <v>21</v>
      </c>
      <c r="E211">
        <v>22166</v>
      </c>
      <c r="F211">
        <v>5782</v>
      </c>
      <c r="G211">
        <v>6135</v>
      </c>
      <c r="J211">
        <f t="shared" si="22"/>
        <v>2889.3333333333335</v>
      </c>
      <c r="K211">
        <f t="shared" si="23"/>
        <v>24913.571428571428</v>
      </c>
      <c r="L211">
        <f t="shared" si="21"/>
        <v>1.4168984202528743E-2</v>
      </c>
      <c r="M211">
        <f t="shared" si="24"/>
        <v>49827.142857142855</v>
      </c>
      <c r="N211">
        <f t="shared" si="25"/>
        <v>1153439.149062458</v>
      </c>
      <c r="O211">
        <v>0.64928240740740728</v>
      </c>
      <c r="P211">
        <v>2.5384510065829997E-2</v>
      </c>
      <c r="Q211">
        <f t="shared" si="26"/>
        <v>877821.67229616293</v>
      </c>
      <c r="R211">
        <f t="shared" si="27"/>
        <v>877821.67229616293</v>
      </c>
      <c r="S211" t="s">
        <v>81</v>
      </c>
      <c r="T211">
        <v>92</v>
      </c>
    </row>
    <row r="212" spans="1:20" x14ac:dyDescent="0.25">
      <c r="A212" t="s">
        <v>20</v>
      </c>
      <c r="B212" t="s">
        <v>25</v>
      </c>
      <c r="C212" t="s">
        <v>54</v>
      </c>
      <c r="D212">
        <v>21</v>
      </c>
      <c r="E212">
        <v>21057</v>
      </c>
      <c r="F212">
        <v>5480</v>
      </c>
      <c r="G212">
        <v>5961</v>
      </c>
      <c r="J212">
        <f t="shared" si="22"/>
        <v>2889.3333333333335</v>
      </c>
      <c r="K212">
        <f t="shared" si="23"/>
        <v>24913.571428571428</v>
      </c>
      <c r="L212">
        <f t="shared" si="21"/>
        <v>1.9306746179649645E-2</v>
      </c>
      <c r="M212">
        <f t="shared" si="24"/>
        <v>49827.142857142855</v>
      </c>
      <c r="N212">
        <f t="shared" si="25"/>
        <v>803927.09523809527</v>
      </c>
      <c r="O212">
        <v>0.64928240740740728</v>
      </c>
      <c r="P212">
        <v>2.5384510065829997E-2</v>
      </c>
      <c r="Q212">
        <f t="shared" si="26"/>
        <v>611826.49099409755</v>
      </c>
      <c r="R212">
        <f t="shared" si="27"/>
        <v>611826.49099409755</v>
      </c>
      <c r="S212" t="s">
        <v>81</v>
      </c>
      <c r="T212">
        <v>92</v>
      </c>
    </row>
    <row r="213" spans="1:20" x14ac:dyDescent="0.25">
      <c r="A213" t="s">
        <v>20</v>
      </c>
      <c r="B213" t="s">
        <v>25</v>
      </c>
      <c r="C213" t="s">
        <v>54</v>
      </c>
      <c r="D213">
        <v>21</v>
      </c>
      <c r="E213">
        <v>19417</v>
      </c>
      <c r="F213">
        <v>5770</v>
      </c>
      <c r="G213">
        <v>6542</v>
      </c>
      <c r="J213">
        <f t="shared" si="22"/>
        <v>2889.3333333333335</v>
      </c>
      <c r="K213">
        <f t="shared" si="23"/>
        <v>24913.571428571428</v>
      </c>
      <c r="L213">
        <f t="shared" si="21"/>
        <v>3.0987126924510451E-2</v>
      </c>
      <c r="M213">
        <f t="shared" si="24"/>
        <v>49827.142857142855</v>
      </c>
      <c r="N213">
        <f t="shared" si="25"/>
        <v>437519.35745127068</v>
      </c>
      <c r="O213">
        <v>0.64928240740740728</v>
      </c>
      <c r="P213">
        <v>2.5384510065829997E-2</v>
      </c>
      <c r="Q213">
        <f t="shared" si="26"/>
        <v>332972.8961705463</v>
      </c>
      <c r="R213">
        <f t="shared" si="27"/>
        <v>332972.8961705463</v>
      </c>
      <c r="S213" t="s">
        <v>81</v>
      </c>
      <c r="T213">
        <v>92</v>
      </c>
    </row>
    <row r="214" spans="1:20" x14ac:dyDescent="0.25">
      <c r="A214" t="s">
        <v>20</v>
      </c>
      <c r="B214" t="s">
        <v>26</v>
      </c>
      <c r="C214" t="s">
        <v>54</v>
      </c>
      <c r="D214">
        <v>22</v>
      </c>
      <c r="E214">
        <v>16118</v>
      </c>
      <c r="F214">
        <v>6192</v>
      </c>
      <c r="G214">
        <v>6643</v>
      </c>
      <c r="J214">
        <f t="shared" si="22"/>
        <v>2889.3333333333335</v>
      </c>
      <c r="K214">
        <f t="shared" si="23"/>
        <v>24913.571428571428</v>
      </c>
      <c r="L214">
        <f t="shared" si="21"/>
        <v>1.8102583216261934E-2</v>
      </c>
      <c r="M214">
        <f t="shared" si="24"/>
        <v>49827.142857142855</v>
      </c>
      <c r="N214">
        <f t="shared" si="25"/>
        <v>545430.20103473763</v>
      </c>
      <c r="O214">
        <v>0.64928240740740728</v>
      </c>
      <c r="P214">
        <v>1.0527065697719998E-2</v>
      </c>
      <c r="Q214">
        <f t="shared" si="26"/>
        <v>1000949.6799640079</v>
      </c>
      <c r="R214">
        <f t="shared" si="27"/>
        <v>1000949.6799640079</v>
      </c>
      <c r="S214" t="s">
        <v>87</v>
      </c>
      <c r="T214">
        <v>98</v>
      </c>
    </row>
    <row r="215" spans="1:20" x14ac:dyDescent="0.25">
      <c r="A215" t="s">
        <v>20</v>
      </c>
      <c r="B215" t="s">
        <v>26</v>
      </c>
      <c r="C215" t="s">
        <v>54</v>
      </c>
      <c r="D215">
        <v>22</v>
      </c>
      <c r="E215">
        <v>19458</v>
      </c>
      <c r="F215">
        <v>5726</v>
      </c>
      <c r="G215">
        <v>6418</v>
      </c>
      <c r="J215">
        <f t="shared" si="22"/>
        <v>2889.3333333333335</v>
      </c>
      <c r="K215">
        <f t="shared" si="23"/>
        <v>24913.571428571428</v>
      </c>
      <c r="L215">
        <f t="shared" si="21"/>
        <v>2.7776025688809887E-2</v>
      </c>
      <c r="M215">
        <f t="shared" si="24"/>
        <v>49827.142857142855</v>
      </c>
      <c r="N215">
        <f t="shared" si="25"/>
        <v>491493.84998623724</v>
      </c>
      <c r="O215">
        <v>0.64928240740740728</v>
      </c>
      <c r="P215">
        <v>1.0527065697719998E-2</v>
      </c>
      <c r="Q215">
        <f t="shared" si="26"/>
        <v>901968.04451734072</v>
      </c>
      <c r="R215">
        <f t="shared" si="27"/>
        <v>901968.04451734072</v>
      </c>
      <c r="S215" t="s">
        <v>87</v>
      </c>
      <c r="T215">
        <v>98</v>
      </c>
    </row>
    <row r="216" spans="1:20" x14ac:dyDescent="0.25">
      <c r="A216" t="s">
        <v>20</v>
      </c>
      <c r="B216" t="s">
        <v>26</v>
      </c>
      <c r="C216" t="s">
        <v>54</v>
      </c>
      <c r="D216">
        <v>22</v>
      </c>
      <c r="E216">
        <v>19865</v>
      </c>
      <c r="F216">
        <v>5538</v>
      </c>
      <c r="G216">
        <v>7249</v>
      </c>
      <c r="J216">
        <f t="shared" si="22"/>
        <v>2889.3333333333335</v>
      </c>
      <c r="K216">
        <f t="shared" si="23"/>
        <v>24913.571428571428</v>
      </c>
      <c r="L216">
        <f t="shared" si="21"/>
        <v>6.867742767854583E-2</v>
      </c>
      <c r="M216">
        <f t="shared" si="24"/>
        <v>49827.142857142855</v>
      </c>
      <c r="N216">
        <f t="shared" si="25"/>
        <v>205723.60521555203</v>
      </c>
      <c r="O216">
        <v>0.64928240740740728</v>
      </c>
      <c r="P216">
        <v>1.0527065697719998E-2</v>
      </c>
      <c r="Q216">
        <f t="shared" si="26"/>
        <v>377534.97406432405</v>
      </c>
      <c r="R216">
        <f t="shared" si="27"/>
        <v>377534.97406432405</v>
      </c>
      <c r="S216" t="s">
        <v>87</v>
      </c>
      <c r="T216">
        <v>98</v>
      </c>
    </row>
    <row r="217" spans="1:20" x14ac:dyDescent="0.25">
      <c r="A217" t="s">
        <v>20</v>
      </c>
      <c r="B217" t="s">
        <v>26</v>
      </c>
      <c r="C217" t="s">
        <v>54</v>
      </c>
      <c r="D217">
        <v>22</v>
      </c>
      <c r="E217">
        <v>18397</v>
      </c>
      <c r="F217">
        <v>5537</v>
      </c>
      <c r="G217">
        <v>8136</v>
      </c>
      <c r="J217">
        <f t="shared" si="22"/>
        <v>2889.3333333333335</v>
      </c>
      <c r="K217">
        <f t="shared" si="23"/>
        <v>24913.571428571428</v>
      </c>
      <c r="L217">
        <f t="shared" si="21"/>
        <v>0.10432065139482211</v>
      </c>
      <c r="M217">
        <f t="shared" si="24"/>
        <v>49827.142857142855</v>
      </c>
      <c r="N217">
        <f t="shared" si="25"/>
        <v>120384.43679803587</v>
      </c>
      <c r="O217">
        <v>0.64928240740740728</v>
      </c>
      <c r="P217">
        <v>1.0527065697719998E-2</v>
      </c>
      <c r="Q217">
        <f t="shared" si="26"/>
        <v>220924.2598907114</v>
      </c>
      <c r="R217">
        <f t="shared" si="27"/>
        <v>220924.2598907114</v>
      </c>
      <c r="S217" t="s">
        <v>87</v>
      </c>
      <c r="T217">
        <v>98</v>
      </c>
    </row>
    <row r="218" spans="1:20" x14ac:dyDescent="0.25">
      <c r="A218" t="s">
        <v>20</v>
      </c>
      <c r="B218" t="s">
        <v>27</v>
      </c>
      <c r="C218" t="s">
        <v>54</v>
      </c>
      <c r="D218">
        <v>23</v>
      </c>
      <c r="E218">
        <v>28982</v>
      </c>
      <c r="F218">
        <v>8496</v>
      </c>
      <c r="G218">
        <v>10828</v>
      </c>
      <c r="J218">
        <f t="shared" si="22"/>
        <v>2889.3333333333335</v>
      </c>
      <c r="K218">
        <f t="shared" si="23"/>
        <v>24913.571428571428</v>
      </c>
      <c r="L218">
        <f t="shared" si="21"/>
        <v>9.3603601020671473E-2</v>
      </c>
      <c r="M218">
        <f t="shared" si="24"/>
        <v>49827.142857142855</v>
      </c>
      <c r="N218">
        <f t="shared" si="25"/>
        <v>215969.76798987173</v>
      </c>
      <c r="O218">
        <v>0.64928240740740728</v>
      </c>
      <c r="P218">
        <v>3.3174160206200003E-2</v>
      </c>
      <c r="Q218">
        <f t="shared" si="26"/>
        <v>125768.94585194411</v>
      </c>
      <c r="R218">
        <f t="shared" si="27"/>
        <v>125768.94585194411</v>
      </c>
      <c r="S218" t="s">
        <v>87</v>
      </c>
      <c r="T218">
        <v>281</v>
      </c>
    </row>
    <row r="219" spans="1:20" x14ac:dyDescent="0.25">
      <c r="A219" t="s">
        <v>20</v>
      </c>
      <c r="B219" t="s">
        <v>27</v>
      </c>
      <c r="C219" t="s">
        <v>54</v>
      </c>
      <c r="D219">
        <v>23</v>
      </c>
      <c r="E219">
        <v>28604</v>
      </c>
      <c r="F219">
        <v>10666</v>
      </c>
      <c r="G219">
        <v>9425</v>
      </c>
      <c r="J219">
        <f t="shared" si="22"/>
        <v>2889.3333333333335</v>
      </c>
      <c r="K219">
        <f t="shared" si="23"/>
        <v>24913.571428571428</v>
      </c>
      <c r="L219">
        <f t="shared" si="21"/>
        <v>-4.9812207918805015E-2</v>
      </c>
      <c r="M219">
        <f t="shared" si="24"/>
        <v>49827.142857142855</v>
      </c>
      <c r="N219">
        <f t="shared" si="25"/>
        <v>-363001.85894631821</v>
      </c>
      <c r="O219">
        <v>0.64928240740740728</v>
      </c>
      <c r="P219">
        <v>3.3174160206200003E-2</v>
      </c>
      <c r="Q219">
        <f t="shared" si="26"/>
        <v>-211392.37017708694</v>
      </c>
      <c r="R219">
        <f t="shared" si="27"/>
        <v>0</v>
      </c>
      <c r="S219" t="s">
        <v>87</v>
      </c>
      <c r="T219">
        <v>281</v>
      </c>
    </row>
    <row r="220" spans="1:20" x14ac:dyDescent="0.25">
      <c r="A220" t="s">
        <v>20</v>
      </c>
      <c r="B220" t="s">
        <v>27</v>
      </c>
      <c r="C220" t="s">
        <v>54</v>
      </c>
      <c r="D220">
        <v>23</v>
      </c>
      <c r="E220">
        <v>28836</v>
      </c>
      <c r="F220">
        <v>9178</v>
      </c>
      <c r="G220">
        <v>9686</v>
      </c>
      <c r="J220">
        <f t="shared" si="22"/>
        <v>2889.3333333333335</v>
      </c>
      <c r="K220">
        <f t="shared" si="23"/>
        <v>24913.571428571428</v>
      </c>
      <c r="L220">
        <f t="shared" si="21"/>
        <v>2.0390492846698586E-2</v>
      </c>
      <c r="M220">
        <f t="shared" si="24"/>
        <v>49827.142857142855</v>
      </c>
      <c r="N220">
        <f t="shared" si="25"/>
        <v>961187.4130108736</v>
      </c>
      <c r="O220">
        <v>0.64928240740740728</v>
      </c>
      <c r="P220">
        <v>3.3174160206200003E-2</v>
      </c>
      <c r="Q220">
        <f t="shared" si="26"/>
        <v>559742.82338537322</v>
      </c>
      <c r="R220">
        <f t="shared" si="27"/>
        <v>559742.82338537322</v>
      </c>
      <c r="S220" t="s">
        <v>87</v>
      </c>
      <c r="T220">
        <v>281</v>
      </c>
    </row>
    <row r="221" spans="1:20" x14ac:dyDescent="0.25">
      <c r="A221" t="s">
        <v>20</v>
      </c>
      <c r="B221" t="s">
        <v>27</v>
      </c>
      <c r="C221" t="s">
        <v>54</v>
      </c>
      <c r="D221">
        <v>23</v>
      </c>
      <c r="E221">
        <v>27549</v>
      </c>
      <c r="F221">
        <v>9998</v>
      </c>
      <c r="G221">
        <v>10333</v>
      </c>
      <c r="J221">
        <f t="shared" si="22"/>
        <v>2889.3333333333335</v>
      </c>
      <c r="K221">
        <f t="shared" si="23"/>
        <v>24913.571428571428</v>
      </c>
      <c r="L221">
        <f t="shared" si="21"/>
        <v>1.3446486424496116E-2</v>
      </c>
      <c r="M221">
        <f t="shared" si="24"/>
        <v>49827.142857142855</v>
      </c>
      <c r="N221">
        <f t="shared" si="25"/>
        <v>1302358.7029140014</v>
      </c>
      <c r="O221">
        <v>0.64928240740740728</v>
      </c>
      <c r="P221">
        <v>3.3174160206200003E-2</v>
      </c>
      <c r="Q221">
        <f t="shared" si="26"/>
        <v>758422.26766794838</v>
      </c>
      <c r="R221">
        <f t="shared" si="27"/>
        <v>758422.26766794838</v>
      </c>
      <c r="S221" t="s">
        <v>87</v>
      </c>
      <c r="T221">
        <v>281</v>
      </c>
    </row>
    <row r="222" spans="1:20" x14ac:dyDescent="0.25">
      <c r="A222" t="s">
        <v>20</v>
      </c>
      <c r="B222" t="s">
        <v>76</v>
      </c>
      <c r="C222" t="s">
        <v>54</v>
      </c>
      <c r="D222">
        <v>24</v>
      </c>
      <c r="E222">
        <v>20689</v>
      </c>
      <c r="G222">
        <v>9523</v>
      </c>
      <c r="J222">
        <f t="shared" si="22"/>
        <v>2889.3333333333335</v>
      </c>
      <c r="K222">
        <f t="shared" si="23"/>
        <v>24913.571428571428</v>
      </c>
      <c r="L222">
        <f t="shared" si="21"/>
        <v>0.38224146334470599</v>
      </c>
      <c r="M222">
        <f t="shared" si="24"/>
        <v>49827.142857142855</v>
      </c>
      <c r="O222">
        <v>0.64928240740740728</v>
      </c>
      <c r="P222">
        <v>4.1740883982559998E-2</v>
      </c>
      <c r="Q222">
        <f t="shared" si="26"/>
        <v>0</v>
      </c>
      <c r="R222">
        <f t="shared" si="27"/>
        <v>0</v>
      </c>
      <c r="S222" t="s">
        <v>86</v>
      </c>
      <c r="T222">
        <v>33</v>
      </c>
    </row>
    <row r="223" spans="1:20" x14ac:dyDescent="0.25">
      <c r="A223" t="s">
        <v>20</v>
      </c>
      <c r="B223" t="s">
        <v>76</v>
      </c>
      <c r="C223" t="s">
        <v>54</v>
      </c>
      <c r="D223">
        <v>24</v>
      </c>
      <c r="E223">
        <v>19873</v>
      </c>
      <c r="F223">
        <v>13358</v>
      </c>
      <c r="G223">
        <v>11698</v>
      </c>
      <c r="J223">
        <f t="shared" si="22"/>
        <v>2889.3333333333335</v>
      </c>
      <c r="K223">
        <f t="shared" si="23"/>
        <v>24913.571428571428</v>
      </c>
      <c r="L223">
        <f t="shared" si="21"/>
        <v>-6.663035064078672E-2</v>
      </c>
      <c r="M223">
        <f t="shared" si="24"/>
        <v>49827.142857142855</v>
      </c>
      <c r="N223">
        <f t="shared" si="25"/>
        <v>-100667.5971026965</v>
      </c>
      <c r="O223">
        <v>0.64928240740740728</v>
      </c>
      <c r="P223">
        <v>4.1740883982559998E-2</v>
      </c>
      <c r="Q223">
        <f t="shared" si="26"/>
        <v>-46591.689257221238</v>
      </c>
      <c r="R223">
        <f t="shared" si="27"/>
        <v>0</v>
      </c>
      <c r="S223" t="s">
        <v>86</v>
      </c>
      <c r="T223">
        <v>33</v>
      </c>
    </row>
    <row r="224" spans="1:20" x14ac:dyDescent="0.25">
      <c r="A224" t="s">
        <v>20</v>
      </c>
      <c r="B224" t="s">
        <v>76</v>
      </c>
      <c r="C224" t="s">
        <v>54</v>
      </c>
      <c r="D224">
        <v>24</v>
      </c>
      <c r="F224">
        <v>14208</v>
      </c>
      <c r="G224">
        <v>13628</v>
      </c>
      <c r="J224">
        <f t="shared" si="22"/>
        <v>2889.3333333333335</v>
      </c>
      <c r="K224">
        <f t="shared" si="23"/>
        <v>24913.571428571428</v>
      </c>
      <c r="L224">
        <f t="shared" si="21"/>
        <v>-2.3280483958829097E-2</v>
      </c>
      <c r="M224">
        <f t="shared" si="24"/>
        <v>49827.142857142855</v>
      </c>
      <c r="O224">
        <v>0.64928240740740728</v>
      </c>
      <c r="P224">
        <v>4.1740883982559998E-2</v>
      </c>
      <c r="Q224">
        <f t="shared" si="26"/>
        <v>0</v>
      </c>
      <c r="R224">
        <f t="shared" si="27"/>
        <v>0</v>
      </c>
      <c r="S224" t="s">
        <v>86</v>
      </c>
      <c r="T224">
        <v>33</v>
      </c>
    </row>
    <row r="225" spans="1:20" x14ac:dyDescent="0.25">
      <c r="A225" t="s">
        <v>20</v>
      </c>
      <c r="B225" t="s">
        <v>76</v>
      </c>
      <c r="C225" t="s">
        <v>54</v>
      </c>
      <c r="D225">
        <v>24</v>
      </c>
      <c r="E225">
        <v>22426</v>
      </c>
      <c r="F225">
        <v>12826</v>
      </c>
      <c r="G225">
        <v>12856</v>
      </c>
      <c r="J225">
        <f t="shared" si="22"/>
        <v>2889.3333333333335</v>
      </c>
      <c r="K225">
        <f t="shared" si="23"/>
        <v>24913.571428571428</v>
      </c>
      <c r="L225">
        <f t="shared" si="21"/>
        <v>1.2041629633877118E-3</v>
      </c>
      <c r="M225">
        <f t="shared" si="24"/>
        <v>49827.142857142855</v>
      </c>
      <c r="N225">
        <f t="shared" si="25"/>
        <v>7969453.5238095243</v>
      </c>
      <c r="O225">
        <v>0.64928240740740728</v>
      </c>
      <c r="P225">
        <v>4.1740883982559998E-2</v>
      </c>
      <c r="Q225">
        <f t="shared" si="26"/>
        <v>3688478.8434197581</v>
      </c>
      <c r="R225">
        <f t="shared" si="27"/>
        <v>3688478.8434197581</v>
      </c>
      <c r="S225" t="s">
        <v>86</v>
      </c>
      <c r="T225">
        <v>33</v>
      </c>
    </row>
    <row r="226" spans="1:20" x14ac:dyDescent="0.25">
      <c r="A226" t="s">
        <v>20</v>
      </c>
      <c r="B226" t="s">
        <v>21</v>
      </c>
      <c r="C226" t="s">
        <v>55</v>
      </c>
      <c r="D226">
        <v>17</v>
      </c>
      <c r="E226">
        <v>13861</v>
      </c>
      <c r="F226">
        <v>6937</v>
      </c>
      <c r="G226">
        <v>6583</v>
      </c>
      <c r="H226">
        <v>3206</v>
      </c>
      <c r="I226">
        <v>29248</v>
      </c>
      <c r="J226">
        <f t="shared" si="22"/>
        <v>3101</v>
      </c>
      <c r="K226">
        <f t="shared" si="23"/>
        <v>24913.571428571428</v>
      </c>
      <c r="L226">
        <f t="shared" si="21"/>
        <v>-1.4209122967975E-2</v>
      </c>
      <c r="M226">
        <f t="shared" si="24"/>
        <v>49827.142857142855</v>
      </c>
      <c r="N226">
        <f t="shared" si="25"/>
        <v>-490393.56658595637</v>
      </c>
      <c r="O226">
        <v>0.62673240740740732</v>
      </c>
      <c r="P226">
        <v>2.351241325776E-2</v>
      </c>
      <c r="Q226">
        <f t="shared" si="26"/>
        <v>-417425.94411367486</v>
      </c>
      <c r="R226">
        <f t="shared" si="27"/>
        <v>0</v>
      </c>
      <c r="S226" t="s">
        <v>81</v>
      </c>
      <c r="T226">
        <v>12</v>
      </c>
    </row>
    <row r="227" spans="1:20" x14ac:dyDescent="0.25">
      <c r="A227" t="s">
        <v>20</v>
      </c>
      <c r="B227" t="s">
        <v>21</v>
      </c>
      <c r="C227" t="s">
        <v>55</v>
      </c>
      <c r="D227">
        <v>17</v>
      </c>
      <c r="E227">
        <v>14625</v>
      </c>
      <c r="F227">
        <v>5266</v>
      </c>
      <c r="G227">
        <v>5787</v>
      </c>
      <c r="H227">
        <v>3071</v>
      </c>
      <c r="I227">
        <v>23293</v>
      </c>
      <c r="J227">
        <f t="shared" si="22"/>
        <v>3101</v>
      </c>
      <c r="K227">
        <f t="shared" si="23"/>
        <v>24913.571428571428</v>
      </c>
      <c r="L227">
        <f t="shared" ref="L227:L290" si="28">(G227-F227)/K227</f>
        <v>2.0912296797499928E-2</v>
      </c>
      <c r="M227">
        <f t="shared" si="24"/>
        <v>49827.142857142855</v>
      </c>
      <c r="N227">
        <f t="shared" si="25"/>
        <v>444434.72936660273</v>
      </c>
      <c r="O227">
        <v>0.62673240740740732</v>
      </c>
      <c r="P227">
        <v>2.351241325776E-2</v>
      </c>
      <c r="Q227">
        <f t="shared" si="26"/>
        <v>378305.50631875376</v>
      </c>
      <c r="R227">
        <f t="shared" si="27"/>
        <v>378305.50631875376</v>
      </c>
      <c r="S227" t="s">
        <v>81</v>
      </c>
      <c r="T227">
        <v>12</v>
      </c>
    </row>
    <row r="228" spans="1:20" x14ac:dyDescent="0.25">
      <c r="A228" t="s">
        <v>20</v>
      </c>
      <c r="B228" t="s">
        <v>21</v>
      </c>
      <c r="C228" t="s">
        <v>55</v>
      </c>
      <c r="D228">
        <v>17</v>
      </c>
      <c r="E228">
        <v>13909</v>
      </c>
      <c r="F228">
        <v>8264</v>
      </c>
      <c r="G228">
        <v>6466</v>
      </c>
      <c r="H228">
        <v>3026</v>
      </c>
      <c r="I228">
        <v>23748</v>
      </c>
      <c r="J228">
        <f t="shared" si="22"/>
        <v>3101</v>
      </c>
      <c r="K228">
        <f t="shared" si="23"/>
        <v>24913.571428571428</v>
      </c>
      <c r="L228">
        <f t="shared" si="28"/>
        <v>-7.2169500272370193E-2</v>
      </c>
      <c r="M228">
        <f t="shared" si="24"/>
        <v>49827.142857142855</v>
      </c>
      <c r="N228">
        <f t="shared" si="25"/>
        <v>-81319.637772127768</v>
      </c>
      <c r="O228">
        <v>0.62673240740740732</v>
      </c>
      <c r="P228">
        <v>2.351241325776E-2</v>
      </c>
      <c r="Q228">
        <f t="shared" si="26"/>
        <v>-69219.763236968589</v>
      </c>
      <c r="R228">
        <f t="shared" si="27"/>
        <v>0</v>
      </c>
      <c r="S228" t="s">
        <v>81</v>
      </c>
      <c r="T228">
        <v>12</v>
      </c>
    </row>
    <row r="229" spans="1:20" x14ac:dyDescent="0.25">
      <c r="A229" t="s">
        <v>20</v>
      </c>
      <c r="B229" t="s">
        <v>21</v>
      </c>
      <c r="C229" t="s">
        <v>55</v>
      </c>
      <c r="D229">
        <v>17</v>
      </c>
      <c r="E229">
        <v>14469</v>
      </c>
      <c r="F229">
        <v>5247</v>
      </c>
      <c r="G229">
        <v>6228</v>
      </c>
      <c r="I229">
        <v>23806</v>
      </c>
      <c r="J229">
        <f t="shared" si="22"/>
        <v>3101</v>
      </c>
      <c r="K229">
        <f t="shared" si="23"/>
        <v>24913.571428571428</v>
      </c>
      <c r="L229">
        <f t="shared" si="28"/>
        <v>3.9376128902778175E-2</v>
      </c>
      <c r="M229">
        <f t="shared" si="24"/>
        <v>49827.142857142855</v>
      </c>
      <c r="N229">
        <f t="shared" si="25"/>
        <v>231101.80908693754</v>
      </c>
      <c r="O229">
        <v>0.62673240740740732</v>
      </c>
      <c r="P229">
        <v>2.351241325776E-2</v>
      </c>
      <c r="Q229">
        <f t="shared" si="26"/>
        <v>196715.24550390735</v>
      </c>
      <c r="R229">
        <f t="shared" si="27"/>
        <v>196715.24550390735</v>
      </c>
      <c r="S229" t="s">
        <v>81</v>
      </c>
      <c r="T229">
        <v>12</v>
      </c>
    </row>
    <row r="230" spans="1:20" x14ac:dyDescent="0.25">
      <c r="A230" t="s">
        <v>20</v>
      </c>
      <c r="B230" t="s">
        <v>22</v>
      </c>
      <c r="C230" t="s">
        <v>55</v>
      </c>
      <c r="D230">
        <v>18</v>
      </c>
      <c r="E230">
        <v>20291</v>
      </c>
      <c r="F230">
        <v>5925</v>
      </c>
      <c r="G230">
        <v>6323</v>
      </c>
      <c r="I230">
        <v>28499</v>
      </c>
      <c r="J230">
        <f t="shared" si="22"/>
        <v>3101</v>
      </c>
      <c r="K230">
        <f t="shared" si="23"/>
        <v>24913.571428571428</v>
      </c>
      <c r="L230">
        <f t="shared" si="28"/>
        <v>1.597522864761031E-2</v>
      </c>
      <c r="M230">
        <f t="shared" si="24"/>
        <v>49827.142857142855</v>
      </c>
      <c r="N230">
        <f t="shared" si="25"/>
        <v>896166.25412778172</v>
      </c>
      <c r="O230">
        <v>0.62673240740740732</v>
      </c>
      <c r="P230">
        <v>1.8792236192399999E-2</v>
      </c>
      <c r="Q230">
        <f t="shared" si="26"/>
        <v>954425.4343284521</v>
      </c>
      <c r="R230">
        <f t="shared" si="27"/>
        <v>954425.4343284521</v>
      </c>
      <c r="S230" t="s">
        <v>87</v>
      </c>
      <c r="T230">
        <v>24</v>
      </c>
    </row>
    <row r="231" spans="1:20" x14ac:dyDescent="0.25">
      <c r="A231" t="s">
        <v>20</v>
      </c>
      <c r="B231" t="s">
        <v>22</v>
      </c>
      <c r="C231" t="s">
        <v>55</v>
      </c>
      <c r="D231">
        <v>18</v>
      </c>
      <c r="E231">
        <v>20112</v>
      </c>
      <c r="F231">
        <v>6143</v>
      </c>
      <c r="G231">
        <v>6352</v>
      </c>
      <c r="I231">
        <v>22547</v>
      </c>
      <c r="J231">
        <f t="shared" si="22"/>
        <v>3101</v>
      </c>
      <c r="K231">
        <f t="shared" si="23"/>
        <v>24913.571428571428</v>
      </c>
      <c r="L231">
        <f t="shared" si="28"/>
        <v>8.3890019782677256E-3</v>
      </c>
      <c r="M231">
        <f t="shared" si="24"/>
        <v>49827.142857142855</v>
      </c>
      <c r="N231">
        <f t="shared" si="25"/>
        <v>1662055.3602187287</v>
      </c>
      <c r="O231">
        <v>0.62673240740740732</v>
      </c>
      <c r="P231">
        <v>1.8792236192399999E-2</v>
      </c>
      <c r="Q231">
        <f t="shared" si="26"/>
        <v>1770104.4887018306</v>
      </c>
      <c r="R231">
        <f t="shared" si="27"/>
        <v>1770104.4887018306</v>
      </c>
      <c r="S231" t="s">
        <v>87</v>
      </c>
      <c r="T231">
        <v>24</v>
      </c>
    </row>
    <row r="232" spans="1:20" x14ac:dyDescent="0.25">
      <c r="A232" t="s">
        <v>20</v>
      </c>
      <c r="B232" t="s">
        <v>22</v>
      </c>
      <c r="C232" t="s">
        <v>55</v>
      </c>
      <c r="D232">
        <v>18</v>
      </c>
      <c r="E232">
        <v>20683</v>
      </c>
      <c r="F232">
        <v>6131</v>
      </c>
      <c r="G232">
        <v>6268</v>
      </c>
      <c r="I232">
        <v>23254</v>
      </c>
      <c r="J232">
        <f t="shared" si="22"/>
        <v>3101</v>
      </c>
      <c r="K232">
        <f t="shared" si="23"/>
        <v>24913.571428571428</v>
      </c>
      <c r="L232">
        <f t="shared" si="28"/>
        <v>5.4990108661372179E-3</v>
      </c>
      <c r="M232">
        <f t="shared" si="24"/>
        <v>49827.142857142855</v>
      </c>
      <c r="N232">
        <f t="shared" si="25"/>
        <v>2643193.0980187692</v>
      </c>
      <c r="O232">
        <v>0.62673240740740732</v>
      </c>
      <c r="P232">
        <v>1.8792236192399999E-2</v>
      </c>
      <c r="Q232">
        <f t="shared" si="26"/>
        <v>2815025.3471057634</v>
      </c>
      <c r="R232">
        <f t="shared" si="27"/>
        <v>2815025.3471057634</v>
      </c>
      <c r="S232" t="s">
        <v>87</v>
      </c>
      <c r="T232">
        <v>24</v>
      </c>
    </row>
    <row r="233" spans="1:20" x14ac:dyDescent="0.25">
      <c r="A233" t="s">
        <v>20</v>
      </c>
      <c r="B233" t="s">
        <v>22</v>
      </c>
      <c r="C233" t="s">
        <v>55</v>
      </c>
      <c r="D233">
        <v>18</v>
      </c>
      <c r="E233">
        <v>21828</v>
      </c>
      <c r="F233">
        <v>5709</v>
      </c>
      <c r="G233">
        <v>6247</v>
      </c>
      <c r="I233" s="4"/>
      <c r="J233">
        <f t="shared" si="22"/>
        <v>3101</v>
      </c>
      <c r="K233">
        <f t="shared" si="23"/>
        <v>24913.571428571428</v>
      </c>
      <c r="L233">
        <f t="shared" si="28"/>
        <v>2.1594655810086301E-2</v>
      </c>
      <c r="M233">
        <f t="shared" si="24"/>
        <v>49827.142857142855</v>
      </c>
      <c r="N233">
        <f t="shared" si="25"/>
        <v>743333.68003186397</v>
      </c>
      <c r="O233">
        <v>0.62673240740740732</v>
      </c>
      <c r="P233">
        <v>1.8792236192399999E-2</v>
      </c>
      <c r="Q233">
        <f t="shared" si="26"/>
        <v>791657.31486494804</v>
      </c>
      <c r="R233">
        <f t="shared" si="27"/>
        <v>791657.31486494804</v>
      </c>
      <c r="S233" t="s">
        <v>87</v>
      </c>
      <c r="T233">
        <v>24</v>
      </c>
    </row>
    <row r="234" spans="1:20" x14ac:dyDescent="0.25">
      <c r="A234" t="s">
        <v>20</v>
      </c>
      <c r="B234" t="s">
        <v>23</v>
      </c>
      <c r="C234" t="s">
        <v>55</v>
      </c>
      <c r="D234">
        <v>19</v>
      </c>
      <c r="E234">
        <v>14685</v>
      </c>
      <c r="G234">
        <v>5930</v>
      </c>
      <c r="J234">
        <f t="shared" si="22"/>
        <v>3101</v>
      </c>
      <c r="K234">
        <f t="shared" si="23"/>
        <v>24913.571428571428</v>
      </c>
      <c r="L234">
        <f t="shared" si="28"/>
        <v>0.23802287909630437</v>
      </c>
      <c r="M234">
        <f t="shared" si="24"/>
        <v>49827.142857142855</v>
      </c>
      <c r="O234">
        <v>0.62673240740740732</v>
      </c>
      <c r="P234">
        <v>1.4680487800679999E-2</v>
      </c>
      <c r="Q234">
        <f t="shared" si="26"/>
        <v>0</v>
      </c>
      <c r="R234">
        <f t="shared" si="27"/>
        <v>0</v>
      </c>
      <c r="S234" t="s">
        <v>81</v>
      </c>
      <c r="T234">
        <v>47</v>
      </c>
    </row>
    <row r="235" spans="1:20" x14ac:dyDescent="0.25">
      <c r="A235" t="s">
        <v>20</v>
      </c>
      <c r="B235" t="s">
        <v>23</v>
      </c>
      <c r="C235" t="s">
        <v>55</v>
      </c>
      <c r="D235">
        <v>19</v>
      </c>
      <c r="E235">
        <v>16092</v>
      </c>
      <c r="F235">
        <v>4614</v>
      </c>
      <c r="G235">
        <v>5748</v>
      </c>
      <c r="J235">
        <f t="shared" si="22"/>
        <v>3101</v>
      </c>
      <c r="K235">
        <f t="shared" si="23"/>
        <v>24913.571428571428</v>
      </c>
      <c r="L235">
        <f t="shared" si="28"/>
        <v>4.5517360016055511E-2</v>
      </c>
      <c r="M235">
        <f t="shared" si="24"/>
        <v>49827.142857142855</v>
      </c>
      <c r="N235">
        <f t="shared" si="25"/>
        <v>249066.5245653817</v>
      </c>
      <c r="O235">
        <v>0.62673240740740732</v>
      </c>
      <c r="P235">
        <v>1.4680487800679999E-2</v>
      </c>
      <c r="Q235">
        <f t="shared" si="26"/>
        <v>339552.3610255699</v>
      </c>
      <c r="R235">
        <f t="shared" si="27"/>
        <v>339552.3610255699</v>
      </c>
      <c r="S235" t="s">
        <v>81</v>
      </c>
      <c r="T235">
        <v>47</v>
      </c>
    </row>
    <row r="236" spans="1:20" x14ac:dyDescent="0.25">
      <c r="A236" t="s">
        <v>20</v>
      </c>
      <c r="B236" t="s">
        <v>23</v>
      </c>
      <c r="C236" t="s">
        <v>55</v>
      </c>
      <c r="D236">
        <v>19</v>
      </c>
      <c r="E236">
        <v>14527</v>
      </c>
      <c r="F236">
        <v>6474</v>
      </c>
      <c r="G236">
        <v>5391</v>
      </c>
      <c r="J236">
        <f t="shared" si="22"/>
        <v>3101</v>
      </c>
      <c r="K236">
        <f t="shared" si="23"/>
        <v>24913.571428571428</v>
      </c>
      <c r="L236">
        <f t="shared" si="28"/>
        <v>-4.3470282978296401E-2</v>
      </c>
      <c r="M236">
        <f t="shared" si="24"/>
        <v>49827.142857142855</v>
      </c>
      <c r="N236">
        <f t="shared" si="25"/>
        <v>-188353.99234929428</v>
      </c>
      <c r="O236">
        <v>0.62673240740740732</v>
      </c>
      <c r="P236">
        <v>1.4680487800679999E-2</v>
      </c>
      <c r="Q236">
        <f t="shared" si="26"/>
        <v>-256782.97363484546</v>
      </c>
      <c r="R236">
        <f t="shared" si="27"/>
        <v>0</v>
      </c>
      <c r="S236" t="s">
        <v>81</v>
      </c>
      <c r="T236">
        <v>47</v>
      </c>
    </row>
    <row r="237" spans="1:20" x14ac:dyDescent="0.25">
      <c r="A237" t="s">
        <v>20</v>
      </c>
      <c r="B237" t="s">
        <v>23</v>
      </c>
      <c r="C237" t="s">
        <v>55</v>
      </c>
      <c r="D237">
        <v>19</v>
      </c>
      <c r="E237">
        <v>15302</v>
      </c>
      <c r="F237">
        <v>4559</v>
      </c>
      <c r="G237">
        <v>5179</v>
      </c>
      <c r="J237">
        <f t="shared" si="22"/>
        <v>3101</v>
      </c>
      <c r="K237">
        <f t="shared" si="23"/>
        <v>24913.571428571428</v>
      </c>
      <c r="L237">
        <f t="shared" si="28"/>
        <v>2.4886034576679379E-2</v>
      </c>
      <c r="M237">
        <f t="shared" si="24"/>
        <v>49827.142857142855</v>
      </c>
      <c r="N237">
        <f t="shared" si="25"/>
        <v>428586.89976958523</v>
      </c>
      <c r="O237">
        <v>0.62673240740740732</v>
      </c>
      <c r="P237">
        <v>1.4680487800679999E-2</v>
      </c>
      <c r="Q237">
        <f t="shared" si="26"/>
        <v>584292.4655384185</v>
      </c>
      <c r="R237">
        <f t="shared" si="27"/>
        <v>584292.4655384185</v>
      </c>
      <c r="S237" t="s">
        <v>81</v>
      </c>
      <c r="T237">
        <v>47</v>
      </c>
    </row>
    <row r="238" spans="1:20" x14ac:dyDescent="0.25">
      <c r="A238" t="s">
        <v>20</v>
      </c>
      <c r="B238" t="s">
        <v>24</v>
      </c>
      <c r="C238" t="s">
        <v>55</v>
      </c>
      <c r="D238">
        <v>20</v>
      </c>
      <c r="E238">
        <v>17511</v>
      </c>
      <c r="F238">
        <v>5616</v>
      </c>
      <c r="G238">
        <v>6569</v>
      </c>
      <c r="J238">
        <f t="shared" si="22"/>
        <v>3101</v>
      </c>
      <c r="K238">
        <f t="shared" si="23"/>
        <v>24913.571428571428</v>
      </c>
      <c r="L238">
        <f t="shared" si="28"/>
        <v>3.8252243470282977E-2</v>
      </c>
      <c r="M238">
        <f t="shared" si="24"/>
        <v>49827.142857142855</v>
      </c>
      <c r="N238">
        <f t="shared" si="25"/>
        <v>307861.15335032227</v>
      </c>
      <c r="O238">
        <v>0.62673240740740732</v>
      </c>
      <c r="P238">
        <v>1.7708816328779999E-2</v>
      </c>
      <c r="Q238">
        <f t="shared" si="26"/>
        <v>347934.29555220547</v>
      </c>
      <c r="R238">
        <f t="shared" si="27"/>
        <v>347934.29555220547</v>
      </c>
      <c r="S238" t="s">
        <v>81</v>
      </c>
      <c r="T238">
        <v>77</v>
      </c>
    </row>
    <row r="239" spans="1:20" x14ac:dyDescent="0.25">
      <c r="A239" t="s">
        <v>20</v>
      </c>
      <c r="B239" t="s">
        <v>24</v>
      </c>
      <c r="C239" t="s">
        <v>55</v>
      </c>
      <c r="D239">
        <v>20</v>
      </c>
      <c r="E239">
        <v>15851</v>
      </c>
      <c r="F239">
        <v>5714</v>
      </c>
      <c r="G239">
        <v>5616</v>
      </c>
      <c r="J239">
        <f t="shared" si="22"/>
        <v>3101</v>
      </c>
      <c r="K239">
        <f t="shared" si="23"/>
        <v>24913.571428571428</v>
      </c>
      <c r="L239">
        <f t="shared" si="28"/>
        <v>-3.933599013733192E-3</v>
      </c>
      <c r="M239">
        <f t="shared" si="24"/>
        <v>49827.142857142855</v>
      </c>
      <c r="N239">
        <f t="shared" si="25"/>
        <v>-2580130.3221574342</v>
      </c>
      <c r="O239">
        <v>0.62673240740740732</v>
      </c>
      <c r="P239">
        <v>1.7708816328779999E-2</v>
      </c>
      <c r="Q239">
        <f t="shared" si="26"/>
        <v>-2915976.2974421144</v>
      </c>
      <c r="R239">
        <f t="shared" si="27"/>
        <v>0</v>
      </c>
      <c r="S239" t="s">
        <v>81</v>
      </c>
      <c r="T239">
        <v>77</v>
      </c>
    </row>
    <row r="240" spans="1:20" x14ac:dyDescent="0.25">
      <c r="A240" t="s">
        <v>20</v>
      </c>
      <c r="B240" t="s">
        <v>24</v>
      </c>
      <c r="C240" t="s">
        <v>55</v>
      </c>
      <c r="D240">
        <v>20</v>
      </c>
      <c r="E240">
        <v>17119</v>
      </c>
      <c r="F240">
        <v>5372</v>
      </c>
      <c r="G240">
        <v>5361</v>
      </c>
      <c r="J240">
        <f t="shared" si="22"/>
        <v>3101</v>
      </c>
      <c r="K240">
        <f t="shared" si="23"/>
        <v>24913.571428571428</v>
      </c>
      <c r="L240">
        <f t="shared" si="28"/>
        <v>-4.4152641990882768E-4</v>
      </c>
      <c r="M240">
        <f t="shared" si="24"/>
        <v>49827.142857142855</v>
      </c>
      <c r="N240">
        <f t="shared" si="25"/>
        <v>-26608530.415584415</v>
      </c>
      <c r="O240">
        <v>0.62673240740740732</v>
      </c>
      <c r="P240">
        <v>1.7708816328779999E-2</v>
      </c>
      <c r="Q240">
        <f t="shared" si="26"/>
        <v>-30072063.932310689</v>
      </c>
      <c r="R240">
        <f t="shared" si="27"/>
        <v>0</v>
      </c>
      <c r="S240" t="s">
        <v>81</v>
      </c>
      <c r="T240">
        <v>77</v>
      </c>
    </row>
    <row r="241" spans="1:20" x14ac:dyDescent="0.25">
      <c r="A241" t="s">
        <v>20</v>
      </c>
      <c r="B241" t="s">
        <v>24</v>
      </c>
      <c r="C241" t="s">
        <v>55</v>
      </c>
      <c r="D241">
        <v>20</v>
      </c>
      <c r="E241">
        <v>18817</v>
      </c>
      <c r="F241">
        <v>5282</v>
      </c>
      <c r="G241">
        <v>5706</v>
      </c>
      <c r="J241">
        <f t="shared" si="22"/>
        <v>3101</v>
      </c>
      <c r="K241">
        <f t="shared" si="23"/>
        <v>24913.571428571428</v>
      </c>
      <c r="L241">
        <f t="shared" si="28"/>
        <v>1.7018836549212994E-2</v>
      </c>
      <c r="M241">
        <f t="shared" si="24"/>
        <v>49827.142857142855</v>
      </c>
      <c r="N241">
        <f t="shared" si="25"/>
        <v>792194.25774932618</v>
      </c>
      <c r="O241">
        <v>0.62673240740740732</v>
      </c>
      <c r="P241">
        <v>1.7708816328779999E-2</v>
      </c>
      <c r="Q241">
        <f t="shared" si="26"/>
        <v>895311.24018387159</v>
      </c>
      <c r="R241">
        <f t="shared" si="27"/>
        <v>895311.24018387159</v>
      </c>
      <c r="S241" t="s">
        <v>81</v>
      </c>
      <c r="T241">
        <v>77</v>
      </c>
    </row>
    <row r="242" spans="1:20" x14ac:dyDescent="0.25">
      <c r="A242" t="s">
        <v>20</v>
      </c>
      <c r="B242" t="s">
        <v>25</v>
      </c>
      <c r="C242" t="s">
        <v>55</v>
      </c>
      <c r="D242">
        <v>21</v>
      </c>
      <c r="E242">
        <v>10996</v>
      </c>
      <c r="F242">
        <v>5602</v>
      </c>
      <c r="G242">
        <v>7268</v>
      </c>
      <c r="J242">
        <f t="shared" si="22"/>
        <v>3101</v>
      </c>
      <c r="K242">
        <f t="shared" si="23"/>
        <v>24913.571428571428</v>
      </c>
      <c r="L242">
        <f t="shared" si="28"/>
        <v>6.6871183233464263E-2</v>
      </c>
      <c r="M242">
        <f t="shared" si="24"/>
        <v>49827.142857142855</v>
      </c>
      <c r="N242">
        <f t="shared" si="25"/>
        <v>77561.547590464761</v>
      </c>
      <c r="O242">
        <v>0.62673240740740732</v>
      </c>
      <c r="P242">
        <v>2.5384510065829997E-2</v>
      </c>
      <c r="Q242">
        <f t="shared" si="26"/>
        <v>61151.844447494899</v>
      </c>
      <c r="R242">
        <f t="shared" si="27"/>
        <v>61151.844447494899</v>
      </c>
      <c r="S242" t="s">
        <v>81</v>
      </c>
      <c r="T242">
        <v>92</v>
      </c>
    </row>
    <row r="243" spans="1:20" x14ac:dyDescent="0.25">
      <c r="A243" t="s">
        <v>20</v>
      </c>
      <c r="B243" t="s">
        <v>25</v>
      </c>
      <c r="C243" t="s">
        <v>55</v>
      </c>
      <c r="D243">
        <v>21</v>
      </c>
      <c r="E243">
        <v>12050</v>
      </c>
      <c r="F243">
        <v>5782</v>
      </c>
      <c r="G243">
        <v>6135</v>
      </c>
      <c r="J243">
        <f t="shared" si="22"/>
        <v>3101</v>
      </c>
      <c r="K243">
        <f t="shared" si="23"/>
        <v>24913.571428571428</v>
      </c>
      <c r="L243">
        <f t="shared" si="28"/>
        <v>1.4168984202528743E-2</v>
      </c>
      <c r="M243">
        <f t="shared" si="24"/>
        <v>49827.142857142855</v>
      </c>
      <c r="N243">
        <f t="shared" si="25"/>
        <v>439273.69040874136</v>
      </c>
      <c r="O243">
        <v>0.62673240740740732</v>
      </c>
      <c r="P243">
        <v>2.5384510065829997E-2</v>
      </c>
      <c r="Q243">
        <f t="shared" si="26"/>
        <v>346336.51880683703</v>
      </c>
      <c r="R243">
        <f t="shared" si="27"/>
        <v>346336.51880683703</v>
      </c>
      <c r="S243" t="s">
        <v>81</v>
      </c>
      <c r="T243">
        <v>92</v>
      </c>
    </row>
    <row r="244" spans="1:20" x14ac:dyDescent="0.25">
      <c r="A244" t="s">
        <v>20</v>
      </c>
      <c r="B244" t="s">
        <v>25</v>
      </c>
      <c r="C244" t="s">
        <v>55</v>
      </c>
      <c r="D244">
        <v>21</v>
      </c>
      <c r="E244">
        <v>9460</v>
      </c>
      <c r="F244">
        <v>5480</v>
      </c>
      <c r="G244">
        <v>5961</v>
      </c>
      <c r="J244">
        <f t="shared" si="22"/>
        <v>3101</v>
      </c>
      <c r="K244">
        <f t="shared" si="23"/>
        <v>24913.571428571428</v>
      </c>
      <c r="L244">
        <f t="shared" si="28"/>
        <v>1.9306746179649645E-2</v>
      </c>
      <c r="M244">
        <f t="shared" si="24"/>
        <v>49827.142857142855</v>
      </c>
      <c r="N244">
        <f t="shared" si="25"/>
        <v>203044.55984555985</v>
      </c>
      <c r="O244">
        <v>0.62673240740740732</v>
      </c>
      <c r="P244">
        <v>2.5384510065829997E-2</v>
      </c>
      <c r="Q244">
        <f t="shared" si="26"/>
        <v>160086.40525259721</v>
      </c>
      <c r="R244">
        <f t="shared" si="27"/>
        <v>160086.40525259721</v>
      </c>
      <c r="S244" t="s">
        <v>81</v>
      </c>
      <c r="T244">
        <v>92</v>
      </c>
    </row>
    <row r="245" spans="1:20" x14ac:dyDescent="0.25">
      <c r="A245" t="s">
        <v>20</v>
      </c>
      <c r="B245" t="s">
        <v>25</v>
      </c>
      <c r="C245" t="s">
        <v>55</v>
      </c>
      <c r="D245">
        <v>21</v>
      </c>
      <c r="E245">
        <v>10313</v>
      </c>
      <c r="F245">
        <v>5770</v>
      </c>
      <c r="G245">
        <v>6542</v>
      </c>
      <c r="J245">
        <f t="shared" si="22"/>
        <v>3101</v>
      </c>
      <c r="K245">
        <f t="shared" si="23"/>
        <v>24913.571428571428</v>
      </c>
      <c r="L245">
        <f t="shared" si="28"/>
        <v>3.0987126924510451E-2</v>
      </c>
      <c r="M245">
        <f t="shared" si="24"/>
        <v>49827.142857142855</v>
      </c>
      <c r="N245">
        <f t="shared" si="25"/>
        <v>143508.26813471504</v>
      </c>
      <c r="O245">
        <v>0.62673240740740732</v>
      </c>
      <c r="P245">
        <v>2.5384510065829997E-2</v>
      </c>
      <c r="Q245">
        <f t="shared" si="26"/>
        <v>113146.21178320014</v>
      </c>
      <c r="R245">
        <f t="shared" si="27"/>
        <v>113146.21178320014</v>
      </c>
      <c r="S245" t="s">
        <v>81</v>
      </c>
      <c r="T245">
        <v>92</v>
      </c>
    </row>
    <row r="246" spans="1:20" x14ac:dyDescent="0.25">
      <c r="A246" t="s">
        <v>20</v>
      </c>
      <c r="B246" t="s">
        <v>26</v>
      </c>
      <c r="C246" t="s">
        <v>55</v>
      </c>
      <c r="D246">
        <v>22</v>
      </c>
      <c r="E246">
        <v>20281</v>
      </c>
      <c r="F246">
        <v>6192</v>
      </c>
      <c r="G246">
        <v>6643</v>
      </c>
      <c r="J246">
        <f t="shared" si="22"/>
        <v>3101</v>
      </c>
      <c r="K246">
        <f t="shared" si="23"/>
        <v>24913.571428571428</v>
      </c>
      <c r="L246">
        <f t="shared" si="28"/>
        <v>1.8102583216261934E-2</v>
      </c>
      <c r="M246">
        <f t="shared" si="24"/>
        <v>49827.142857142855</v>
      </c>
      <c r="N246">
        <f t="shared" si="25"/>
        <v>775185.71365220146</v>
      </c>
      <c r="O246">
        <v>0.62673240740740732</v>
      </c>
      <c r="P246">
        <v>1.0527065697719998E-2</v>
      </c>
      <c r="Q246">
        <f t="shared" si="26"/>
        <v>1473772.0208931116</v>
      </c>
      <c r="R246">
        <f t="shared" si="27"/>
        <v>1473772.0208931116</v>
      </c>
      <c r="S246" t="s">
        <v>87</v>
      </c>
      <c r="T246">
        <v>98</v>
      </c>
    </row>
    <row r="247" spans="1:20" x14ac:dyDescent="0.25">
      <c r="A247" t="s">
        <v>20</v>
      </c>
      <c r="B247" t="s">
        <v>26</v>
      </c>
      <c r="C247" t="s">
        <v>55</v>
      </c>
      <c r="D247">
        <v>22</v>
      </c>
      <c r="E247">
        <v>23279</v>
      </c>
      <c r="F247">
        <v>5726</v>
      </c>
      <c r="G247">
        <v>6418</v>
      </c>
      <c r="J247">
        <f t="shared" si="22"/>
        <v>3101</v>
      </c>
      <c r="K247">
        <f t="shared" si="23"/>
        <v>24913.571428571428</v>
      </c>
      <c r="L247">
        <f t="shared" si="28"/>
        <v>2.7776025688809887E-2</v>
      </c>
      <c r="M247">
        <f t="shared" si="24"/>
        <v>49827.142857142855</v>
      </c>
      <c r="N247">
        <f t="shared" si="25"/>
        <v>628846.86023947143</v>
      </c>
      <c r="O247">
        <v>0.62673240740740732</v>
      </c>
      <c r="P247">
        <v>1.0527065697719998E-2</v>
      </c>
      <c r="Q247">
        <f t="shared" si="26"/>
        <v>1195554.6802855891</v>
      </c>
      <c r="R247">
        <f t="shared" si="27"/>
        <v>1195554.6802855891</v>
      </c>
      <c r="S247" t="s">
        <v>87</v>
      </c>
      <c r="T247">
        <v>98</v>
      </c>
    </row>
    <row r="248" spans="1:20" x14ac:dyDescent="0.25">
      <c r="A248" t="s">
        <v>20</v>
      </c>
      <c r="B248" t="s">
        <v>26</v>
      </c>
      <c r="C248" t="s">
        <v>55</v>
      </c>
      <c r="D248">
        <v>22</v>
      </c>
      <c r="E248">
        <v>21047</v>
      </c>
      <c r="F248">
        <v>5538</v>
      </c>
      <c r="G248">
        <v>7249</v>
      </c>
      <c r="J248">
        <f t="shared" si="22"/>
        <v>3101</v>
      </c>
      <c r="K248">
        <f t="shared" si="23"/>
        <v>24913.571428571428</v>
      </c>
      <c r="L248">
        <f t="shared" si="28"/>
        <v>6.867742767854583E-2</v>
      </c>
      <c r="M248">
        <f t="shared" si="24"/>
        <v>49827.142857142855</v>
      </c>
      <c r="N248">
        <f t="shared" si="25"/>
        <v>222722.83359772898</v>
      </c>
      <c r="O248">
        <v>0.62673240740740732</v>
      </c>
      <c r="P248">
        <v>1.0527065697719998E-2</v>
      </c>
      <c r="Q248">
        <f t="shared" si="26"/>
        <v>423437.47412976209</v>
      </c>
      <c r="R248">
        <f t="shared" si="27"/>
        <v>423437.47412976209</v>
      </c>
      <c r="S248" t="s">
        <v>87</v>
      </c>
      <c r="T248">
        <v>98</v>
      </c>
    </row>
    <row r="249" spans="1:20" x14ac:dyDescent="0.25">
      <c r="A249" t="s">
        <v>20</v>
      </c>
      <c r="B249" t="s">
        <v>26</v>
      </c>
      <c r="C249" t="s">
        <v>55</v>
      </c>
      <c r="D249">
        <v>22</v>
      </c>
      <c r="E249">
        <v>25218</v>
      </c>
      <c r="F249">
        <v>5537</v>
      </c>
      <c r="G249">
        <v>8136</v>
      </c>
      <c r="J249">
        <f t="shared" si="22"/>
        <v>3101</v>
      </c>
      <c r="K249">
        <f t="shared" si="23"/>
        <v>24913.571428571428</v>
      </c>
      <c r="L249">
        <f t="shared" si="28"/>
        <v>0.10432065139482211</v>
      </c>
      <c r="M249">
        <f t="shared" si="24"/>
        <v>49827.142857142855</v>
      </c>
      <c r="N249">
        <f t="shared" si="25"/>
        <v>185557.71461551145</v>
      </c>
      <c r="O249">
        <v>0.62673240740740732</v>
      </c>
      <c r="P249">
        <v>1.0527065697719998E-2</v>
      </c>
      <c r="Q249">
        <f t="shared" si="26"/>
        <v>352779.68007535528</v>
      </c>
      <c r="R249">
        <f t="shared" si="27"/>
        <v>352779.68007535528</v>
      </c>
      <c r="S249" t="s">
        <v>87</v>
      </c>
      <c r="T249">
        <v>98</v>
      </c>
    </row>
    <row r="250" spans="1:20" x14ac:dyDescent="0.25">
      <c r="A250" t="s">
        <v>20</v>
      </c>
      <c r="B250" t="s">
        <v>27</v>
      </c>
      <c r="C250" t="s">
        <v>55</v>
      </c>
      <c r="D250">
        <v>23</v>
      </c>
      <c r="E250">
        <v>25625</v>
      </c>
      <c r="F250">
        <v>8496</v>
      </c>
      <c r="G250">
        <v>10828</v>
      </c>
      <c r="J250">
        <f t="shared" si="22"/>
        <v>3101</v>
      </c>
      <c r="K250">
        <f t="shared" si="23"/>
        <v>24913.571428571428</v>
      </c>
      <c r="L250">
        <f t="shared" si="28"/>
        <v>9.3603601020671473E-2</v>
      </c>
      <c r="M250">
        <f t="shared" si="24"/>
        <v>49827.142857142855</v>
      </c>
      <c r="N250">
        <f t="shared" si="25"/>
        <v>179894.09648370495</v>
      </c>
      <c r="O250">
        <v>0.62673240740740732</v>
      </c>
      <c r="P250">
        <v>3.3174160206200003E-2</v>
      </c>
      <c r="Q250">
        <f t="shared" si="26"/>
        <v>108529.76290107897</v>
      </c>
      <c r="R250">
        <f t="shared" si="27"/>
        <v>108529.76290107897</v>
      </c>
      <c r="S250" t="s">
        <v>87</v>
      </c>
      <c r="T250">
        <v>281</v>
      </c>
    </row>
    <row r="251" spans="1:20" x14ac:dyDescent="0.25">
      <c r="A251" t="s">
        <v>20</v>
      </c>
      <c r="B251" t="s">
        <v>27</v>
      </c>
      <c r="C251" t="s">
        <v>55</v>
      </c>
      <c r="D251">
        <v>23</v>
      </c>
      <c r="E251">
        <v>28220</v>
      </c>
      <c r="F251">
        <v>10666</v>
      </c>
      <c r="G251">
        <v>9425</v>
      </c>
      <c r="J251">
        <f t="shared" si="22"/>
        <v>3101</v>
      </c>
      <c r="K251">
        <f t="shared" si="23"/>
        <v>24913.571428571428</v>
      </c>
      <c r="L251">
        <f t="shared" si="28"/>
        <v>-4.9812207918805015E-2</v>
      </c>
      <c r="M251">
        <f t="shared" si="24"/>
        <v>49827.142857142855</v>
      </c>
      <c r="N251">
        <f t="shared" si="25"/>
        <v>-355504.57200414408</v>
      </c>
      <c r="O251">
        <v>0.62673240740740732</v>
      </c>
      <c r="P251">
        <v>3.3174160206200003E-2</v>
      </c>
      <c r="Q251">
        <f t="shared" si="26"/>
        <v>-214475.22550221204</v>
      </c>
      <c r="R251">
        <f t="shared" si="27"/>
        <v>0</v>
      </c>
      <c r="S251" t="s">
        <v>87</v>
      </c>
      <c r="T251">
        <v>281</v>
      </c>
    </row>
    <row r="252" spans="1:20" x14ac:dyDescent="0.25">
      <c r="A252" t="s">
        <v>20</v>
      </c>
      <c r="B252" t="s">
        <v>27</v>
      </c>
      <c r="C252" t="s">
        <v>55</v>
      </c>
      <c r="D252">
        <v>23</v>
      </c>
      <c r="E252">
        <v>27658</v>
      </c>
      <c r="F252">
        <v>9178</v>
      </c>
      <c r="G252">
        <v>9686</v>
      </c>
      <c r="J252">
        <f t="shared" si="22"/>
        <v>3101</v>
      </c>
      <c r="K252">
        <f t="shared" si="23"/>
        <v>24913.571428571428</v>
      </c>
      <c r="L252">
        <f t="shared" si="28"/>
        <v>2.0390492846698586E-2</v>
      </c>
      <c r="M252">
        <f t="shared" si="24"/>
        <v>49827.142857142855</v>
      </c>
      <c r="N252">
        <f t="shared" si="25"/>
        <v>903203.7244094488</v>
      </c>
      <c r="O252">
        <v>0.62673240740740732</v>
      </c>
      <c r="P252">
        <v>3.3174160206200003E-2</v>
      </c>
      <c r="Q252">
        <f t="shared" si="26"/>
        <v>544901.07222839375</v>
      </c>
      <c r="R252">
        <f t="shared" si="27"/>
        <v>544901.07222839375</v>
      </c>
      <c r="S252" t="s">
        <v>87</v>
      </c>
      <c r="T252">
        <v>281</v>
      </c>
    </row>
    <row r="253" spans="1:20" x14ac:dyDescent="0.25">
      <c r="A253" t="s">
        <v>20</v>
      </c>
      <c r="B253" t="s">
        <v>27</v>
      </c>
      <c r="C253" t="s">
        <v>55</v>
      </c>
      <c r="D253">
        <v>23</v>
      </c>
      <c r="E253">
        <v>24418</v>
      </c>
      <c r="F253">
        <v>9998</v>
      </c>
      <c r="G253">
        <v>10333</v>
      </c>
      <c r="J253">
        <f t="shared" si="22"/>
        <v>3101</v>
      </c>
      <c r="K253">
        <f t="shared" si="23"/>
        <v>24913.571428571428</v>
      </c>
      <c r="L253">
        <f t="shared" si="28"/>
        <v>1.3446486424496116E-2</v>
      </c>
      <c r="M253">
        <f t="shared" si="24"/>
        <v>49827.142857142855</v>
      </c>
      <c r="N253">
        <f t="shared" si="25"/>
        <v>1069298.1044776118</v>
      </c>
      <c r="O253">
        <v>0.62673240740740732</v>
      </c>
      <c r="P253">
        <v>3.3174160206200003E-2</v>
      </c>
      <c r="Q253">
        <f t="shared" si="26"/>
        <v>645105.492719937</v>
      </c>
      <c r="R253">
        <f t="shared" si="27"/>
        <v>645105.492719937</v>
      </c>
      <c r="S253" t="s">
        <v>87</v>
      </c>
      <c r="T253">
        <v>281</v>
      </c>
    </row>
    <row r="254" spans="1:20" x14ac:dyDescent="0.25">
      <c r="A254" t="s">
        <v>20</v>
      </c>
      <c r="B254" t="s">
        <v>76</v>
      </c>
      <c r="C254" t="s">
        <v>55</v>
      </c>
      <c r="D254">
        <v>24</v>
      </c>
      <c r="E254">
        <v>18822</v>
      </c>
      <c r="G254">
        <v>9523</v>
      </c>
      <c r="J254">
        <f t="shared" si="22"/>
        <v>3101</v>
      </c>
      <c r="K254">
        <f t="shared" si="23"/>
        <v>24913.571428571428</v>
      </c>
      <c r="L254">
        <f t="shared" si="28"/>
        <v>0.38224146334470599</v>
      </c>
      <c r="M254">
        <f t="shared" si="24"/>
        <v>49827.142857142855</v>
      </c>
      <c r="O254">
        <v>0.62673240740740732</v>
      </c>
      <c r="P254">
        <v>4.1740883982559998E-2</v>
      </c>
      <c r="Q254">
        <f t="shared" si="26"/>
        <v>0</v>
      </c>
      <c r="R254">
        <f t="shared" si="27"/>
        <v>0</v>
      </c>
      <c r="S254" t="s">
        <v>86</v>
      </c>
      <c r="T254">
        <v>33</v>
      </c>
    </row>
    <row r="255" spans="1:20" x14ac:dyDescent="0.25">
      <c r="A255" t="s">
        <v>20</v>
      </c>
      <c r="B255" t="s">
        <v>76</v>
      </c>
      <c r="C255" t="s">
        <v>55</v>
      </c>
      <c r="D255">
        <v>24</v>
      </c>
      <c r="E255">
        <v>21789</v>
      </c>
      <c r="F255">
        <v>13358</v>
      </c>
      <c r="G255">
        <v>11698</v>
      </c>
      <c r="J255">
        <f t="shared" si="22"/>
        <v>3101</v>
      </c>
      <c r="K255">
        <f t="shared" si="23"/>
        <v>24913.571428571428</v>
      </c>
      <c r="L255">
        <f t="shared" si="28"/>
        <v>-6.663035064078672E-2</v>
      </c>
      <c r="M255">
        <f t="shared" si="24"/>
        <v>49827.142857142855</v>
      </c>
      <c r="N255">
        <f t="shared" si="25"/>
        <v>-129634.92814113597</v>
      </c>
      <c r="O255">
        <v>0.62673240740740732</v>
      </c>
      <c r="P255">
        <v>4.1740883982559998E-2</v>
      </c>
      <c r="Q255">
        <f t="shared" si="26"/>
        <v>-62157.31834251096</v>
      </c>
      <c r="R255">
        <f t="shared" si="27"/>
        <v>0</v>
      </c>
      <c r="S255" t="s">
        <v>86</v>
      </c>
      <c r="T255">
        <v>33</v>
      </c>
    </row>
    <row r="256" spans="1:20" x14ac:dyDescent="0.25">
      <c r="A256" t="s">
        <v>20</v>
      </c>
      <c r="B256" t="s">
        <v>76</v>
      </c>
      <c r="C256" t="s">
        <v>55</v>
      </c>
      <c r="D256">
        <v>24</v>
      </c>
      <c r="E256">
        <v>17182</v>
      </c>
      <c r="F256">
        <v>14208</v>
      </c>
      <c r="G256">
        <v>13628</v>
      </c>
      <c r="J256">
        <f t="shared" si="22"/>
        <v>3101</v>
      </c>
      <c r="K256">
        <f t="shared" si="23"/>
        <v>24913.571428571428</v>
      </c>
      <c r="L256">
        <f t="shared" si="28"/>
        <v>-2.3280483958829097E-2</v>
      </c>
      <c r="M256">
        <f t="shared" si="24"/>
        <v>49827.142857142855</v>
      </c>
      <c r="N256">
        <f t="shared" si="25"/>
        <v>-130847.48522167487</v>
      </c>
      <c r="O256">
        <v>0.62673240740740732</v>
      </c>
      <c r="P256">
        <v>4.1740883982559998E-2</v>
      </c>
      <c r="Q256">
        <f t="shared" si="26"/>
        <v>-62738.714865379137</v>
      </c>
      <c r="R256">
        <f t="shared" si="27"/>
        <v>0</v>
      </c>
      <c r="S256" t="s">
        <v>86</v>
      </c>
      <c r="T256">
        <v>33</v>
      </c>
    </row>
    <row r="257" spans="1:20" x14ac:dyDescent="0.25">
      <c r="A257" t="s">
        <v>20</v>
      </c>
      <c r="B257" t="s">
        <v>76</v>
      </c>
      <c r="C257" t="s">
        <v>55</v>
      </c>
      <c r="D257">
        <v>24</v>
      </c>
      <c r="E257">
        <v>18351</v>
      </c>
      <c r="F257">
        <v>12826</v>
      </c>
      <c r="G257">
        <v>12856</v>
      </c>
      <c r="J257">
        <f t="shared" si="22"/>
        <v>3101</v>
      </c>
      <c r="K257">
        <f t="shared" si="23"/>
        <v>24913.571428571428</v>
      </c>
      <c r="L257">
        <f t="shared" si="28"/>
        <v>1.2041629633877118E-3</v>
      </c>
      <c r="M257">
        <f t="shared" si="24"/>
        <v>49827.142857142855</v>
      </c>
      <c r="N257">
        <f t="shared" si="25"/>
        <v>4585148.4047619049</v>
      </c>
      <c r="O257">
        <v>0.62673240740740732</v>
      </c>
      <c r="P257">
        <v>4.1740883982559998E-2</v>
      </c>
      <c r="Q257">
        <f t="shared" si="26"/>
        <v>2198485.6483443766</v>
      </c>
      <c r="R257">
        <f t="shared" si="27"/>
        <v>2198485.6483443766</v>
      </c>
      <c r="S257" t="s">
        <v>86</v>
      </c>
      <c r="T257">
        <v>33</v>
      </c>
    </row>
    <row r="258" spans="1:20" x14ac:dyDescent="0.25">
      <c r="A258" t="s">
        <v>20</v>
      </c>
      <c r="B258" t="s">
        <v>21</v>
      </c>
      <c r="C258" t="s">
        <v>56</v>
      </c>
      <c r="D258">
        <v>17</v>
      </c>
      <c r="E258">
        <v>13345</v>
      </c>
      <c r="F258">
        <v>7357</v>
      </c>
      <c r="G258">
        <v>6947</v>
      </c>
      <c r="H258">
        <v>7671</v>
      </c>
      <c r="I258">
        <v>28465</v>
      </c>
      <c r="J258">
        <f t="shared" si="22"/>
        <v>7120.25</v>
      </c>
      <c r="K258">
        <f t="shared" si="23"/>
        <v>24657</v>
      </c>
      <c r="L258">
        <f t="shared" si="28"/>
        <v>-1.6628138054102282E-2</v>
      </c>
      <c r="M258">
        <f t="shared" si="24"/>
        <v>49314</v>
      </c>
      <c r="N258">
        <f t="shared" si="25"/>
        <v>-367232.72804878053</v>
      </c>
      <c r="O258">
        <v>0.59593981481481462</v>
      </c>
      <c r="P258">
        <v>2.351241325776E-2</v>
      </c>
      <c r="Q258">
        <f t="shared" si="26"/>
        <v>-332163.23183250148</v>
      </c>
      <c r="R258">
        <f t="shared" si="27"/>
        <v>0</v>
      </c>
      <c r="S258" t="s">
        <v>81</v>
      </c>
      <c r="T258">
        <v>12</v>
      </c>
    </row>
    <row r="259" spans="1:20" x14ac:dyDescent="0.25">
      <c r="A259" t="s">
        <v>20</v>
      </c>
      <c r="B259" t="s">
        <v>21</v>
      </c>
      <c r="C259" t="s">
        <v>56</v>
      </c>
      <c r="D259">
        <v>17</v>
      </c>
      <c r="E259">
        <v>13543</v>
      </c>
      <c r="F259">
        <v>5511</v>
      </c>
      <c r="G259">
        <v>6252</v>
      </c>
      <c r="H259">
        <v>7243</v>
      </c>
      <c r="I259">
        <v>22882</v>
      </c>
      <c r="J259">
        <f t="shared" ref="J259:J322" si="29">AVERAGEIFS(H$2:H$1969,C$2:C$1969,C259,A$2:A$1969,A259)</f>
        <v>7120.25</v>
      </c>
      <c r="K259">
        <f t="shared" ref="K259:K322" si="30">AVERAGEIFS(I$2:I$1969,C$2:C$1969,C259,A$2:A$1969,A259)</f>
        <v>24657</v>
      </c>
      <c r="L259">
        <f t="shared" si="28"/>
        <v>3.0052317800219004E-2</v>
      </c>
      <c r="M259">
        <f t="shared" ref="M259:M322" si="31">K259/0.5</f>
        <v>49314</v>
      </c>
      <c r="N259">
        <f t="shared" ref="N259:N322" si="32">((E259-F259)/L259)-J259</f>
        <v>260146.98886639677</v>
      </c>
      <c r="O259">
        <v>0.59593981481481462</v>
      </c>
      <c r="P259">
        <v>2.351241325776E-2</v>
      </c>
      <c r="Q259">
        <f t="shared" ref="Q259:Q322" si="33">(N259*125)/(M259*0.2*O259*P259)</f>
        <v>235303.82227228369</v>
      </c>
      <c r="R259">
        <f t="shared" ref="R259:R322" si="34">IF(Q259&gt;0,Q259,0)</f>
        <v>235303.82227228369</v>
      </c>
      <c r="S259" t="s">
        <v>81</v>
      </c>
      <c r="T259">
        <v>12</v>
      </c>
    </row>
    <row r="260" spans="1:20" x14ac:dyDescent="0.25">
      <c r="A260" t="s">
        <v>20</v>
      </c>
      <c r="B260" t="s">
        <v>21</v>
      </c>
      <c r="C260" t="s">
        <v>56</v>
      </c>
      <c r="D260">
        <v>17</v>
      </c>
      <c r="E260">
        <v>13156</v>
      </c>
      <c r="F260">
        <v>9331</v>
      </c>
      <c r="G260">
        <v>6412</v>
      </c>
      <c r="H260">
        <v>6553</v>
      </c>
      <c r="I260">
        <v>23135</v>
      </c>
      <c r="J260">
        <f t="shared" si="29"/>
        <v>7120.25</v>
      </c>
      <c r="K260">
        <f t="shared" si="30"/>
        <v>24657</v>
      </c>
      <c r="L260">
        <f t="shared" si="28"/>
        <v>-0.1183842316583526</v>
      </c>
      <c r="M260">
        <f t="shared" si="31"/>
        <v>49314</v>
      </c>
      <c r="N260">
        <f t="shared" si="32"/>
        <v>-39430.296248715313</v>
      </c>
      <c r="O260">
        <v>0.59593981481481462</v>
      </c>
      <c r="P260">
        <v>2.351241325776E-2</v>
      </c>
      <c r="Q260">
        <f t="shared" si="33"/>
        <v>-35664.83494996799</v>
      </c>
      <c r="R260">
        <f t="shared" si="34"/>
        <v>0</v>
      </c>
      <c r="S260" t="s">
        <v>81</v>
      </c>
      <c r="T260">
        <v>12</v>
      </c>
    </row>
    <row r="261" spans="1:20" x14ac:dyDescent="0.25">
      <c r="A261" t="s">
        <v>20</v>
      </c>
      <c r="B261" t="s">
        <v>21</v>
      </c>
      <c r="C261" t="s">
        <v>56</v>
      </c>
      <c r="D261">
        <v>17</v>
      </c>
      <c r="E261">
        <v>14229</v>
      </c>
      <c r="F261">
        <v>5494</v>
      </c>
      <c r="G261">
        <v>6439</v>
      </c>
      <c r="H261">
        <v>7014</v>
      </c>
      <c r="I261">
        <v>24188</v>
      </c>
      <c r="J261">
        <f t="shared" si="29"/>
        <v>7120.25</v>
      </c>
      <c r="K261">
        <f t="shared" si="30"/>
        <v>24657</v>
      </c>
      <c r="L261">
        <f t="shared" si="28"/>
        <v>3.8325830392991846E-2</v>
      </c>
      <c r="M261">
        <f t="shared" si="31"/>
        <v>49314</v>
      </c>
      <c r="N261">
        <f t="shared" si="32"/>
        <v>220793.92460317462</v>
      </c>
      <c r="O261">
        <v>0.59593981481481462</v>
      </c>
      <c r="P261">
        <v>2.351241325776E-2</v>
      </c>
      <c r="Q261">
        <f t="shared" si="33"/>
        <v>199708.8439117285</v>
      </c>
      <c r="R261">
        <f t="shared" si="34"/>
        <v>199708.8439117285</v>
      </c>
      <c r="S261" t="s">
        <v>81</v>
      </c>
      <c r="T261">
        <v>12</v>
      </c>
    </row>
    <row r="262" spans="1:20" x14ac:dyDescent="0.25">
      <c r="A262" t="s">
        <v>20</v>
      </c>
      <c r="B262" t="s">
        <v>22</v>
      </c>
      <c r="C262" t="s">
        <v>56</v>
      </c>
      <c r="D262">
        <v>18</v>
      </c>
      <c r="E262">
        <v>17786</v>
      </c>
      <c r="F262">
        <v>6247</v>
      </c>
      <c r="G262">
        <v>6524</v>
      </c>
      <c r="I262">
        <v>28263</v>
      </c>
      <c r="J262">
        <f t="shared" si="29"/>
        <v>7120.25</v>
      </c>
      <c r="K262">
        <f t="shared" si="30"/>
        <v>24657</v>
      </c>
      <c r="L262">
        <f t="shared" si="28"/>
        <v>1.1234132295088616E-2</v>
      </c>
      <c r="M262">
        <f t="shared" si="31"/>
        <v>49314</v>
      </c>
      <c r="N262">
        <f t="shared" si="32"/>
        <v>1020017.3781588448</v>
      </c>
      <c r="O262">
        <v>0.59593981481481462</v>
      </c>
      <c r="P262">
        <v>1.8792236192399999E-2</v>
      </c>
      <c r="Q262">
        <f t="shared" si="33"/>
        <v>1154347.3054339858</v>
      </c>
      <c r="R262">
        <f t="shared" si="34"/>
        <v>1154347.3054339858</v>
      </c>
      <c r="S262" t="s">
        <v>87</v>
      </c>
      <c r="T262">
        <v>24</v>
      </c>
    </row>
    <row r="263" spans="1:20" x14ac:dyDescent="0.25">
      <c r="A263" t="s">
        <v>20</v>
      </c>
      <c r="B263" t="s">
        <v>22</v>
      </c>
      <c r="C263" t="s">
        <v>56</v>
      </c>
      <c r="D263">
        <v>18</v>
      </c>
      <c r="E263">
        <v>18185</v>
      </c>
      <c r="F263">
        <v>6590</v>
      </c>
      <c r="G263">
        <v>6628</v>
      </c>
      <c r="I263">
        <v>22632</v>
      </c>
      <c r="J263">
        <f t="shared" si="29"/>
        <v>7120.25</v>
      </c>
      <c r="K263">
        <f t="shared" si="30"/>
        <v>24657</v>
      </c>
      <c r="L263">
        <f t="shared" si="28"/>
        <v>1.5411445025753335E-3</v>
      </c>
      <c r="M263">
        <f t="shared" si="31"/>
        <v>49314</v>
      </c>
      <c r="N263">
        <f t="shared" si="32"/>
        <v>7516509.0921052638</v>
      </c>
      <c r="O263">
        <v>0.59593981481481462</v>
      </c>
      <c r="P263">
        <v>1.8792236192399999E-2</v>
      </c>
      <c r="Q263">
        <f t="shared" si="33"/>
        <v>8506386.4621633627</v>
      </c>
      <c r="R263">
        <f t="shared" si="34"/>
        <v>8506386.4621633627</v>
      </c>
      <c r="S263" t="s">
        <v>87</v>
      </c>
      <c r="T263">
        <v>24</v>
      </c>
    </row>
    <row r="264" spans="1:20" x14ac:dyDescent="0.25">
      <c r="A264" t="s">
        <v>20</v>
      </c>
      <c r="B264" t="s">
        <v>22</v>
      </c>
      <c r="C264" t="s">
        <v>56</v>
      </c>
      <c r="D264">
        <v>18</v>
      </c>
      <c r="E264">
        <v>15424</v>
      </c>
      <c r="F264">
        <v>6473</v>
      </c>
      <c r="G264">
        <v>6423</v>
      </c>
      <c r="I264">
        <v>23034</v>
      </c>
      <c r="J264">
        <f t="shared" si="29"/>
        <v>7120.25</v>
      </c>
      <c r="K264">
        <f t="shared" si="30"/>
        <v>24657</v>
      </c>
      <c r="L264">
        <f t="shared" si="28"/>
        <v>-2.0278217139149124E-3</v>
      </c>
      <c r="M264">
        <f t="shared" si="31"/>
        <v>49314</v>
      </c>
      <c r="N264">
        <f t="shared" si="32"/>
        <v>-4421216.3900000006</v>
      </c>
      <c r="O264">
        <v>0.59593981481481462</v>
      </c>
      <c r="P264">
        <v>1.8792236192399999E-2</v>
      </c>
      <c r="Q264">
        <f t="shared" si="33"/>
        <v>-5003463.0152568836</v>
      </c>
      <c r="R264">
        <f t="shared" si="34"/>
        <v>0</v>
      </c>
      <c r="S264" t="s">
        <v>87</v>
      </c>
      <c r="T264">
        <v>24</v>
      </c>
    </row>
    <row r="265" spans="1:20" x14ac:dyDescent="0.25">
      <c r="A265" t="s">
        <v>20</v>
      </c>
      <c r="B265" t="s">
        <v>22</v>
      </c>
      <c r="C265" t="s">
        <v>56</v>
      </c>
      <c r="D265">
        <v>18</v>
      </c>
      <c r="E265">
        <v>16956</v>
      </c>
      <c r="F265">
        <v>6057</v>
      </c>
      <c r="G265">
        <v>6530</v>
      </c>
      <c r="I265" s="4"/>
      <c r="J265">
        <f t="shared" si="29"/>
        <v>7120.25</v>
      </c>
      <c r="K265">
        <f t="shared" si="30"/>
        <v>24657</v>
      </c>
      <c r="L265">
        <f t="shared" si="28"/>
        <v>1.9183193413635072E-2</v>
      </c>
      <c r="M265">
        <f t="shared" si="31"/>
        <v>49314</v>
      </c>
      <c r="N265">
        <f t="shared" si="32"/>
        <v>561033.32928118401</v>
      </c>
      <c r="O265">
        <v>0.59593981481481462</v>
      </c>
      <c r="P265">
        <v>1.8792236192399999E-2</v>
      </c>
      <c r="Q265">
        <f t="shared" si="33"/>
        <v>634917.91981365567</v>
      </c>
      <c r="R265">
        <f t="shared" si="34"/>
        <v>634917.91981365567</v>
      </c>
      <c r="S265" t="s">
        <v>87</v>
      </c>
      <c r="T265">
        <v>24</v>
      </c>
    </row>
    <row r="266" spans="1:20" x14ac:dyDescent="0.25">
      <c r="A266" t="s">
        <v>20</v>
      </c>
      <c r="B266" t="s">
        <v>23</v>
      </c>
      <c r="C266" t="s">
        <v>56</v>
      </c>
      <c r="D266">
        <v>19</v>
      </c>
      <c r="E266">
        <v>12160</v>
      </c>
      <c r="G266">
        <v>5751</v>
      </c>
      <c r="J266">
        <f t="shared" si="29"/>
        <v>7120.25</v>
      </c>
      <c r="K266">
        <f t="shared" si="30"/>
        <v>24657</v>
      </c>
      <c r="L266">
        <f t="shared" si="28"/>
        <v>0.23324005353449326</v>
      </c>
      <c r="M266">
        <f t="shared" si="31"/>
        <v>49314</v>
      </c>
      <c r="O266">
        <v>0.59593981481481462</v>
      </c>
      <c r="P266">
        <v>1.4680487800679999E-2</v>
      </c>
      <c r="Q266">
        <f t="shared" si="33"/>
        <v>0</v>
      </c>
      <c r="R266">
        <f t="shared" si="34"/>
        <v>0</v>
      </c>
      <c r="S266" t="s">
        <v>81</v>
      </c>
      <c r="T266">
        <v>47</v>
      </c>
    </row>
    <row r="267" spans="1:20" x14ac:dyDescent="0.25">
      <c r="A267" t="s">
        <v>20</v>
      </c>
      <c r="B267" t="s">
        <v>23</v>
      </c>
      <c r="C267" t="s">
        <v>56</v>
      </c>
      <c r="D267">
        <v>19</v>
      </c>
      <c r="E267">
        <v>11210</v>
      </c>
      <c r="F267">
        <v>4865</v>
      </c>
      <c r="G267">
        <v>5728</v>
      </c>
      <c r="J267">
        <f t="shared" si="29"/>
        <v>7120.25</v>
      </c>
      <c r="K267">
        <f t="shared" si="30"/>
        <v>24657</v>
      </c>
      <c r="L267">
        <f t="shared" si="28"/>
        <v>3.5000202782171391E-2</v>
      </c>
      <c r="M267">
        <f t="shared" si="31"/>
        <v>49314</v>
      </c>
      <c r="N267">
        <f t="shared" si="32"/>
        <v>174164.41396292005</v>
      </c>
      <c r="O267">
        <v>0.59593981481481462</v>
      </c>
      <c r="P267">
        <v>1.4680487800679999E-2</v>
      </c>
      <c r="Q267">
        <f t="shared" si="33"/>
        <v>252305.26956877767</v>
      </c>
      <c r="R267">
        <f t="shared" si="34"/>
        <v>252305.26956877767</v>
      </c>
      <c r="S267" t="s">
        <v>81</v>
      </c>
      <c r="T267">
        <v>47</v>
      </c>
    </row>
    <row r="268" spans="1:20" x14ac:dyDescent="0.25">
      <c r="A268" t="s">
        <v>20</v>
      </c>
      <c r="B268" t="s">
        <v>23</v>
      </c>
      <c r="C268" t="s">
        <v>56</v>
      </c>
      <c r="D268">
        <v>19</v>
      </c>
      <c r="E268">
        <v>12655</v>
      </c>
      <c r="F268">
        <v>6514</v>
      </c>
      <c r="G268">
        <v>5507</v>
      </c>
      <c r="J268">
        <f t="shared" si="29"/>
        <v>7120.25</v>
      </c>
      <c r="K268">
        <f t="shared" si="30"/>
        <v>24657</v>
      </c>
      <c r="L268">
        <f t="shared" si="28"/>
        <v>-4.0840329318246341E-2</v>
      </c>
      <c r="M268">
        <f t="shared" si="31"/>
        <v>49314</v>
      </c>
      <c r="N268">
        <f t="shared" si="32"/>
        <v>-157486.32447864945</v>
      </c>
      <c r="O268">
        <v>0.59593981481481462</v>
      </c>
      <c r="P268">
        <v>1.4680487800679999E-2</v>
      </c>
      <c r="Q268">
        <f t="shared" si="33"/>
        <v>-228144.36455107998</v>
      </c>
      <c r="R268">
        <f t="shared" si="34"/>
        <v>0</v>
      </c>
      <c r="S268" t="s">
        <v>81</v>
      </c>
      <c r="T268">
        <v>47</v>
      </c>
    </row>
    <row r="269" spans="1:20" x14ac:dyDescent="0.25">
      <c r="A269" t="s">
        <v>20</v>
      </c>
      <c r="B269" t="s">
        <v>23</v>
      </c>
      <c r="C269" t="s">
        <v>56</v>
      </c>
      <c r="D269">
        <v>19</v>
      </c>
      <c r="E269">
        <v>11550</v>
      </c>
      <c r="F269">
        <v>4669</v>
      </c>
      <c r="G269">
        <v>5418</v>
      </c>
      <c r="J269">
        <f t="shared" si="29"/>
        <v>7120.25</v>
      </c>
      <c r="K269">
        <f t="shared" si="30"/>
        <v>24657</v>
      </c>
      <c r="L269">
        <f t="shared" si="28"/>
        <v>3.0376769274445391E-2</v>
      </c>
      <c r="M269">
        <f t="shared" si="31"/>
        <v>49314</v>
      </c>
      <c r="N269">
        <f t="shared" si="32"/>
        <v>219401.53504672897</v>
      </c>
      <c r="O269">
        <v>0.59593981481481462</v>
      </c>
      <c r="P269">
        <v>1.4680487800679999E-2</v>
      </c>
      <c r="Q269">
        <f t="shared" si="33"/>
        <v>317838.54223833588</v>
      </c>
      <c r="R269">
        <f t="shared" si="34"/>
        <v>317838.54223833588</v>
      </c>
      <c r="S269" t="s">
        <v>81</v>
      </c>
      <c r="T269">
        <v>47</v>
      </c>
    </row>
    <row r="270" spans="1:20" x14ac:dyDescent="0.25">
      <c r="A270" t="s">
        <v>20</v>
      </c>
      <c r="B270" t="s">
        <v>24</v>
      </c>
      <c r="C270" t="s">
        <v>56</v>
      </c>
      <c r="D270">
        <v>20</v>
      </c>
      <c r="E270">
        <v>13330</v>
      </c>
      <c r="F270">
        <v>5309</v>
      </c>
      <c r="G270">
        <v>6829</v>
      </c>
      <c r="J270">
        <f t="shared" si="29"/>
        <v>7120.25</v>
      </c>
      <c r="K270">
        <f t="shared" si="30"/>
        <v>24657</v>
      </c>
      <c r="L270">
        <f t="shared" si="28"/>
        <v>6.1645780103013345E-2</v>
      </c>
      <c r="M270">
        <f t="shared" si="31"/>
        <v>49314</v>
      </c>
      <c r="N270">
        <f t="shared" si="32"/>
        <v>122994.09013157894</v>
      </c>
      <c r="O270">
        <v>0.59593981481481462</v>
      </c>
      <c r="P270">
        <v>1.7708816328779999E-2</v>
      </c>
      <c r="Q270">
        <f t="shared" si="33"/>
        <v>147707.34618111441</v>
      </c>
      <c r="R270">
        <f t="shared" si="34"/>
        <v>147707.34618111441</v>
      </c>
      <c r="S270" t="s">
        <v>81</v>
      </c>
      <c r="T270">
        <v>77</v>
      </c>
    </row>
    <row r="271" spans="1:20" x14ac:dyDescent="0.25">
      <c r="A271" t="s">
        <v>20</v>
      </c>
      <c r="B271" t="s">
        <v>24</v>
      </c>
      <c r="C271" t="s">
        <v>56</v>
      </c>
      <c r="D271">
        <v>20</v>
      </c>
      <c r="E271">
        <v>13236</v>
      </c>
      <c r="F271">
        <v>5916</v>
      </c>
      <c r="G271">
        <v>5830</v>
      </c>
      <c r="J271">
        <f t="shared" si="29"/>
        <v>7120.25</v>
      </c>
      <c r="K271">
        <f t="shared" si="30"/>
        <v>24657</v>
      </c>
      <c r="L271">
        <f t="shared" si="28"/>
        <v>-3.4878533479336497E-3</v>
      </c>
      <c r="M271">
        <f t="shared" si="31"/>
        <v>49314</v>
      </c>
      <c r="N271">
        <f t="shared" si="32"/>
        <v>-2105832.3430232559</v>
      </c>
      <c r="O271">
        <v>0.59593981481481462</v>
      </c>
      <c r="P271">
        <v>1.7708816328779999E-2</v>
      </c>
      <c r="Q271">
        <f t="shared" si="33"/>
        <v>-2528958.1520345062</v>
      </c>
      <c r="R271">
        <f t="shared" si="34"/>
        <v>0</v>
      </c>
      <c r="S271" t="s">
        <v>81</v>
      </c>
      <c r="T271">
        <v>77</v>
      </c>
    </row>
    <row r="272" spans="1:20" x14ac:dyDescent="0.25">
      <c r="A272" t="s">
        <v>20</v>
      </c>
      <c r="B272" t="s">
        <v>24</v>
      </c>
      <c r="C272" t="s">
        <v>56</v>
      </c>
      <c r="D272">
        <v>20</v>
      </c>
      <c r="E272">
        <v>12683</v>
      </c>
      <c r="F272">
        <v>5847</v>
      </c>
      <c r="G272">
        <v>5833</v>
      </c>
      <c r="J272">
        <f t="shared" si="29"/>
        <v>7120.25</v>
      </c>
      <c r="K272">
        <f t="shared" si="30"/>
        <v>24657</v>
      </c>
      <c r="L272">
        <f t="shared" si="28"/>
        <v>-5.6779007989617549E-4</v>
      </c>
      <c r="M272">
        <f t="shared" si="31"/>
        <v>49314</v>
      </c>
      <c r="N272">
        <f t="shared" si="32"/>
        <v>-12046781.107142858</v>
      </c>
      <c r="O272">
        <v>0.59593981481481462</v>
      </c>
      <c r="P272">
        <v>1.7708816328779999E-2</v>
      </c>
      <c r="Q272">
        <f t="shared" si="33"/>
        <v>-14467346.077012815</v>
      </c>
      <c r="R272">
        <f t="shared" si="34"/>
        <v>0</v>
      </c>
      <c r="S272" t="s">
        <v>81</v>
      </c>
      <c r="T272">
        <v>77</v>
      </c>
    </row>
    <row r="273" spans="1:20" x14ac:dyDescent="0.25">
      <c r="A273" t="s">
        <v>20</v>
      </c>
      <c r="B273" t="s">
        <v>24</v>
      </c>
      <c r="C273" t="s">
        <v>56</v>
      </c>
      <c r="D273">
        <v>20</v>
      </c>
      <c r="E273">
        <v>13018</v>
      </c>
      <c r="F273">
        <v>5391</v>
      </c>
      <c r="G273">
        <v>5934</v>
      </c>
      <c r="J273">
        <f t="shared" si="29"/>
        <v>7120.25</v>
      </c>
      <c r="K273">
        <f t="shared" si="30"/>
        <v>24657</v>
      </c>
      <c r="L273">
        <f t="shared" si="28"/>
        <v>2.2022143813115951E-2</v>
      </c>
      <c r="M273">
        <f t="shared" si="31"/>
        <v>49314</v>
      </c>
      <c r="N273">
        <f t="shared" si="32"/>
        <v>339212.97099447512</v>
      </c>
      <c r="O273">
        <v>0.59593981481481462</v>
      </c>
      <c r="P273">
        <v>1.7708816328779999E-2</v>
      </c>
      <c r="Q273">
        <f t="shared" si="33"/>
        <v>407371.18086083484</v>
      </c>
      <c r="R273">
        <f t="shared" si="34"/>
        <v>407371.18086083484</v>
      </c>
      <c r="S273" t="s">
        <v>81</v>
      </c>
      <c r="T273">
        <v>77</v>
      </c>
    </row>
    <row r="274" spans="1:20" x14ac:dyDescent="0.25">
      <c r="A274" t="s">
        <v>20</v>
      </c>
      <c r="B274" t="s">
        <v>25</v>
      </c>
      <c r="C274" t="s">
        <v>56</v>
      </c>
      <c r="D274">
        <v>21</v>
      </c>
      <c r="E274">
        <v>12588</v>
      </c>
      <c r="F274">
        <v>5499</v>
      </c>
      <c r="G274">
        <v>7765</v>
      </c>
      <c r="J274">
        <f t="shared" si="29"/>
        <v>7120.25</v>
      </c>
      <c r="K274">
        <f t="shared" si="30"/>
        <v>24657</v>
      </c>
      <c r="L274">
        <f t="shared" si="28"/>
        <v>9.1900880074623839E-2</v>
      </c>
      <c r="M274">
        <f t="shared" si="31"/>
        <v>49314</v>
      </c>
      <c r="N274">
        <f t="shared" si="32"/>
        <v>70017.204986760815</v>
      </c>
      <c r="O274">
        <v>0.59593981481481462</v>
      </c>
      <c r="P274">
        <v>2.5384510065829997E-2</v>
      </c>
      <c r="Q274">
        <f t="shared" si="33"/>
        <v>58660.177034298191</v>
      </c>
      <c r="R274">
        <f t="shared" si="34"/>
        <v>58660.177034298191</v>
      </c>
      <c r="S274" t="s">
        <v>81</v>
      </c>
      <c r="T274">
        <v>92</v>
      </c>
    </row>
    <row r="275" spans="1:20" x14ac:dyDescent="0.25">
      <c r="A275" t="s">
        <v>20</v>
      </c>
      <c r="B275" t="s">
        <v>25</v>
      </c>
      <c r="C275" t="s">
        <v>56</v>
      </c>
      <c r="D275">
        <v>21</v>
      </c>
      <c r="E275">
        <v>13501</v>
      </c>
      <c r="F275">
        <v>5782</v>
      </c>
      <c r="G275">
        <v>6981</v>
      </c>
      <c r="J275">
        <f t="shared" si="29"/>
        <v>7120.25</v>
      </c>
      <c r="K275">
        <f t="shared" si="30"/>
        <v>24657</v>
      </c>
      <c r="L275">
        <f t="shared" si="28"/>
        <v>4.8627164699679606E-2</v>
      </c>
      <c r="M275">
        <f t="shared" si="31"/>
        <v>49314</v>
      </c>
      <c r="N275">
        <f t="shared" si="32"/>
        <v>151618.18452877397</v>
      </c>
      <c r="O275">
        <v>0.59593981481481462</v>
      </c>
      <c r="P275">
        <v>2.5384510065829997E-2</v>
      </c>
      <c r="Q275">
        <f t="shared" si="33"/>
        <v>127025.20113104318</v>
      </c>
      <c r="R275">
        <f t="shared" si="34"/>
        <v>127025.20113104318</v>
      </c>
      <c r="S275" t="s">
        <v>81</v>
      </c>
      <c r="T275">
        <v>92</v>
      </c>
    </row>
    <row r="276" spans="1:20" x14ac:dyDescent="0.25">
      <c r="A276" t="s">
        <v>20</v>
      </c>
      <c r="B276" t="s">
        <v>25</v>
      </c>
      <c r="C276" t="s">
        <v>56</v>
      </c>
      <c r="D276">
        <v>21</v>
      </c>
      <c r="E276">
        <v>13388</v>
      </c>
      <c r="F276">
        <v>5740</v>
      </c>
      <c r="G276">
        <v>6073</v>
      </c>
      <c r="J276">
        <f t="shared" si="29"/>
        <v>7120.25</v>
      </c>
      <c r="K276">
        <f t="shared" si="30"/>
        <v>24657</v>
      </c>
      <c r="L276">
        <f t="shared" si="28"/>
        <v>1.3505292614673318E-2</v>
      </c>
      <c r="M276">
        <f t="shared" si="31"/>
        <v>49314</v>
      </c>
      <c r="N276">
        <f t="shared" si="32"/>
        <v>559176.2545045045</v>
      </c>
      <c r="O276">
        <v>0.59593981481481462</v>
      </c>
      <c r="P276">
        <v>2.5384510065829997E-2</v>
      </c>
      <c r="Q276">
        <f t="shared" si="33"/>
        <v>468475.97085333889</v>
      </c>
      <c r="R276">
        <f t="shared" si="34"/>
        <v>468475.97085333889</v>
      </c>
      <c r="S276" t="s">
        <v>81</v>
      </c>
      <c r="T276">
        <v>92</v>
      </c>
    </row>
    <row r="277" spans="1:20" x14ac:dyDescent="0.25">
      <c r="A277" t="s">
        <v>20</v>
      </c>
      <c r="B277" t="s">
        <v>25</v>
      </c>
      <c r="C277" t="s">
        <v>56</v>
      </c>
      <c r="D277">
        <v>21</v>
      </c>
      <c r="E277">
        <v>14092</v>
      </c>
      <c r="F277">
        <v>6009</v>
      </c>
      <c r="G277">
        <v>6679</v>
      </c>
      <c r="J277">
        <f t="shared" si="29"/>
        <v>7120.25</v>
      </c>
      <c r="K277">
        <f t="shared" si="30"/>
        <v>24657</v>
      </c>
      <c r="L277">
        <f t="shared" si="28"/>
        <v>2.7172810966459827E-2</v>
      </c>
      <c r="M277">
        <f t="shared" si="31"/>
        <v>49314</v>
      </c>
      <c r="N277">
        <f t="shared" si="32"/>
        <v>290346.21417910449</v>
      </c>
      <c r="O277">
        <v>0.59593981481481462</v>
      </c>
      <c r="P277">
        <v>2.5384510065829997E-2</v>
      </c>
      <c r="Q277">
        <f t="shared" si="33"/>
        <v>243251.0741924785</v>
      </c>
      <c r="R277">
        <f t="shared" si="34"/>
        <v>243251.0741924785</v>
      </c>
      <c r="S277" t="s">
        <v>81</v>
      </c>
      <c r="T277">
        <v>92</v>
      </c>
    </row>
    <row r="278" spans="1:20" x14ac:dyDescent="0.25">
      <c r="A278" t="s">
        <v>20</v>
      </c>
      <c r="B278" t="s">
        <v>26</v>
      </c>
      <c r="C278" t="s">
        <v>56</v>
      </c>
      <c r="D278">
        <v>22</v>
      </c>
      <c r="E278">
        <v>19949</v>
      </c>
      <c r="F278">
        <v>6569</v>
      </c>
      <c r="G278">
        <v>6921</v>
      </c>
      <c r="J278">
        <f t="shared" si="29"/>
        <v>7120.25</v>
      </c>
      <c r="K278">
        <f t="shared" si="30"/>
        <v>24657</v>
      </c>
      <c r="L278">
        <f t="shared" si="28"/>
        <v>1.4275864865960984E-2</v>
      </c>
      <c r="M278">
        <f t="shared" si="31"/>
        <v>49314</v>
      </c>
      <c r="N278">
        <f t="shared" si="32"/>
        <v>930125.94318181823</v>
      </c>
      <c r="O278">
        <v>0.59593981481481462</v>
      </c>
      <c r="P278">
        <v>1.0527065697719998E-2</v>
      </c>
      <c r="Q278">
        <f t="shared" si="33"/>
        <v>1879065.0265992624</v>
      </c>
      <c r="R278">
        <f t="shared" si="34"/>
        <v>1879065.0265992624</v>
      </c>
      <c r="S278" t="s">
        <v>87</v>
      </c>
      <c r="T278">
        <v>98</v>
      </c>
    </row>
    <row r="279" spans="1:20" x14ac:dyDescent="0.25">
      <c r="A279" t="s">
        <v>20</v>
      </c>
      <c r="B279" t="s">
        <v>26</v>
      </c>
      <c r="C279" t="s">
        <v>56</v>
      </c>
      <c r="D279">
        <v>22</v>
      </c>
      <c r="E279">
        <v>18839</v>
      </c>
      <c r="F279">
        <v>5804</v>
      </c>
      <c r="G279">
        <v>6288</v>
      </c>
      <c r="J279">
        <f t="shared" si="29"/>
        <v>7120.25</v>
      </c>
      <c r="K279">
        <f t="shared" si="30"/>
        <v>24657</v>
      </c>
      <c r="L279">
        <f t="shared" si="28"/>
        <v>1.9629314190696353E-2</v>
      </c>
      <c r="M279">
        <f t="shared" si="31"/>
        <v>49314</v>
      </c>
      <c r="N279">
        <f t="shared" si="32"/>
        <v>656937.59090909094</v>
      </c>
      <c r="O279">
        <v>0.59593981481481462</v>
      </c>
      <c r="P279">
        <v>1.0527065697719998E-2</v>
      </c>
      <c r="Q279">
        <f t="shared" si="33"/>
        <v>1327162.6931648159</v>
      </c>
      <c r="R279">
        <f t="shared" si="34"/>
        <v>1327162.6931648159</v>
      </c>
      <c r="S279" t="s">
        <v>87</v>
      </c>
      <c r="T279">
        <v>98</v>
      </c>
    </row>
    <row r="280" spans="1:20" x14ac:dyDescent="0.25">
      <c r="A280" t="s">
        <v>20</v>
      </c>
      <c r="B280" t="s">
        <v>26</v>
      </c>
      <c r="C280" t="s">
        <v>56</v>
      </c>
      <c r="D280">
        <v>22</v>
      </c>
      <c r="E280">
        <v>20246</v>
      </c>
      <c r="F280">
        <v>5724</v>
      </c>
      <c r="G280">
        <v>7247</v>
      </c>
      <c r="J280">
        <f t="shared" si="29"/>
        <v>7120.25</v>
      </c>
      <c r="K280">
        <f t="shared" si="30"/>
        <v>24657</v>
      </c>
      <c r="L280">
        <f t="shared" si="28"/>
        <v>6.1767449405848239E-2</v>
      </c>
      <c r="M280">
        <f t="shared" si="31"/>
        <v>49314</v>
      </c>
      <c r="N280">
        <f t="shared" si="32"/>
        <v>227987.40200262639</v>
      </c>
      <c r="O280">
        <v>0.59593981481481462</v>
      </c>
      <c r="P280">
        <v>1.0527065697719998E-2</v>
      </c>
      <c r="Q280">
        <f t="shared" si="33"/>
        <v>460586.17840812006</v>
      </c>
      <c r="R280">
        <f t="shared" si="34"/>
        <v>460586.17840812006</v>
      </c>
      <c r="S280" t="s">
        <v>87</v>
      </c>
      <c r="T280">
        <v>98</v>
      </c>
    </row>
    <row r="281" spans="1:20" x14ac:dyDescent="0.25">
      <c r="A281" t="s">
        <v>20</v>
      </c>
      <c r="B281" t="s">
        <v>26</v>
      </c>
      <c r="C281" t="s">
        <v>56</v>
      </c>
      <c r="D281">
        <v>22</v>
      </c>
      <c r="E281">
        <v>19376</v>
      </c>
      <c r="F281">
        <v>5816</v>
      </c>
      <c r="G281">
        <v>8327</v>
      </c>
      <c r="J281">
        <f t="shared" si="29"/>
        <v>7120.25</v>
      </c>
      <c r="K281">
        <f t="shared" si="30"/>
        <v>24657</v>
      </c>
      <c r="L281">
        <f t="shared" si="28"/>
        <v>0.1018372064728069</v>
      </c>
      <c r="M281">
        <f t="shared" si="31"/>
        <v>49314</v>
      </c>
      <c r="N281">
        <f t="shared" si="32"/>
        <v>126033.4417562724</v>
      </c>
      <c r="O281">
        <v>0.59593981481481462</v>
      </c>
      <c r="P281">
        <v>1.0527065697719998E-2</v>
      </c>
      <c r="Q281">
        <f t="shared" si="33"/>
        <v>254616.09185526473</v>
      </c>
      <c r="R281">
        <f t="shared" si="34"/>
        <v>254616.09185526473</v>
      </c>
      <c r="S281" t="s">
        <v>87</v>
      </c>
      <c r="T281">
        <v>98</v>
      </c>
    </row>
    <row r="282" spans="1:20" x14ac:dyDescent="0.25">
      <c r="A282" t="s">
        <v>20</v>
      </c>
      <c r="B282" t="s">
        <v>27</v>
      </c>
      <c r="C282" t="s">
        <v>56</v>
      </c>
      <c r="D282">
        <v>23</v>
      </c>
      <c r="E282">
        <v>22932</v>
      </c>
      <c r="F282">
        <v>8935</v>
      </c>
      <c r="G282">
        <v>10376</v>
      </c>
      <c r="J282">
        <f t="shared" si="29"/>
        <v>7120.25</v>
      </c>
      <c r="K282">
        <f t="shared" si="30"/>
        <v>24657</v>
      </c>
      <c r="L282">
        <f t="shared" si="28"/>
        <v>5.8441821795027785E-2</v>
      </c>
      <c r="M282">
        <f t="shared" si="31"/>
        <v>49314</v>
      </c>
      <c r="N282">
        <f t="shared" si="32"/>
        <v>232382.89295628035</v>
      </c>
      <c r="O282">
        <v>0.59593981481481462</v>
      </c>
      <c r="P282">
        <v>3.3174160206200003E-2</v>
      </c>
      <c r="Q282">
        <f t="shared" si="33"/>
        <v>148974.38498216521</v>
      </c>
      <c r="R282">
        <f t="shared" si="34"/>
        <v>148974.38498216521</v>
      </c>
      <c r="S282" t="s">
        <v>87</v>
      </c>
      <c r="T282">
        <v>281</v>
      </c>
    </row>
    <row r="283" spans="1:20" x14ac:dyDescent="0.25">
      <c r="A283" t="s">
        <v>20</v>
      </c>
      <c r="B283" t="s">
        <v>27</v>
      </c>
      <c r="C283" t="s">
        <v>56</v>
      </c>
      <c r="D283">
        <v>23</v>
      </c>
      <c r="E283">
        <v>28289</v>
      </c>
      <c r="F283">
        <v>10169</v>
      </c>
      <c r="G283">
        <v>9224</v>
      </c>
      <c r="J283">
        <f t="shared" si="29"/>
        <v>7120.25</v>
      </c>
      <c r="K283">
        <f t="shared" si="30"/>
        <v>24657</v>
      </c>
      <c r="L283">
        <f t="shared" si="28"/>
        <v>-3.8325830392991846E-2</v>
      </c>
      <c r="M283">
        <f t="shared" si="31"/>
        <v>49314</v>
      </c>
      <c r="N283">
        <f t="shared" si="32"/>
        <v>-479908.44047619053</v>
      </c>
      <c r="O283">
        <v>0.59593981481481462</v>
      </c>
      <c r="P283">
        <v>3.3174160206200003E-2</v>
      </c>
      <c r="Q283">
        <f t="shared" si="33"/>
        <v>-307656.31608322024</v>
      </c>
      <c r="R283">
        <f t="shared" si="34"/>
        <v>0</v>
      </c>
      <c r="S283" t="s">
        <v>87</v>
      </c>
      <c r="T283">
        <v>281</v>
      </c>
    </row>
    <row r="284" spans="1:20" x14ac:dyDescent="0.25">
      <c r="A284" t="s">
        <v>20</v>
      </c>
      <c r="B284" t="s">
        <v>27</v>
      </c>
      <c r="C284" t="s">
        <v>56</v>
      </c>
      <c r="D284">
        <v>23</v>
      </c>
      <c r="E284">
        <v>22963</v>
      </c>
      <c r="F284">
        <v>9310</v>
      </c>
      <c r="G284">
        <v>9762</v>
      </c>
      <c r="J284">
        <f t="shared" si="29"/>
        <v>7120.25</v>
      </c>
      <c r="K284">
        <f t="shared" si="30"/>
        <v>24657</v>
      </c>
      <c r="L284">
        <f t="shared" si="28"/>
        <v>1.8331508293790811E-2</v>
      </c>
      <c r="M284">
        <f t="shared" si="31"/>
        <v>49314</v>
      </c>
      <c r="N284">
        <f t="shared" si="32"/>
        <v>737662.98230088491</v>
      </c>
      <c r="O284">
        <v>0.59593981481481462</v>
      </c>
      <c r="P284">
        <v>3.3174160206200003E-2</v>
      </c>
      <c r="Q284">
        <f t="shared" si="33"/>
        <v>472895.77866241208</v>
      </c>
      <c r="R284">
        <f t="shared" si="34"/>
        <v>472895.77866241208</v>
      </c>
      <c r="S284" t="s">
        <v>87</v>
      </c>
      <c r="T284">
        <v>281</v>
      </c>
    </row>
    <row r="285" spans="1:20" x14ac:dyDescent="0.25">
      <c r="A285" t="s">
        <v>20</v>
      </c>
      <c r="B285" t="s">
        <v>27</v>
      </c>
      <c r="C285" t="s">
        <v>56</v>
      </c>
      <c r="D285">
        <v>23</v>
      </c>
      <c r="E285">
        <v>22512</v>
      </c>
      <c r="F285">
        <v>9959</v>
      </c>
      <c r="G285">
        <v>10082</v>
      </c>
      <c r="J285">
        <f t="shared" si="29"/>
        <v>7120.25</v>
      </c>
      <c r="K285">
        <f t="shared" si="30"/>
        <v>24657</v>
      </c>
      <c r="L285">
        <f t="shared" si="28"/>
        <v>4.988441416230685E-3</v>
      </c>
      <c r="M285">
        <f t="shared" si="31"/>
        <v>49314</v>
      </c>
      <c r="N285">
        <f t="shared" si="32"/>
        <v>2509296.9939024388</v>
      </c>
      <c r="O285">
        <v>0.59593981481481462</v>
      </c>
      <c r="P285">
        <v>3.3174160206200003E-2</v>
      </c>
      <c r="Q285">
        <f t="shared" si="33"/>
        <v>1608642.4075740422</v>
      </c>
      <c r="R285">
        <f t="shared" si="34"/>
        <v>1608642.4075740422</v>
      </c>
      <c r="S285" t="s">
        <v>87</v>
      </c>
      <c r="T285">
        <v>281</v>
      </c>
    </row>
    <row r="286" spans="1:20" x14ac:dyDescent="0.25">
      <c r="A286" t="s">
        <v>20</v>
      </c>
      <c r="B286" t="s">
        <v>76</v>
      </c>
      <c r="C286" t="s">
        <v>56</v>
      </c>
      <c r="D286">
        <v>24</v>
      </c>
      <c r="E286">
        <v>22056</v>
      </c>
      <c r="G286">
        <v>9502</v>
      </c>
      <c r="J286">
        <f t="shared" si="29"/>
        <v>7120.25</v>
      </c>
      <c r="K286">
        <f t="shared" si="30"/>
        <v>24657</v>
      </c>
      <c r="L286">
        <f t="shared" si="28"/>
        <v>0.38536723851238996</v>
      </c>
      <c r="M286">
        <f t="shared" si="31"/>
        <v>49314</v>
      </c>
      <c r="O286">
        <v>0.59593981481481462</v>
      </c>
      <c r="P286">
        <v>4.1740883982559998E-2</v>
      </c>
      <c r="Q286">
        <f t="shared" si="33"/>
        <v>0</v>
      </c>
      <c r="R286">
        <f t="shared" si="34"/>
        <v>0</v>
      </c>
      <c r="S286" t="s">
        <v>86</v>
      </c>
      <c r="T286">
        <v>33</v>
      </c>
    </row>
    <row r="287" spans="1:20" x14ac:dyDescent="0.25">
      <c r="A287" t="s">
        <v>20</v>
      </c>
      <c r="B287" t="s">
        <v>76</v>
      </c>
      <c r="C287" t="s">
        <v>56</v>
      </c>
      <c r="D287">
        <v>24</v>
      </c>
      <c r="E287">
        <v>19069</v>
      </c>
      <c r="F287">
        <v>13415</v>
      </c>
      <c r="G287">
        <v>12007</v>
      </c>
      <c r="J287">
        <f t="shared" si="29"/>
        <v>7120.25</v>
      </c>
      <c r="K287">
        <f t="shared" si="30"/>
        <v>24657</v>
      </c>
      <c r="L287">
        <f t="shared" si="28"/>
        <v>-5.7103459463843938E-2</v>
      </c>
      <c r="M287">
        <f t="shared" si="31"/>
        <v>49314</v>
      </c>
      <c r="N287">
        <f t="shared" si="32"/>
        <v>-106133.515625</v>
      </c>
      <c r="O287">
        <v>0.59593981481481462</v>
      </c>
      <c r="P287">
        <v>4.1740883982559998E-2</v>
      </c>
      <c r="Q287">
        <f t="shared" si="33"/>
        <v>-54075.219734936814</v>
      </c>
      <c r="R287">
        <f t="shared" si="34"/>
        <v>0</v>
      </c>
      <c r="S287" t="s">
        <v>86</v>
      </c>
      <c r="T287">
        <v>33</v>
      </c>
    </row>
    <row r="288" spans="1:20" x14ac:dyDescent="0.25">
      <c r="A288" t="s">
        <v>20</v>
      </c>
      <c r="B288" t="s">
        <v>76</v>
      </c>
      <c r="C288" t="s">
        <v>56</v>
      </c>
      <c r="D288">
        <v>24</v>
      </c>
      <c r="E288">
        <v>28068</v>
      </c>
      <c r="F288">
        <v>13557</v>
      </c>
      <c r="G288">
        <v>13501</v>
      </c>
      <c r="J288">
        <f t="shared" si="29"/>
        <v>7120.25</v>
      </c>
      <c r="K288">
        <f t="shared" si="30"/>
        <v>24657</v>
      </c>
      <c r="L288">
        <f t="shared" si="28"/>
        <v>-2.271160319584702E-3</v>
      </c>
      <c r="M288">
        <f t="shared" si="31"/>
        <v>49314</v>
      </c>
      <c r="N288">
        <f t="shared" si="32"/>
        <v>-6396365.375</v>
      </c>
      <c r="O288">
        <v>0.59593981481481462</v>
      </c>
      <c r="P288">
        <v>4.1740883982559998E-2</v>
      </c>
      <c r="Q288">
        <f t="shared" si="33"/>
        <v>-3258959.8217039793</v>
      </c>
      <c r="R288">
        <f t="shared" si="34"/>
        <v>0</v>
      </c>
      <c r="S288" t="s">
        <v>86</v>
      </c>
      <c r="T288">
        <v>33</v>
      </c>
    </row>
    <row r="289" spans="1:20" x14ac:dyDescent="0.25">
      <c r="A289" t="s">
        <v>20</v>
      </c>
      <c r="B289" t="s">
        <v>76</v>
      </c>
      <c r="C289" t="s">
        <v>56</v>
      </c>
      <c r="D289">
        <v>24</v>
      </c>
      <c r="E289">
        <v>19545</v>
      </c>
      <c r="F289">
        <v>12482</v>
      </c>
      <c r="G289">
        <v>12258</v>
      </c>
      <c r="J289">
        <f t="shared" si="29"/>
        <v>7120.25</v>
      </c>
      <c r="K289">
        <f t="shared" si="30"/>
        <v>24657</v>
      </c>
      <c r="L289">
        <f t="shared" si="28"/>
        <v>-9.0846412783388078E-3</v>
      </c>
      <c r="M289">
        <f t="shared" si="31"/>
        <v>49314</v>
      </c>
      <c r="N289">
        <f t="shared" si="32"/>
        <v>-784586.28125</v>
      </c>
      <c r="O289">
        <v>0.59593981481481462</v>
      </c>
      <c r="P289">
        <v>4.1740883982559998E-2</v>
      </c>
      <c r="Q289">
        <f t="shared" si="33"/>
        <v>-399748.14091258636</v>
      </c>
      <c r="R289">
        <f t="shared" si="34"/>
        <v>0</v>
      </c>
      <c r="S289" t="s">
        <v>86</v>
      </c>
      <c r="T289">
        <v>33</v>
      </c>
    </row>
    <row r="290" spans="1:20" x14ac:dyDescent="0.25">
      <c r="A290" t="s">
        <v>28</v>
      </c>
      <c r="B290" t="s">
        <v>29</v>
      </c>
      <c r="C290" t="s">
        <v>54</v>
      </c>
      <c r="D290">
        <v>25</v>
      </c>
      <c r="E290">
        <v>15004</v>
      </c>
      <c r="F290">
        <v>5037</v>
      </c>
      <c r="G290">
        <v>8319</v>
      </c>
      <c r="H290">
        <v>10750</v>
      </c>
      <c r="I290">
        <v>24024</v>
      </c>
      <c r="J290">
        <f t="shared" si="29"/>
        <v>11132.25</v>
      </c>
      <c r="K290">
        <f t="shared" si="30"/>
        <v>21472.5</v>
      </c>
      <c r="L290">
        <f t="shared" si="28"/>
        <v>0.15284666433810687</v>
      </c>
      <c r="M290">
        <f t="shared" si="31"/>
        <v>42945</v>
      </c>
      <c r="N290">
        <f t="shared" si="32"/>
        <v>54076.893053016458</v>
      </c>
      <c r="O290">
        <v>0.51789444444444444</v>
      </c>
      <c r="P290">
        <v>1.0689957264869999E-2</v>
      </c>
      <c r="Q290">
        <f t="shared" si="33"/>
        <v>142154.92826939025</v>
      </c>
      <c r="R290">
        <f t="shared" si="34"/>
        <v>142154.92826939025</v>
      </c>
      <c r="S290" t="s">
        <v>87</v>
      </c>
      <c r="T290">
        <v>96</v>
      </c>
    </row>
    <row r="291" spans="1:20" x14ac:dyDescent="0.25">
      <c r="A291" t="s">
        <v>28</v>
      </c>
      <c r="B291" t="s">
        <v>29</v>
      </c>
      <c r="C291" t="s">
        <v>54</v>
      </c>
      <c r="D291">
        <v>25</v>
      </c>
      <c r="E291">
        <v>16973</v>
      </c>
      <c r="F291">
        <v>5275</v>
      </c>
      <c r="G291">
        <v>8710</v>
      </c>
      <c r="H291">
        <v>9797</v>
      </c>
      <c r="I291">
        <v>20033</v>
      </c>
      <c r="J291">
        <f t="shared" si="29"/>
        <v>11132.25</v>
      </c>
      <c r="K291">
        <f t="shared" si="30"/>
        <v>21472.5</v>
      </c>
      <c r="L291">
        <f t="shared" ref="L291:L354" si="35">(G291-F291)/K291</f>
        <v>0.15997205728257072</v>
      </c>
      <c r="M291">
        <f t="shared" si="31"/>
        <v>42945</v>
      </c>
      <c r="N291">
        <f t="shared" si="32"/>
        <v>61993.020742358087</v>
      </c>
      <c r="O291">
        <v>0.51789444444444444</v>
      </c>
      <c r="P291">
        <v>1.0689957264869999E-2</v>
      </c>
      <c r="Q291">
        <f t="shared" si="33"/>
        <v>162964.49221283727</v>
      </c>
      <c r="R291">
        <f t="shared" si="34"/>
        <v>162964.49221283727</v>
      </c>
      <c r="S291" t="s">
        <v>87</v>
      </c>
      <c r="T291">
        <v>96</v>
      </c>
    </row>
    <row r="292" spans="1:20" x14ac:dyDescent="0.25">
      <c r="A292" t="s">
        <v>28</v>
      </c>
      <c r="B292" t="s">
        <v>29</v>
      </c>
      <c r="C292" t="s">
        <v>54</v>
      </c>
      <c r="D292">
        <v>25</v>
      </c>
      <c r="E292">
        <v>19616</v>
      </c>
      <c r="F292">
        <v>5815</v>
      </c>
      <c r="G292">
        <v>8993</v>
      </c>
      <c r="H292">
        <v>11512</v>
      </c>
      <c r="I292">
        <v>20622</v>
      </c>
      <c r="J292">
        <f t="shared" si="29"/>
        <v>11132.25</v>
      </c>
      <c r="K292">
        <f t="shared" si="30"/>
        <v>21472.5</v>
      </c>
      <c r="L292">
        <f t="shared" si="35"/>
        <v>0.14800325998370009</v>
      </c>
      <c r="M292">
        <f t="shared" si="31"/>
        <v>42945</v>
      </c>
      <c r="N292">
        <f t="shared" si="32"/>
        <v>82115.69603524229</v>
      </c>
      <c r="O292">
        <v>0.51789444444444444</v>
      </c>
      <c r="P292">
        <v>1.0689957264869999E-2</v>
      </c>
      <c r="Q292">
        <f t="shared" si="33"/>
        <v>215862.08490633284</v>
      </c>
      <c r="R292">
        <f t="shared" si="34"/>
        <v>215862.08490633284</v>
      </c>
      <c r="S292" t="s">
        <v>87</v>
      </c>
      <c r="T292">
        <v>96</v>
      </c>
    </row>
    <row r="293" spans="1:20" x14ac:dyDescent="0.25">
      <c r="A293" t="s">
        <v>28</v>
      </c>
      <c r="B293" t="s">
        <v>29</v>
      </c>
      <c r="C293" t="s">
        <v>54</v>
      </c>
      <c r="D293">
        <v>25</v>
      </c>
      <c r="E293">
        <v>16353</v>
      </c>
      <c r="F293">
        <v>5549</v>
      </c>
      <c r="G293">
        <v>7713</v>
      </c>
      <c r="H293">
        <v>12470</v>
      </c>
      <c r="I293">
        <v>21221</v>
      </c>
      <c r="J293">
        <f t="shared" si="29"/>
        <v>11132.25</v>
      </c>
      <c r="K293">
        <f t="shared" si="30"/>
        <v>21472.5</v>
      </c>
      <c r="L293">
        <f t="shared" si="35"/>
        <v>0.10078006752823379</v>
      </c>
      <c r="M293">
        <f t="shared" si="31"/>
        <v>42945</v>
      </c>
      <c r="N293">
        <f t="shared" si="32"/>
        <v>96071.488447319774</v>
      </c>
      <c r="O293">
        <v>0.51789444444444444</v>
      </c>
      <c r="P293">
        <v>1.0689957264869999E-2</v>
      </c>
      <c r="Q293">
        <f t="shared" si="33"/>
        <v>252548.45051051787</v>
      </c>
      <c r="R293">
        <f t="shared" si="34"/>
        <v>252548.45051051787</v>
      </c>
      <c r="S293" t="s">
        <v>87</v>
      </c>
      <c r="T293">
        <v>96</v>
      </c>
    </row>
    <row r="294" spans="1:20" x14ac:dyDescent="0.25">
      <c r="A294" t="s">
        <v>28</v>
      </c>
      <c r="B294" t="s">
        <v>30</v>
      </c>
      <c r="C294" t="s">
        <v>54</v>
      </c>
      <c r="D294">
        <v>26</v>
      </c>
      <c r="E294">
        <v>16510</v>
      </c>
      <c r="G294">
        <v>7629</v>
      </c>
      <c r="I294">
        <v>23454</v>
      </c>
      <c r="J294">
        <f t="shared" si="29"/>
        <v>11132.25</v>
      </c>
      <c r="K294">
        <f t="shared" si="30"/>
        <v>21472.5</v>
      </c>
      <c r="L294">
        <f t="shared" si="35"/>
        <v>0.35529165211316799</v>
      </c>
      <c r="M294">
        <f t="shared" si="31"/>
        <v>42945</v>
      </c>
      <c r="N294">
        <f t="shared" si="32"/>
        <v>35336.615513173419</v>
      </c>
      <c r="O294">
        <v>0.51789444444444444</v>
      </c>
      <c r="P294">
        <v>2.11899659076E-2</v>
      </c>
      <c r="Q294">
        <f t="shared" si="33"/>
        <v>46862.003390020756</v>
      </c>
      <c r="R294">
        <f t="shared" si="34"/>
        <v>46862.003390020756</v>
      </c>
      <c r="S294" t="s">
        <v>87</v>
      </c>
      <c r="T294">
        <v>101</v>
      </c>
    </row>
    <row r="295" spans="1:20" x14ac:dyDescent="0.25">
      <c r="A295" t="s">
        <v>28</v>
      </c>
      <c r="B295" t="s">
        <v>30</v>
      </c>
      <c r="C295" t="s">
        <v>54</v>
      </c>
      <c r="D295">
        <v>26</v>
      </c>
      <c r="E295">
        <v>17182</v>
      </c>
      <c r="F295">
        <v>6947</v>
      </c>
      <c r="I295">
        <v>21280</v>
      </c>
      <c r="J295">
        <f t="shared" si="29"/>
        <v>11132.25</v>
      </c>
      <c r="K295">
        <f t="shared" si="30"/>
        <v>21472.5</v>
      </c>
      <c r="L295">
        <f t="shared" si="35"/>
        <v>-0.32353009663523113</v>
      </c>
      <c r="M295">
        <f t="shared" si="31"/>
        <v>42945</v>
      </c>
      <c r="O295">
        <v>0.51789444444444444</v>
      </c>
      <c r="P295">
        <v>2.11899659076E-2</v>
      </c>
      <c r="Q295">
        <f t="shared" si="33"/>
        <v>0</v>
      </c>
      <c r="R295">
        <f t="shared" si="34"/>
        <v>0</v>
      </c>
      <c r="S295" t="s">
        <v>87</v>
      </c>
      <c r="T295">
        <v>101</v>
      </c>
    </row>
    <row r="296" spans="1:20" x14ac:dyDescent="0.25">
      <c r="A296" t="s">
        <v>28</v>
      </c>
      <c r="B296" t="s">
        <v>30</v>
      </c>
      <c r="C296" t="s">
        <v>54</v>
      </c>
      <c r="D296">
        <v>26</v>
      </c>
      <c r="E296">
        <v>14271</v>
      </c>
      <c r="F296">
        <v>6368</v>
      </c>
      <c r="G296">
        <v>7411</v>
      </c>
      <c r="I296">
        <v>19909</v>
      </c>
      <c r="J296">
        <f t="shared" si="29"/>
        <v>11132.25</v>
      </c>
      <c r="K296">
        <f t="shared" si="30"/>
        <v>21472.5</v>
      </c>
      <c r="L296">
        <f t="shared" si="35"/>
        <v>4.8573757131214347E-2</v>
      </c>
      <c r="M296">
        <f t="shared" si="31"/>
        <v>42945</v>
      </c>
      <c r="N296">
        <f t="shared" si="32"/>
        <v>151568.77348993288</v>
      </c>
      <c r="O296">
        <v>0.51789444444444444</v>
      </c>
      <c r="P296">
        <v>2.11899659076E-2</v>
      </c>
      <c r="Q296">
        <f t="shared" si="33"/>
        <v>201004.43333229257</v>
      </c>
      <c r="R296">
        <f t="shared" si="34"/>
        <v>201004.43333229257</v>
      </c>
      <c r="S296" t="s">
        <v>87</v>
      </c>
      <c r="T296">
        <v>101</v>
      </c>
    </row>
    <row r="297" spans="1:20" x14ac:dyDescent="0.25">
      <c r="A297" t="s">
        <v>28</v>
      </c>
      <c r="B297" t="s">
        <v>30</v>
      </c>
      <c r="C297" t="s">
        <v>54</v>
      </c>
      <c r="D297">
        <v>26</v>
      </c>
      <c r="E297">
        <v>13241</v>
      </c>
      <c r="F297">
        <v>6396</v>
      </c>
      <c r="G297">
        <v>8000</v>
      </c>
      <c r="I297">
        <v>21237</v>
      </c>
      <c r="J297">
        <f t="shared" si="29"/>
        <v>11132.25</v>
      </c>
      <c r="K297">
        <f t="shared" si="30"/>
        <v>21472.5</v>
      </c>
      <c r="L297">
        <f t="shared" si="35"/>
        <v>7.4700197927581785E-2</v>
      </c>
      <c r="M297">
        <f t="shared" si="31"/>
        <v>42945</v>
      </c>
      <c r="N297">
        <f t="shared" si="32"/>
        <v>80500.706670822954</v>
      </c>
      <c r="O297">
        <v>0.51789444444444444</v>
      </c>
      <c r="P297">
        <v>2.11899659076E-2</v>
      </c>
      <c r="Q297">
        <f t="shared" si="33"/>
        <v>106756.81114680661</v>
      </c>
      <c r="R297">
        <f t="shared" si="34"/>
        <v>106756.81114680661</v>
      </c>
      <c r="S297" t="s">
        <v>87</v>
      </c>
      <c r="T297">
        <v>101</v>
      </c>
    </row>
    <row r="298" spans="1:20" x14ac:dyDescent="0.25">
      <c r="A298" t="s">
        <v>28</v>
      </c>
      <c r="B298" t="s">
        <v>31</v>
      </c>
      <c r="C298" t="s">
        <v>54</v>
      </c>
      <c r="D298">
        <v>27</v>
      </c>
      <c r="E298">
        <v>21391</v>
      </c>
      <c r="F298">
        <v>7985</v>
      </c>
      <c r="G298">
        <v>9350</v>
      </c>
      <c r="J298">
        <f t="shared" si="29"/>
        <v>11132.25</v>
      </c>
      <c r="K298">
        <f t="shared" si="30"/>
        <v>21472.5</v>
      </c>
      <c r="L298">
        <f t="shared" si="35"/>
        <v>6.3569682151589244E-2</v>
      </c>
      <c r="M298">
        <f t="shared" si="31"/>
        <v>42945</v>
      </c>
      <c r="N298">
        <f t="shared" si="32"/>
        <v>199754.44230769231</v>
      </c>
      <c r="O298">
        <v>0.51789444444444444</v>
      </c>
      <c r="P298">
        <v>3.824837117688E-2</v>
      </c>
      <c r="Q298">
        <f t="shared" si="33"/>
        <v>146760.66096514903</v>
      </c>
      <c r="R298">
        <f t="shared" si="34"/>
        <v>146760.66096514903</v>
      </c>
      <c r="S298" t="s">
        <v>81</v>
      </c>
      <c r="T298">
        <v>171</v>
      </c>
    </row>
    <row r="299" spans="1:20" x14ac:dyDescent="0.25">
      <c r="A299" t="s">
        <v>28</v>
      </c>
      <c r="B299" t="s">
        <v>31</v>
      </c>
      <c r="C299" t="s">
        <v>54</v>
      </c>
      <c r="D299">
        <v>27</v>
      </c>
      <c r="E299">
        <v>23028</v>
      </c>
      <c r="F299">
        <v>9998</v>
      </c>
      <c r="G299">
        <v>9605</v>
      </c>
      <c r="J299">
        <f t="shared" si="29"/>
        <v>11132.25</v>
      </c>
      <c r="K299">
        <f t="shared" si="30"/>
        <v>21472.5</v>
      </c>
      <c r="L299">
        <f t="shared" si="35"/>
        <v>-1.8302479916171847E-2</v>
      </c>
      <c r="M299">
        <f t="shared" si="31"/>
        <v>42945</v>
      </c>
      <c r="N299">
        <f t="shared" si="32"/>
        <v>-723057.63167938939</v>
      </c>
      <c r="O299">
        <v>0.51789444444444444</v>
      </c>
      <c r="P299">
        <v>3.824837117688E-2</v>
      </c>
      <c r="Q299">
        <f t="shared" si="33"/>
        <v>-531234.32307806076</v>
      </c>
      <c r="R299">
        <f t="shared" si="34"/>
        <v>0</v>
      </c>
      <c r="S299" t="s">
        <v>81</v>
      </c>
      <c r="T299">
        <v>171</v>
      </c>
    </row>
    <row r="300" spans="1:20" x14ac:dyDescent="0.25">
      <c r="A300" t="s">
        <v>28</v>
      </c>
      <c r="B300" t="s">
        <v>31</v>
      </c>
      <c r="C300" t="s">
        <v>54</v>
      </c>
      <c r="D300">
        <v>27</v>
      </c>
      <c r="E300">
        <v>21494</v>
      </c>
      <c r="F300">
        <v>7893</v>
      </c>
      <c r="G300">
        <v>10559</v>
      </c>
      <c r="J300">
        <f t="shared" si="29"/>
        <v>11132.25</v>
      </c>
      <c r="K300">
        <f t="shared" si="30"/>
        <v>21472.5</v>
      </c>
      <c r="L300">
        <f t="shared" si="35"/>
        <v>0.12415880777738969</v>
      </c>
      <c r="M300">
        <f t="shared" si="31"/>
        <v>42945</v>
      </c>
      <c r="N300">
        <f t="shared" si="32"/>
        <v>98412.938484621147</v>
      </c>
      <c r="O300">
        <v>0.51789444444444444</v>
      </c>
      <c r="P300">
        <v>3.824837117688E-2</v>
      </c>
      <c r="Q300">
        <f t="shared" si="33"/>
        <v>72304.514145813126</v>
      </c>
      <c r="R300">
        <f t="shared" si="34"/>
        <v>72304.514145813126</v>
      </c>
      <c r="S300" t="s">
        <v>81</v>
      </c>
      <c r="T300">
        <v>171</v>
      </c>
    </row>
    <row r="301" spans="1:20" x14ac:dyDescent="0.25">
      <c r="A301" t="s">
        <v>28</v>
      </c>
      <c r="B301" t="s">
        <v>31</v>
      </c>
      <c r="C301" t="s">
        <v>54</v>
      </c>
      <c r="D301">
        <v>27</v>
      </c>
      <c r="E301">
        <v>16008</v>
      </c>
      <c r="F301">
        <v>8948</v>
      </c>
      <c r="G301">
        <v>8354</v>
      </c>
      <c r="J301">
        <f t="shared" si="29"/>
        <v>11132.25</v>
      </c>
      <c r="K301">
        <f t="shared" si="30"/>
        <v>21472.5</v>
      </c>
      <c r="L301">
        <f t="shared" si="35"/>
        <v>-2.7663290254977296E-2</v>
      </c>
      <c r="M301">
        <f t="shared" si="31"/>
        <v>42945</v>
      </c>
      <c r="N301">
        <f t="shared" si="32"/>
        <v>-266344.11868686869</v>
      </c>
      <c r="O301">
        <v>0.51789444444444444</v>
      </c>
      <c r="P301">
        <v>3.824837117688E-2</v>
      </c>
      <c r="Q301">
        <f t="shared" si="33"/>
        <v>-195684.45362759117</v>
      </c>
      <c r="R301">
        <f t="shared" si="34"/>
        <v>0</v>
      </c>
      <c r="S301" t="s">
        <v>81</v>
      </c>
      <c r="T301">
        <v>171</v>
      </c>
    </row>
    <row r="302" spans="1:20" x14ac:dyDescent="0.25">
      <c r="A302" t="s">
        <v>28</v>
      </c>
      <c r="B302" t="s">
        <v>32</v>
      </c>
      <c r="C302" t="s">
        <v>54</v>
      </c>
      <c r="D302">
        <v>28</v>
      </c>
      <c r="E302">
        <v>18696</v>
      </c>
      <c r="F302">
        <v>11443</v>
      </c>
      <c r="G302">
        <v>11056</v>
      </c>
      <c r="J302">
        <f t="shared" si="29"/>
        <v>11132.25</v>
      </c>
      <c r="K302">
        <f t="shared" si="30"/>
        <v>21472.5</v>
      </c>
      <c r="L302">
        <f t="shared" si="35"/>
        <v>-1.8023052741879146E-2</v>
      </c>
      <c r="M302">
        <f t="shared" si="31"/>
        <v>42945</v>
      </c>
      <c r="N302">
        <f t="shared" si="32"/>
        <v>-413561.30038759694</v>
      </c>
      <c r="O302">
        <v>0.51789444444444444</v>
      </c>
      <c r="P302">
        <v>3.7002422979999998E-2</v>
      </c>
      <c r="Q302">
        <f t="shared" si="33"/>
        <v>-314076.82131406019</v>
      </c>
      <c r="R302">
        <f t="shared" si="34"/>
        <v>0</v>
      </c>
      <c r="S302" t="s">
        <v>87</v>
      </c>
      <c r="T302">
        <v>189</v>
      </c>
    </row>
    <row r="303" spans="1:20" x14ac:dyDescent="0.25">
      <c r="A303" t="s">
        <v>28</v>
      </c>
      <c r="B303" t="s">
        <v>32</v>
      </c>
      <c r="C303" t="s">
        <v>54</v>
      </c>
      <c r="D303">
        <v>28</v>
      </c>
      <c r="E303">
        <v>23480</v>
      </c>
      <c r="F303">
        <v>10556</v>
      </c>
      <c r="G303">
        <v>13750</v>
      </c>
      <c r="J303">
        <f t="shared" si="29"/>
        <v>11132.25</v>
      </c>
      <c r="K303">
        <f t="shared" si="30"/>
        <v>21472.5</v>
      </c>
      <c r="L303">
        <f t="shared" si="35"/>
        <v>0.14874839911514728</v>
      </c>
      <c r="M303">
        <f t="shared" si="31"/>
        <v>42945</v>
      </c>
      <c r="N303">
        <f t="shared" si="32"/>
        <v>75752.718691296177</v>
      </c>
      <c r="O303">
        <v>0.51789444444444444</v>
      </c>
      <c r="P303">
        <v>3.7002422979999998E-2</v>
      </c>
      <c r="Q303">
        <f t="shared" si="33"/>
        <v>57529.979401269047</v>
      </c>
      <c r="R303">
        <f t="shared" si="34"/>
        <v>57529.979401269047</v>
      </c>
      <c r="S303" t="s">
        <v>87</v>
      </c>
      <c r="T303">
        <v>189</v>
      </c>
    </row>
    <row r="304" spans="1:20" x14ac:dyDescent="0.25">
      <c r="A304" t="s">
        <v>28</v>
      </c>
      <c r="B304" t="s">
        <v>32</v>
      </c>
      <c r="C304" t="s">
        <v>54</v>
      </c>
      <c r="D304">
        <v>28</v>
      </c>
      <c r="E304">
        <v>17600</v>
      </c>
      <c r="F304">
        <v>9745</v>
      </c>
      <c r="G304">
        <v>14100</v>
      </c>
      <c r="J304">
        <f t="shared" si="29"/>
        <v>11132.25</v>
      </c>
      <c r="K304">
        <f t="shared" si="30"/>
        <v>21472.5</v>
      </c>
      <c r="L304">
        <f t="shared" si="35"/>
        <v>0.20281755734078472</v>
      </c>
      <c r="M304">
        <f t="shared" si="31"/>
        <v>42945</v>
      </c>
      <c r="N304">
        <f t="shared" si="32"/>
        <v>27597.138633754308</v>
      </c>
      <c r="O304">
        <v>0.51789444444444444</v>
      </c>
      <c r="P304">
        <v>3.7002422979999998E-2</v>
      </c>
      <c r="Q304">
        <f t="shared" si="33"/>
        <v>20958.492903783674</v>
      </c>
      <c r="R304">
        <f t="shared" si="34"/>
        <v>20958.492903783674</v>
      </c>
      <c r="S304" t="s">
        <v>87</v>
      </c>
      <c r="T304">
        <v>189</v>
      </c>
    </row>
    <row r="305" spans="1:20" x14ac:dyDescent="0.25">
      <c r="A305" t="s">
        <v>28</v>
      </c>
      <c r="B305" t="s">
        <v>32</v>
      </c>
      <c r="C305" t="s">
        <v>54</v>
      </c>
      <c r="D305">
        <v>28</v>
      </c>
      <c r="E305">
        <v>18828</v>
      </c>
      <c r="F305">
        <v>13009</v>
      </c>
      <c r="G305">
        <v>13931</v>
      </c>
      <c r="J305">
        <f t="shared" si="29"/>
        <v>11132.25</v>
      </c>
      <c r="K305">
        <f t="shared" si="30"/>
        <v>21472.5</v>
      </c>
      <c r="L305">
        <f t="shared" si="35"/>
        <v>4.2938642449644897E-2</v>
      </c>
      <c r="M305">
        <f t="shared" si="31"/>
        <v>42945</v>
      </c>
      <c r="N305">
        <f t="shared" si="32"/>
        <v>124386.70607375269</v>
      </c>
      <c r="O305">
        <v>0.51789444444444444</v>
      </c>
      <c r="P305">
        <v>3.7002422979999998E-2</v>
      </c>
      <c r="Q305">
        <f t="shared" si="33"/>
        <v>94464.789671461709</v>
      </c>
      <c r="R305">
        <f t="shared" si="34"/>
        <v>94464.789671461709</v>
      </c>
      <c r="S305" t="s">
        <v>87</v>
      </c>
      <c r="T305">
        <v>189</v>
      </c>
    </row>
    <row r="306" spans="1:20" x14ac:dyDescent="0.25">
      <c r="A306" t="s">
        <v>28</v>
      </c>
      <c r="B306" t="s">
        <v>33</v>
      </c>
      <c r="C306" t="s">
        <v>54</v>
      </c>
      <c r="D306">
        <v>29</v>
      </c>
      <c r="E306">
        <v>16697</v>
      </c>
      <c r="F306">
        <v>7158</v>
      </c>
      <c r="G306">
        <v>10577</v>
      </c>
      <c r="J306">
        <f t="shared" si="29"/>
        <v>11132.25</v>
      </c>
      <c r="K306">
        <f t="shared" si="30"/>
        <v>21472.5</v>
      </c>
      <c r="L306">
        <f t="shared" si="35"/>
        <v>0.15922691815112353</v>
      </c>
      <c r="M306">
        <f t="shared" si="31"/>
        <v>42945</v>
      </c>
      <c r="N306">
        <f t="shared" si="32"/>
        <v>48775.962196548702</v>
      </c>
      <c r="O306">
        <v>0.51789444444444444</v>
      </c>
      <c r="P306">
        <v>3.4191939375900003E-2</v>
      </c>
      <c r="Q306">
        <f t="shared" si="33"/>
        <v>40087.434987249522</v>
      </c>
      <c r="R306">
        <f t="shared" si="34"/>
        <v>40087.434987249522</v>
      </c>
      <c r="S306" t="s">
        <v>87</v>
      </c>
      <c r="T306">
        <v>222</v>
      </c>
    </row>
    <row r="307" spans="1:20" x14ac:dyDescent="0.25">
      <c r="A307" t="s">
        <v>28</v>
      </c>
      <c r="B307" t="s">
        <v>33</v>
      </c>
      <c r="C307" t="s">
        <v>54</v>
      </c>
      <c r="D307">
        <v>29</v>
      </c>
      <c r="E307">
        <v>17861</v>
      </c>
      <c r="F307">
        <v>6939</v>
      </c>
      <c r="G307">
        <v>9364</v>
      </c>
      <c r="J307">
        <f t="shared" si="29"/>
        <v>11132.25</v>
      </c>
      <c r="K307">
        <f t="shared" si="30"/>
        <v>21472.5</v>
      </c>
      <c r="L307">
        <f t="shared" si="35"/>
        <v>0.11293514960996624</v>
      </c>
      <c r="M307">
        <f t="shared" si="31"/>
        <v>42945</v>
      </c>
      <c r="N307">
        <f t="shared" si="32"/>
        <v>85578.119072164947</v>
      </c>
      <c r="O307">
        <v>0.51789444444444444</v>
      </c>
      <c r="P307">
        <v>3.4191939375900003E-2</v>
      </c>
      <c r="Q307">
        <f t="shared" si="33"/>
        <v>70333.974567481826</v>
      </c>
      <c r="R307">
        <f t="shared" si="34"/>
        <v>70333.974567481826</v>
      </c>
      <c r="S307" t="s">
        <v>87</v>
      </c>
      <c r="T307">
        <v>222</v>
      </c>
    </row>
    <row r="308" spans="1:20" x14ac:dyDescent="0.25">
      <c r="A308" t="s">
        <v>28</v>
      </c>
      <c r="B308" t="s">
        <v>33</v>
      </c>
      <c r="C308" t="s">
        <v>54</v>
      </c>
      <c r="D308">
        <v>29</v>
      </c>
      <c r="E308">
        <v>16196</v>
      </c>
      <c r="F308">
        <v>8340</v>
      </c>
      <c r="G308">
        <v>8985</v>
      </c>
      <c r="J308">
        <f t="shared" si="29"/>
        <v>11132.25</v>
      </c>
      <c r="K308">
        <f t="shared" si="30"/>
        <v>21472.5</v>
      </c>
      <c r="L308">
        <f t="shared" si="35"/>
        <v>3.0038421236465246E-2</v>
      </c>
      <c r="M308">
        <f t="shared" si="31"/>
        <v>42945</v>
      </c>
      <c r="N308">
        <f t="shared" si="32"/>
        <v>250399.47093023255</v>
      </c>
      <c r="O308">
        <v>0.51789444444444444</v>
      </c>
      <c r="P308">
        <v>3.4191939375900003E-2</v>
      </c>
      <c r="Q308">
        <f t="shared" si="33"/>
        <v>205795.47916058614</v>
      </c>
      <c r="R308">
        <f t="shared" si="34"/>
        <v>205795.47916058614</v>
      </c>
      <c r="S308" t="s">
        <v>87</v>
      </c>
      <c r="T308">
        <v>222</v>
      </c>
    </row>
    <row r="309" spans="1:20" x14ac:dyDescent="0.25">
      <c r="A309" t="s">
        <v>28</v>
      </c>
      <c r="B309" t="s">
        <v>33</v>
      </c>
      <c r="C309" t="s">
        <v>54</v>
      </c>
      <c r="D309">
        <v>29</v>
      </c>
      <c r="E309">
        <v>18337</v>
      </c>
      <c r="F309">
        <v>7882</v>
      </c>
      <c r="G309">
        <v>8797</v>
      </c>
      <c r="J309">
        <f t="shared" si="29"/>
        <v>11132.25</v>
      </c>
      <c r="K309">
        <f t="shared" si="30"/>
        <v>21472.5</v>
      </c>
      <c r="L309">
        <f t="shared" si="35"/>
        <v>4.2612644079636747E-2</v>
      </c>
      <c r="M309">
        <f t="shared" si="31"/>
        <v>42945</v>
      </c>
      <c r="N309">
        <f t="shared" si="32"/>
        <v>234217.46311475409</v>
      </c>
      <c r="O309">
        <v>0.51789444444444444</v>
      </c>
      <c r="P309">
        <v>3.4191939375900003E-2</v>
      </c>
      <c r="Q309">
        <f t="shared" si="33"/>
        <v>192495.99398278154</v>
      </c>
      <c r="R309">
        <f t="shared" si="34"/>
        <v>192495.99398278154</v>
      </c>
      <c r="S309" t="s">
        <v>87</v>
      </c>
      <c r="T309">
        <v>222</v>
      </c>
    </row>
    <row r="310" spans="1:20" x14ac:dyDescent="0.25">
      <c r="A310" t="s">
        <v>28</v>
      </c>
      <c r="B310" t="s">
        <v>34</v>
      </c>
      <c r="C310" t="s">
        <v>54</v>
      </c>
      <c r="D310">
        <v>30</v>
      </c>
      <c r="E310">
        <v>19542</v>
      </c>
      <c r="F310">
        <v>7400</v>
      </c>
      <c r="G310">
        <v>8179</v>
      </c>
      <c r="J310">
        <f t="shared" si="29"/>
        <v>11132.25</v>
      </c>
      <c r="K310">
        <f t="shared" si="30"/>
        <v>21472.5</v>
      </c>
      <c r="L310">
        <f t="shared" si="35"/>
        <v>3.6278961462335543E-2</v>
      </c>
      <c r="M310">
        <f t="shared" si="31"/>
        <v>42945</v>
      </c>
      <c r="N310">
        <f t="shared" si="32"/>
        <v>323552.0824775353</v>
      </c>
      <c r="O310">
        <v>0.51789444444444444</v>
      </c>
      <c r="P310">
        <v>1.0212144504309999E-2</v>
      </c>
      <c r="Q310">
        <f t="shared" si="33"/>
        <v>890334.91712087975</v>
      </c>
      <c r="R310">
        <f t="shared" si="34"/>
        <v>890334.91712087975</v>
      </c>
      <c r="S310" t="s">
        <v>87</v>
      </c>
      <c r="T310">
        <v>275</v>
      </c>
    </row>
    <row r="311" spans="1:20" x14ac:dyDescent="0.25">
      <c r="A311" t="s">
        <v>28</v>
      </c>
      <c r="B311" t="s">
        <v>34</v>
      </c>
      <c r="C311" t="s">
        <v>54</v>
      </c>
      <c r="D311">
        <v>30</v>
      </c>
      <c r="E311">
        <v>22032</v>
      </c>
      <c r="F311">
        <v>6555</v>
      </c>
      <c r="G311">
        <v>8936</v>
      </c>
      <c r="J311">
        <f t="shared" si="29"/>
        <v>11132.25</v>
      </c>
      <c r="K311">
        <f t="shared" si="30"/>
        <v>21472.5</v>
      </c>
      <c r="L311">
        <f t="shared" si="35"/>
        <v>0.11088601699848644</v>
      </c>
      <c r="M311">
        <f t="shared" si="31"/>
        <v>42945</v>
      </c>
      <c r="N311">
        <f t="shared" si="32"/>
        <v>128443.50913481732</v>
      </c>
      <c r="O311">
        <v>0.51789444444444444</v>
      </c>
      <c r="P311">
        <v>1.0212144504309999E-2</v>
      </c>
      <c r="Q311">
        <f t="shared" si="33"/>
        <v>353444.61449480103</v>
      </c>
      <c r="R311">
        <f t="shared" si="34"/>
        <v>353444.61449480103</v>
      </c>
      <c r="S311" t="s">
        <v>87</v>
      </c>
      <c r="T311">
        <v>275</v>
      </c>
    </row>
    <row r="312" spans="1:20" x14ac:dyDescent="0.25">
      <c r="A312" t="s">
        <v>28</v>
      </c>
      <c r="B312" t="s">
        <v>34</v>
      </c>
      <c r="C312" t="s">
        <v>54</v>
      </c>
      <c r="D312">
        <v>30</v>
      </c>
      <c r="E312">
        <v>18263</v>
      </c>
      <c r="F312">
        <v>6759</v>
      </c>
      <c r="G312">
        <v>8327</v>
      </c>
      <c r="J312">
        <f t="shared" si="29"/>
        <v>11132.25</v>
      </c>
      <c r="K312">
        <f t="shared" si="30"/>
        <v>21472.5</v>
      </c>
      <c r="L312">
        <f t="shared" si="35"/>
        <v>7.3023634881825589E-2</v>
      </c>
      <c r="M312">
        <f t="shared" si="31"/>
        <v>42945</v>
      </c>
      <c r="N312">
        <f t="shared" si="32"/>
        <v>146405.78571428571</v>
      </c>
      <c r="O312">
        <v>0.51789444444444444</v>
      </c>
      <c r="P312">
        <v>1.0212144504309999E-2</v>
      </c>
      <c r="Q312">
        <f t="shared" si="33"/>
        <v>402872.3353959443</v>
      </c>
      <c r="R312">
        <f t="shared" si="34"/>
        <v>402872.3353959443</v>
      </c>
      <c r="S312" t="s">
        <v>87</v>
      </c>
      <c r="T312">
        <v>275</v>
      </c>
    </row>
    <row r="313" spans="1:20" x14ac:dyDescent="0.25">
      <c r="A313" t="s">
        <v>28</v>
      </c>
      <c r="B313" t="s">
        <v>34</v>
      </c>
      <c r="C313" t="s">
        <v>54</v>
      </c>
      <c r="D313">
        <v>30</v>
      </c>
      <c r="E313">
        <v>16045</v>
      </c>
      <c r="F313">
        <v>6745</v>
      </c>
      <c r="G313">
        <v>8004</v>
      </c>
      <c r="J313">
        <f t="shared" si="29"/>
        <v>11132.25</v>
      </c>
      <c r="K313">
        <f t="shared" si="30"/>
        <v>21472.5</v>
      </c>
      <c r="L313">
        <f t="shared" si="35"/>
        <v>5.8633135405751539E-2</v>
      </c>
      <c r="M313">
        <f t="shared" si="31"/>
        <v>42945</v>
      </c>
      <c r="N313">
        <f t="shared" si="32"/>
        <v>147481.1336378078</v>
      </c>
      <c r="O313">
        <v>0.51789444444444444</v>
      </c>
      <c r="P313">
        <v>1.0212144504309999E-2</v>
      </c>
      <c r="Q313">
        <f t="shared" si="33"/>
        <v>405831.42562041112</v>
      </c>
      <c r="R313">
        <f t="shared" si="34"/>
        <v>405831.42562041112</v>
      </c>
      <c r="S313" t="s">
        <v>87</v>
      </c>
      <c r="T313">
        <v>275</v>
      </c>
    </row>
    <row r="314" spans="1:20" x14ac:dyDescent="0.25">
      <c r="A314" t="s">
        <v>28</v>
      </c>
      <c r="B314" t="s">
        <v>35</v>
      </c>
      <c r="C314" t="s">
        <v>54</v>
      </c>
      <c r="D314">
        <v>31</v>
      </c>
      <c r="E314">
        <v>18531</v>
      </c>
      <c r="F314">
        <v>7658</v>
      </c>
      <c r="G314">
        <v>9607</v>
      </c>
      <c r="J314">
        <f t="shared" si="29"/>
        <v>11132.25</v>
      </c>
      <c r="K314">
        <f t="shared" si="30"/>
        <v>21472.5</v>
      </c>
      <c r="L314">
        <f t="shared" si="35"/>
        <v>9.0767260449412038E-2</v>
      </c>
      <c r="M314">
        <f t="shared" si="31"/>
        <v>42945</v>
      </c>
      <c r="N314">
        <f t="shared" si="32"/>
        <v>108657.63840430991</v>
      </c>
      <c r="O314">
        <v>0.51789444444444444</v>
      </c>
      <c r="P314">
        <v>3.0035554888769998E-2</v>
      </c>
      <c r="Q314">
        <f t="shared" si="33"/>
        <v>101660.15324230694</v>
      </c>
      <c r="R314">
        <f t="shared" si="34"/>
        <v>101660.15324230694</v>
      </c>
      <c r="S314" t="s">
        <v>87</v>
      </c>
      <c r="T314">
        <v>287</v>
      </c>
    </row>
    <row r="315" spans="1:20" x14ac:dyDescent="0.25">
      <c r="A315" t="s">
        <v>28</v>
      </c>
      <c r="B315" t="s">
        <v>35</v>
      </c>
      <c r="C315" t="s">
        <v>54</v>
      </c>
      <c r="D315">
        <v>31</v>
      </c>
      <c r="E315">
        <v>18212</v>
      </c>
      <c r="F315">
        <v>7691</v>
      </c>
      <c r="G315">
        <v>9035</v>
      </c>
      <c r="J315">
        <f t="shared" si="29"/>
        <v>11132.25</v>
      </c>
      <c r="K315">
        <f t="shared" si="30"/>
        <v>21472.5</v>
      </c>
      <c r="L315">
        <f t="shared" si="35"/>
        <v>6.2591687041564786E-2</v>
      </c>
      <c r="M315">
        <f t="shared" si="31"/>
        <v>42945</v>
      </c>
      <c r="N315">
        <f t="shared" si="32"/>
        <v>156957.16406250003</v>
      </c>
      <c r="O315">
        <v>0.51789444444444444</v>
      </c>
      <c r="P315">
        <v>3.0035554888769998E-2</v>
      </c>
      <c r="Q315">
        <f t="shared" si="33"/>
        <v>146849.21911977389</v>
      </c>
      <c r="R315">
        <f t="shared" si="34"/>
        <v>146849.21911977389</v>
      </c>
      <c r="S315" t="s">
        <v>87</v>
      </c>
      <c r="T315">
        <v>287</v>
      </c>
    </row>
    <row r="316" spans="1:20" x14ac:dyDescent="0.25">
      <c r="A316" t="s">
        <v>28</v>
      </c>
      <c r="B316" t="s">
        <v>35</v>
      </c>
      <c r="C316" t="s">
        <v>54</v>
      </c>
      <c r="D316">
        <v>31</v>
      </c>
      <c r="E316">
        <v>18883</v>
      </c>
      <c r="F316">
        <v>9136</v>
      </c>
      <c r="G316">
        <v>8569</v>
      </c>
      <c r="J316">
        <f t="shared" si="29"/>
        <v>11132.25</v>
      </c>
      <c r="K316">
        <f t="shared" si="30"/>
        <v>21472.5</v>
      </c>
      <c r="L316">
        <f t="shared" si="35"/>
        <v>-2.6405867970660146E-2</v>
      </c>
      <c r="M316">
        <f t="shared" si="31"/>
        <v>42945</v>
      </c>
      <c r="N316">
        <f t="shared" si="32"/>
        <v>-380254.75</v>
      </c>
      <c r="O316">
        <v>0.51789444444444444</v>
      </c>
      <c r="P316">
        <v>3.0035554888769998E-2</v>
      </c>
      <c r="Q316">
        <f t="shared" si="33"/>
        <v>-355766.5777004573</v>
      </c>
      <c r="R316">
        <f t="shared" si="34"/>
        <v>0</v>
      </c>
      <c r="S316" t="s">
        <v>87</v>
      </c>
      <c r="T316">
        <v>287</v>
      </c>
    </row>
    <row r="317" spans="1:20" x14ac:dyDescent="0.25">
      <c r="A317" t="s">
        <v>28</v>
      </c>
      <c r="B317" t="s">
        <v>35</v>
      </c>
      <c r="C317" t="s">
        <v>54</v>
      </c>
      <c r="D317">
        <v>31</v>
      </c>
      <c r="E317">
        <v>21818</v>
      </c>
      <c r="F317">
        <v>9401</v>
      </c>
      <c r="G317">
        <v>11242</v>
      </c>
      <c r="J317">
        <f t="shared" si="29"/>
        <v>11132.25</v>
      </c>
      <c r="K317">
        <f t="shared" si="30"/>
        <v>21472.5</v>
      </c>
      <c r="L317">
        <f t="shared" si="35"/>
        <v>8.5737571312143435E-2</v>
      </c>
      <c r="M317">
        <f t="shared" si="31"/>
        <v>42945</v>
      </c>
      <c r="N317">
        <f t="shared" si="32"/>
        <v>133693.40589353614</v>
      </c>
      <c r="O317">
        <v>0.51789444444444444</v>
      </c>
      <c r="P317">
        <v>3.0035554888769998E-2</v>
      </c>
      <c r="Q317">
        <f t="shared" si="33"/>
        <v>125083.63268535501</v>
      </c>
      <c r="R317">
        <f t="shared" si="34"/>
        <v>125083.63268535501</v>
      </c>
      <c r="S317" t="s">
        <v>87</v>
      </c>
      <c r="T317">
        <v>287</v>
      </c>
    </row>
    <row r="318" spans="1:20" x14ac:dyDescent="0.25">
      <c r="A318" t="s">
        <v>28</v>
      </c>
      <c r="B318" t="s">
        <v>36</v>
      </c>
      <c r="C318" t="s">
        <v>54</v>
      </c>
      <c r="D318">
        <v>32</v>
      </c>
      <c r="E318">
        <v>15175</v>
      </c>
      <c r="F318">
        <v>8870</v>
      </c>
      <c r="G318">
        <v>8108</v>
      </c>
      <c r="J318">
        <f t="shared" si="29"/>
        <v>11132.25</v>
      </c>
      <c r="K318">
        <f t="shared" si="30"/>
        <v>21472.5</v>
      </c>
      <c r="L318">
        <f t="shared" si="35"/>
        <v>-3.5487251135172898E-2</v>
      </c>
      <c r="M318">
        <f t="shared" si="31"/>
        <v>42945</v>
      </c>
      <c r="N318">
        <f t="shared" si="32"/>
        <v>-188801.68897637795</v>
      </c>
      <c r="O318">
        <v>0.51789444444444444</v>
      </c>
      <c r="P318">
        <v>0.13301348957682999</v>
      </c>
      <c r="Q318">
        <f t="shared" si="33"/>
        <v>-39887.456708439218</v>
      </c>
      <c r="R318">
        <f t="shared" si="34"/>
        <v>0</v>
      </c>
      <c r="S318" t="s">
        <v>86</v>
      </c>
      <c r="T318">
        <v>233</v>
      </c>
    </row>
    <row r="319" spans="1:20" x14ac:dyDescent="0.25">
      <c r="A319" t="s">
        <v>28</v>
      </c>
      <c r="B319" t="s">
        <v>36</v>
      </c>
      <c r="C319" t="s">
        <v>54</v>
      </c>
      <c r="D319">
        <v>32</v>
      </c>
      <c r="F319">
        <v>9497</v>
      </c>
      <c r="G319">
        <v>9148</v>
      </c>
      <c r="J319">
        <f t="shared" si="29"/>
        <v>11132.25</v>
      </c>
      <c r="K319">
        <f t="shared" si="30"/>
        <v>21472.5</v>
      </c>
      <c r="L319">
        <f t="shared" si="35"/>
        <v>-1.6253347304692047E-2</v>
      </c>
      <c r="M319">
        <f t="shared" si="31"/>
        <v>42945</v>
      </c>
      <c r="O319">
        <v>0.51789444444444444</v>
      </c>
      <c r="P319">
        <v>0.13301348957682999</v>
      </c>
      <c r="Q319">
        <f t="shared" si="33"/>
        <v>0</v>
      </c>
      <c r="R319">
        <f t="shared" si="34"/>
        <v>0</v>
      </c>
      <c r="S319" t="s">
        <v>86</v>
      </c>
      <c r="T319">
        <v>233</v>
      </c>
    </row>
    <row r="320" spans="1:20" x14ac:dyDescent="0.25">
      <c r="A320" t="s">
        <v>28</v>
      </c>
      <c r="B320" t="s">
        <v>36</v>
      </c>
      <c r="C320" t="s">
        <v>54</v>
      </c>
      <c r="D320">
        <v>32</v>
      </c>
      <c r="E320">
        <v>15723</v>
      </c>
      <c r="F320">
        <v>7205</v>
      </c>
      <c r="G320">
        <v>8517</v>
      </c>
      <c r="J320">
        <f t="shared" si="29"/>
        <v>11132.25</v>
      </c>
      <c r="K320">
        <f t="shared" si="30"/>
        <v>21472.5</v>
      </c>
      <c r="L320">
        <f t="shared" si="35"/>
        <v>6.1101408778670395E-2</v>
      </c>
      <c r="M320">
        <f t="shared" si="31"/>
        <v>42945</v>
      </c>
      <c r="N320">
        <f t="shared" si="32"/>
        <v>128275.33765243902</v>
      </c>
      <c r="O320">
        <v>0.51789444444444444</v>
      </c>
      <c r="P320">
        <v>0.13301348957682999</v>
      </c>
      <c r="Q320">
        <f t="shared" si="33"/>
        <v>27100.271216388581</v>
      </c>
      <c r="R320">
        <f t="shared" si="34"/>
        <v>27100.271216388581</v>
      </c>
      <c r="S320" t="s">
        <v>86</v>
      </c>
      <c r="T320">
        <v>233</v>
      </c>
    </row>
    <row r="321" spans="1:20" x14ac:dyDescent="0.25">
      <c r="A321" t="s">
        <v>28</v>
      </c>
      <c r="B321" t="s">
        <v>36</v>
      </c>
      <c r="C321" t="s">
        <v>54</v>
      </c>
      <c r="D321">
        <v>32</v>
      </c>
      <c r="E321">
        <v>19275</v>
      </c>
      <c r="F321">
        <v>7124</v>
      </c>
      <c r="G321">
        <v>8140</v>
      </c>
      <c r="J321">
        <f t="shared" si="29"/>
        <v>11132.25</v>
      </c>
      <c r="K321">
        <f t="shared" si="30"/>
        <v>21472.5</v>
      </c>
      <c r="L321">
        <f t="shared" si="35"/>
        <v>4.7316334846897193E-2</v>
      </c>
      <c r="M321">
        <f t="shared" si="31"/>
        <v>42945</v>
      </c>
      <c r="N321">
        <f t="shared" si="32"/>
        <v>245671.24163385827</v>
      </c>
      <c r="O321">
        <v>0.51789444444444444</v>
      </c>
      <c r="P321">
        <v>0.13301348957682999</v>
      </c>
      <c r="Q321">
        <f t="shared" si="33"/>
        <v>51902.083441663846</v>
      </c>
      <c r="R321">
        <f t="shared" si="34"/>
        <v>51902.083441663846</v>
      </c>
      <c r="S321" t="s">
        <v>86</v>
      </c>
      <c r="T321">
        <v>233</v>
      </c>
    </row>
    <row r="322" spans="1:20" x14ac:dyDescent="0.25">
      <c r="A322" t="s">
        <v>28</v>
      </c>
      <c r="B322" t="s">
        <v>29</v>
      </c>
      <c r="C322" t="s">
        <v>55</v>
      </c>
      <c r="D322">
        <v>25</v>
      </c>
      <c r="E322">
        <v>23069</v>
      </c>
      <c r="F322">
        <v>5037</v>
      </c>
      <c r="G322">
        <v>8319</v>
      </c>
      <c r="I322">
        <v>24024</v>
      </c>
      <c r="J322">
        <f t="shared" si="29"/>
        <v>2896.3333333333335</v>
      </c>
      <c r="K322">
        <f t="shared" si="30"/>
        <v>21472.5</v>
      </c>
      <c r="L322">
        <f t="shared" si="35"/>
        <v>0.15284666433810687</v>
      </c>
      <c r="M322">
        <f t="shared" si="31"/>
        <v>42945</v>
      </c>
      <c r="N322">
        <f t="shared" si="32"/>
        <v>115078.10907982939</v>
      </c>
      <c r="O322">
        <v>0.48976481481481482</v>
      </c>
      <c r="P322">
        <v>1.0689957264869999E-2</v>
      </c>
      <c r="Q322">
        <f t="shared" si="33"/>
        <v>319886.98937738209</v>
      </c>
      <c r="R322">
        <f t="shared" si="34"/>
        <v>319886.98937738209</v>
      </c>
      <c r="S322" t="s">
        <v>87</v>
      </c>
      <c r="T322">
        <v>96</v>
      </c>
    </row>
    <row r="323" spans="1:20" x14ac:dyDescent="0.25">
      <c r="A323" t="s">
        <v>28</v>
      </c>
      <c r="B323" t="s">
        <v>29</v>
      </c>
      <c r="C323" t="s">
        <v>55</v>
      </c>
      <c r="D323">
        <v>25</v>
      </c>
      <c r="E323">
        <v>22382</v>
      </c>
      <c r="F323">
        <v>5275</v>
      </c>
      <c r="G323">
        <v>8710</v>
      </c>
      <c r="H323">
        <v>2688</v>
      </c>
      <c r="I323">
        <v>20033</v>
      </c>
      <c r="J323">
        <f t="shared" ref="J323:J386" si="36">AVERAGEIFS(H$2:H$1969,C$2:C$1969,C323,A$2:A$1969,A323)</f>
        <v>2896.3333333333335</v>
      </c>
      <c r="K323">
        <f t="shared" ref="K323:K386" si="37">AVERAGEIFS(I$2:I$1969,C$2:C$1969,C323,A$2:A$1969,A323)</f>
        <v>21472.5</v>
      </c>
      <c r="L323">
        <f t="shared" si="35"/>
        <v>0.15997205728257072</v>
      </c>
      <c r="M323">
        <f t="shared" ref="M323:M386" si="38">K323/0.5</f>
        <v>42945</v>
      </c>
      <c r="N323">
        <f t="shared" ref="N323:N386" si="39">((E323-F323)/L323)-J323</f>
        <v>104041.09243085881</v>
      </c>
      <c r="O323">
        <v>0.48976481481481482</v>
      </c>
      <c r="P323">
        <v>1.0689957264869999E-2</v>
      </c>
      <c r="Q323">
        <f t="shared" ref="Q323:Q386" si="40">(N323*125)/(M323*0.2*O323*P323)</f>
        <v>289206.97511769284</v>
      </c>
      <c r="R323">
        <f t="shared" ref="R323:R386" si="41">IF(Q323&gt;0,Q323,0)</f>
        <v>289206.97511769284</v>
      </c>
      <c r="S323" t="s">
        <v>87</v>
      </c>
      <c r="T323">
        <v>96</v>
      </c>
    </row>
    <row r="324" spans="1:20" x14ac:dyDescent="0.25">
      <c r="A324" t="s">
        <v>28</v>
      </c>
      <c r="B324" t="s">
        <v>29</v>
      </c>
      <c r="C324" t="s">
        <v>55</v>
      </c>
      <c r="D324">
        <v>25</v>
      </c>
      <c r="E324">
        <v>22846</v>
      </c>
      <c r="F324">
        <v>5815</v>
      </c>
      <c r="G324">
        <v>8993</v>
      </c>
      <c r="H324">
        <v>2868</v>
      </c>
      <c r="I324">
        <v>20622</v>
      </c>
      <c r="J324">
        <f t="shared" si="36"/>
        <v>2896.3333333333335</v>
      </c>
      <c r="K324">
        <f t="shared" si="37"/>
        <v>21472.5</v>
      </c>
      <c r="L324">
        <f t="shared" si="35"/>
        <v>0.14800325998370009</v>
      </c>
      <c r="M324">
        <f t="shared" si="38"/>
        <v>42945</v>
      </c>
      <c r="N324">
        <f t="shared" si="39"/>
        <v>112175.45631424375</v>
      </c>
      <c r="O324">
        <v>0.48976481481481482</v>
      </c>
      <c r="P324">
        <v>1.0689957264869999E-2</v>
      </c>
      <c r="Q324">
        <f t="shared" si="40"/>
        <v>311818.37526983704</v>
      </c>
      <c r="R324">
        <f t="shared" si="41"/>
        <v>311818.37526983704</v>
      </c>
      <c r="S324" t="s">
        <v>87</v>
      </c>
      <c r="T324">
        <v>96</v>
      </c>
    </row>
    <row r="325" spans="1:20" x14ac:dyDescent="0.25">
      <c r="A325" t="s">
        <v>28</v>
      </c>
      <c r="B325" t="s">
        <v>29</v>
      </c>
      <c r="C325" t="s">
        <v>55</v>
      </c>
      <c r="D325">
        <v>25</v>
      </c>
      <c r="E325">
        <v>23435</v>
      </c>
      <c r="F325">
        <v>5549</v>
      </c>
      <c r="G325">
        <v>7713</v>
      </c>
      <c r="H325">
        <v>3133</v>
      </c>
      <c r="I325">
        <v>21221</v>
      </c>
      <c r="J325">
        <f t="shared" si="36"/>
        <v>2896.3333333333335</v>
      </c>
      <c r="K325">
        <f t="shared" si="37"/>
        <v>21472.5</v>
      </c>
      <c r="L325">
        <f t="shared" si="35"/>
        <v>0.10078006752823379</v>
      </c>
      <c r="M325">
        <f t="shared" si="38"/>
        <v>42945</v>
      </c>
      <c r="N325">
        <f t="shared" si="39"/>
        <v>174579.2373690696</v>
      </c>
      <c r="O325">
        <v>0.48976481481481482</v>
      </c>
      <c r="P325">
        <v>1.0689957264869999E-2</v>
      </c>
      <c r="Q325">
        <f t="shared" si="40"/>
        <v>485284.5349679066</v>
      </c>
      <c r="R325">
        <f t="shared" si="41"/>
        <v>485284.5349679066</v>
      </c>
      <c r="S325" t="s">
        <v>87</v>
      </c>
      <c r="T325">
        <v>96</v>
      </c>
    </row>
    <row r="326" spans="1:20" x14ac:dyDescent="0.25">
      <c r="A326" t="s">
        <v>28</v>
      </c>
      <c r="B326" t="s">
        <v>30</v>
      </c>
      <c r="C326" t="s">
        <v>55</v>
      </c>
      <c r="D326">
        <v>26</v>
      </c>
      <c r="E326">
        <v>15932</v>
      </c>
      <c r="G326">
        <v>7629</v>
      </c>
      <c r="I326">
        <v>23454</v>
      </c>
      <c r="J326">
        <f t="shared" si="36"/>
        <v>2896.3333333333335</v>
      </c>
      <c r="K326">
        <f t="shared" si="37"/>
        <v>21472.5</v>
      </c>
      <c r="L326">
        <f t="shared" si="35"/>
        <v>0.35529165211316799</v>
      </c>
      <c r="M326">
        <f t="shared" si="38"/>
        <v>42945</v>
      </c>
      <c r="N326">
        <f t="shared" si="39"/>
        <v>41945.699698518809</v>
      </c>
      <c r="O326">
        <v>0.48976481481481482</v>
      </c>
      <c r="P326">
        <v>2.11899659076E-2</v>
      </c>
      <c r="Q326">
        <f t="shared" si="40"/>
        <v>58821.624416855702</v>
      </c>
      <c r="R326">
        <f t="shared" si="41"/>
        <v>58821.624416855702</v>
      </c>
      <c r="S326" t="s">
        <v>87</v>
      </c>
      <c r="T326">
        <v>101</v>
      </c>
    </row>
    <row r="327" spans="1:20" x14ac:dyDescent="0.25">
      <c r="A327" t="s">
        <v>28</v>
      </c>
      <c r="B327" t="s">
        <v>30</v>
      </c>
      <c r="C327" t="s">
        <v>55</v>
      </c>
      <c r="D327">
        <v>26</v>
      </c>
      <c r="E327">
        <v>19629</v>
      </c>
      <c r="F327">
        <v>6947</v>
      </c>
      <c r="I327">
        <v>21280</v>
      </c>
      <c r="J327">
        <f t="shared" si="36"/>
        <v>2896.3333333333335</v>
      </c>
      <c r="K327">
        <f t="shared" si="37"/>
        <v>21472.5</v>
      </c>
      <c r="L327">
        <f t="shared" si="35"/>
        <v>-0.32353009663523113</v>
      </c>
      <c r="M327">
        <f t="shared" si="38"/>
        <v>42945</v>
      </c>
      <c r="O327">
        <v>0.48976481481481482</v>
      </c>
      <c r="P327">
        <v>2.11899659076E-2</v>
      </c>
      <c r="Q327">
        <f t="shared" si="40"/>
        <v>0</v>
      </c>
      <c r="R327">
        <f t="shared" si="41"/>
        <v>0</v>
      </c>
      <c r="S327" t="s">
        <v>87</v>
      </c>
      <c r="T327">
        <v>101</v>
      </c>
    </row>
    <row r="328" spans="1:20" x14ac:dyDescent="0.25">
      <c r="A328" t="s">
        <v>28</v>
      </c>
      <c r="B328" t="s">
        <v>30</v>
      </c>
      <c r="C328" t="s">
        <v>55</v>
      </c>
      <c r="D328">
        <v>26</v>
      </c>
      <c r="E328">
        <v>19036</v>
      </c>
      <c r="F328">
        <v>6368</v>
      </c>
      <c r="G328">
        <v>7411</v>
      </c>
      <c r="I328">
        <v>19909</v>
      </c>
      <c r="J328">
        <f t="shared" si="36"/>
        <v>2896.3333333333335</v>
      </c>
      <c r="K328">
        <f t="shared" si="37"/>
        <v>21472.5</v>
      </c>
      <c r="L328">
        <f t="shared" si="35"/>
        <v>4.8573757131214347E-2</v>
      </c>
      <c r="M328">
        <f t="shared" si="38"/>
        <v>42945</v>
      </c>
      <c r="N328">
        <f t="shared" si="39"/>
        <v>257902.9284116331</v>
      </c>
      <c r="O328">
        <v>0.48976481481481482</v>
      </c>
      <c r="P328">
        <v>2.11899659076E-2</v>
      </c>
      <c r="Q328">
        <f t="shared" si="40"/>
        <v>361664.46858846897</v>
      </c>
      <c r="R328">
        <f t="shared" si="41"/>
        <v>361664.46858846897</v>
      </c>
      <c r="S328" t="s">
        <v>87</v>
      </c>
      <c r="T328">
        <v>101</v>
      </c>
    </row>
    <row r="329" spans="1:20" x14ac:dyDescent="0.25">
      <c r="A329" t="s">
        <v>28</v>
      </c>
      <c r="B329" t="s">
        <v>30</v>
      </c>
      <c r="C329" t="s">
        <v>55</v>
      </c>
      <c r="D329">
        <v>26</v>
      </c>
      <c r="E329">
        <v>15723</v>
      </c>
      <c r="F329">
        <v>6396</v>
      </c>
      <c r="G329">
        <v>8000</v>
      </c>
      <c r="I329">
        <v>21237</v>
      </c>
      <c r="J329">
        <f t="shared" si="36"/>
        <v>2896.3333333333335</v>
      </c>
      <c r="K329">
        <f t="shared" si="37"/>
        <v>21472.5</v>
      </c>
      <c r="L329">
        <f t="shared" si="35"/>
        <v>7.4700197927581785E-2</v>
      </c>
      <c r="M329">
        <f t="shared" si="38"/>
        <v>42945</v>
      </c>
      <c r="N329">
        <f t="shared" si="39"/>
        <v>121962.77358686618</v>
      </c>
      <c r="O329">
        <v>0.48976481481481482</v>
      </c>
      <c r="P329">
        <v>2.11899659076E-2</v>
      </c>
      <c r="Q329">
        <f t="shared" si="40"/>
        <v>171031.79854734865</v>
      </c>
      <c r="R329">
        <f t="shared" si="41"/>
        <v>171031.79854734865</v>
      </c>
      <c r="S329" t="s">
        <v>87</v>
      </c>
      <c r="T329">
        <v>101</v>
      </c>
    </row>
    <row r="330" spans="1:20" x14ac:dyDescent="0.25">
      <c r="A330" t="s">
        <v>28</v>
      </c>
      <c r="B330" t="s">
        <v>31</v>
      </c>
      <c r="C330" t="s">
        <v>55</v>
      </c>
      <c r="D330">
        <v>27</v>
      </c>
      <c r="E330">
        <v>18348</v>
      </c>
      <c r="F330">
        <v>7985</v>
      </c>
      <c r="G330">
        <v>9350</v>
      </c>
      <c r="J330">
        <f t="shared" si="36"/>
        <v>2896.3333333333335</v>
      </c>
      <c r="K330">
        <f t="shared" si="37"/>
        <v>21472.5</v>
      </c>
      <c r="L330">
        <f t="shared" si="35"/>
        <v>6.3569682151589244E-2</v>
      </c>
      <c r="M330">
        <f t="shared" si="38"/>
        <v>42945</v>
      </c>
      <c r="N330">
        <f t="shared" si="39"/>
        <v>160121.62820512819</v>
      </c>
      <c r="O330">
        <v>0.48976481481481482</v>
      </c>
      <c r="P330">
        <v>3.824837117688E-2</v>
      </c>
      <c r="Q330">
        <f t="shared" si="40"/>
        <v>124398.99759530956</v>
      </c>
      <c r="R330">
        <f t="shared" si="41"/>
        <v>124398.99759530956</v>
      </c>
      <c r="S330" t="s">
        <v>81</v>
      </c>
      <c r="T330">
        <v>171</v>
      </c>
    </row>
    <row r="331" spans="1:20" x14ac:dyDescent="0.25">
      <c r="A331" t="s">
        <v>28</v>
      </c>
      <c r="B331" t="s">
        <v>31</v>
      </c>
      <c r="C331" t="s">
        <v>55</v>
      </c>
      <c r="D331">
        <v>27</v>
      </c>
      <c r="E331">
        <v>18902</v>
      </c>
      <c r="F331">
        <v>9998</v>
      </c>
      <c r="G331">
        <v>9605</v>
      </c>
      <c r="J331">
        <f t="shared" si="36"/>
        <v>2896.3333333333335</v>
      </c>
      <c r="K331">
        <f t="shared" si="37"/>
        <v>21472.5</v>
      </c>
      <c r="L331">
        <f t="shared" si="35"/>
        <v>-1.8302479916171847E-2</v>
      </c>
      <c r="M331">
        <f t="shared" si="38"/>
        <v>42945</v>
      </c>
      <c r="N331">
        <f t="shared" si="39"/>
        <v>-489387.78371501272</v>
      </c>
      <c r="O331">
        <v>0.48976481481481482</v>
      </c>
      <c r="P331">
        <v>3.824837117688E-2</v>
      </c>
      <c r="Q331">
        <f t="shared" si="40"/>
        <v>-380206.91153319139</v>
      </c>
      <c r="R331">
        <f t="shared" si="41"/>
        <v>0</v>
      </c>
      <c r="S331" t="s">
        <v>81</v>
      </c>
      <c r="T331">
        <v>171</v>
      </c>
    </row>
    <row r="332" spans="1:20" x14ac:dyDescent="0.25">
      <c r="A332" t="s">
        <v>28</v>
      </c>
      <c r="B332" t="s">
        <v>31</v>
      </c>
      <c r="C332" t="s">
        <v>55</v>
      </c>
      <c r="D332">
        <v>27</v>
      </c>
      <c r="E332">
        <v>17911</v>
      </c>
      <c r="F332">
        <v>7893</v>
      </c>
      <c r="G332">
        <v>10559</v>
      </c>
      <c r="J332">
        <f t="shared" si="36"/>
        <v>2896.3333333333335</v>
      </c>
      <c r="K332">
        <f t="shared" si="37"/>
        <v>21472.5</v>
      </c>
      <c r="L332">
        <f t="shared" si="35"/>
        <v>0.12415880777738969</v>
      </c>
      <c r="M332">
        <f t="shared" si="38"/>
        <v>42945</v>
      </c>
      <c r="N332">
        <f t="shared" si="39"/>
        <v>77790.652788197054</v>
      </c>
      <c r="O332">
        <v>0.48976481481481482</v>
      </c>
      <c r="P332">
        <v>3.824837117688E-2</v>
      </c>
      <c r="Q332">
        <f t="shared" si="40"/>
        <v>60435.803317834107</v>
      </c>
      <c r="R332">
        <f t="shared" si="41"/>
        <v>60435.803317834107</v>
      </c>
      <c r="S332" t="s">
        <v>81</v>
      </c>
      <c r="T332">
        <v>171</v>
      </c>
    </row>
    <row r="333" spans="1:20" x14ac:dyDescent="0.25">
      <c r="A333" t="s">
        <v>28</v>
      </c>
      <c r="B333" t="s">
        <v>31</v>
      </c>
      <c r="C333" t="s">
        <v>55</v>
      </c>
      <c r="D333">
        <v>27</v>
      </c>
      <c r="E333">
        <v>18370</v>
      </c>
      <c r="F333">
        <v>8948</v>
      </c>
      <c r="G333">
        <v>8354</v>
      </c>
      <c r="J333">
        <f t="shared" si="36"/>
        <v>2896.3333333333335</v>
      </c>
      <c r="K333">
        <f t="shared" si="37"/>
        <v>21472.5</v>
      </c>
      <c r="L333">
        <f t="shared" si="35"/>
        <v>-2.7663290254977296E-2</v>
      </c>
      <c r="M333">
        <f t="shared" si="38"/>
        <v>42945</v>
      </c>
      <c r="N333">
        <f t="shared" si="39"/>
        <v>-343492.11616161617</v>
      </c>
      <c r="O333">
        <v>0.48976481481481482</v>
      </c>
      <c r="P333">
        <v>3.824837117688E-2</v>
      </c>
      <c r="Q333">
        <f t="shared" si="40"/>
        <v>-266860.10760305374</v>
      </c>
      <c r="R333">
        <f t="shared" si="41"/>
        <v>0</v>
      </c>
      <c r="S333" t="s">
        <v>81</v>
      </c>
      <c r="T333">
        <v>171</v>
      </c>
    </row>
    <row r="334" spans="1:20" x14ac:dyDescent="0.25">
      <c r="A334" t="s">
        <v>28</v>
      </c>
      <c r="B334" t="s">
        <v>32</v>
      </c>
      <c r="C334" t="s">
        <v>55</v>
      </c>
      <c r="D334">
        <v>28</v>
      </c>
      <c r="E334">
        <v>29809</v>
      </c>
      <c r="F334">
        <v>11443</v>
      </c>
      <c r="G334">
        <v>11056</v>
      </c>
      <c r="J334">
        <f t="shared" si="36"/>
        <v>2896.3333333333335</v>
      </c>
      <c r="K334">
        <f t="shared" si="37"/>
        <v>21472.5</v>
      </c>
      <c r="L334">
        <f t="shared" si="35"/>
        <v>-1.8023052741879146E-2</v>
      </c>
      <c r="M334">
        <f t="shared" si="38"/>
        <v>42945</v>
      </c>
      <c r="N334">
        <f t="shared" si="39"/>
        <v>-1021924.589147287</v>
      </c>
      <c r="O334">
        <v>0.48976481481481482</v>
      </c>
      <c r="P334">
        <v>3.7002422979999998E-2</v>
      </c>
      <c r="Q334">
        <f t="shared" si="40"/>
        <v>-820669.91764190968</v>
      </c>
      <c r="R334">
        <f t="shared" si="41"/>
        <v>0</v>
      </c>
      <c r="S334" t="s">
        <v>87</v>
      </c>
      <c r="T334">
        <v>189</v>
      </c>
    </row>
    <row r="335" spans="1:20" x14ac:dyDescent="0.25">
      <c r="A335" t="s">
        <v>28</v>
      </c>
      <c r="B335" t="s">
        <v>32</v>
      </c>
      <c r="C335" t="s">
        <v>55</v>
      </c>
      <c r="D335">
        <v>28</v>
      </c>
      <c r="E335">
        <v>29920</v>
      </c>
      <c r="F335">
        <v>10556</v>
      </c>
      <c r="G335">
        <v>13750</v>
      </c>
      <c r="J335">
        <f t="shared" si="36"/>
        <v>2896.3333333333335</v>
      </c>
      <c r="K335">
        <f t="shared" si="37"/>
        <v>21472.5</v>
      </c>
      <c r="L335">
        <f t="shared" si="35"/>
        <v>0.14874839911514728</v>
      </c>
      <c r="M335">
        <f t="shared" si="38"/>
        <v>42945</v>
      </c>
      <c r="N335">
        <f t="shared" si="39"/>
        <v>127283.21895220205</v>
      </c>
      <c r="O335">
        <v>0.48976481481481482</v>
      </c>
      <c r="P335">
        <v>3.7002422979999998E-2</v>
      </c>
      <c r="Q335">
        <f t="shared" si="40"/>
        <v>102216.45503398847</v>
      </c>
      <c r="R335">
        <f t="shared" si="41"/>
        <v>102216.45503398847</v>
      </c>
      <c r="S335" t="s">
        <v>87</v>
      </c>
      <c r="T335">
        <v>189</v>
      </c>
    </row>
    <row r="336" spans="1:20" x14ac:dyDescent="0.25">
      <c r="A336" t="s">
        <v>28</v>
      </c>
      <c r="B336" t="s">
        <v>32</v>
      </c>
      <c r="C336" t="s">
        <v>55</v>
      </c>
      <c r="D336">
        <v>28</v>
      </c>
      <c r="E336">
        <v>29395</v>
      </c>
      <c r="F336">
        <v>9745</v>
      </c>
      <c r="G336">
        <v>14100</v>
      </c>
      <c r="J336">
        <f t="shared" si="36"/>
        <v>2896.3333333333335</v>
      </c>
      <c r="K336">
        <f t="shared" si="37"/>
        <v>21472.5</v>
      </c>
      <c r="L336">
        <f t="shared" si="35"/>
        <v>0.20281755734078472</v>
      </c>
      <c r="M336">
        <f t="shared" si="38"/>
        <v>42945</v>
      </c>
      <c r="N336">
        <f t="shared" si="39"/>
        <v>93988.769996172996</v>
      </c>
      <c r="O336">
        <v>0.48976481481481482</v>
      </c>
      <c r="P336">
        <v>3.7002422979999998E-2</v>
      </c>
      <c r="Q336">
        <f t="shared" si="40"/>
        <v>75478.911997200819</v>
      </c>
      <c r="R336">
        <f t="shared" si="41"/>
        <v>75478.911997200819</v>
      </c>
      <c r="S336" t="s">
        <v>87</v>
      </c>
      <c r="T336">
        <v>189</v>
      </c>
    </row>
    <row r="337" spans="1:20" x14ac:dyDescent="0.25">
      <c r="A337" t="s">
        <v>28</v>
      </c>
      <c r="B337" t="s">
        <v>32</v>
      </c>
      <c r="C337" t="s">
        <v>55</v>
      </c>
      <c r="D337">
        <v>28</v>
      </c>
      <c r="E337">
        <v>41723</v>
      </c>
      <c r="F337">
        <v>13009</v>
      </c>
      <c r="G337">
        <v>13931</v>
      </c>
      <c r="J337">
        <f t="shared" si="36"/>
        <v>2896.3333333333335</v>
      </c>
      <c r="K337">
        <f t="shared" si="37"/>
        <v>21472.5</v>
      </c>
      <c r="L337">
        <f t="shared" si="35"/>
        <v>4.2938642449644897E-2</v>
      </c>
      <c r="M337">
        <f t="shared" si="38"/>
        <v>42945</v>
      </c>
      <c r="N337">
        <f t="shared" si="39"/>
        <v>665825.32067968172</v>
      </c>
      <c r="O337">
        <v>0.48976481481481482</v>
      </c>
      <c r="P337">
        <v>3.7002422979999998E-2</v>
      </c>
      <c r="Q337">
        <f t="shared" si="40"/>
        <v>534699.73899154132</v>
      </c>
      <c r="R337">
        <f t="shared" si="41"/>
        <v>534699.73899154132</v>
      </c>
      <c r="S337" t="s">
        <v>87</v>
      </c>
      <c r="T337">
        <v>189</v>
      </c>
    </row>
    <row r="338" spans="1:20" x14ac:dyDescent="0.25">
      <c r="A338" t="s">
        <v>28</v>
      </c>
      <c r="B338" t="s">
        <v>33</v>
      </c>
      <c r="C338" t="s">
        <v>55</v>
      </c>
      <c r="D338">
        <v>29</v>
      </c>
      <c r="E338">
        <v>16673</v>
      </c>
      <c r="F338">
        <v>7158</v>
      </c>
      <c r="G338">
        <v>10577</v>
      </c>
      <c r="J338">
        <f t="shared" si="36"/>
        <v>2896.3333333333335</v>
      </c>
      <c r="K338">
        <f t="shared" si="37"/>
        <v>21472.5</v>
      </c>
      <c r="L338">
        <f t="shared" si="35"/>
        <v>0.15922691815112353</v>
      </c>
      <c r="M338">
        <f t="shared" si="38"/>
        <v>42945</v>
      </c>
      <c r="N338">
        <f t="shared" si="39"/>
        <v>56861.150580091642</v>
      </c>
      <c r="O338">
        <v>0.48976481481481482</v>
      </c>
      <c r="P338">
        <v>3.4191939375900003E-2</v>
      </c>
      <c r="Q338">
        <f t="shared" si="40"/>
        <v>49416.472063355126</v>
      </c>
      <c r="R338">
        <f t="shared" si="41"/>
        <v>49416.472063355126</v>
      </c>
      <c r="S338" t="s">
        <v>87</v>
      </c>
      <c r="T338">
        <v>222</v>
      </c>
    </row>
    <row r="339" spans="1:20" x14ac:dyDescent="0.25">
      <c r="A339" t="s">
        <v>28</v>
      </c>
      <c r="B339" t="s">
        <v>33</v>
      </c>
      <c r="C339" t="s">
        <v>55</v>
      </c>
      <c r="D339">
        <v>29</v>
      </c>
      <c r="E339">
        <v>17026</v>
      </c>
      <c r="F339">
        <v>6939</v>
      </c>
      <c r="G339">
        <v>9364</v>
      </c>
      <c r="J339">
        <f t="shared" si="36"/>
        <v>2896.3333333333335</v>
      </c>
      <c r="K339">
        <f t="shared" si="37"/>
        <v>21472.5</v>
      </c>
      <c r="L339">
        <f t="shared" si="35"/>
        <v>0.11293514960996624</v>
      </c>
      <c r="M339">
        <f t="shared" si="38"/>
        <v>42945</v>
      </c>
      <c r="N339">
        <f t="shared" si="39"/>
        <v>86420.412027491402</v>
      </c>
      <c r="O339">
        <v>0.48976481481481482</v>
      </c>
      <c r="P339">
        <v>3.4191939375900003E-2</v>
      </c>
      <c r="Q339">
        <f t="shared" si="40"/>
        <v>75105.618389568743</v>
      </c>
      <c r="R339">
        <f t="shared" si="41"/>
        <v>75105.618389568743</v>
      </c>
      <c r="S339" t="s">
        <v>87</v>
      </c>
      <c r="T339">
        <v>222</v>
      </c>
    </row>
    <row r="340" spans="1:20" x14ac:dyDescent="0.25">
      <c r="A340" t="s">
        <v>28</v>
      </c>
      <c r="B340" t="s">
        <v>33</v>
      </c>
      <c r="C340" t="s">
        <v>55</v>
      </c>
      <c r="D340">
        <v>29</v>
      </c>
      <c r="E340">
        <v>17989</v>
      </c>
      <c r="F340">
        <v>8340</v>
      </c>
      <c r="G340">
        <v>8985</v>
      </c>
      <c r="J340">
        <f t="shared" si="36"/>
        <v>2896.3333333333335</v>
      </c>
      <c r="K340">
        <f t="shared" si="37"/>
        <v>21472.5</v>
      </c>
      <c r="L340">
        <f t="shared" si="35"/>
        <v>3.0038421236465246E-2</v>
      </c>
      <c r="M340">
        <f t="shared" si="38"/>
        <v>42945</v>
      </c>
      <c r="N340">
        <f t="shared" si="39"/>
        <v>318325.60852713179</v>
      </c>
      <c r="O340">
        <v>0.48976481481481482</v>
      </c>
      <c r="P340">
        <v>3.4191939375900003E-2</v>
      </c>
      <c r="Q340">
        <f t="shared" si="40"/>
        <v>276648.08714474272</v>
      </c>
      <c r="R340">
        <f t="shared" si="41"/>
        <v>276648.08714474272</v>
      </c>
      <c r="S340" t="s">
        <v>87</v>
      </c>
      <c r="T340">
        <v>222</v>
      </c>
    </row>
    <row r="341" spans="1:20" x14ac:dyDescent="0.25">
      <c r="A341" t="s">
        <v>28</v>
      </c>
      <c r="B341" t="s">
        <v>33</v>
      </c>
      <c r="C341" t="s">
        <v>55</v>
      </c>
      <c r="D341">
        <v>29</v>
      </c>
      <c r="E341">
        <v>15523</v>
      </c>
      <c r="F341">
        <v>7882</v>
      </c>
      <c r="G341">
        <v>8797</v>
      </c>
      <c r="J341">
        <f t="shared" si="36"/>
        <v>2896.3333333333335</v>
      </c>
      <c r="K341">
        <f t="shared" si="37"/>
        <v>21472.5</v>
      </c>
      <c r="L341">
        <f t="shared" si="35"/>
        <v>4.2612644079636747E-2</v>
      </c>
      <c r="M341">
        <f t="shared" si="38"/>
        <v>42945</v>
      </c>
      <c r="N341">
        <f t="shared" si="39"/>
        <v>176416.6420765027</v>
      </c>
      <c r="O341">
        <v>0.48976481481481482</v>
      </c>
      <c r="P341">
        <v>3.4191939375900003E-2</v>
      </c>
      <c r="Q341">
        <f t="shared" si="40"/>
        <v>153318.88250141643</v>
      </c>
      <c r="R341">
        <f t="shared" si="41"/>
        <v>153318.88250141643</v>
      </c>
      <c r="S341" t="s">
        <v>87</v>
      </c>
      <c r="T341">
        <v>222</v>
      </c>
    </row>
    <row r="342" spans="1:20" x14ac:dyDescent="0.25">
      <c r="A342" t="s">
        <v>28</v>
      </c>
      <c r="B342" t="s">
        <v>34</v>
      </c>
      <c r="C342" t="s">
        <v>55</v>
      </c>
      <c r="D342">
        <v>30</v>
      </c>
      <c r="E342">
        <v>32507</v>
      </c>
      <c r="F342">
        <v>7400</v>
      </c>
      <c r="G342">
        <v>8179</v>
      </c>
      <c r="J342">
        <f t="shared" si="36"/>
        <v>2896.3333333333335</v>
      </c>
      <c r="K342">
        <f t="shared" si="37"/>
        <v>21472.5</v>
      </c>
      <c r="L342">
        <f t="shared" si="35"/>
        <v>3.6278961462335543E-2</v>
      </c>
      <c r="M342">
        <f t="shared" si="38"/>
        <v>42945</v>
      </c>
      <c r="N342">
        <f t="shared" si="39"/>
        <v>689157.65575524175</v>
      </c>
      <c r="O342">
        <v>0.48976481481481482</v>
      </c>
      <c r="P342">
        <v>1.0212144504309999E-2</v>
      </c>
      <c r="Q342">
        <f t="shared" si="40"/>
        <v>2005309.7342334008</v>
      </c>
      <c r="R342">
        <f t="shared" si="41"/>
        <v>2005309.7342334008</v>
      </c>
      <c r="S342" t="s">
        <v>87</v>
      </c>
      <c r="T342">
        <v>275</v>
      </c>
    </row>
    <row r="343" spans="1:20" x14ac:dyDescent="0.25">
      <c r="A343" t="s">
        <v>28</v>
      </c>
      <c r="B343" t="s">
        <v>34</v>
      </c>
      <c r="C343" t="s">
        <v>55</v>
      </c>
      <c r="D343">
        <v>30</v>
      </c>
      <c r="E343">
        <v>33095</v>
      </c>
      <c r="F343">
        <v>6555</v>
      </c>
      <c r="G343">
        <v>8936</v>
      </c>
      <c r="J343">
        <f t="shared" si="36"/>
        <v>2896.3333333333335</v>
      </c>
      <c r="K343">
        <f t="shared" si="37"/>
        <v>21472.5</v>
      </c>
      <c r="L343">
        <f t="shared" si="35"/>
        <v>0.11088601699848644</v>
      </c>
      <c r="M343">
        <f t="shared" si="38"/>
        <v>42945</v>
      </c>
      <c r="N343">
        <f t="shared" si="39"/>
        <v>236448.54276914461</v>
      </c>
      <c r="O343">
        <v>0.48976481481481482</v>
      </c>
      <c r="P343">
        <v>1.0212144504309999E-2</v>
      </c>
      <c r="Q343">
        <f t="shared" si="40"/>
        <v>688017.55374921963</v>
      </c>
      <c r="R343">
        <f t="shared" si="41"/>
        <v>688017.55374921963</v>
      </c>
      <c r="S343" t="s">
        <v>87</v>
      </c>
      <c r="T343">
        <v>275</v>
      </c>
    </row>
    <row r="344" spans="1:20" x14ac:dyDescent="0.25">
      <c r="A344" t="s">
        <v>28</v>
      </c>
      <c r="B344" t="s">
        <v>34</v>
      </c>
      <c r="C344" t="s">
        <v>55</v>
      </c>
      <c r="D344">
        <v>30</v>
      </c>
      <c r="E344">
        <v>36046</v>
      </c>
      <c r="F344">
        <v>6759</v>
      </c>
      <c r="G344">
        <v>8327</v>
      </c>
      <c r="J344">
        <f t="shared" si="36"/>
        <v>2896.3333333333335</v>
      </c>
      <c r="K344">
        <f t="shared" si="37"/>
        <v>21472.5</v>
      </c>
      <c r="L344">
        <f t="shared" si="35"/>
        <v>7.3023634881825589E-2</v>
      </c>
      <c r="M344">
        <f t="shared" si="38"/>
        <v>42945</v>
      </c>
      <c r="N344">
        <f t="shared" si="39"/>
        <v>398165.59747023811</v>
      </c>
      <c r="O344">
        <v>0.48976481481481482</v>
      </c>
      <c r="P344">
        <v>1.0212144504309999E-2</v>
      </c>
      <c r="Q344">
        <f t="shared" si="40"/>
        <v>1158581.554998351</v>
      </c>
      <c r="R344">
        <f t="shared" si="41"/>
        <v>1158581.554998351</v>
      </c>
      <c r="S344" t="s">
        <v>87</v>
      </c>
      <c r="T344">
        <v>275</v>
      </c>
    </row>
    <row r="345" spans="1:20" x14ac:dyDescent="0.25">
      <c r="A345" t="s">
        <v>28</v>
      </c>
      <c r="B345" t="s">
        <v>34</v>
      </c>
      <c r="C345" t="s">
        <v>55</v>
      </c>
      <c r="D345">
        <v>30</v>
      </c>
      <c r="E345">
        <v>33865</v>
      </c>
      <c r="F345">
        <v>6745</v>
      </c>
      <c r="G345">
        <v>8004</v>
      </c>
      <c r="J345">
        <f t="shared" si="36"/>
        <v>2896.3333333333335</v>
      </c>
      <c r="K345">
        <f t="shared" si="37"/>
        <v>21472.5</v>
      </c>
      <c r="L345">
        <f t="shared" si="35"/>
        <v>5.8633135405751539E-2</v>
      </c>
      <c r="M345">
        <f t="shared" si="38"/>
        <v>42945</v>
      </c>
      <c r="N345">
        <f t="shared" si="39"/>
        <v>459640.75959756423</v>
      </c>
      <c r="O345">
        <v>0.48976481481481482</v>
      </c>
      <c r="P345">
        <v>1.0212144504309999E-2</v>
      </c>
      <c r="Q345">
        <f t="shared" si="40"/>
        <v>1337461.8735988978</v>
      </c>
      <c r="R345">
        <f t="shared" si="41"/>
        <v>1337461.8735988978</v>
      </c>
      <c r="S345" t="s">
        <v>87</v>
      </c>
      <c r="T345">
        <v>275</v>
      </c>
    </row>
    <row r="346" spans="1:20" x14ac:dyDescent="0.25">
      <c r="A346" t="s">
        <v>28</v>
      </c>
      <c r="B346" t="s">
        <v>35</v>
      </c>
      <c r="C346" t="s">
        <v>55</v>
      </c>
      <c r="D346">
        <v>31</v>
      </c>
      <c r="E346">
        <v>25523</v>
      </c>
      <c r="F346">
        <v>7658</v>
      </c>
      <c r="G346">
        <v>9607</v>
      </c>
      <c r="J346">
        <f t="shared" si="36"/>
        <v>2896.3333333333335</v>
      </c>
      <c r="K346">
        <f t="shared" si="37"/>
        <v>21472.5</v>
      </c>
      <c r="L346">
        <f t="shared" si="35"/>
        <v>9.0767260449412038E-2</v>
      </c>
      <c r="M346">
        <f t="shared" si="38"/>
        <v>42945</v>
      </c>
      <c r="N346">
        <f t="shared" si="39"/>
        <v>193925.73567641524</v>
      </c>
      <c r="O346">
        <v>0.48976481481481482</v>
      </c>
      <c r="P346">
        <v>3.0035554888769998E-2</v>
      </c>
      <c r="Q346">
        <f t="shared" si="40"/>
        <v>191857.86904330316</v>
      </c>
      <c r="R346">
        <f t="shared" si="41"/>
        <v>191857.86904330316</v>
      </c>
      <c r="S346" t="s">
        <v>87</v>
      </c>
      <c r="T346">
        <v>287</v>
      </c>
    </row>
    <row r="347" spans="1:20" x14ac:dyDescent="0.25">
      <c r="A347" t="s">
        <v>28</v>
      </c>
      <c r="B347" t="s">
        <v>35</v>
      </c>
      <c r="C347" t="s">
        <v>55</v>
      </c>
      <c r="D347">
        <v>31</v>
      </c>
      <c r="E347">
        <v>23328</v>
      </c>
      <c r="F347">
        <v>7691</v>
      </c>
      <c r="G347">
        <v>9035</v>
      </c>
      <c r="J347">
        <f t="shared" si="36"/>
        <v>2896.3333333333335</v>
      </c>
      <c r="K347">
        <f t="shared" si="37"/>
        <v>21472.5</v>
      </c>
      <c r="L347">
        <f t="shared" si="35"/>
        <v>6.2591687041564786E-2</v>
      </c>
      <c r="M347">
        <f t="shared" si="38"/>
        <v>42945</v>
      </c>
      <c r="N347">
        <f t="shared" si="39"/>
        <v>246929.17447916669</v>
      </c>
      <c r="O347">
        <v>0.48976481481481482</v>
      </c>
      <c r="P347">
        <v>3.0035554888769998E-2</v>
      </c>
      <c r="Q347">
        <f t="shared" si="40"/>
        <v>244296.12219826985</v>
      </c>
      <c r="R347">
        <f t="shared" si="41"/>
        <v>244296.12219826985</v>
      </c>
      <c r="S347" t="s">
        <v>87</v>
      </c>
      <c r="T347">
        <v>287</v>
      </c>
    </row>
    <row r="348" spans="1:20" x14ac:dyDescent="0.25">
      <c r="A348" t="s">
        <v>28</v>
      </c>
      <c r="B348" t="s">
        <v>35</v>
      </c>
      <c r="C348" t="s">
        <v>55</v>
      </c>
      <c r="D348">
        <v>31</v>
      </c>
      <c r="E348">
        <v>23563</v>
      </c>
      <c r="F348">
        <v>9136</v>
      </c>
      <c r="G348">
        <v>8569</v>
      </c>
      <c r="J348">
        <f t="shared" si="36"/>
        <v>2896.3333333333335</v>
      </c>
      <c r="K348">
        <f t="shared" si="37"/>
        <v>21472.5</v>
      </c>
      <c r="L348">
        <f t="shared" si="35"/>
        <v>-2.6405867970660146E-2</v>
      </c>
      <c r="M348">
        <f t="shared" si="38"/>
        <v>42945</v>
      </c>
      <c r="N348">
        <f t="shared" si="39"/>
        <v>-549252.16666666674</v>
      </c>
      <c r="O348">
        <v>0.48976481481481482</v>
      </c>
      <c r="P348">
        <v>3.0035554888769998E-2</v>
      </c>
      <c r="Q348">
        <f t="shared" si="40"/>
        <v>-543395.38739674212</v>
      </c>
      <c r="R348">
        <f t="shared" si="41"/>
        <v>0</v>
      </c>
      <c r="S348" t="s">
        <v>87</v>
      </c>
      <c r="T348">
        <v>287</v>
      </c>
    </row>
    <row r="349" spans="1:20" x14ac:dyDescent="0.25">
      <c r="A349" t="s">
        <v>28</v>
      </c>
      <c r="B349" t="s">
        <v>35</v>
      </c>
      <c r="C349" t="s">
        <v>55</v>
      </c>
      <c r="D349">
        <v>31</v>
      </c>
      <c r="E349">
        <v>29942</v>
      </c>
      <c r="F349">
        <v>9401</v>
      </c>
      <c r="G349">
        <v>11242</v>
      </c>
      <c r="J349">
        <f t="shared" si="36"/>
        <v>2896.3333333333335</v>
      </c>
      <c r="K349">
        <f t="shared" si="37"/>
        <v>21472.5</v>
      </c>
      <c r="L349">
        <f t="shared" si="35"/>
        <v>8.5737571312143435E-2</v>
      </c>
      <c r="M349">
        <f t="shared" si="38"/>
        <v>42945</v>
      </c>
      <c r="N349">
        <f t="shared" si="39"/>
        <v>236683.58111533587</v>
      </c>
      <c r="O349">
        <v>0.48976481481481482</v>
      </c>
      <c r="P349">
        <v>3.0035554888769998E-2</v>
      </c>
      <c r="Q349">
        <f t="shared" si="40"/>
        <v>234159.77952558428</v>
      </c>
      <c r="R349">
        <f t="shared" si="41"/>
        <v>234159.77952558428</v>
      </c>
      <c r="S349" t="s">
        <v>87</v>
      </c>
      <c r="T349">
        <v>287</v>
      </c>
    </row>
    <row r="350" spans="1:20" x14ac:dyDescent="0.25">
      <c r="A350" t="s">
        <v>28</v>
      </c>
      <c r="B350" t="s">
        <v>36</v>
      </c>
      <c r="C350" t="s">
        <v>55</v>
      </c>
      <c r="D350">
        <v>32</v>
      </c>
      <c r="E350">
        <v>24857</v>
      </c>
      <c r="F350">
        <v>8870</v>
      </c>
      <c r="G350">
        <v>8108</v>
      </c>
      <c r="J350">
        <f t="shared" si="36"/>
        <v>2896.3333333333335</v>
      </c>
      <c r="K350">
        <f t="shared" si="37"/>
        <v>21472.5</v>
      </c>
      <c r="L350">
        <f t="shared" si="35"/>
        <v>-3.5487251135172898E-2</v>
      </c>
      <c r="M350">
        <f t="shared" si="38"/>
        <v>42945</v>
      </c>
      <c r="N350">
        <f t="shared" si="39"/>
        <v>-453396.14632545924</v>
      </c>
      <c r="O350">
        <v>0.48976481481481482</v>
      </c>
      <c r="P350">
        <v>0.13301348957682999</v>
      </c>
      <c r="Q350">
        <f t="shared" si="40"/>
        <v>-101288.92590134824</v>
      </c>
      <c r="R350">
        <f t="shared" si="41"/>
        <v>0</v>
      </c>
      <c r="S350" t="s">
        <v>86</v>
      </c>
      <c r="T350">
        <v>233</v>
      </c>
    </row>
    <row r="351" spans="1:20" x14ac:dyDescent="0.25">
      <c r="A351" t="s">
        <v>28</v>
      </c>
      <c r="B351" t="s">
        <v>36</v>
      </c>
      <c r="C351" t="s">
        <v>55</v>
      </c>
      <c r="D351">
        <v>32</v>
      </c>
      <c r="E351">
        <v>28799</v>
      </c>
      <c r="F351">
        <v>9497</v>
      </c>
      <c r="G351">
        <v>9148</v>
      </c>
      <c r="J351">
        <f t="shared" si="36"/>
        <v>2896.3333333333335</v>
      </c>
      <c r="K351">
        <f t="shared" si="37"/>
        <v>21472.5</v>
      </c>
      <c r="L351">
        <f t="shared" si="35"/>
        <v>-1.6253347304692047E-2</v>
      </c>
      <c r="M351">
        <f t="shared" si="38"/>
        <v>42945</v>
      </c>
      <c r="N351">
        <f t="shared" si="39"/>
        <v>-1190467.0926456542</v>
      </c>
      <c r="O351">
        <v>0.48976481481481482</v>
      </c>
      <c r="P351">
        <v>0.13301348957682999</v>
      </c>
      <c r="Q351">
        <f t="shared" si="40"/>
        <v>-265950.94403035124</v>
      </c>
      <c r="R351">
        <f t="shared" si="41"/>
        <v>0</v>
      </c>
      <c r="S351" t="s">
        <v>86</v>
      </c>
      <c r="T351">
        <v>233</v>
      </c>
    </row>
    <row r="352" spans="1:20" x14ac:dyDescent="0.25">
      <c r="A352" t="s">
        <v>28</v>
      </c>
      <c r="B352" t="s">
        <v>36</v>
      </c>
      <c r="C352" t="s">
        <v>55</v>
      </c>
      <c r="D352">
        <v>32</v>
      </c>
      <c r="E352">
        <v>24786</v>
      </c>
      <c r="F352">
        <v>7205</v>
      </c>
      <c r="G352">
        <v>8517</v>
      </c>
      <c r="J352">
        <f t="shared" si="36"/>
        <v>2896.3333333333335</v>
      </c>
      <c r="K352">
        <f t="shared" si="37"/>
        <v>21472.5</v>
      </c>
      <c r="L352">
        <f t="shared" si="35"/>
        <v>6.1101408778670395E-2</v>
      </c>
      <c r="M352">
        <f t="shared" si="38"/>
        <v>42945</v>
      </c>
      <c r="N352">
        <f t="shared" si="39"/>
        <v>284838.43991361791</v>
      </c>
      <c r="O352">
        <v>0.48976481481481482</v>
      </c>
      <c r="P352">
        <v>0.13301348957682999</v>
      </c>
      <c r="Q352">
        <f t="shared" si="40"/>
        <v>63633.04996764598</v>
      </c>
      <c r="R352">
        <f t="shared" si="41"/>
        <v>63633.04996764598</v>
      </c>
      <c r="S352" t="s">
        <v>86</v>
      </c>
      <c r="T352">
        <v>233</v>
      </c>
    </row>
    <row r="353" spans="1:20" x14ac:dyDescent="0.25">
      <c r="A353" t="s">
        <v>28</v>
      </c>
      <c r="B353" t="s">
        <v>36</v>
      </c>
      <c r="C353" t="s">
        <v>55</v>
      </c>
      <c r="D353">
        <v>32</v>
      </c>
      <c r="E353">
        <v>27832</v>
      </c>
      <c r="F353">
        <v>7124</v>
      </c>
      <c r="G353">
        <v>8140</v>
      </c>
      <c r="J353">
        <f t="shared" si="36"/>
        <v>2896.3333333333335</v>
      </c>
      <c r="K353">
        <f t="shared" si="37"/>
        <v>21472.5</v>
      </c>
      <c r="L353">
        <f t="shared" si="35"/>
        <v>4.7316334846897193E-2</v>
      </c>
      <c r="M353">
        <f t="shared" si="38"/>
        <v>42945</v>
      </c>
      <c r="N353">
        <f t="shared" si="39"/>
        <v>434753.79461942258</v>
      </c>
      <c r="O353">
        <v>0.48976481481481482</v>
      </c>
      <c r="P353">
        <v>0.13301348957682999</v>
      </c>
      <c r="Q353">
        <f t="shared" si="40"/>
        <v>97124.215204349544</v>
      </c>
      <c r="R353">
        <f t="shared" si="41"/>
        <v>97124.215204349544</v>
      </c>
      <c r="S353" t="s">
        <v>86</v>
      </c>
      <c r="T353">
        <v>233</v>
      </c>
    </row>
    <row r="354" spans="1:20" x14ac:dyDescent="0.25">
      <c r="A354" t="s">
        <v>28</v>
      </c>
      <c r="B354" t="s">
        <v>29</v>
      </c>
      <c r="C354" t="s">
        <v>56</v>
      </c>
      <c r="D354">
        <v>25</v>
      </c>
      <c r="E354">
        <v>21018</v>
      </c>
      <c r="F354">
        <v>5504</v>
      </c>
      <c r="G354">
        <v>8648</v>
      </c>
      <c r="H354">
        <v>14575</v>
      </c>
      <c r="I354">
        <v>23787</v>
      </c>
      <c r="J354">
        <f t="shared" si="36"/>
        <v>9786.25</v>
      </c>
      <c r="K354">
        <f t="shared" si="37"/>
        <v>21593.25</v>
      </c>
      <c r="L354">
        <f t="shared" si="35"/>
        <v>0.14560105588551978</v>
      </c>
      <c r="M354">
        <f t="shared" si="38"/>
        <v>43186.5</v>
      </c>
      <c r="N354">
        <f t="shared" si="39"/>
        <v>96765.175095419851</v>
      </c>
      <c r="O354">
        <v>0.28292222222222224</v>
      </c>
      <c r="P354">
        <v>1.0689957264869999E-2</v>
      </c>
      <c r="Q354">
        <f t="shared" si="40"/>
        <v>463028.86537278345</v>
      </c>
      <c r="R354">
        <f t="shared" si="41"/>
        <v>463028.86537278345</v>
      </c>
      <c r="S354" t="s">
        <v>87</v>
      </c>
      <c r="T354">
        <v>96</v>
      </c>
    </row>
    <row r="355" spans="1:20" x14ac:dyDescent="0.25">
      <c r="A355" t="s">
        <v>28</v>
      </c>
      <c r="B355" t="s">
        <v>29</v>
      </c>
      <c r="C355" t="s">
        <v>56</v>
      </c>
      <c r="D355">
        <v>25</v>
      </c>
      <c r="E355">
        <v>19952</v>
      </c>
      <c r="F355">
        <v>5637</v>
      </c>
      <c r="G355">
        <v>8954</v>
      </c>
      <c r="H355">
        <v>7119</v>
      </c>
      <c r="I355">
        <v>19920</v>
      </c>
      <c r="J355">
        <f t="shared" si="36"/>
        <v>9786.25</v>
      </c>
      <c r="K355">
        <f t="shared" si="37"/>
        <v>21593.25</v>
      </c>
      <c r="L355">
        <f t="shared" ref="L355:L418" si="42">(G355-F355)/K355</f>
        <v>0.15361281882069627</v>
      </c>
      <c r="M355">
        <f t="shared" si="38"/>
        <v>43186.5</v>
      </c>
      <c r="N355">
        <f t="shared" si="39"/>
        <v>83402.587428399158</v>
      </c>
      <c r="O355">
        <v>0.28292222222222224</v>
      </c>
      <c r="P355">
        <v>1.0689957264869999E-2</v>
      </c>
      <c r="Q355">
        <f t="shared" si="40"/>
        <v>399087.84733810619</v>
      </c>
      <c r="R355">
        <f t="shared" si="41"/>
        <v>399087.84733810619</v>
      </c>
      <c r="S355" t="s">
        <v>87</v>
      </c>
      <c r="T355">
        <v>96</v>
      </c>
    </row>
    <row r="356" spans="1:20" x14ac:dyDescent="0.25">
      <c r="A356" t="s">
        <v>28</v>
      </c>
      <c r="B356" t="s">
        <v>29</v>
      </c>
      <c r="C356" t="s">
        <v>56</v>
      </c>
      <c r="D356">
        <v>25</v>
      </c>
      <c r="E356">
        <v>19236</v>
      </c>
      <c r="F356">
        <v>6235</v>
      </c>
      <c r="G356">
        <v>8604</v>
      </c>
      <c r="H356">
        <v>8047</v>
      </c>
      <c r="I356">
        <v>21125</v>
      </c>
      <c r="J356">
        <f t="shared" si="36"/>
        <v>9786.25</v>
      </c>
      <c r="K356">
        <f t="shared" si="37"/>
        <v>21593.25</v>
      </c>
      <c r="L356">
        <f t="shared" si="42"/>
        <v>0.10971021036666551</v>
      </c>
      <c r="M356">
        <f t="shared" si="38"/>
        <v>43186.5</v>
      </c>
      <c r="N356">
        <f t="shared" si="39"/>
        <v>108716.84972562263</v>
      </c>
      <c r="O356">
        <v>0.28292222222222224</v>
      </c>
      <c r="P356">
        <v>1.0689957264869999E-2</v>
      </c>
      <c r="Q356">
        <f t="shared" si="40"/>
        <v>520218.55513328285</v>
      </c>
      <c r="R356">
        <f t="shared" si="41"/>
        <v>520218.55513328285</v>
      </c>
      <c r="S356" t="s">
        <v>87</v>
      </c>
      <c r="T356">
        <v>96</v>
      </c>
    </row>
    <row r="357" spans="1:20" x14ac:dyDescent="0.25">
      <c r="A357" t="s">
        <v>28</v>
      </c>
      <c r="B357" t="s">
        <v>29</v>
      </c>
      <c r="C357" t="s">
        <v>56</v>
      </c>
      <c r="D357">
        <v>25</v>
      </c>
      <c r="E357">
        <v>18729</v>
      </c>
      <c r="F357">
        <v>6187</v>
      </c>
      <c r="G357">
        <v>8734</v>
      </c>
      <c r="H357">
        <v>9404</v>
      </c>
      <c r="I357">
        <v>21617</v>
      </c>
      <c r="J357">
        <f t="shared" si="36"/>
        <v>9786.25</v>
      </c>
      <c r="K357">
        <f t="shared" si="37"/>
        <v>21593.25</v>
      </c>
      <c r="L357">
        <f t="shared" si="42"/>
        <v>0.11795352714389913</v>
      </c>
      <c r="M357">
        <f t="shared" si="38"/>
        <v>43186.5</v>
      </c>
      <c r="N357">
        <f t="shared" si="39"/>
        <v>96543.762367491174</v>
      </c>
      <c r="O357">
        <v>0.28292222222222224</v>
      </c>
      <c r="P357">
        <v>1.0689957264869999E-2</v>
      </c>
      <c r="Q357">
        <f t="shared" si="40"/>
        <v>461969.38830274437</v>
      </c>
      <c r="R357">
        <f t="shared" si="41"/>
        <v>461969.38830274437</v>
      </c>
      <c r="S357" t="s">
        <v>87</v>
      </c>
      <c r="T357">
        <v>96</v>
      </c>
    </row>
    <row r="358" spans="1:20" x14ac:dyDescent="0.25">
      <c r="A358" t="s">
        <v>28</v>
      </c>
      <c r="B358" t="s">
        <v>30</v>
      </c>
      <c r="C358" t="s">
        <v>56</v>
      </c>
      <c r="D358">
        <v>26</v>
      </c>
      <c r="E358">
        <v>20147</v>
      </c>
      <c r="G358">
        <v>7904</v>
      </c>
      <c r="I358">
        <v>23739</v>
      </c>
      <c r="J358">
        <f t="shared" si="36"/>
        <v>9786.25</v>
      </c>
      <c r="K358">
        <f t="shared" si="37"/>
        <v>21593.25</v>
      </c>
      <c r="L358">
        <f t="shared" si="42"/>
        <v>0.36604031352390215</v>
      </c>
      <c r="M358">
        <f t="shared" si="38"/>
        <v>43186.5</v>
      </c>
      <c r="O358">
        <v>0.28292222222222224</v>
      </c>
      <c r="P358">
        <v>2.11899659076E-2</v>
      </c>
      <c r="Q358">
        <f t="shared" si="40"/>
        <v>0</v>
      </c>
      <c r="R358">
        <f t="shared" si="41"/>
        <v>0</v>
      </c>
      <c r="S358" t="s">
        <v>87</v>
      </c>
      <c r="T358">
        <v>101</v>
      </c>
    </row>
    <row r="359" spans="1:20" x14ac:dyDescent="0.25">
      <c r="A359" t="s">
        <v>28</v>
      </c>
      <c r="B359" t="s">
        <v>30</v>
      </c>
      <c r="C359" t="s">
        <v>56</v>
      </c>
      <c r="D359">
        <v>26</v>
      </c>
      <c r="E359">
        <v>22016</v>
      </c>
      <c r="F359">
        <v>7221</v>
      </c>
      <c r="I359">
        <v>20715</v>
      </c>
      <c r="J359">
        <f t="shared" si="36"/>
        <v>9786.25</v>
      </c>
      <c r="K359">
        <f t="shared" si="37"/>
        <v>21593.25</v>
      </c>
      <c r="L359">
        <f t="shared" si="42"/>
        <v>-0.33441005869889895</v>
      </c>
      <c r="M359">
        <f t="shared" si="38"/>
        <v>43186.5</v>
      </c>
      <c r="O359">
        <v>0.28292222222222224</v>
      </c>
      <c r="P359">
        <v>2.11899659076E-2</v>
      </c>
      <c r="Q359">
        <f t="shared" si="40"/>
        <v>0</v>
      </c>
      <c r="R359">
        <f t="shared" si="41"/>
        <v>0</v>
      </c>
      <c r="S359" t="s">
        <v>87</v>
      </c>
      <c r="T359">
        <v>101</v>
      </c>
    </row>
    <row r="360" spans="1:20" x14ac:dyDescent="0.25">
      <c r="A360" t="s">
        <v>28</v>
      </c>
      <c r="B360" t="s">
        <v>30</v>
      </c>
      <c r="C360" t="s">
        <v>56</v>
      </c>
      <c r="D360">
        <v>26</v>
      </c>
      <c r="E360">
        <v>21174</v>
      </c>
      <c r="F360">
        <v>6855</v>
      </c>
      <c r="G360">
        <v>7391</v>
      </c>
      <c r="I360">
        <v>20425</v>
      </c>
      <c r="J360">
        <f t="shared" si="36"/>
        <v>9786.25</v>
      </c>
      <c r="K360">
        <f t="shared" si="37"/>
        <v>21593.25</v>
      </c>
      <c r="L360">
        <f t="shared" si="42"/>
        <v>2.4822571868523727E-2</v>
      </c>
      <c r="M360">
        <f t="shared" si="38"/>
        <v>43186.5</v>
      </c>
      <c r="N360">
        <f t="shared" si="39"/>
        <v>567067.75513059704</v>
      </c>
      <c r="O360">
        <v>0.28292222222222224</v>
      </c>
      <c r="P360">
        <v>2.11899659076E-2</v>
      </c>
      <c r="Q360">
        <f t="shared" si="40"/>
        <v>1368893.4426534667</v>
      </c>
      <c r="R360">
        <f t="shared" si="41"/>
        <v>1368893.4426534667</v>
      </c>
      <c r="S360" t="s">
        <v>87</v>
      </c>
      <c r="T360">
        <v>101</v>
      </c>
    </row>
    <row r="361" spans="1:20" x14ac:dyDescent="0.25">
      <c r="A361" t="s">
        <v>28</v>
      </c>
      <c r="B361" t="s">
        <v>30</v>
      </c>
      <c r="C361" t="s">
        <v>56</v>
      </c>
      <c r="D361">
        <v>26</v>
      </c>
      <c r="E361">
        <v>18673</v>
      </c>
      <c r="F361">
        <v>6779</v>
      </c>
      <c r="G361">
        <v>8240</v>
      </c>
      <c r="I361">
        <v>21418</v>
      </c>
      <c r="J361">
        <f t="shared" si="36"/>
        <v>9786.25</v>
      </c>
      <c r="K361">
        <f t="shared" si="37"/>
        <v>21593.25</v>
      </c>
      <c r="L361">
        <f t="shared" si="42"/>
        <v>6.7660032649091734E-2</v>
      </c>
      <c r="M361">
        <f t="shared" si="38"/>
        <v>43186.5</v>
      </c>
      <c r="N361">
        <f t="shared" si="39"/>
        <v>166004.38347022588</v>
      </c>
      <c r="O361">
        <v>0.28292222222222224</v>
      </c>
      <c r="P361">
        <v>2.11899659076E-2</v>
      </c>
      <c r="Q361">
        <f t="shared" si="40"/>
        <v>400732.20515207981</v>
      </c>
      <c r="R361">
        <f t="shared" si="41"/>
        <v>400732.20515207981</v>
      </c>
      <c r="S361" t="s">
        <v>87</v>
      </c>
      <c r="T361">
        <v>101</v>
      </c>
    </row>
    <row r="362" spans="1:20" x14ac:dyDescent="0.25">
      <c r="A362" t="s">
        <v>28</v>
      </c>
      <c r="B362" t="s">
        <v>31</v>
      </c>
      <c r="C362" t="s">
        <v>56</v>
      </c>
      <c r="D362">
        <v>27</v>
      </c>
      <c r="E362">
        <v>24089</v>
      </c>
      <c r="F362">
        <v>8426</v>
      </c>
      <c r="G362">
        <v>10149</v>
      </c>
      <c r="J362">
        <f t="shared" si="36"/>
        <v>9786.25</v>
      </c>
      <c r="K362">
        <f t="shared" si="37"/>
        <v>21593.25</v>
      </c>
      <c r="L362">
        <f t="shared" si="42"/>
        <v>7.9793453972885051E-2</v>
      </c>
      <c r="M362">
        <f t="shared" si="38"/>
        <v>43186.5</v>
      </c>
      <c r="N362">
        <f t="shared" si="39"/>
        <v>186508.04759141032</v>
      </c>
      <c r="O362">
        <v>0.28292222222222224</v>
      </c>
      <c r="P362">
        <v>3.824837117688E-2</v>
      </c>
      <c r="Q362">
        <f t="shared" si="40"/>
        <v>249430.51230272022</v>
      </c>
      <c r="R362">
        <f t="shared" si="41"/>
        <v>249430.51230272022</v>
      </c>
      <c r="S362" t="s">
        <v>81</v>
      </c>
      <c r="T362">
        <v>171</v>
      </c>
    </row>
    <row r="363" spans="1:20" x14ac:dyDescent="0.25">
      <c r="A363" t="s">
        <v>28</v>
      </c>
      <c r="B363" t="s">
        <v>31</v>
      </c>
      <c r="C363" t="s">
        <v>56</v>
      </c>
      <c r="D363">
        <v>27</v>
      </c>
      <c r="E363">
        <v>27941</v>
      </c>
      <c r="F363">
        <v>10357</v>
      </c>
      <c r="G363">
        <v>9608</v>
      </c>
      <c r="J363">
        <f t="shared" si="36"/>
        <v>9786.25</v>
      </c>
      <c r="K363">
        <f t="shared" si="37"/>
        <v>21593.25</v>
      </c>
      <c r="L363">
        <f t="shared" si="42"/>
        <v>-3.4686765540157226E-2</v>
      </c>
      <c r="M363">
        <f t="shared" si="38"/>
        <v>43186.5</v>
      </c>
      <c r="N363">
        <f t="shared" si="39"/>
        <v>-516723.10981308413</v>
      </c>
      <c r="O363">
        <v>0.28292222222222224</v>
      </c>
      <c r="P363">
        <v>3.824837117688E-2</v>
      </c>
      <c r="Q363">
        <f t="shared" si="40"/>
        <v>-691050.66330268234</v>
      </c>
      <c r="R363">
        <f t="shared" si="41"/>
        <v>0</v>
      </c>
      <c r="S363" t="s">
        <v>81</v>
      </c>
      <c r="T363">
        <v>171</v>
      </c>
    </row>
    <row r="364" spans="1:20" x14ac:dyDescent="0.25">
      <c r="A364" t="s">
        <v>28</v>
      </c>
      <c r="B364" t="s">
        <v>31</v>
      </c>
      <c r="C364" t="s">
        <v>56</v>
      </c>
      <c r="D364">
        <v>27</v>
      </c>
      <c r="E364">
        <v>28297</v>
      </c>
      <c r="F364">
        <v>8169</v>
      </c>
      <c r="G364">
        <v>10955</v>
      </c>
      <c r="J364">
        <f t="shared" si="36"/>
        <v>9786.25</v>
      </c>
      <c r="K364">
        <f t="shared" si="37"/>
        <v>21593.25</v>
      </c>
      <c r="L364">
        <f t="shared" si="42"/>
        <v>0.12902180079422967</v>
      </c>
      <c r="M364">
        <f t="shared" si="38"/>
        <v>43186.5</v>
      </c>
      <c r="N364">
        <f t="shared" si="39"/>
        <v>146218.39321608041</v>
      </c>
      <c r="O364">
        <v>0.28292222222222224</v>
      </c>
      <c r="P364">
        <v>3.824837117688E-2</v>
      </c>
      <c r="Q364">
        <f t="shared" si="40"/>
        <v>195548.2843714419</v>
      </c>
      <c r="R364">
        <f t="shared" si="41"/>
        <v>195548.2843714419</v>
      </c>
      <c r="S364" t="s">
        <v>81</v>
      </c>
      <c r="T364">
        <v>171</v>
      </c>
    </row>
    <row r="365" spans="1:20" x14ac:dyDescent="0.25">
      <c r="A365" t="s">
        <v>28</v>
      </c>
      <c r="B365" t="s">
        <v>31</v>
      </c>
      <c r="C365" t="s">
        <v>56</v>
      </c>
      <c r="D365">
        <v>27</v>
      </c>
      <c r="E365">
        <v>26660</v>
      </c>
      <c r="F365">
        <v>9351</v>
      </c>
      <c r="G365">
        <v>8960</v>
      </c>
      <c r="J365">
        <f t="shared" si="36"/>
        <v>9786.25</v>
      </c>
      <c r="K365">
        <f t="shared" si="37"/>
        <v>21593.25</v>
      </c>
      <c r="L365">
        <f t="shared" si="42"/>
        <v>-1.8107510448867124E-2</v>
      </c>
      <c r="M365">
        <f t="shared" si="38"/>
        <v>43186.5</v>
      </c>
      <c r="N365">
        <f t="shared" si="39"/>
        <v>-965687.94884910481</v>
      </c>
      <c r="O365">
        <v>0.28292222222222224</v>
      </c>
      <c r="P365">
        <v>3.824837117688E-2</v>
      </c>
      <c r="Q365">
        <f t="shared" si="40"/>
        <v>-1291483.359118541</v>
      </c>
      <c r="R365">
        <f t="shared" si="41"/>
        <v>0</v>
      </c>
      <c r="S365" t="s">
        <v>81</v>
      </c>
      <c r="T365">
        <v>171</v>
      </c>
    </row>
    <row r="366" spans="1:20" x14ac:dyDescent="0.25">
      <c r="A366" t="s">
        <v>28</v>
      </c>
      <c r="B366" t="s">
        <v>32</v>
      </c>
      <c r="C366" t="s">
        <v>56</v>
      </c>
      <c r="D366">
        <v>28</v>
      </c>
      <c r="E366">
        <v>23420</v>
      </c>
      <c r="F366">
        <v>12211</v>
      </c>
      <c r="G366">
        <v>11550</v>
      </c>
      <c r="J366">
        <f t="shared" si="36"/>
        <v>9786.25</v>
      </c>
      <c r="K366">
        <f t="shared" si="37"/>
        <v>21593.25</v>
      </c>
      <c r="L366">
        <f t="shared" si="42"/>
        <v>-3.0611417919951835E-2</v>
      </c>
      <c r="M366">
        <f t="shared" si="38"/>
        <v>43186.5</v>
      </c>
      <c r="N366">
        <f t="shared" si="39"/>
        <v>-375956.80862329807</v>
      </c>
      <c r="O366">
        <v>0.28292222222222224</v>
      </c>
      <c r="P366">
        <v>3.7002422979999998E-2</v>
      </c>
      <c r="Q366">
        <f t="shared" si="40"/>
        <v>-519723.96039715171</v>
      </c>
      <c r="R366">
        <f t="shared" si="41"/>
        <v>0</v>
      </c>
      <c r="S366" t="s">
        <v>87</v>
      </c>
      <c r="T366">
        <v>189</v>
      </c>
    </row>
    <row r="367" spans="1:20" x14ac:dyDescent="0.25">
      <c r="A367" t="s">
        <v>28</v>
      </c>
      <c r="B367" t="s">
        <v>32</v>
      </c>
      <c r="C367" t="s">
        <v>56</v>
      </c>
      <c r="D367">
        <v>28</v>
      </c>
      <c r="E367">
        <v>29255</v>
      </c>
      <c r="F367">
        <v>11540</v>
      </c>
      <c r="G367">
        <v>14776</v>
      </c>
      <c r="J367">
        <f t="shared" si="36"/>
        <v>9786.25</v>
      </c>
      <c r="K367">
        <f t="shared" si="37"/>
        <v>21593.25</v>
      </c>
      <c r="L367">
        <f t="shared" si="42"/>
        <v>0.14986164657937087</v>
      </c>
      <c r="M367">
        <f t="shared" si="38"/>
        <v>43186.5</v>
      </c>
      <c r="N367">
        <f t="shared" si="39"/>
        <v>108422.7808250927</v>
      </c>
      <c r="O367">
        <v>0.28292222222222224</v>
      </c>
      <c r="P367">
        <v>3.7002422979999998E-2</v>
      </c>
      <c r="Q367">
        <f t="shared" si="40"/>
        <v>149884.01793821785</v>
      </c>
      <c r="R367">
        <f t="shared" si="41"/>
        <v>149884.01793821785</v>
      </c>
      <c r="S367" t="s">
        <v>87</v>
      </c>
      <c r="T367">
        <v>189</v>
      </c>
    </row>
    <row r="368" spans="1:20" x14ac:dyDescent="0.25">
      <c r="A368" t="s">
        <v>28</v>
      </c>
      <c r="B368" t="s">
        <v>32</v>
      </c>
      <c r="C368" t="s">
        <v>56</v>
      </c>
      <c r="D368">
        <v>28</v>
      </c>
      <c r="E368">
        <v>23372</v>
      </c>
      <c r="F368">
        <v>10789</v>
      </c>
      <c r="G368">
        <v>14918</v>
      </c>
      <c r="J368">
        <f t="shared" si="36"/>
        <v>9786.25</v>
      </c>
      <c r="K368">
        <f t="shared" si="37"/>
        <v>21593.25</v>
      </c>
      <c r="L368">
        <f t="shared" si="42"/>
        <v>0.19121716277077327</v>
      </c>
      <c r="M368">
        <f t="shared" si="38"/>
        <v>43186.5</v>
      </c>
      <c r="N368">
        <f t="shared" si="39"/>
        <v>56018.512593848383</v>
      </c>
      <c r="O368">
        <v>0.28292222222222224</v>
      </c>
      <c r="P368">
        <v>3.7002422979999998E-2</v>
      </c>
      <c r="Q368">
        <f t="shared" si="40"/>
        <v>77440.180768223479</v>
      </c>
      <c r="R368">
        <f t="shared" si="41"/>
        <v>77440.180768223479</v>
      </c>
      <c r="S368" t="s">
        <v>87</v>
      </c>
      <c r="T368">
        <v>189</v>
      </c>
    </row>
    <row r="369" spans="1:20" x14ac:dyDescent="0.25">
      <c r="A369" t="s">
        <v>28</v>
      </c>
      <c r="B369" t="s">
        <v>32</v>
      </c>
      <c r="C369" t="s">
        <v>56</v>
      </c>
      <c r="D369">
        <v>28</v>
      </c>
      <c r="E369">
        <v>25534</v>
      </c>
      <c r="F369">
        <v>11739</v>
      </c>
      <c r="G369">
        <v>15104</v>
      </c>
      <c r="J369">
        <f t="shared" si="36"/>
        <v>9786.25</v>
      </c>
      <c r="K369">
        <f t="shared" si="37"/>
        <v>21593.25</v>
      </c>
      <c r="L369">
        <f t="shared" si="42"/>
        <v>0.15583573570444467</v>
      </c>
      <c r="M369">
        <f t="shared" si="38"/>
        <v>43186.5</v>
      </c>
      <c r="N369">
        <f t="shared" si="39"/>
        <v>78736.449479940566</v>
      </c>
      <c r="O369">
        <v>0.28292222222222224</v>
      </c>
      <c r="P369">
        <v>3.7002422979999998E-2</v>
      </c>
      <c r="Q369">
        <f t="shared" si="40"/>
        <v>108845.53335042082</v>
      </c>
      <c r="R369">
        <f t="shared" si="41"/>
        <v>108845.53335042082</v>
      </c>
      <c r="S369" t="s">
        <v>87</v>
      </c>
      <c r="T369">
        <v>189</v>
      </c>
    </row>
    <row r="370" spans="1:20" x14ac:dyDescent="0.25">
      <c r="A370" t="s">
        <v>28</v>
      </c>
      <c r="B370" t="s">
        <v>33</v>
      </c>
      <c r="C370" t="s">
        <v>56</v>
      </c>
      <c r="D370">
        <v>29</v>
      </c>
      <c r="E370">
        <v>22718</v>
      </c>
      <c r="F370">
        <v>7427</v>
      </c>
      <c r="G370">
        <v>11142</v>
      </c>
      <c r="J370">
        <f t="shared" si="36"/>
        <v>9786.25</v>
      </c>
      <c r="K370">
        <f t="shared" si="37"/>
        <v>21593.25</v>
      </c>
      <c r="L370">
        <f t="shared" si="42"/>
        <v>0.17204450464844337</v>
      </c>
      <c r="M370">
        <f t="shared" si="38"/>
        <v>43186.5</v>
      </c>
      <c r="N370">
        <f t="shared" si="39"/>
        <v>79091.915746971747</v>
      </c>
      <c r="O370">
        <v>0.28292222222222224</v>
      </c>
      <c r="P370">
        <v>3.4191939375900003E-2</v>
      </c>
      <c r="Q370">
        <f t="shared" si="40"/>
        <v>118324.1268665239</v>
      </c>
      <c r="R370">
        <f t="shared" si="41"/>
        <v>118324.1268665239</v>
      </c>
      <c r="S370" t="s">
        <v>87</v>
      </c>
      <c r="T370">
        <v>222</v>
      </c>
    </row>
    <row r="371" spans="1:20" x14ac:dyDescent="0.25">
      <c r="A371" t="s">
        <v>28</v>
      </c>
      <c r="B371" t="s">
        <v>33</v>
      </c>
      <c r="C371" t="s">
        <v>56</v>
      </c>
      <c r="D371">
        <v>29</v>
      </c>
      <c r="E371">
        <v>21075</v>
      </c>
      <c r="F371">
        <v>7516</v>
      </c>
      <c r="G371">
        <v>10036</v>
      </c>
      <c r="J371">
        <f t="shared" si="36"/>
        <v>9786.25</v>
      </c>
      <c r="K371">
        <f t="shared" si="37"/>
        <v>21593.25</v>
      </c>
      <c r="L371">
        <f t="shared" si="42"/>
        <v>0.11670313639679067</v>
      </c>
      <c r="M371">
        <f t="shared" si="38"/>
        <v>43186.5</v>
      </c>
      <c r="N371">
        <f t="shared" si="39"/>
        <v>106397.43124999999</v>
      </c>
      <c r="O371">
        <v>0.28292222222222224</v>
      </c>
      <c r="P371">
        <v>3.4191939375900003E-2</v>
      </c>
      <c r="Q371">
        <f t="shared" si="40"/>
        <v>159174.0828958145</v>
      </c>
      <c r="R371">
        <f t="shared" si="41"/>
        <v>159174.0828958145</v>
      </c>
      <c r="S371" t="s">
        <v>87</v>
      </c>
      <c r="T371">
        <v>222</v>
      </c>
    </row>
    <row r="372" spans="1:20" x14ac:dyDescent="0.25">
      <c r="A372" t="s">
        <v>28</v>
      </c>
      <c r="B372" t="s">
        <v>33</v>
      </c>
      <c r="C372" t="s">
        <v>56</v>
      </c>
      <c r="D372">
        <v>29</v>
      </c>
      <c r="E372">
        <v>22900</v>
      </c>
      <c r="F372">
        <v>8773</v>
      </c>
      <c r="G372">
        <v>9811</v>
      </c>
      <c r="J372">
        <f t="shared" si="36"/>
        <v>9786.25</v>
      </c>
      <c r="K372">
        <f t="shared" si="37"/>
        <v>21593.25</v>
      </c>
      <c r="L372">
        <f t="shared" si="42"/>
        <v>4.8070577611059012E-2</v>
      </c>
      <c r="M372">
        <f t="shared" si="38"/>
        <v>43186.5</v>
      </c>
      <c r="N372">
        <f t="shared" si="39"/>
        <v>284094.13800578035</v>
      </c>
      <c r="O372">
        <v>0.28292222222222224</v>
      </c>
      <c r="P372">
        <v>3.4191939375900003E-2</v>
      </c>
      <c r="Q372">
        <f t="shared" si="40"/>
        <v>425014.24462864595</v>
      </c>
      <c r="R372">
        <f t="shared" si="41"/>
        <v>425014.24462864595</v>
      </c>
      <c r="S372" t="s">
        <v>87</v>
      </c>
      <c r="T372">
        <v>222</v>
      </c>
    </row>
    <row r="373" spans="1:20" x14ac:dyDescent="0.25">
      <c r="A373" t="s">
        <v>28</v>
      </c>
      <c r="B373" t="s">
        <v>33</v>
      </c>
      <c r="C373" t="s">
        <v>56</v>
      </c>
      <c r="D373">
        <v>29</v>
      </c>
      <c r="E373">
        <v>20373</v>
      </c>
      <c r="F373">
        <v>8218</v>
      </c>
      <c r="G373">
        <v>9200</v>
      </c>
      <c r="J373">
        <f t="shared" si="36"/>
        <v>9786.25</v>
      </c>
      <c r="K373">
        <f t="shared" si="37"/>
        <v>21593.25</v>
      </c>
      <c r="L373">
        <f t="shared" si="42"/>
        <v>4.5477174580019222E-2</v>
      </c>
      <c r="M373">
        <f t="shared" si="38"/>
        <v>43186.5</v>
      </c>
      <c r="N373">
        <f t="shared" si="39"/>
        <v>257490.68864562118</v>
      </c>
      <c r="O373">
        <v>0.28292222222222224</v>
      </c>
      <c r="P373">
        <v>3.4191939375900003E-2</v>
      </c>
      <c r="Q373">
        <f t="shared" si="40"/>
        <v>385214.60281381058</v>
      </c>
      <c r="R373">
        <f t="shared" si="41"/>
        <v>385214.60281381058</v>
      </c>
      <c r="S373" t="s">
        <v>87</v>
      </c>
      <c r="T373">
        <v>222</v>
      </c>
    </row>
    <row r="374" spans="1:20" x14ac:dyDescent="0.25">
      <c r="A374" t="s">
        <v>28</v>
      </c>
      <c r="B374" t="s">
        <v>34</v>
      </c>
      <c r="C374" t="s">
        <v>56</v>
      </c>
      <c r="D374">
        <v>30</v>
      </c>
      <c r="E374">
        <v>19440</v>
      </c>
      <c r="F374">
        <v>7612</v>
      </c>
      <c r="G374">
        <v>8146</v>
      </c>
      <c r="J374">
        <f t="shared" si="36"/>
        <v>9786.25</v>
      </c>
      <c r="K374">
        <f t="shared" si="37"/>
        <v>21593.25</v>
      </c>
      <c r="L374">
        <f t="shared" si="42"/>
        <v>2.4729950331700879E-2</v>
      </c>
      <c r="M374">
        <f t="shared" si="38"/>
        <v>43186.5</v>
      </c>
      <c r="N374">
        <f t="shared" si="39"/>
        <v>468500.19382022473</v>
      </c>
      <c r="O374">
        <v>0.28292222222222224</v>
      </c>
      <c r="P374">
        <v>1.0212144504309999E-2</v>
      </c>
      <c r="Q374">
        <f t="shared" si="40"/>
        <v>2346701.0708158333</v>
      </c>
      <c r="R374">
        <f t="shared" si="41"/>
        <v>2346701.0708158333</v>
      </c>
      <c r="S374" t="s">
        <v>87</v>
      </c>
      <c r="T374">
        <v>275</v>
      </c>
    </row>
    <row r="375" spans="1:20" x14ac:dyDescent="0.25">
      <c r="A375" t="s">
        <v>28</v>
      </c>
      <c r="B375" t="s">
        <v>34</v>
      </c>
      <c r="C375" t="s">
        <v>56</v>
      </c>
      <c r="D375">
        <v>30</v>
      </c>
      <c r="E375">
        <v>21359</v>
      </c>
      <c r="F375">
        <v>6318</v>
      </c>
      <c r="G375">
        <v>9223</v>
      </c>
      <c r="J375">
        <f t="shared" si="36"/>
        <v>9786.25</v>
      </c>
      <c r="K375">
        <f t="shared" si="37"/>
        <v>21593.25</v>
      </c>
      <c r="L375">
        <f t="shared" si="42"/>
        <v>0.13453278223518925</v>
      </c>
      <c r="M375">
        <f t="shared" si="38"/>
        <v>43186.5</v>
      </c>
      <c r="N375">
        <f t="shared" si="39"/>
        <v>102015.49638554217</v>
      </c>
      <c r="O375">
        <v>0.28292222222222224</v>
      </c>
      <c r="P375">
        <v>1.0212144504309999E-2</v>
      </c>
      <c r="Q375">
        <f t="shared" si="40"/>
        <v>510992.05030345049</v>
      </c>
      <c r="R375">
        <f t="shared" si="41"/>
        <v>510992.05030345049</v>
      </c>
      <c r="S375" t="s">
        <v>87</v>
      </c>
      <c r="T375">
        <v>275</v>
      </c>
    </row>
    <row r="376" spans="1:20" x14ac:dyDescent="0.25">
      <c r="A376" t="s">
        <v>28</v>
      </c>
      <c r="B376" t="s">
        <v>34</v>
      </c>
      <c r="C376" t="s">
        <v>56</v>
      </c>
      <c r="D376">
        <v>30</v>
      </c>
      <c r="E376">
        <v>23003</v>
      </c>
      <c r="F376">
        <v>7100</v>
      </c>
      <c r="G376">
        <v>8430</v>
      </c>
      <c r="J376">
        <f t="shared" si="36"/>
        <v>9786.25</v>
      </c>
      <c r="K376">
        <f t="shared" si="37"/>
        <v>21593.25</v>
      </c>
      <c r="L376">
        <f t="shared" si="42"/>
        <v>6.1593321987195075E-2</v>
      </c>
      <c r="M376">
        <f t="shared" si="38"/>
        <v>43186.5</v>
      </c>
      <c r="N376">
        <f t="shared" si="39"/>
        <v>248407.32499999998</v>
      </c>
      <c r="O376">
        <v>0.28292222222222224</v>
      </c>
      <c r="P376">
        <v>1.0212144504309999E-2</v>
      </c>
      <c r="Q376">
        <f t="shared" si="40"/>
        <v>1244263.5953309434</v>
      </c>
      <c r="R376">
        <f t="shared" si="41"/>
        <v>1244263.5953309434</v>
      </c>
      <c r="S376" t="s">
        <v>87</v>
      </c>
      <c r="T376">
        <v>275</v>
      </c>
    </row>
    <row r="377" spans="1:20" x14ac:dyDescent="0.25">
      <c r="A377" t="s">
        <v>28</v>
      </c>
      <c r="B377" t="s">
        <v>34</v>
      </c>
      <c r="C377" t="s">
        <v>56</v>
      </c>
      <c r="D377">
        <v>30</v>
      </c>
      <c r="E377">
        <v>21240</v>
      </c>
      <c r="F377">
        <v>6691</v>
      </c>
      <c r="G377">
        <v>8025</v>
      </c>
      <c r="J377">
        <f t="shared" si="36"/>
        <v>9786.25</v>
      </c>
      <c r="K377">
        <f t="shared" si="37"/>
        <v>21593.25</v>
      </c>
      <c r="L377">
        <f t="shared" si="42"/>
        <v>6.177856506084077E-2</v>
      </c>
      <c r="M377">
        <f t="shared" si="38"/>
        <v>43186.5</v>
      </c>
      <c r="N377">
        <f t="shared" si="39"/>
        <v>225716.14449025487</v>
      </c>
      <c r="O377">
        <v>0.28292222222222224</v>
      </c>
      <c r="P377">
        <v>1.0212144504309999E-2</v>
      </c>
      <c r="Q377">
        <f t="shared" si="40"/>
        <v>1130604.2664711408</v>
      </c>
      <c r="R377">
        <f t="shared" si="41"/>
        <v>1130604.2664711408</v>
      </c>
      <c r="S377" t="s">
        <v>87</v>
      </c>
      <c r="T377">
        <v>275</v>
      </c>
    </row>
    <row r="378" spans="1:20" x14ac:dyDescent="0.25">
      <c r="A378" t="s">
        <v>28</v>
      </c>
      <c r="B378" t="s">
        <v>35</v>
      </c>
      <c r="C378" t="s">
        <v>56</v>
      </c>
      <c r="D378">
        <v>31</v>
      </c>
      <c r="E378">
        <v>26021</v>
      </c>
      <c r="F378">
        <v>7637</v>
      </c>
      <c r="G378">
        <v>9822</v>
      </c>
      <c r="J378">
        <f t="shared" si="36"/>
        <v>9786.25</v>
      </c>
      <c r="K378">
        <f t="shared" si="37"/>
        <v>21593.25</v>
      </c>
      <c r="L378">
        <f t="shared" si="42"/>
        <v>0.10118902897896333</v>
      </c>
      <c r="M378">
        <f t="shared" si="38"/>
        <v>43186.5</v>
      </c>
      <c r="N378">
        <f t="shared" si="39"/>
        <v>171893.52482837529</v>
      </c>
      <c r="O378">
        <v>0.28292222222222224</v>
      </c>
      <c r="P378">
        <v>3.0035554888769998E-2</v>
      </c>
      <c r="Q378">
        <f t="shared" si="40"/>
        <v>292744.541334529</v>
      </c>
      <c r="R378">
        <f t="shared" si="41"/>
        <v>292744.541334529</v>
      </c>
      <c r="S378" t="s">
        <v>87</v>
      </c>
      <c r="T378">
        <v>287</v>
      </c>
    </row>
    <row r="379" spans="1:20" x14ac:dyDescent="0.25">
      <c r="A379" t="s">
        <v>28</v>
      </c>
      <c r="B379" t="s">
        <v>35</v>
      </c>
      <c r="C379" t="s">
        <v>56</v>
      </c>
      <c r="D379">
        <v>31</v>
      </c>
      <c r="E379">
        <v>26263</v>
      </c>
      <c r="F379">
        <v>7876</v>
      </c>
      <c r="G379">
        <v>8922</v>
      </c>
      <c r="J379">
        <f t="shared" si="36"/>
        <v>9786.25</v>
      </c>
      <c r="K379">
        <f t="shared" si="37"/>
        <v>21593.25</v>
      </c>
      <c r="L379">
        <f t="shared" si="42"/>
        <v>4.844106375835041E-2</v>
      </c>
      <c r="M379">
        <f t="shared" si="38"/>
        <v>43186.5</v>
      </c>
      <c r="N379">
        <f t="shared" si="39"/>
        <v>369788.40368068835</v>
      </c>
      <c r="O379">
        <v>0.28292222222222224</v>
      </c>
      <c r="P379">
        <v>3.0035554888769998E-2</v>
      </c>
      <c r="Q379">
        <f t="shared" si="40"/>
        <v>629770.88133142318</v>
      </c>
      <c r="R379">
        <f t="shared" si="41"/>
        <v>629770.88133142318</v>
      </c>
      <c r="S379" t="s">
        <v>87</v>
      </c>
      <c r="T379">
        <v>287</v>
      </c>
    </row>
    <row r="380" spans="1:20" x14ac:dyDescent="0.25">
      <c r="A380" t="s">
        <v>28</v>
      </c>
      <c r="B380" t="s">
        <v>35</v>
      </c>
      <c r="C380" t="s">
        <v>56</v>
      </c>
      <c r="D380">
        <v>31</v>
      </c>
      <c r="E380">
        <v>30164</v>
      </c>
      <c r="F380">
        <v>9681</v>
      </c>
      <c r="G380">
        <v>8491</v>
      </c>
      <c r="J380">
        <f t="shared" si="36"/>
        <v>9786.25</v>
      </c>
      <c r="K380">
        <f t="shared" si="37"/>
        <v>21593.25</v>
      </c>
      <c r="L380">
        <f t="shared" si="42"/>
        <v>-5.5109814409595594E-2</v>
      </c>
      <c r="M380">
        <f t="shared" si="38"/>
        <v>43186.5</v>
      </c>
      <c r="N380">
        <f t="shared" si="39"/>
        <v>-381462.33382352942</v>
      </c>
      <c r="O380">
        <v>0.28292222222222224</v>
      </c>
      <c r="P380">
        <v>3.0035554888769998E-2</v>
      </c>
      <c r="Q380">
        <f t="shared" si="40"/>
        <v>-649652.25457482762</v>
      </c>
      <c r="R380">
        <f t="shared" si="41"/>
        <v>0</v>
      </c>
      <c r="S380" t="s">
        <v>87</v>
      </c>
      <c r="T380">
        <v>287</v>
      </c>
    </row>
    <row r="381" spans="1:20" x14ac:dyDescent="0.25">
      <c r="A381" t="s">
        <v>28</v>
      </c>
      <c r="B381" t="s">
        <v>35</v>
      </c>
      <c r="C381" t="s">
        <v>56</v>
      </c>
      <c r="D381">
        <v>31</v>
      </c>
      <c r="E381">
        <v>25465</v>
      </c>
      <c r="F381">
        <v>9985</v>
      </c>
      <c r="G381">
        <v>10870</v>
      </c>
      <c r="J381">
        <f t="shared" si="36"/>
        <v>9786.25</v>
      </c>
      <c r="K381">
        <f t="shared" si="37"/>
        <v>21593.25</v>
      </c>
      <c r="L381">
        <f t="shared" si="42"/>
        <v>4.0985030044111005E-2</v>
      </c>
      <c r="M381">
        <f t="shared" si="38"/>
        <v>43186.5</v>
      </c>
      <c r="N381">
        <f t="shared" si="39"/>
        <v>367912.63135593222</v>
      </c>
      <c r="O381">
        <v>0.28292222222222224</v>
      </c>
      <c r="P381">
        <v>3.0035554888769998E-2</v>
      </c>
      <c r="Q381">
        <f t="shared" si="40"/>
        <v>626576.333372697</v>
      </c>
      <c r="R381">
        <f t="shared" si="41"/>
        <v>626576.333372697</v>
      </c>
      <c r="S381" t="s">
        <v>87</v>
      </c>
      <c r="T381">
        <v>287</v>
      </c>
    </row>
    <row r="382" spans="1:20" x14ac:dyDescent="0.25">
      <c r="A382" t="s">
        <v>28</v>
      </c>
      <c r="B382" t="s">
        <v>36</v>
      </c>
      <c r="C382" t="s">
        <v>56</v>
      </c>
      <c r="D382">
        <v>32</v>
      </c>
      <c r="E382">
        <v>19042</v>
      </c>
      <c r="F382">
        <v>9243</v>
      </c>
      <c r="G382">
        <v>8369</v>
      </c>
      <c r="J382">
        <f t="shared" si="36"/>
        <v>9786.25</v>
      </c>
      <c r="K382">
        <f t="shared" si="37"/>
        <v>21593.25</v>
      </c>
      <c r="L382">
        <f t="shared" si="42"/>
        <v>-4.0475611591585331E-2</v>
      </c>
      <c r="M382">
        <f t="shared" si="38"/>
        <v>43186.5</v>
      </c>
      <c r="N382">
        <f t="shared" si="39"/>
        <v>-251882.653604119</v>
      </c>
      <c r="O382">
        <v>0.28292222222222224</v>
      </c>
      <c r="P382">
        <v>0.13301348957682999</v>
      </c>
      <c r="Q382">
        <f t="shared" si="40"/>
        <v>-96865.142326157671</v>
      </c>
      <c r="R382">
        <f t="shared" si="41"/>
        <v>0</v>
      </c>
      <c r="S382" t="s">
        <v>86</v>
      </c>
      <c r="T382">
        <v>233</v>
      </c>
    </row>
    <row r="383" spans="1:20" x14ac:dyDescent="0.25">
      <c r="A383" t="s">
        <v>28</v>
      </c>
      <c r="B383" t="s">
        <v>36</v>
      </c>
      <c r="C383" t="s">
        <v>56</v>
      </c>
      <c r="D383">
        <v>32</v>
      </c>
      <c r="E383">
        <v>26027</v>
      </c>
      <c r="F383">
        <v>9433</v>
      </c>
      <c r="G383">
        <v>9373</v>
      </c>
      <c r="J383">
        <f t="shared" si="36"/>
        <v>9786.25</v>
      </c>
      <c r="K383">
        <f t="shared" si="37"/>
        <v>21593.25</v>
      </c>
      <c r="L383">
        <f t="shared" si="42"/>
        <v>-2.7786461046854921E-3</v>
      </c>
      <c r="M383">
        <f t="shared" si="38"/>
        <v>43186.5</v>
      </c>
      <c r="N383">
        <f t="shared" si="39"/>
        <v>-5981759.4249999998</v>
      </c>
      <c r="O383">
        <v>0.28292222222222224</v>
      </c>
      <c r="P383">
        <v>0.13301348957682999</v>
      </c>
      <c r="Q383">
        <f t="shared" si="40"/>
        <v>-2300372.6924924883</v>
      </c>
      <c r="R383">
        <f t="shared" si="41"/>
        <v>0</v>
      </c>
      <c r="S383" t="s">
        <v>86</v>
      </c>
      <c r="T383">
        <v>233</v>
      </c>
    </row>
    <row r="384" spans="1:20" x14ac:dyDescent="0.25">
      <c r="A384" t="s">
        <v>28</v>
      </c>
      <c r="B384" t="s">
        <v>36</v>
      </c>
      <c r="C384" t="s">
        <v>56</v>
      </c>
      <c r="D384">
        <v>32</v>
      </c>
      <c r="E384">
        <v>21117</v>
      </c>
      <c r="F384">
        <v>7471</v>
      </c>
      <c r="G384">
        <v>8366</v>
      </c>
      <c r="J384">
        <f t="shared" si="36"/>
        <v>9786.25</v>
      </c>
      <c r="K384">
        <f t="shared" si="37"/>
        <v>21593.25</v>
      </c>
      <c r="L384">
        <f t="shared" si="42"/>
        <v>4.1448137728225254E-2</v>
      </c>
      <c r="M384">
        <f t="shared" si="38"/>
        <v>43186.5</v>
      </c>
      <c r="N384">
        <f t="shared" si="39"/>
        <v>319444.46452513966</v>
      </c>
      <c r="O384">
        <v>0.28292222222222224</v>
      </c>
      <c r="P384">
        <v>0.13301348957682999</v>
      </c>
      <c r="Q384">
        <f t="shared" si="40"/>
        <v>122847.02054220722</v>
      </c>
      <c r="R384">
        <f t="shared" si="41"/>
        <v>122847.02054220722</v>
      </c>
      <c r="S384" t="s">
        <v>86</v>
      </c>
      <c r="T384">
        <v>233</v>
      </c>
    </row>
    <row r="385" spans="1:20" x14ac:dyDescent="0.25">
      <c r="A385" t="s">
        <v>28</v>
      </c>
      <c r="B385" t="s">
        <v>36</v>
      </c>
      <c r="C385" t="s">
        <v>56</v>
      </c>
      <c r="D385">
        <v>32</v>
      </c>
      <c r="E385">
        <v>26765</v>
      </c>
      <c r="F385">
        <v>7554</v>
      </c>
      <c r="G385">
        <v>8063</v>
      </c>
      <c r="J385">
        <f t="shared" si="36"/>
        <v>9786.25</v>
      </c>
      <c r="K385">
        <f t="shared" si="37"/>
        <v>21593.25</v>
      </c>
      <c r="L385">
        <f t="shared" si="42"/>
        <v>2.3572181121415257E-2</v>
      </c>
      <c r="M385">
        <f t="shared" si="38"/>
        <v>43186.5</v>
      </c>
      <c r="N385">
        <f t="shared" si="39"/>
        <v>805199.8516699411</v>
      </c>
      <c r="O385">
        <v>0.28292222222222224</v>
      </c>
      <c r="P385">
        <v>0.13301348957682999</v>
      </c>
      <c r="Q385">
        <f t="shared" si="40"/>
        <v>309651.32817599643</v>
      </c>
      <c r="R385">
        <f t="shared" si="41"/>
        <v>309651.32817599643</v>
      </c>
      <c r="S385" t="s">
        <v>86</v>
      </c>
      <c r="T385">
        <v>233</v>
      </c>
    </row>
    <row r="386" spans="1:20" x14ac:dyDescent="0.25">
      <c r="A386" t="s">
        <v>37</v>
      </c>
      <c r="B386" t="s">
        <v>38</v>
      </c>
      <c r="C386" t="s">
        <v>54</v>
      </c>
      <c r="D386">
        <v>33</v>
      </c>
      <c r="E386">
        <v>17406</v>
      </c>
      <c r="F386">
        <v>6447</v>
      </c>
      <c r="G386">
        <v>7422</v>
      </c>
      <c r="H386">
        <v>624</v>
      </c>
      <c r="I386">
        <v>19118</v>
      </c>
      <c r="J386">
        <f t="shared" si="36"/>
        <v>695.75</v>
      </c>
      <c r="K386">
        <f t="shared" si="37"/>
        <v>20803.125</v>
      </c>
      <c r="L386">
        <f t="shared" si="42"/>
        <v>4.6867958539882827E-2</v>
      </c>
      <c r="M386">
        <f t="shared" si="38"/>
        <v>41606.25</v>
      </c>
      <c r="N386">
        <f t="shared" si="39"/>
        <v>233131.37500000003</v>
      </c>
      <c r="O386">
        <v>0.63713981481481485</v>
      </c>
      <c r="P386">
        <v>1.950127995114E-2</v>
      </c>
      <c r="Q386">
        <f t="shared" si="40"/>
        <v>281854.06734021276</v>
      </c>
      <c r="R386">
        <f t="shared" si="41"/>
        <v>281854.06734021276</v>
      </c>
      <c r="S386" t="s">
        <v>87</v>
      </c>
      <c r="T386">
        <v>100</v>
      </c>
    </row>
    <row r="387" spans="1:20" x14ac:dyDescent="0.25">
      <c r="A387" t="s">
        <v>37</v>
      </c>
      <c r="B387" t="s">
        <v>38</v>
      </c>
      <c r="C387" t="s">
        <v>54</v>
      </c>
      <c r="D387">
        <v>33</v>
      </c>
      <c r="E387">
        <v>17155</v>
      </c>
      <c r="F387">
        <v>6905</v>
      </c>
      <c r="G387">
        <v>7348</v>
      </c>
      <c r="H387">
        <v>632</v>
      </c>
      <c r="I387">
        <v>19717</v>
      </c>
      <c r="J387">
        <f t="shared" ref="J387:J450" si="43">AVERAGEIFS(H$2:H$1969,C$2:C$1969,C387,A$2:A$1969,A387)</f>
        <v>695.75</v>
      </c>
      <c r="K387">
        <f t="shared" ref="K387:K450" si="44">AVERAGEIFS(I$2:I$1969,C$2:C$1969,C387,A$2:A$1969,A387)</f>
        <v>20803.125</v>
      </c>
      <c r="L387">
        <f t="shared" si="42"/>
        <v>2.1294877572480095E-2</v>
      </c>
      <c r="M387">
        <f t="shared" ref="M387:M450" si="45">K387/0.5</f>
        <v>41606.25</v>
      </c>
      <c r="N387">
        <f t="shared" ref="N387:N450" si="46">((E387-F387)/L387)-J387</f>
        <v>480640.66365688492</v>
      </c>
      <c r="O387">
        <v>0.63713981481481485</v>
      </c>
      <c r="P387">
        <v>1.950127995114E-2</v>
      </c>
      <c r="Q387">
        <f t="shared" ref="Q387:Q450" si="47">(N387*125)/(M387*0.2*O387*P387)</f>
        <v>581090.92343659094</v>
      </c>
      <c r="R387">
        <f t="shared" ref="R387:R450" si="48">IF(Q387&gt;0,Q387,0)</f>
        <v>581090.92343659094</v>
      </c>
      <c r="S387" t="s">
        <v>87</v>
      </c>
      <c r="T387">
        <v>100</v>
      </c>
    </row>
    <row r="388" spans="1:20" x14ac:dyDescent="0.25">
      <c r="A388" t="s">
        <v>37</v>
      </c>
      <c r="B388" t="s">
        <v>38</v>
      </c>
      <c r="C388" t="s">
        <v>54</v>
      </c>
      <c r="D388">
        <v>33</v>
      </c>
      <c r="E388">
        <v>14711</v>
      </c>
      <c r="F388">
        <v>6776</v>
      </c>
      <c r="G388">
        <v>7374</v>
      </c>
      <c r="H388">
        <v>722</v>
      </c>
      <c r="I388">
        <v>19594</v>
      </c>
      <c r="J388">
        <f t="shared" si="43"/>
        <v>695.75</v>
      </c>
      <c r="K388">
        <f t="shared" si="44"/>
        <v>20803.125</v>
      </c>
      <c r="L388">
        <f t="shared" si="42"/>
        <v>2.8745681237794803E-2</v>
      </c>
      <c r="M388">
        <f t="shared" si="45"/>
        <v>41606.25</v>
      </c>
      <c r="N388">
        <f t="shared" si="46"/>
        <v>275345.71634615381</v>
      </c>
      <c r="O388">
        <v>0.63713981481481485</v>
      </c>
      <c r="P388">
        <v>1.950127995114E-2</v>
      </c>
      <c r="Q388">
        <f t="shared" si="47"/>
        <v>332890.88642345089</v>
      </c>
      <c r="R388">
        <f t="shared" si="48"/>
        <v>332890.88642345089</v>
      </c>
      <c r="S388" t="s">
        <v>87</v>
      </c>
      <c r="T388">
        <v>100</v>
      </c>
    </row>
    <row r="389" spans="1:20" x14ac:dyDescent="0.25">
      <c r="A389" t="s">
        <v>37</v>
      </c>
      <c r="B389" t="s">
        <v>38</v>
      </c>
      <c r="C389" t="s">
        <v>54</v>
      </c>
      <c r="D389">
        <v>33</v>
      </c>
      <c r="E389">
        <v>15229</v>
      </c>
      <c r="F389">
        <v>7173</v>
      </c>
      <c r="G389">
        <v>7967</v>
      </c>
      <c r="H389">
        <v>805</v>
      </c>
      <c r="I389">
        <v>24044</v>
      </c>
      <c r="J389">
        <f t="shared" si="43"/>
        <v>695.75</v>
      </c>
      <c r="K389">
        <f t="shared" si="44"/>
        <v>20803.125</v>
      </c>
      <c r="L389">
        <f t="shared" si="42"/>
        <v>3.8167342646837916E-2</v>
      </c>
      <c r="M389">
        <f t="shared" si="45"/>
        <v>41606.25</v>
      </c>
      <c r="N389">
        <f t="shared" si="46"/>
        <v>210374.74748110829</v>
      </c>
      <c r="O389">
        <v>0.63713981481481485</v>
      </c>
      <c r="P389">
        <v>1.950127995114E-2</v>
      </c>
      <c r="Q389">
        <f t="shared" si="47"/>
        <v>254341.47696002113</v>
      </c>
      <c r="R389">
        <f t="shared" si="48"/>
        <v>254341.47696002113</v>
      </c>
      <c r="S389" t="s">
        <v>87</v>
      </c>
      <c r="T389">
        <v>100</v>
      </c>
    </row>
    <row r="390" spans="1:20" x14ac:dyDescent="0.25">
      <c r="A390" t="s">
        <v>37</v>
      </c>
      <c r="B390" t="s">
        <v>39</v>
      </c>
      <c r="C390" t="s">
        <v>54</v>
      </c>
      <c r="D390">
        <v>34</v>
      </c>
      <c r="E390">
        <v>26304</v>
      </c>
      <c r="F390">
        <v>5168</v>
      </c>
      <c r="G390">
        <v>5385</v>
      </c>
      <c r="I390">
        <v>20256</v>
      </c>
      <c r="J390">
        <f t="shared" si="43"/>
        <v>695.75</v>
      </c>
      <c r="K390">
        <f t="shared" si="44"/>
        <v>20803.125</v>
      </c>
      <c r="L390">
        <f t="shared" si="42"/>
        <v>1.0431125131440589E-2</v>
      </c>
      <c r="M390">
        <f t="shared" si="45"/>
        <v>41606.25</v>
      </c>
      <c r="N390">
        <f t="shared" si="46"/>
        <v>2025547.7983870967</v>
      </c>
      <c r="O390">
        <v>0.63713981481481485</v>
      </c>
      <c r="P390">
        <v>1.27862696802E-2</v>
      </c>
      <c r="Q390">
        <f t="shared" si="47"/>
        <v>3734954.6592953349</v>
      </c>
      <c r="R390">
        <f t="shared" si="48"/>
        <v>3734954.6592953349</v>
      </c>
      <c r="S390" t="s">
        <v>87</v>
      </c>
      <c r="T390">
        <v>110</v>
      </c>
    </row>
    <row r="391" spans="1:20" x14ac:dyDescent="0.25">
      <c r="A391" t="s">
        <v>37</v>
      </c>
      <c r="B391" t="s">
        <v>39</v>
      </c>
      <c r="C391" t="s">
        <v>54</v>
      </c>
      <c r="D391">
        <v>34</v>
      </c>
      <c r="E391">
        <v>20345</v>
      </c>
      <c r="F391">
        <v>4832</v>
      </c>
      <c r="G391">
        <v>6041</v>
      </c>
      <c r="I391">
        <v>20718</v>
      </c>
      <c r="J391">
        <f t="shared" si="43"/>
        <v>695.75</v>
      </c>
      <c r="K391">
        <f t="shared" si="44"/>
        <v>20803.125</v>
      </c>
      <c r="L391">
        <f t="shared" si="42"/>
        <v>5.8116268589454706E-2</v>
      </c>
      <c r="M391">
        <f t="shared" si="45"/>
        <v>41606.25</v>
      </c>
      <c r="N391">
        <f t="shared" si="46"/>
        <v>266234.67028535984</v>
      </c>
      <c r="O391">
        <v>0.63713981481481485</v>
      </c>
      <c r="P391">
        <v>1.27862696802E-2</v>
      </c>
      <c r="Q391">
        <f t="shared" si="47"/>
        <v>490916.29584849218</v>
      </c>
      <c r="R391">
        <f t="shared" si="48"/>
        <v>490916.29584849218</v>
      </c>
      <c r="S391" t="s">
        <v>87</v>
      </c>
      <c r="T391">
        <v>110</v>
      </c>
    </row>
    <row r="392" spans="1:20" x14ac:dyDescent="0.25">
      <c r="A392" t="s">
        <v>37</v>
      </c>
      <c r="B392" t="s">
        <v>39</v>
      </c>
      <c r="C392" t="s">
        <v>54</v>
      </c>
      <c r="D392">
        <v>34</v>
      </c>
      <c r="E392">
        <v>27085</v>
      </c>
      <c r="F392">
        <v>5095</v>
      </c>
      <c r="G392">
        <v>6458</v>
      </c>
      <c r="I392">
        <v>20219</v>
      </c>
      <c r="J392">
        <f t="shared" si="43"/>
        <v>695.75</v>
      </c>
      <c r="K392">
        <f t="shared" si="44"/>
        <v>20803.125</v>
      </c>
      <c r="L392">
        <f t="shared" si="42"/>
        <v>6.5519002553702868E-2</v>
      </c>
      <c r="M392">
        <f t="shared" si="45"/>
        <v>41606.25</v>
      </c>
      <c r="N392">
        <f t="shared" si="46"/>
        <v>334932.07006603084</v>
      </c>
      <c r="O392">
        <v>0.63713981481481485</v>
      </c>
      <c r="P392">
        <v>1.27862696802E-2</v>
      </c>
      <c r="Q392">
        <f t="shared" si="47"/>
        <v>617589.02783566248</v>
      </c>
      <c r="R392">
        <f t="shared" si="48"/>
        <v>617589.02783566248</v>
      </c>
      <c r="S392" t="s">
        <v>87</v>
      </c>
      <c r="T392">
        <v>110</v>
      </c>
    </row>
    <row r="393" spans="1:20" x14ac:dyDescent="0.25">
      <c r="A393" t="s">
        <v>37</v>
      </c>
      <c r="B393" t="s">
        <v>39</v>
      </c>
      <c r="C393" t="s">
        <v>54</v>
      </c>
      <c r="D393">
        <v>34</v>
      </c>
      <c r="E393">
        <v>23331</v>
      </c>
      <c r="F393">
        <v>4665</v>
      </c>
      <c r="G393">
        <v>6084</v>
      </c>
      <c r="I393">
        <v>22759</v>
      </c>
      <c r="J393">
        <f t="shared" si="43"/>
        <v>695.75</v>
      </c>
      <c r="K393">
        <f t="shared" si="44"/>
        <v>20803.125</v>
      </c>
      <c r="L393">
        <f t="shared" si="42"/>
        <v>6.8210905813429479E-2</v>
      </c>
      <c r="M393">
        <f t="shared" si="45"/>
        <v>41606.25</v>
      </c>
      <c r="N393">
        <f t="shared" si="46"/>
        <v>272955.50528541225</v>
      </c>
      <c r="O393">
        <v>0.63713981481481485</v>
      </c>
      <c r="P393">
        <v>1.27862696802E-2</v>
      </c>
      <c r="Q393">
        <f t="shared" si="47"/>
        <v>503308.99969768751</v>
      </c>
      <c r="R393">
        <f t="shared" si="48"/>
        <v>503308.99969768751</v>
      </c>
      <c r="S393" t="s">
        <v>87</v>
      </c>
      <c r="T393">
        <v>110</v>
      </c>
    </row>
    <row r="394" spans="1:20" x14ac:dyDescent="0.25">
      <c r="A394" t="s">
        <v>37</v>
      </c>
      <c r="B394" t="s">
        <v>40</v>
      </c>
      <c r="C394" t="s">
        <v>54</v>
      </c>
      <c r="D394">
        <v>35</v>
      </c>
      <c r="E394">
        <v>19541</v>
      </c>
      <c r="F394">
        <v>10715</v>
      </c>
      <c r="G394">
        <v>11191</v>
      </c>
      <c r="J394">
        <f t="shared" si="43"/>
        <v>695.75</v>
      </c>
      <c r="K394">
        <f t="shared" si="44"/>
        <v>20803.125</v>
      </c>
      <c r="L394">
        <f t="shared" si="42"/>
        <v>2.2881177707676132E-2</v>
      </c>
      <c r="M394">
        <f t="shared" si="45"/>
        <v>41606.25</v>
      </c>
      <c r="N394">
        <f t="shared" si="46"/>
        <v>385036.14338235289</v>
      </c>
      <c r="O394">
        <v>0.63713981481481485</v>
      </c>
      <c r="P394">
        <v>4.3269839860050001E-2</v>
      </c>
      <c r="Q394">
        <f t="shared" si="47"/>
        <v>209798.75608049452</v>
      </c>
      <c r="R394">
        <f t="shared" si="48"/>
        <v>209798.75608049452</v>
      </c>
      <c r="S394" t="s">
        <v>87</v>
      </c>
      <c r="T394">
        <v>203</v>
      </c>
    </row>
    <row r="395" spans="1:20" x14ac:dyDescent="0.25">
      <c r="A395" t="s">
        <v>37</v>
      </c>
      <c r="B395" t="s">
        <v>40</v>
      </c>
      <c r="C395" t="s">
        <v>54</v>
      </c>
      <c r="D395">
        <v>35</v>
      </c>
      <c r="E395">
        <v>18527</v>
      </c>
      <c r="F395">
        <v>12744</v>
      </c>
      <c r="G395">
        <v>10466</v>
      </c>
      <c r="J395">
        <f t="shared" si="43"/>
        <v>695.75</v>
      </c>
      <c r="K395">
        <f t="shared" si="44"/>
        <v>20803.125</v>
      </c>
      <c r="L395">
        <f t="shared" si="42"/>
        <v>-0.10950277902959291</v>
      </c>
      <c r="M395">
        <f t="shared" si="45"/>
        <v>41606.25</v>
      </c>
      <c r="N395">
        <f t="shared" si="46"/>
        <v>-53507.195072431961</v>
      </c>
      <c r="O395">
        <v>0.63713981481481485</v>
      </c>
      <c r="P395">
        <v>4.3269839860050001E-2</v>
      </c>
      <c r="Q395">
        <f t="shared" si="47"/>
        <v>-29155.036898458333</v>
      </c>
      <c r="R395">
        <f t="shared" si="48"/>
        <v>0</v>
      </c>
      <c r="S395" t="s">
        <v>87</v>
      </c>
      <c r="T395">
        <v>203</v>
      </c>
    </row>
    <row r="396" spans="1:20" x14ac:dyDescent="0.25">
      <c r="A396" t="s">
        <v>37</v>
      </c>
      <c r="B396" t="s">
        <v>40</v>
      </c>
      <c r="C396" t="s">
        <v>54</v>
      </c>
      <c r="D396">
        <v>35</v>
      </c>
      <c r="E396">
        <v>14882</v>
      </c>
      <c r="F396">
        <v>11349</v>
      </c>
      <c r="G396">
        <v>11727</v>
      </c>
      <c r="J396">
        <f t="shared" si="43"/>
        <v>695.75</v>
      </c>
      <c r="K396">
        <f t="shared" si="44"/>
        <v>20803.125</v>
      </c>
      <c r="L396">
        <f t="shared" si="42"/>
        <v>1.8170347003154574E-2</v>
      </c>
      <c r="M396">
        <f t="shared" si="45"/>
        <v>41606.25</v>
      </c>
      <c r="N396">
        <f t="shared" si="46"/>
        <v>193741.92361111112</v>
      </c>
      <c r="O396">
        <v>0.63713981481481485</v>
      </c>
      <c r="P396">
        <v>4.3269839860050001E-2</v>
      </c>
      <c r="Q396">
        <f t="shared" si="47"/>
        <v>105566.2313080301</v>
      </c>
      <c r="R396">
        <f t="shared" si="48"/>
        <v>105566.2313080301</v>
      </c>
      <c r="S396" t="s">
        <v>87</v>
      </c>
      <c r="T396">
        <v>203</v>
      </c>
    </row>
    <row r="397" spans="1:20" x14ac:dyDescent="0.25">
      <c r="A397" t="s">
        <v>37</v>
      </c>
      <c r="B397" t="s">
        <v>40</v>
      </c>
      <c r="C397" t="s">
        <v>54</v>
      </c>
      <c r="D397">
        <v>35</v>
      </c>
      <c r="E397">
        <v>17371</v>
      </c>
      <c r="F397">
        <v>10862</v>
      </c>
      <c r="G397">
        <v>11277</v>
      </c>
      <c r="J397">
        <f t="shared" si="43"/>
        <v>695.75</v>
      </c>
      <c r="K397">
        <f t="shared" si="44"/>
        <v>20803.125</v>
      </c>
      <c r="L397">
        <f t="shared" si="42"/>
        <v>1.9948925942616793E-2</v>
      </c>
      <c r="M397">
        <f t="shared" si="45"/>
        <v>41606.25</v>
      </c>
      <c r="N397">
        <f t="shared" si="46"/>
        <v>325587.48042168678</v>
      </c>
      <c r="O397">
        <v>0.63713981481481485</v>
      </c>
      <c r="P397">
        <v>4.3269839860050001E-2</v>
      </c>
      <c r="Q397">
        <f t="shared" si="47"/>
        <v>177406.32811195709</v>
      </c>
      <c r="R397">
        <f t="shared" si="48"/>
        <v>177406.32811195709</v>
      </c>
      <c r="S397" t="s">
        <v>87</v>
      </c>
      <c r="T397">
        <v>203</v>
      </c>
    </row>
    <row r="398" spans="1:20" x14ac:dyDescent="0.25">
      <c r="A398" t="s">
        <v>37</v>
      </c>
      <c r="B398" t="s">
        <v>41</v>
      </c>
      <c r="C398" t="s">
        <v>54</v>
      </c>
      <c r="D398">
        <v>36</v>
      </c>
      <c r="E398">
        <v>16802</v>
      </c>
      <c r="F398">
        <v>8499</v>
      </c>
      <c r="G398">
        <v>8742</v>
      </c>
      <c r="J398">
        <f t="shared" si="43"/>
        <v>695.75</v>
      </c>
      <c r="K398">
        <f t="shared" si="44"/>
        <v>20803.125</v>
      </c>
      <c r="L398">
        <f t="shared" si="42"/>
        <v>1.1680937359170798E-2</v>
      </c>
      <c r="M398">
        <f t="shared" si="45"/>
        <v>41606.25</v>
      </c>
      <c r="N398">
        <f t="shared" si="46"/>
        <v>710120.49228395056</v>
      </c>
      <c r="O398">
        <v>0.63713981481481485</v>
      </c>
      <c r="P398">
        <v>3.0679922029960002E-2</v>
      </c>
      <c r="Q398">
        <f t="shared" si="47"/>
        <v>545713.241650715</v>
      </c>
      <c r="R398">
        <f t="shared" si="48"/>
        <v>545713.241650715</v>
      </c>
      <c r="S398" t="s">
        <v>87</v>
      </c>
      <c r="T398">
        <v>205</v>
      </c>
    </row>
    <row r="399" spans="1:20" x14ac:dyDescent="0.25">
      <c r="A399" t="s">
        <v>37</v>
      </c>
      <c r="B399" t="s">
        <v>41</v>
      </c>
      <c r="C399" t="s">
        <v>54</v>
      </c>
      <c r="D399">
        <v>36</v>
      </c>
      <c r="E399">
        <v>15430</v>
      </c>
      <c r="F399">
        <v>9129</v>
      </c>
      <c r="G399">
        <v>9523</v>
      </c>
      <c r="J399">
        <f t="shared" si="43"/>
        <v>695.75</v>
      </c>
      <c r="K399">
        <f t="shared" si="44"/>
        <v>20803.125</v>
      </c>
      <c r="L399">
        <f t="shared" si="42"/>
        <v>1.8939462220219319E-2</v>
      </c>
      <c r="M399">
        <f t="shared" si="45"/>
        <v>41606.25</v>
      </c>
      <c r="N399">
        <f t="shared" si="46"/>
        <v>331995.85057106597</v>
      </c>
      <c r="O399">
        <v>0.63713981481481485</v>
      </c>
      <c r="P399">
        <v>3.0679922029960002E-2</v>
      </c>
      <c r="Q399">
        <f t="shared" si="47"/>
        <v>255132.0991273096</v>
      </c>
      <c r="R399">
        <f t="shared" si="48"/>
        <v>255132.0991273096</v>
      </c>
      <c r="S399" t="s">
        <v>87</v>
      </c>
      <c r="T399">
        <v>205</v>
      </c>
    </row>
    <row r="400" spans="1:20" x14ac:dyDescent="0.25">
      <c r="A400" t="s">
        <v>37</v>
      </c>
      <c r="B400" t="s">
        <v>41</v>
      </c>
      <c r="C400" t="s">
        <v>54</v>
      </c>
      <c r="D400">
        <v>36</v>
      </c>
      <c r="E400">
        <v>16335</v>
      </c>
      <c r="F400">
        <v>9064</v>
      </c>
      <c r="G400">
        <v>9470</v>
      </c>
      <c r="J400">
        <f t="shared" si="43"/>
        <v>695.75</v>
      </c>
      <c r="K400">
        <f t="shared" si="44"/>
        <v>20803.125</v>
      </c>
      <c r="L400">
        <f t="shared" si="42"/>
        <v>1.9516298633017876E-2</v>
      </c>
      <c r="M400">
        <f t="shared" si="45"/>
        <v>41606.25</v>
      </c>
      <c r="N400">
        <f t="shared" si="46"/>
        <v>371864.64870689658</v>
      </c>
      <c r="O400">
        <v>0.63713981481481485</v>
      </c>
      <c r="P400">
        <v>3.0679922029960002E-2</v>
      </c>
      <c r="Q400">
        <f t="shared" si="47"/>
        <v>285770.46445802355</v>
      </c>
      <c r="R400">
        <f t="shared" si="48"/>
        <v>285770.46445802355</v>
      </c>
      <c r="S400" t="s">
        <v>87</v>
      </c>
      <c r="T400">
        <v>205</v>
      </c>
    </row>
    <row r="401" spans="1:20" x14ac:dyDescent="0.25">
      <c r="A401" t="s">
        <v>37</v>
      </c>
      <c r="B401" t="s">
        <v>41</v>
      </c>
      <c r="C401" t="s">
        <v>54</v>
      </c>
      <c r="D401">
        <v>36</v>
      </c>
      <c r="E401">
        <v>15005</v>
      </c>
      <c r="F401">
        <v>11002</v>
      </c>
      <c r="G401">
        <v>8324</v>
      </c>
      <c r="J401">
        <f t="shared" si="43"/>
        <v>695.75</v>
      </c>
      <c r="K401">
        <f t="shared" si="44"/>
        <v>20803.125</v>
      </c>
      <c r="L401">
        <f t="shared" si="42"/>
        <v>-0.12873065945621151</v>
      </c>
      <c r="M401">
        <f t="shared" si="45"/>
        <v>41606.25</v>
      </c>
      <c r="N401">
        <f t="shared" si="46"/>
        <v>-31791.683299103806</v>
      </c>
      <c r="O401">
        <v>0.63713981481481485</v>
      </c>
      <c r="P401">
        <v>3.0679922029960002E-2</v>
      </c>
      <c r="Q401">
        <f t="shared" si="47"/>
        <v>-24431.265875579837</v>
      </c>
      <c r="R401">
        <f t="shared" si="48"/>
        <v>0</v>
      </c>
      <c r="S401" t="s">
        <v>87</v>
      </c>
      <c r="T401">
        <v>205</v>
      </c>
    </row>
    <row r="402" spans="1:20" x14ac:dyDescent="0.25">
      <c r="A402" t="s">
        <v>37</v>
      </c>
      <c r="B402" t="s">
        <v>42</v>
      </c>
      <c r="C402" t="s">
        <v>54</v>
      </c>
      <c r="D402">
        <v>37</v>
      </c>
      <c r="E402">
        <v>23059</v>
      </c>
      <c r="F402">
        <v>6555</v>
      </c>
      <c r="G402">
        <v>7074</v>
      </c>
      <c r="J402">
        <f t="shared" si="43"/>
        <v>695.75</v>
      </c>
      <c r="K402">
        <f t="shared" si="44"/>
        <v>20803.125</v>
      </c>
      <c r="L402">
        <f t="shared" si="42"/>
        <v>2.494817485353763E-2</v>
      </c>
      <c r="M402">
        <f t="shared" si="45"/>
        <v>41606.25</v>
      </c>
      <c r="N402">
        <f t="shared" si="46"/>
        <v>660835.60838150291</v>
      </c>
      <c r="O402">
        <v>0.63713981481481485</v>
      </c>
      <c r="P402">
        <v>3.0856541695569995E-2</v>
      </c>
      <c r="Q402">
        <f t="shared" si="47"/>
        <v>504931.987778079</v>
      </c>
      <c r="R402">
        <f t="shared" si="48"/>
        <v>504931.987778079</v>
      </c>
      <c r="S402" t="s">
        <v>87</v>
      </c>
      <c r="T402">
        <v>237</v>
      </c>
    </row>
    <row r="403" spans="1:20" x14ac:dyDescent="0.25">
      <c r="A403" t="s">
        <v>37</v>
      </c>
      <c r="B403" t="s">
        <v>42</v>
      </c>
      <c r="C403" t="s">
        <v>54</v>
      </c>
      <c r="D403">
        <v>37</v>
      </c>
      <c r="E403">
        <v>22166</v>
      </c>
      <c r="F403">
        <v>6924</v>
      </c>
      <c r="G403">
        <v>6775</v>
      </c>
      <c r="J403">
        <f t="shared" si="43"/>
        <v>695.75</v>
      </c>
      <c r="K403">
        <f t="shared" si="44"/>
        <v>20803.125</v>
      </c>
      <c r="L403">
        <f t="shared" si="42"/>
        <v>-7.1623854589154276E-3</v>
      </c>
      <c r="M403">
        <f t="shared" si="45"/>
        <v>41606.25</v>
      </c>
      <c r="N403">
        <f t="shared" si="46"/>
        <v>-2128757.7046979866</v>
      </c>
      <c r="O403">
        <v>0.63713981481481485</v>
      </c>
      <c r="P403">
        <v>3.0856541695569995E-2</v>
      </c>
      <c r="Q403">
        <f t="shared" si="47"/>
        <v>-1626543.4938707545</v>
      </c>
      <c r="R403">
        <f t="shared" si="48"/>
        <v>0</v>
      </c>
      <c r="S403" t="s">
        <v>87</v>
      </c>
      <c r="T403">
        <v>237</v>
      </c>
    </row>
    <row r="404" spans="1:20" x14ac:dyDescent="0.25">
      <c r="A404" t="s">
        <v>37</v>
      </c>
      <c r="B404" t="s">
        <v>42</v>
      </c>
      <c r="C404" t="s">
        <v>54</v>
      </c>
      <c r="D404">
        <v>37</v>
      </c>
      <c r="E404">
        <v>21057</v>
      </c>
      <c r="F404">
        <v>6211</v>
      </c>
      <c r="G404">
        <v>8010</v>
      </c>
      <c r="J404">
        <f t="shared" si="43"/>
        <v>695.75</v>
      </c>
      <c r="K404">
        <f t="shared" si="44"/>
        <v>20803.125</v>
      </c>
      <c r="L404">
        <f t="shared" si="42"/>
        <v>8.6477392218717142E-2</v>
      </c>
      <c r="M404">
        <f t="shared" si="45"/>
        <v>41606.25</v>
      </c>
      <c r="N404">
        <f t="shared" si="46"/>
        <v>170979.17704280154</v>
      </c>
      <c r="O404">
        <v>0.63713981481481485</v>
      </c>
      <c r="P404">
        <v>3.0856541695569995E-2</v>
      </c>
      <c r="Q404">
        <f t="shared" si="47"/>
        <v>130641.95487940717</v>
      </c>
      <c r="R404">
        <f t="shared" si="48"/>
        <v>130641.95487940717</v>
      </c>
      <c r="S404" t="s">
        <v>87</v>
      </c>
      <c r="T404">
        <v>237</v>
      </c>
    </row>
    <row r="405" spans="1:20" x14ac:dyDescent="0.25">
      <c r="A405" t="s">
        <v>37</v>
      </c>
      <c r="B405" t="s">
        <v>42</v>
      </c>
      <c r="C405" t="s">
        <v>54</v>
      </c>
      <c r="D405">
        <v>37</v>
      </c>
      <c r="E405">
        <v>19417</v>
      </c>
      <c r="F405">
        <v>6926</v>
      </c>
      <c r="G405">
        <v>7348</v>
      </c>
      <c r="J405">
        <f t="shared" si="43"/>
        <v>695.75</v>
      </c>
      <c r="K405">
        <f t="shared" si="44"/>
        <v>20803.125</v>
      </c>
      <c r="L405">
        <f t="shared" si="42"/>
        <v>2.0285413850082621E-2</v>
      </c>
      <c r="M405">
        <f t="shared" si="45"/>
        <v>41606.25</v>
      </c>
      <c r="N405">
        <f t="shared" si="46"/>
        <v>615066.89069905214</v>
      </c>
      <c r="O405">
        <v>0.63713981481481485</v>
      </c>
      <c r="P405">
        <v>3.0856541695569995E-2</v>
      </c>
      <c r="Q405">
        <f t="shared" si="47"/>
        <v>469960.97637320927</v>
      </c>
      <c r="R405">
        <f t="shared" si="48"/>
        <v>469960.97637320927</v>
      </c>
      <c r="S405" t="s">
        <v>87</v>
      </c>
      <c r="T405">
        <v>237</v>
      </c>
    </row>
    <row r="406" spans="1:20" x14ac:dyDescent="0.25">
      <c r="A406" t="s">
        <v>37</v>
      </c>
      <c r="B406" t="s">
        <v>43</v>
      </c>
      <c r="C406" t="s">
        <v>54</v>
      </c>
      <c r="D406">
        <v>38</v>
      </c>
      <c r="E406">
        <v>16118</v>
      </c>
      <c r="F406">
        <v>12755</v>
      </c>
      <c r="G406">
        <v>14435</v>
      </c>
      <c r="J406">
        <f t="shared" si="43"/>
        <v>695.75</v>
      </c>
      <c r="K406">
        <f t="shared" si="44"/>
        <v>20803.125</v>
      </c>
      <c r="L406">
        <f t="shared" si="42"/>
        <v>8.0757097791798113E-2</v>
      </c>
      <c r="M406">
        <f t="shared" si="45"/>
        <v>41606.25</v>
      </c>
      <c r="N406">
        <f t="shared" si="46"/>
        <v>40947.6484375</v>
      </c>
      <c r="O406">
        <v>0.63713981481481485</v>
      </c>
      <c r="P406">
        <v>2.6066666669120001E-2</v>
      </c>
      <c r="Q406">
        <f t="shared" si="47"/>
        <v>37036.519368063084</v>
      </c>
      <c r="R406">
        <f t="shared" si="48"/>
        <v>37036.519368063084</v>
      </c>
      <c r="S406" t="s">
        <v>87</v>
      </c>
      <c r="T406">
        <v>311</v>
      </c>
    </row>
    <row r="407" spans="1:20" x14ac:dyDescent="0.25">
      <c r="A407" t="s">
        <v>37</v>
      </c>
      <c r="B407" t="s">
        <v>43</v>
      </c>
      <c r="C407" t="s">
        <v>54</v>
      </c>
      <c r="D407">
        <v>38</v>
      </c>
      <c r="E407">
        <v>19458</v>
      </c>
      <c r="F407">
        <v>12669</v>
      </c>
      <c r="G407">
        <v>13899</v>
      </c>
      <c r="J407">
        <f t="shared" si="43"/>
        <v>695.75</v>
      </c>
      <c r="K407">
        <f t="shared" si="44"/>
        <v>20803.125</v>
      </c>
      <c r="L407">
        <f t="shared" si="42"/>
        <v>5.9125732311852183E-2</v>
      </c>
      <c r="M407">
        <f t="shared" si="45"/>
        <v>41606.25</v>
      </c>
      <c r="N407">
        <f t="shared" si="46"/>
        <v>114127.35213414635</v>
      </c>
      <c r="O407">
        <v>0.63713981481481485</v>
      </c>
      <c r="P407">
        <v>2.6066666669120001E-2</v>
      </c>
      <c r="Q407">
        <f t="shared" si="47"/>
        <v>103226.43787942351</v>
      </c>
      <c r="R407">
        <f t="shared" si="48"/>
        <v>103226.43787942351</v>
      </c>
      <c r="S407" t="s">
        <v>87</v>
      </c>
      <c r="T407">
        <v>311</v>
      </c>
    </row>
    <row r="408" spans="1:20" x14ac:dyDescent="0.25">
      <c r="A408" t="s">
        <v>37</v>
      </c>
      <c r="B408" t="s">
        <v>43</v>
      </c>
      <c r="C408" t="s">
        <v>54</v>
      </c>
      <c r="D408">
        <v>38</v>
      </c>
      <c r="E408">
        <v>19865</v>
      </c>
      <c r="F408">
        <v>13335</v>
      </c>
      <c r="G408">
        <v>13856</v>
      </c>
      <c r="J408">
        <f t="shared" si="43"/>
        <v>695.75</v>
      </c>
      <c r="K408">
        <f t="shared" si="44"/>
        <v>20803.125</v>
      </c>
      <c r="L408">
        <f t="shared" si="42"/>
        <v>2.5044314255670722E-2</v>
      </c>
      <c r="M408">
        <f t="shared" si="45"/>
        <v>41606.25</v>
      </c>
      <c r="N408">
        <f t="shared" si="46"/>
        <v>260042.07389635316</v>
      </c>
      <c r="O408">
        <v>0.63713981481481485</v>
      </c>
      <c r="P408">
        <v>2.6066666669120001E-2</v>
      </c>
      <c r="Q408">
        <f t="shared" si="47"/>
        <v>235204.06357580776</v>
      </c>
      <c r="R408">
        <f t="shared" si="48"/>
        <v>235204.06357580776</v>
      </c>
      <c r="S408" t="s">
        <v>87</v>
      </c>
      <c r="T408">
        <v>311</v>
      </c>
    </row>
    <row r="409" spans="1:20" x14ac:dyDescent="0.25">
      <c r="A409" t="s">
        <v>37</v>
      </c>
      <c r="B409" t="s">
        <v>43</v>
      </c>
      <c r="C409" t="s">
        <v>54</v>
      </c>
      <c r="D409">
        <v>38</v>
      </c>
      <c r="E409">
        <v>18397</v>
      </c>
      <c r="F409">
        <v>12895</v>
      </c>
      <c r="G409">
        <v>14439</v>
      </c>
      <c r="J409">
        <f t="shared" si="43"/>
        <v>695.75</v>
      </c>
      <c r="K409">
        <f t="shared" si="44"/>
        <v>20803.125</v>
      </c>
      <c r="L409">
        <f t="shared" si="42"/>
        <v>7.4219618446747779E-2</v>
      </c>
      <c r="M409">
        <f t="shared" si="45"/>
        <v>41606.25</v>
      </c>
      <c r="N409">
        <f t="shared" si="46"/>
        <v>73435.593102331608</v>
      </c>
      <c r="O409">
        <v>0.63713981481481485</v>
      </c>
      <c r="P409">
        <v>2.6066666669120001E-2</v>
      </c>
      <c r="Q409">
        <f t="shared" si="47"/>
        <v>66421.366550292616</v>
      </c>
      <c r="R409">
        <f t="shared" si="48"/>
        <v>66421.366550292616</v>
      </c>
      <c r="S409" t="s">
        <v>87</v>
      </c>
      <c r="T409">
        <v>311</v>
      </c>
    </row>
    <row r="410" spans="1:20" x14ac:dyDescent="0.25">
      <c r="A410" t="s">
        <v>37</v>
      </c>
      <c r="B410" t="s">
        <v>44</v>
      </c>
      <c r="C410" t="s">
        <v>54</v>
      </c>
      <c r="D410">
        <v>39</v>
      </c>
      <c r="E410">
        <v>28982</v>
      </c>
      <c r="F410">
        <v>6233</v>
      </c>
      <c r="G410">
        <v>6933</v>
      </c>
      <c r="J410">
        <f t="shared" si="43"/>
        <v>695.75</v>
      </c>
      <c r="K410">
        <f t="shared" si="44"/>
        <v>20803.125</v>
      </c>
      <c r="L410">
        <f t="shared" si="42"/>
        <v>3.3648790746582544E-2</v>
      </c>
      <c r="M410">
        <f t="shared" si="45"/>
        <v>41606.25</v>
      </c>
      <c r="N410">
        <f t="shared" si="46"/>
        <v>675376.09375</v>
      </c>
      <c r="O410">
        <v>0.63713981481481485</v>
      </c>
      <c r="P410">
        <v>2.6201716741750002E-2</v>
      </c>
      <c r="Q410">
        <f t="shared" si="47"/>
        <v>607718.74828157132</v>
      </c>
      <c r="R410">
        <f t="shared" si="48"/>
        <v>607718.74828157132</v>
      </c>
      <c r="S410" t="s">
        <v>87</v>
      </c>
      <c r="T410">
        <v>326</v>
      </c>
    </row>
    <row r="411" spans="1:20" x14ac:dyDescent="0.25">
      <c r="A411" t="s">
        <v>37</v>
      </c>
      <c r="B411" t="s">
        <v>44</v>
      </c>
      <c r="C411" t="s">
        <v>54</v>
      </c>
      <c r="D411">
        <v>39</v>
      </c>
      <c r="E411">
        <v>28604</v>
      </c>
      <c r="F411">
        <v>5500</v>
      </c>
      <c r="G411">
        <v>7135</v>
      </c>
      <c r="J411">
        <f t="shared" si="43"/>
        <v>695.75</v>
      </c>
      <c r="K411">
        <f t="shared" si="44"/>
        <v>20803.125</v>
      </c>
      <c r="L411">
        <f t="shared" si="42"/>
        <v>7.8593961243803509E-2</v>
      </c>
      <c r="M411">
        <f t="shared" si="45"/>
        <v>41606.25</v>
      </c>
      <c r="N411">
        <f t="shared" si="46"/>
        <v>293270.85550458718</v>
      </c>
      <c r="O411">
        <v>0.63713981481481485</v>
      </c>
      <c r="P411">
        <v>2.6201716741750002E-2</v>
      </c>
      <c r="Q411">
        <f t="shared" si="47"/>
        <v>263891.77654352429</v>
      </c>
      <c r="R411">
        <f t="shared" si="48"/>
        <v>263891.77654352429</v>
      </c>
      <c r="S411" t="s">
        <v>87</v>
      </c>
      <c r="T411">
        <v>326</v>
      </c>
    </row>
    <row r="412" spans="1:20" x14ac:dyDescent="0.25">
      <c r="A412" t="s">
        <v>37</v>
      </c>
      <c r="B412" t="s">
        <v>44</v>
      </c>
      <c r="C412" t="s">
        <v>54</v>
      </c>
      <c r="D412">
        <v>39</v>
      </c>
      <c r="E412">
        <v>28836</v>
      </c>
      <c r="F412">
        <v>6482</v>
      </c>
      <c r="G412">
        <v>6250</v>
      </c>
      <c r="J412">
        <f t="shared" si="43"/>
        <v>695.75</v>
      </c>
      <c r="K412">
        <f t="shared" si="44"/>
        <v>20803.125</v>
      </c>
      <c r="L412">
        <f t="shared" si="42"/>
        <v>-1.1152170647438786E-2</v>
      </c>
      <c r="M412">
        <f t="shared" si="45"/>
        <v>41606.25</v>
      </c>
      <c r="N412">
        <f t="shared" si="46"/>
        <v>-2005148.5786637932</v>
      </c>
      <c r="O412">
        <v>0.63713981481481485</v>
      </c>
      <c r="P412">
        <v>2.6201716741750002E-2</v>
      </c>
      <c r="Q412">
        <f t="shared" si="47"/>
        <v>-1804278.231967153</v>
      </c>
      <c r="R412">
        <f t="shared" si="48"/>
        <v>0</v>
      </c>
      <c r="S412" t="s">
        <v>87</v>
      </c>
      <c r="T412">
        <v>326</v>
      </c>
    </row>
    <row r="413" spans="1:20" x14ac:dyDescent="0.25">
      <c r="A413" t="s">
        <v>37</v>
      </c>
      <c r="B413" t="s">
        <v>44</v>
      </c>
      <c r="C413" t="s">
        <v>54</v>
      </c>
      <c r="D413">
        <v>39</v>
      </c>
      <c r="E413">
        <v>27549</v>
      </c>
      <c r="F413">
        <v>6633</v>
      </c>
      <c r="G413">
        <v>6829</v>
      </c>
      <c r="J413">
        <f t="shared" si="43"/>
        <v>695.75</v>
      </c>
      <c r="K413">
        <f t="shared" si="44"/>
        <v>20803.125</v>
      </c>
      <c r="L413">
        <f t="shared" si="42"/>
        <v>9.4216614090431132E-3</v>
      </c>
      <c r="M413">
        <f t="shared" si="45"/>
        <v>41606.25</v>
      </c>
      <c r="N413">
        <f t="shared" si="46"/>
        <v>2219294.875</v>
      </c>
      <c r="O413">
        <v>0.63713981481481485</v>
      </c>
      <c r="P413">
        <v>2.6201716741750002E-2</v>
      </c>
      <c r="Q413">
        <f t="shared" si="47"/>
        <v>1996971.9330959164</v>
      </c>
      <c r="R413">
        <f t="shared" si="48"/>
        <v>1996971.9330959164</v>
      </c>
      <c r="S413" t="s">
        <v>87</v>
      </c>
      <c r="T413">
        <v>326</v>
      </c>
    </row>
    <row r="414" spans="1:20" x14ac:dyDescent="0.25">
      <c r="A414" t="s">
        <v>37</v>
      </c>
      <c r="B414" t="s">
        <v>77</v>
      </c>
      <c r="C414" t="s">
        <v>54</v>
      </c>
      <c r="D414">
        <v>40</v>
      </c>
      <c r="E414">
        <v>20689</v>
      </c>
      <c r="F414">
        <v>9066</v>
      </c>
      <c r="G414">
        <v>9659</v>
      </c>
      <c r="J414">
        <f t="shared" si="43"/>
        <v>695.75</v>
      </c>
      <c r="K414">
        <f t="shared" si="44"/>
        <v>20803.125</v>
      </c>
      <c r="L414">
        <f t="shared" si="42"/>
        <v>2.8505332732462071E-2</v>
      </c>
      <c r="M414">
        <f t="shared" si="45"/>
        <v>41606.25</v>
      </c>
      <c r="N414">
        <f t="shared" si="46"/>
        <v>407052.51623102865</v>
      </c>
      <c r="O414">
        <v>0.63713981481481485</v>
      </c>
      <c r="P414">
        <v>2.981161651006E-2</v>
      </c>
      <c r="Q414">
        <f t="shared" si="47"/>
        <v>321922.71063827001</v>
      </c>
      <c r="R414">
        <f t="shared" si="48"/>
        <v>321922.71063827001</v>
      </c>
      <c r="S414" t="s">
        <v>87</v>
      </c>
      <c r="T414">
        <v>332</v>
      </c>
    </row>
    <row r="415" spans="1:20" x14ac:dyDescent="0.25">
      <c r="A415" t="s">
        <v>37</v>
      </c>
      <c r="B415" t="s">
        <v>77</v>
      </c>
      <c r="C415" t="s">
        <v>54</v>
      </c>
      <c r="D415">
        <v>40</v>
      </c>
      <c r="E415">
        <v>19873</v>
      </c>
      <c r="F415">
        <v>8338</v>
      </c>
      <c r="G415">
        <v>9377</v>
      </c>
      <c r="J415">
        <f t="shared" si="43"/>
        <v>695.75</v>
      </c>
      <c r="K415">
        <f t="shared" si="44"/>
        <v>20803.125</v>
      </c>
      <c r="L415">
        <f t="shared" si="42"/>
        <v>4.9944419408141809E-2</v>
      </c>
      <c r="M415">
        <f t="shared" si="45"/>
        <v>41606.25</v>
      </c>
      <c r="N415">
        <f t="shared" si="46"/>
        <v>230260.98423965351</v>
      </c>
      <c r="O415">
        <v>0.63713981481481485</v>
      </c>
      <c r="P415">
        <v>2.981161651006E-2</v>
      </c>
      <c r="Q415">
        <f t="shared" si="47"/>
        <v>182104.8568548678</v>
      </c>
      <c r="R415">
        <f t="shared" si="48"/>
        <v>182104.8568548678</v>
      </c>
      <c r="S415" t="s">
        <v>87</v>
      </c>
      <c r="T415">
        <v>332</v>
      </c>
    </row>
    <row r="416" spans="1:20" x14ac:dyDescent="0.25">
      <c r="A416" t="s">
        <v>37</v>
      </c>
      <c r="B416" t="s">
        <v>77</v>
      </c>
      <c r="C416" t="s">
        <v>54</v>
      </c>
      <c r="D416">
        <v>40</v>
      </c>
      <c r="E416">
        <v>27150</v>
      </c>
      <c r="F416">
        <v>8369</v>
      </c>
      <c r="G416">
        <v>9837</v>
      </c>
      <c r="J416">
        <f t="shared" si="43"/>
        <v>695.75</v>
      </c>
      <c r="K416">
        <f t="shared" si="44"/>
        <v>20803.125</v>
      </c>
      <c r="L416">
        <f t="shared" si="42"/>
        <v>7.0566321165690254E-2</v>
      </c>
      <c r="M416">
        <f t="shared" si="45"/>
        <v>41606.25</v>
      </c>
      <c r="N416">
        <f t="shared" si="46"/>
        <v>265451.0419788828</v>
      </c>
      <c r="O416">
        <v>0.63713981481481485</v>
      </c>
      <c r="P416">
        <v>2.981161651006E-2</v>
      </c>
      <c r="Q416">
        <f t="shared" si="47"/>
        <v>209935.36599855844</v>
      </c>
      <c r="R416">
        <f t="shared" si="48"/>
        <v>209935.36599855844</v>
      </c>
      <c r="S416" t="s">
        <v>87</v>
      </c>
      <c r="T416">
        <v>332</v>
      </c>
    </row>
    <row r="417" spans="1:20" x14ac:dyDescent="0.25">
      <c r="A417" t="s">
        <v>37</v>
      </c>
      <c r="B417" t="s">
        <v>77</v>
      </c>
      <c r="C417" t="s">
        <v>54</v>
      </c>
      <c r="D417">
        <v>40</v>
      </c>
      <c r="E417">
        <v>22426</v>
      </c>
      <c r="F417">
        <v>8617</v>
      </c>
      <c r="G417">
        <v>8117</v>
      </c>
      <c r="J417">
        <f t="shared" si="43"/>
        <v>695.75</v>
      </c>
      <c r="K417">
        <f t="shared" si="44"/>
        <v>20803.125</v>
      </c>
      <c r="L417">
        <f t="shared" si="42"/>
        <v>-2.4034850533273245E-2</v>
      </c>
      <c r="M417">
        <f t="shared" si="45"/>
        <v>41606.25</v>
      </c>
      <c r="N417">
        <f t="shared" si="46"/>
        <v>-575236.45625000005</v>
      </c>
      <c r="O417">
        <v>0.63713981481481485</v>
      </c>
      <c r="P417">
        <v>2.981161651006E-2</v>
      </c>
      <c r="Q417">
        <f t="shared" si="47"/>
        <v>-454933.13975450292</v>
      </c>
      <c r="R417">
        <f t="shared" si="48"/>
        <v>0</v>
      </c>
      <c r="S417" t="s">
        <v>87</v>
      </c>
      <c r="T417">
        <v>332</v>
      </c>
    </row>
    <row r="418" spans="1:20" x14ac:dyDescent="0.25">
      <c r="A418" t="s">
        <v>37</v>
      </c>
      <c r="B418" t="s">
        <v>38</v>
      </c>
      <c r="C418" t="s">
        <v>55</v>
      </c>
      <c r="D418">
        <v>33</v>
      </c>
      <c r="E418">
        <v>13861</v>
      </c>
      <c r="F418">
        <v>6447</v>
      </c>
      <c r="G418">
        <v>7422</v>
      </c>
      <c r="H418">
        <v>1409</v>
      </c>
      <c r="I418">
        <v>19118</v>
      </c>
      <c r="J418">
        <f t="shared" si="43"/>
        <v>1557.5</v>
      </c>
      <c r="K418">
        <f t="shared" si="44"/>
        <v>20803.125</v>
      </c>
      <c r="L418">
        <f t="shared" si="42"/>
        <v>4.6867958539882827E-2</v>
      </c>
      <c r="M418">
        <f t="shared" si="45"/>
        <v>41606.25</v>
      </c>
      <c r="N418">
        <f t="shared" si="46"/>
        <v>156631.59615384616</v>
      </c>
      <c r="O418">
        <v>0.60015648148148149</v>
      </c>
      <c r="P418">
        <v>1.950127995114E-2</v>
      </c>
      <c r="Q418">
        <f t="shared" si="47"/>
        <v>201035.70585925059</v>
      </c>
      <c r="R418">
        <f t="shared" si="48"/>
        <v>201035.70585925059</v>
      </c>
      <c r="S418" t="s">
        <v>87</v>
      </c>
      <c r="T418">
        <v>100</v>
      </c>
    </row>
    <row r="419" spans="1:20" x14ac:dyDescent="0.25">
      <c r="A419" t="s">
        <v>37</v>
      </c>
      <c r="B419" t="s">
        <v>38</v>
      </c>
      <c r="C419" t="s">
        <v>55</v>
      </c>
      <c r="D419">
        <v>33</v>
      </c>
      <c r="E419">
        <v>14625</v>
      </c>
      <c r="F419">
        <v>6905</v>
      </c>
      <c r="G419">
        <v>7348</v>
      </c>
      <c r="H419">
        <v>2023</v>
      </c>
      <c r="I419">
        <v>19717</v>
      </c>
      <c r="J419">
        <f t="shared" si="43"/>
        <v>1557.5</v>
      </c>
      <c r="K419">
        <f t="shared" si="44"/>
        <v>20803.125</v>
      </c>
      <c r="L419">
        <f t="shared" ref="L419:L482" si="49">(G419-F419)/K419</f>
        <v>2.1294877572480095E-2</v>
      </c>
      <c r="M419">
        <f t="shared" si="45"/>
        <v>41606.25</v>
      </c>
      <c r="N419">
        <f t="shared" si="46"/>
        <v>360970.99887133186</v>
      </c>
      <c r="O419">
        <v>0.60015648148148149</v>
      </c>
      <c r="P419">
        <v>1.950127995114E-2</v>
      </c>
      <c r="Q419">
        <f t="shared" si="47"/>
        <v>463304.09275494708</v>
      </c>
      <c r="R419">
        <f t="shared" si="48"/>
        <v>463304.09275494708</v>
      </c>
      <c r="S419" t="s">
        <v>87</v>
      </c>
      <c r="T419">
        <v>100</v>
      </c>
    </row>
    <row r="420" spans="1:20" x14ac:dyDescent="0.25">
      <c r="A420" t="s">
        <v>37</v>
      </c>
      <c r="B420" t="s">
        <v>38</v>
      </c>
      <c r="C420" t="s">
        <v>55</v>
      </c>
      <c r="D420">
        <v>33</v>
      </c>
      <c r="E420">
        <v>13909</v>
      </c>
      <c r="F420">
        <v>6776</v>
      </c>
      <c r="G420">
        <v>7374</v>
      </c>
      <c r="H420">
        <v>1405</v>
      </c>
      <c r="I420">
        <v>19594</v>
      </c>
      <c r="J420">
        <f t="shared" si="43"/>
        <v>1557.5</v>
      </c>
      <c r="K420">
        <f t="shared" si="44"/>
        <v>20803.125</v>
      </c>
      <c r="L420">
        <f t="shared" si="49"/>
        <v>2.8745681237794803E-2</v>
      </c>
      <c r="M420">
        <f t="shared" si="45"/>
        <v>41606.25</v>
      </c>
      <c r="N420">
        <f t="shared" si="46"/>
        <v>246584.1231187291</v>
      </c>
      <c r="O420">
        <v>0.60015648148148149</v>
      </c>
      <c r="P420">
        <v>1.950127995114E-2</v>
      </c>
      <c r="Q420">
        <f t="shared" si="47"/>
        <v>316489.22990076285</v>
      </c>
      <c r="R420">
        <f t="shared" si="48"/>
        <v>316489.22990076285</v>
      </c>
      <c r="S420" t="s">
        <v>87</v>
      </c>
      <c r="T420">
        <v>100</v>
      </c>
    </row>
    <row r="421" spans="1:20" x14ac:dyDescent="0.25">
      <c r="A421" t="s">
        <v>37</v>
      </c>
      <c r="B421" t="s">
        <v>38</v>
      </c>
      <c r="C421" t="s">
        <v>55</v>
      </c>
      <c r="D421">
        <v>33</v>
      </c>
      <c r="E421">
        <v>14469</v>
      </c>
      <c r="F421">
        <v>7173</v>
      </c>
      <c r="G421">
        <v>7967</v>
      </c>
      <c r="H421">
        <v>1393</v>
      </c>
      <c r="I421">
        <v>24044</v>
      </c>
      <c r="J421">
        <f t="shared" si="43"/>
        <v>1557.5</v>
      </c>
      <c r="K421">
        <f t="shared" si="44"/>
        <v>20803.125</v>
      </c>
      <c r="L421">
        <f t="shared" si="49"/>
        <v>3.8167342646837916E-2</v>
      </c>
      <c r="M421">
        <f t="shared" si="45"/>
        <v>41606.25</v>
      </c>
      <c r="N421">
        <f t="shared" si="46"/>
        <v>189600.68639798489</v>
      </c>
      <c r="O421">
        <v>0.60015648148148149</v>
      </c>
      <c r="P421">
        <v>1.950127995114E-2</v>
      </c>
      <c r="Q421">
        <f t="shared" si="47"/>
        <v>243351.33368607596</v>
      </c>
      <c r="R421">
        <f t="shared" si="48"/>
        <v>243351.33368607596</v>
      </c>
      <c r="S421" t="s">
        <v>87</v>
      </c>
      <c r="T421">
        <v>100</v>
      </c>
    </row>
    <row r="422" spans="1:20" x14ac:dyDescent="0.25">
      <c r="A422" t="s">
        <v>37</v>
      </c>
      <c r="B422" t="s">
        <v>39</v>
      </c>
      <c r="C422" t="s">
        <v>55</v>
      </c>
      <c r="D422">
        <v>34</v>
      </c>
      <c r="E422">
        <v>20291</v>
      </c>
      <c r="F422">
        <v>5168</v>
      </c>
      <c r="G422">
        <v>5385</v>
      </c>
      <c r="I422">
        <v>20256</v>
      </c>
      <c r="J422">
        <f t="shared" si="43"/>
        <v>1557.5</v>
      </c>
      <c r="K422">
        <f t="shared" si="44"/>
        <v>20803.125</v>
      </c>
      <c r="L422">
        <f t="shared" si="49"/>
        <v>1.0431125131440589E-2</v>
      </c>
      <c r="M422">
        <f t="shared" si="45"/>
        <v>41606.25</v>
      </c>
      <c r="N422">
        <f t="shared" si="46"/>
        <v>1448238.1653225806</v>
      </c>
      <c r="O422">
        <v>0.60015648148148149</v>
      </c>
      <c r="P422">
        <v>1.27862696802E-2</v>
      </c>
      <c r="Q422">
        <f t="shared" si="47"/>
        <v>2835000.0475857477</v>
      </c>
      <c r="R422">
        <f t="shared" si="48"/>
        <v>2835000.0475857477</v>
      </c>
      <c r="S422" t="s">
        <v>87</v>
      </c>
      <c r="T422">
        <v>110</v>
      </c>
    </row>
    <row r="423" spans="1:20" x14ac:dyDescent="0.25">
      <c r="A423" t="s">
        <v>37</v>
      </c>
      <c r="B423" t="s">
        <v>39</v>
      </c>
      <c r="C423" t="s">
        <v>55</v>
      </c>
      <c r="D423">
        <v>34</v>
      </c>
      <c r="E423">
        <v>20112</v>
      </c>
      <c r="F423">
        <v>4832</v>
      </c>
      <c r="G423">
        <v>6041</v>
      </c>
      <c r="I423">
        <v>20718</v>
      </c>
      <c r="J423">
        <f t="shared" si="43"/>
        <v>1557.5</v>
      </c>
      <c r="K423">
        <f t="shared" si="44"/>
        <v>20803.125</v>
      </c>
      <c r="L423">
        <f t="shared" si="49"/>
        <v>5.8116268589454706E-2</v>
      </c>
      <c r="M423">
        <f t="shared" si="45"/>
        <v>41606.25</v>
      </c>
      <c r="N423">
        <f t="shared" si="46"/>
        <v>261363.71588089329</v>
      </c>
      <c r="O423">
        <v>0.60015648148148149</v>
      </c>
      <c r="P423">
        <v>1.27862696802E-2</v>
      </c>
      <c r="Q423">
        <f t="shared" si="47"/>
        <v>511632.79956406722</v>
      </c>
      <c r="R423">
        <f t="shared" si="48"/>
        <v>511632.79956406722</v>
      </c>
      <c r="S423" t="s">
        <v>87</v>
      </c>
      <c r="T423">
        <v>110</v>
      </c>
    </row>
    <row r="424" spans="1:20" x14ac:dyDescent="0.25">
      <c r="A424" t="s">
        <v>37</v>
      </c>
      <c r="B424" t="s">
        <v>39</v>
      </c>
      <c r="C424" t="s">
        <v>55</v>
      </c>
      <c r="D424">
        <v>34</v>
      </c>
      <c r="E424">
        <v>20683</v>
      </c>
      <c r="F424">
        <v>5095</v>
      </c>
      <c r="G424">
        <v>6458</v>
      </c>
      <c r="I424">
        <v>20219</v>
      </c>
      <c r="J424">
        <f t="shared" si="43"/>
        <v>1557.5</v>
      </c>
      <c r="K424">
        <f t="shared" si="44"/>
        <v>20803.125</v>
      </c>
      <c r="L424">
        <f t="shared" si="49"/>
        <v>6.5519002553702868E-2</v>
      </c>
      <c r="M424">
        <f t="shared" si="45"/>
        <v>41606.25</v>
      </c>
      <c r="N424">
        <f t="shared" si="46"/>
        <v>236358.20983125459</v>
      </c>
      <c r="O424">
        <v>0.60015648148148149</v>
      </c>
      <c r="P424">
        <v>1.27862696802E-2</v>
      </c>
      <c r="Q424">
        <f t="shared" si="47"/>
        <v>462683.24655678176</v>
      </c>
      <c r="R424">
        <f t="shared" si="48"/>
        <v>462683.24655678176</v>
      </c>
      <c r="S424" t="s">
        <v>87</v>
      </c>
      <c r="T424">
        <v>110</v>
      </c>
    </row>
    <row r="425" spans="1:20" x14ac:dyDescent="0.25">
      <c r="A425" t="s">
        <v>37</v>
      </c>
      <c r="B425" t="s">
        <v>39</v>
      </c>
      <c r="C425" t="s">
        <v>55</v>
      </c>
      <c r="D425">
        <v>34</v>
      </c>
      <c r="E425">
        <v>21828</v>
      </c>
      <c r="F425">
        <v>4665</v>
      </c>
      <c r="G425">
        <v>6084</v>
      </c>
      <c r="I425">
        <v>22759</v>
      </c>
      <c r="J425">
        <f t="shared" si="43"/>
        <v>1557.5</v>
      </c>
      <c r="K425">
        <f t="shared" si="44"/>
        <v>20803.125</v>
      </c>
      <c r="L425">
        <f t="shared" si="49"/>
        <v>6.8210905813429479E-2</v>
      </c>
      <c r="M425">
        <f t="shared" si="45"/>
        <v>41606.25</v>
      </c>
      <c r="N425">
        <f t="shared" si="46"/>
        <v>250059.15565539111</v>
      </c>
      <c r="O425">
        <v>0.60015648148148149</v>
      </c>
      <c r="P425">
        <v>1.27862696802E-2</v>
      </c>
      <c r="Q425">
        <f t="shared" si="47"/>
        <v>489503.54655539774</v>
      </c>
      <c r="R425">
        <f t="shared" si="48"/>
        <v>489503.54655539774</v>
      </c>
      <c r="S425" t="s">
        <v>87</v>
      </c>
      <c r="T425">
        <v>110</v>
      </c>
    </row>
    <row r="426" spans="1:20" x14ac:dyDescent="0.25">
      <c r="A426" t="s">
        <v>37</v>
      </c>
      <c r="B426" t="s">
        <v>40</v>
      </c>
      <c r="C426" t="s">
        <v>55</v>
      </c>
      <c r="D426">
        <v>35</v>
      </c>
      <c r="E426">
        <v>14685</v>
      </c>
      <c r="F426">
        <v>10715</v>
      </c>
      <c r="G426">
        <v>11191</v>
      </c>
      <c r="J426">
        <f t="shared" si="43"/>
        <v>1557.5</v>
      </c>
      <c r="K426">
        <f t="shared" si="44"/>
        <v>20803.125</v>
      </c>
      <c r="L426">
        <f t="shared" si="49"/>
        <v>2.2881177707676132E-2</v>
      </c>
      <c r="M426">
        <f t="shared" si="45"/>
        <v>41606.25</v>
      </c>
      <c r="N426">
        <f t="shared" si="46"/>
        <v>171947.55514705883</v>
      </c>
      <c r="O426">
        <v>0.60015648148148149</v>
      </c>
      <c r="P426">
        <v>4.3269839860050001E-2</v>
      </c>
      <c r="Q426">
        <f t="shared" si="47"/>
        <v>99464.39826637879</v>
      </c>
      <c r="R426">
        <f t="shared" si="48"/>
        <v>99464.39826637879</v>
      </c>
      <c r="S426" t="s">
        <v>87</v>
      </c>
      <c r="T426">
        <v>203</v>
      </c>
    </row>
    <row r="427" spans="1:20" x14ac:dyDescent="0.25">
      <c r="A427" t="s">
        <v>37</v>
      </c>
      <c r="B427" t="s">
        <v>40</v>
      </c>
      <c r="C427" t="s">
        <v>55</v>
      </c>
      <c r="D427">
        <v>35</v>
      </c>
      <c r="E427">
        <v>16092</v>
      </c>
      <c r="F427">
        <v>12744</v>
      </c>
      <c r="G427">
        <v>10466</v>
      </c>
      <c r="J427">
        <f t="shared" si="43"/>
        <v>1557.5</v>
      </c>
      <c r="K427">
        <f t="shared" si="44"/>
        <v>20803.125</v>
      </c>
      <c r="L427">
        <f t="shared" si="49"/>
        <v>-0.10950277902959291</v>
      </c>
      <c r="M427">
        <f t="shared" si="45"/>
        <v>41606.25</v>
      </c>
      <c r="N427">
        <f t="shared" si="46"/>
        <v>-32132.06650570676</v>
      </c>
      <c r="O427">
        <v>0.60015648148148149</v>
      </c>
      <c r="P427">
        <v>4.3269839860050001E-2</v>
      </c>
      <c r="Q427">
        <f t="shared" si="47"/>
        <v>-18587.04334186083</v>
      </c>
      <c r="R427">
        <f t="shared" si="48"/>
        <v>0</v>
      </c>
      <c r="S427" t="s">
        <v>87</v>
      </c>
      <c r="T427">
        <v>203</v>
      </c>
    </row>
    <row r="428" spans="1:20" x14ac:dyDescent="0.25">
      <c r="A428" t="s">
        <v>37</v>
      </c>
      <c r="B428" t="s">
        <v>40</v>
      </c>
      <c r="C428" t="s">
        <v>55</v>
      </c>
      <c r="D428">
        <v>35</v>
      </c>
      <c r="E428">
        <v>14527</v>
      </c>
      <c r="F428">
        <v>11349</v>
      </c>
      <c r="G428">
        <v>11727</v>
      </c>
      <c r="J428">
        <f t="shared" si="43"/>
        <v>1557.5</v>
      </c>
      <c r="K428">
        <f t="shared" si="44"/>
        <v>20803.125</v>
      </c>
      <c r="L428">
        <f t="shared" si="49"/>
        <v>1.8170347003154574E-2</v>
      </c>
      <c r="M428">
        <f t="shared" si="45"/>
        <v>41606.25</v>
      </c>
      <c r="N428">
        <f t="shared" si="46"/>
        <v>173342.84722222222</v>
      </c>
      <c r="O428">
        <v>0.60015648148148149</v>
      </c>
      <c r="P428">
        <v>4.3269839860050001E-2</v>
      </c>
      <c r="Q428">
        <f t="shared" si="47"/>
        <v>100271.51580022962</v>
      </c>
      <c r="R428">
        <f t="shared" si="48"/>
        <v>100271.51580022962</v>
      </c>
      <c r="S428" t="s">
        <v>87</v>
      </c>
      <c r="T428">
        <v>203</v>
      </c>
    </row>
    <row r="429" spans="1:20" x14ac:dyDescent="0.25">
      <c r="A429" t="s">
        <v>37</v>
      </c>
      <c r="B429" t="s">
        <v>40</v>
      </c>
      <c r="C429" t="s">
        <v>55</v>
      </c>
      <c r="D429">
        <v>35</v>
      </c>
      <c r="E429">
        <v>15302</v>
      </c>
      <c r="F429">
        <v>10862</v>
      </c>
      <c r="G429">
        <v>11277</v>
      </c>
      <c r="J429">
        <f t="shared" si="43"/>
        <v>1557.5</v>
      </c>
      <c r="K429">
        <f t="shared" si="44"/>
        <v>20803.125</v>
      </c>
      <c r="L429">
        <f t="shared" si="49"/>
        <v>1.9948925942616793E-2</v>
      </c>
      <c r="M429">
        <f t="shared" si="45"/>
        <v>41606.25</v>
      </c>
      <c r="N429">
        <f t="shared" si="46"/>
        <v>221010.87349397593</v>
      </c>
      <c r="O429">
        <v>0.60015648148148149</v>
      </c>
      <c r="P429">
        <v>4.3269839860050001E-2</v>
      </c>
      <c r="Q429">
        <f t="shared" si="47"/>
        <v>127845.45568911567</v>
      </c>
      <c r="R429">
        <f t="shared" si="48"/>
        <v>127845.45568911567</v>
      </c>
      <c r="S429" t="s">
        <v>87</v>
      </c>
      <c r="T429">
        <v>203</v>
      </c>
    </row>
    <row r="430" spans="1:20" x14ac:dyDescent="0.25">
      <c r="A430" t="s">
        <v>37</v>
      </c>
      <c r="B430" t="s">
        <v>41</v>
      </c>
      <c r="C430" t="s">
        <v>55</v>
      </c>
      <c r="D430">
        <v>36</v>
      </c>
      <c r="E430">
        <v>17511</v>
      </c>
      <c r="F430">
        <v>8499</v>
      </c>
      <c r="G430">
        <v>8742</v>
      </c>
      <c r="J430">
        <f t="shared" si="43"/>
        <v>1557.5</v>
      </c>
      <c r="K430">
        <f t="shared" si="44"/>
        <v>20803.125</v>
      </c>
      <c r="L430">
        <f t="shared" si="49"/>
        <v>1.1680937359170798E-2</v>
      </c>
      <c r="M430">
        <f t="shared" si="45"/>
        <v>41606.25</v>
      </c>
      <c r="N430">
        <f t="shared" si="46"/>
        <v>769955.92592592596</v>
      </c>
      <c r="O430">
        <v>0.60015648148148149</v>
      </c>
      <c r="P430">
        <v>3.0679922029960002E-2</v>
      </c>
      <c r="Q430">
        <f t="shared" si="47"/>
        <v>628157.51037702989</v>
      </c>
      <c r="R430">
        <f t="shared" si="48"/>
        <v>628157.51037702989</v>
      </c>
      <c r="S430" t="s">
        <v>87</v>
      </c>
      <c r="T430">
        <v>205</v>
      </c>
    </row>
    <row r="431" spans="1:20" x14ac:dyDescent="0.25">
      <c r="A431" t="s">
        <v>37</v>
      </c>
      <c r="B431" t="s">
        <v>41</v>
      </c>
      <c r="C431" t="s">
        <v>55</v>
      </c>
      <c r="D431">
        <v>36</v>
      </c>
      <c r="E431">
        <v>15851</v>
      </c>
      <c r="F431">
        <v>9129</v>
      </c>
      <c r="G431">
        <v>9523</v>
      </c>
      <c r="J431">
        <f t="shared" si="43"/>
        <v>1557.5</v>
      </c>
      <c r="K431">
        <f t="shared" si="44"/>
        <v>20803.125</v>
      </c>
      <c r="L431">
        <f t="shared" si="49"/>
        <v>1.8939462220219319E-2</v>
      </c>
      <c r="M431">
        <f t="shared" si="45"/>
        <v>41606.25</v>
      </c>
      <c r="N431">
        <f t="shared" si="46"/>
        <v>353362.82043147204</v>
      </c>
      <c r="O431">
        <v>0.60015648148148149</v>
      </c>
      <c r="P431">
        <v>3.0679922029960002E-2</v>
      </c>
      <c r="Q431">
        <f t="shared" si="47"/>
        <v>288285.99413025816</v>
      </c>
      <c r="R431">
        <f t="shared" si="48"/>
        <v>288285.99413025816</v>
      </c>
      <c r="S431" t="s">
        <v>87</v>
      </c>
      <c r="T431">
        <v>205</v>
      </c>
    </row>
    <row r="432" spans="1:20" x14ac:dyDescent="0.25">
      <c r="A432" t="s">
        <v>37</v>
      </c>
      <c r="B432" t="s">
        <v>41</v>
      </c>
      <c r="C432" t="s">
        <v>55</v>
      </c>
      <c r="D432">
        <v>36</v>
      </c>
      <c r="E432">
        <v>17119</v>
      </c>
      <c r="F432">
        <v>9064</v>
      </c>
      <c r="G432">
        <v>9470</v>
      </c>
      <c r="J432">
        <f t="shared" si="43"/>
        <v>1557.5</v>
      </c>
      <c r="K432">
        <f t="shared" si="44"/>
        <v>20803.125</v>
      </c>
      <c r="L432">
        <f t="shared" si="49"/>
        <v>1.9516298633017876E-2</v>
      </c>
      <c r="M432">
        <f t="shared" si="45"/>
        <v>41606.25</v>
      </c>
      <c r="N432">
        <f t="shared" si="46"/>
        <v>411174.45043103449</v>
      </c>
      <c r="O432">
        <v>0.60015648148148149</v>
      </c>
      <c r="P432">
        <v>3.0679922029960002E-2</v>
      </c>
      <c r="Q432">
        <f t="shared" si="47"/>
        <v>335450.78415079351</v>
      </c>
      <c r="R432">
        <f t="shared" si="48"/>
        <v>335450.78415079351</v>
      </c>
      <c r="S432" t="s">
        <v>87</v>
      </c>
      <c r="T432">
        <v>205</v>
      </c>
    </row>
    <row r="433" spans="1:20" x14ac:dyDescent="0.25">
      <c r="A433" t="s">
        <v>37</v>
      </c>
      <c r="B433" t="s">
        <v>41</v>
      </c>
      <c r="C433" t="s">
        <v>55</v>
      </c>
      <c r="D433">
        <v>36</v>
      </c>
      <c r="E433">
        <v>18817</v>
      </c>
      <c r="F433">
        <v>11002</v>
      </c>
      <c r="G433">
        <v>8324</v>
      </c>
      <c r="J433">
        <f t="shared" si="43"/>
        <v>1557.5</v>
      </c>
      <c r="K433">
        <f t="shared" si="44"/>
        <v>20803.125</v>
      </c>
      <c r="L433">
        <f t="shared" si="49"/>
        <v>-0.12873065945621151</v>
      </c>
      <c r="M433">
        <f t="shared" si="45"/>
        <v>41606.25</v>
      </c>
      <c r="N433">
        <f t="shared" si="46"/>
        <v>-62265.648571695296</v>
      </c>
      <c r="O433">
        <v>0.60015648148148149</v>
      </c>
      <c r="P433">
        <v>3.0679922029960002E-2</v>
      </c>
      <c r="Q433">
        <f t="shared" si="47"/>
        <v>-50798.537256235162</v>
      </c>
      <c r="R433">
        <f t="shared" si="48"/>
        <v>0</v>
      </c>
      <c r="S433" t="s">
        <v>87</v>
      </c>
      <c r="T433">
        <v>205</v>
      </c>
    </row>
    <row r="434" spans="1:20" x14ac:dyDescent="0.25">
      <c r="A434" t="s">
        <v>37</v>
      </c>
      <c r="B434" t="s">
        <v>42</v>
      </c>
      <c r="C434" t="s">
        <v>55</v>
      </c>
      <c r="D434">
        <v>37</v>
      </c>
      <c r="E434">
        <v>10996</v>
      </c>
      <c r="F434">
        <v>6555</v>
      </c>
      <c r="G434">
        <v>7074</v>
      </c>
      <c r="J434">
        <f t="shared" si="43"/>
        <v>1557.5</v>
      </c>
      <c r="K434">
        <f t="shared" si="44"/>
        <v>20803.125</v>
      </c>
      <c r="L434">
        <f t="shared" si="49"/>
        <v>2.494817485353763E-2</v>
      </c>
      <c r="M434">
        <f t="shared" si="45"/>
        <v>41606.25</v>
      </c>
      <c r="N434">
        <f t="shared" si="46"/>
        <v>176451.51372832371</v>
      </c>
      <c r="O434">
        <v>0.60015648148148149</v>
      </c>
      <c r="P434">
        <v>3.0856541695569995E-2</v>
      </c>
      <c r="Q434">
        <f t="shared" si="47"/>
        <v>143131.45320647009</v>
      </c>
      <c r="R434">
        <f t="shared" si="48"/>
        <v>143131.45320647009</v>
      </c>
      <c r="S434" t="s">
        <v>87</v>
      </c>
      <c r="T434">
        <v>237</v>
      </c>
    </row>
    <row r="435" spans="1:20" x14ac:dyDescent="0.25">
      <c r="A435" t="s">
        <v>37</v>
      </c>
      <c r="B435" t="s">
        <v>42</v>
      </c>
      <c r="C435" t="s">
        <v>55</v>
      </c>
      <c r="D435">
        <v>37</v>
      </c>
      <c r="E435">
        <v>12050</v>
      </c>
      <c r="F435">
        <v>6924</v>
      </c>
      <c r="G435">
        <v>6775</v>
      </c>
      <c r="J435">
        <f t="shared" si="43"/>
        <v>1557.5</v>
      </c>
      <c r="K435">
        <f t="shared" si="44"/>
        <v>20803.125</v>
      </c>
      <c r="L435">
        <f t="shared" si="49"/>
        <v>-7.1623854589154276E-3</v>
      </c>
      <c r="M435">
        <f t="shared" si="45"/>
        <v>41606.25</v>
      </c>
      <c r="N435">
        <f t="shared" si="46"/>
        <v>-717240.84731543623</v>
      </c>
      <c r="O435">
        <v>0.60015648148148149</v>
      </c>
      <c r="P435">
        <v>3.0856541695569995E-2</v>
      </c>
      <c r="Q435">
        <f t="shared" si="47"/>
        <v>-581801.32664296636</v>
      </c>
      <c r="R435">
        <f t="shared" si="48"/>
        <v>0</v>
      </c>
      <c r="S435" t="s">
        <v>87</v>
      </c>
      <c r="T435">
        <v>237</v>
      </c>
    </row>
    <row r="436" spans="1:20" x14ac:dyDescent="0.25">
      <c r="A436" t="s">
        <v>37</v>
      </c>
      <c r="B436" t="s">
        <v>42</v>
      </c>
      <c r="C436" t="s">
        <v>55</v>
      </c>
      <c r="D436">
        <v>37</v>
      </c>
      <c r="E436">
        <v>9460</v>
      </c>
      <c r="F436">
        <v>6211</v>
      </c>
      <c r="G436">
        <v>8010</v>
      </c>
      <c r="J436">
        <f t="shared" si="43"/>
        <v>1557.5</v>
      </c>
      <c r="K436">
        <f t="shared" si="44"/>
        <v>20803.125</v>
      </c>
      <c r="L436">
        <f t="shared" si="49"/>
        <v>8.6477392218717142E-2</v>
      </c>
      <c r="M436">
        <f t="shared" si="45"/>
        <v>41606.25</v>
      </c>
      <c r="N436">
        <f t="shared" si="46"/>
        <v>36013.013132295717</v>
      </c>
      <c r="O436">
        <v>0.60015648148148149</v>
      </c>
      <c r="P436">
        <v>3.0856541695569995E-2</v>
      </c>
      <c r="Q436">
        <f t="shared" si="47"/>
        <v>29212.528671788725</v>
      </c>
      <c r="R436">
        <f t="shared" si="48"/>
        <v>29212.528671788725</v>
      </c>
      <c r="S436" t="s">
        <v>87</v>
      </c>
      <c r="T436">
        <v>237</v>
      </c>
    </row>
    <row r="437" spans="1:20" x14ac:dyDescent="0.25">
      <c r="A437" t="s">
        <v>37</v>
      </c>
      <c r="B437" t="s">
        <v>42</v>
      </c>
      <c r="C437" t="s">
        <v>55</v>
      </c>
      <c r="D437">
        <v>37</v>
      </c>
      <c r="E437">
        <v>10313</v>
      </c>
      <c r="F437">
        <v>6926</v>
      </c>
      <c r="G437">
        <v>7348</v>
      </c>
      <c r="J437">
        <f t="shared" si="43"/>
        <v>1557.5</v>
      </c>
      <c r="K437">
        <f t="shared" si="44"/>
        <v>20803.125</v>
      </c>
      <c r="L437">
        <f t="shared" si="49"/>
        <v>2.0285413850082621E-2</v>
      </c>
      <c r="M437">
        <f t="shared" si="45"/>
        <v>41606.25</v>
      </c>
      <c r="N437">
        <f t="shared" si="46"/>
        <v>165409.7615521327</v>
      </c>
      <c r="O437">
        <v>0.60015648148148149</v>
      </c>
      <c r="P437">
        <v>3.0856541695569995E-2</v>
      </c>
      <c r="Q437">
        <f t="shared" si="47"/>
        <v>134174.76022305232</v>
      </c>
      <c r="R437">
        <f t="shared" si="48"/>
        <v>134174.76022305232</v>
      </c>
      <c r="S437" t="s">
        <v>87</v>
      </c>
      <c r="T437">
        <v>237</v>
      </c>
    </row>
    <row r="438" spans="1:20" x14ac:dyDescent="0.25">
      <c r="A438" t="s">
        <v>37</v>
      </c>
      <c r="B438" t="s">
        <v>43</v>
      </c>
      <c r="C438" t="s">
        <v>55</v>
      </c>
      <c r="D438">
        <v>38</v>
      </c>
      <c r="E438">
        <v>20281</v>
      </c>
      <c r="F438">
        <v>12755</v>
      </c>
      <c r="G438">
        <v>14435</v>
      </c>
      <c r="J438">
        <f t="shared" si="43"/>
        <v>1557.5</v>
      </c>
      <c r="K438">
        <f t="shared" si="44"/>
        <v>20803.125</v>
      </c>
      <c r="L438">
        <f t="shared" si="49"/>
        <v>8.0757097791798113E-2</v>
      </c>
      <c r="M438">
        <f t="shared" si="45"/>
        <v>41606.25</v>
      </c>
      <c r="N438">
        <f t="shared" si="46"/>
        <v>91635.546875</v>
      </c>
      <c r="O438">
        <v>0.60015648148148149</v>
      </c>
      <c r="P438">
        <v>2.6066666669120001E-2</v>
      </c>
      <c r="Q438">
        <f t="shared" si="47"/>
        <v>87990.425939281093</v>
      </c>
      <c r="R438">
        <f t="shared" si="48"/>
        <v>87990.425939281093</v>
      </c>
      <c r="S438" t="s">
        <v>87</v>
      </c>
      <c r="T438">
        <v>311</v>
      </c>
    </row>
    <row r="439" spans="1:20" x14ac:dyDescent="0.25">
      <c r="A439" t="s">
        <v>37</v>
      </c>
      <c r="B439" t="s">
        <v>43</v>
      </c>
      <c r="C439" t="s">
        <v>55</v>
      </c>
      <c r="D439">
        <v>38</v>
      </c>
      <c r="E439">
        <v>23279</v>
      </c>
      <c r="F439">
        <v>12669</v>
      </c>
      <c r="G439">
        <v>13899</v>
      </c>
      <c r="J439">
        <f t="shared" si="43"/>
        <v>1557.5</v>
      </c>
      <c r="K439">
        <f t="shared" si="44"/>
        <v>20803.125</v>
      </c>
      <c r="L439">
        <f t="shared" si="49"/>
        <v>5.9125732311852183E-2</v>
      </c>
      <c r="M439">
        <f t="shared" si="45"/>
        <v>41606.25</v>
      </c>
      <c r="N439">
        <f t="shared" si="46"/>
        <v>177890.59451219512</v>
      </c>
      <c r="O439">
        <v>0.60015648148148149</v>
      </c>
      <c r="P439">
        <v>2.6066666669120001E-2</v>
      </c>
      <c r="Q439">
        <f t="shared" si="47"/>
        <v>170814.38061445503</v>
      </c>
      <c r="R439">
        <f t="shared" si="48"/>
        <v>170814.38061445503</v>
      </c>
      <c r="S439" t="s">
        <v>87</v>
      </c>
      <c r="T439">
        <v>311</v>
      </c>
    </row>
    <row r="440" spans="1:20" x14ac:dyDescent="0.25">
      <c r="A440" t="s">
        <v>37</v>
      </c>
      <c r="B440" t="s">
        <v>43</v>
      </c>
      <c r="C440" t="s">
        <v>55</v>
      </c>
      <c r="D440">
        <v>38</v>
      </c>
      <c r="E440">
        <v>21047</v>
      </c>
      <c r="F440">
        <v>13335</v>
      </c>
      <c r="G440">
        <v>13856</v>
      </c>
      <c r="J440">
        <f t="shared" si="43"/>
        <v>1557.5</v>
      </c>
      <c r="K440">
        <f t="shared" si="44"/>
        <v>20803.125</v>
      </c>
      <c r="L440">
        <f t="shared" si="49"/>
        <v>2.5044314255670722E-2</v>
      </c>
      <c r="M440">
        <f t="shared" si="45"/>
        <v>41606.25</v>
      </c>
      <c r="N440">
        <f t="shared" si="46"/>
        <v>306376.66506717849</v>
      </c>
      <c r="O440">
        <v>0.60015648148148149</v>
      </c>
      <c r="P440">
        <v>2.6066666669120001E-2</v>
      </c>
      <c r="Q440">
        <f t="shared" si="47"/>
        <v>294189.47315162729</v>
      </c>
      <c r="R440">
        <f t="shared" si="48"/>
        <v>294189.47315162729</v>
      </c>
      <c r="S440" t="s">
        <v>87</v>
      </c>
      <c r="T440">
        <v>311</v>
      </c>
    </row>
    <row r="441" spans="1:20" x14ac:dyDescent="0.25">
      <c r="A441" t="s">
        <v>37</v>
      </c>
      <c r="B441" t="s">
        <v>43</v>
      </c>
      <c r="C441" t="s">
        <v>55</v>
      </c>
      <c r="D441">
        <v>38</v>
      </c>
      <c r="E441">
        <v>25218</v>
      </c>
      <c r="F441">
        <v>12895</v>
      </c>
      <c r="G441">
        <v>14439</v>
      </c>
      <c r="J441">
        <f t="shared" si="43"/>
        <v>1557.5</v>
      </c>
      <c r="K441">
        <f t="shared" si="44"/>
        <v>20803.125</v>
      </c>
      <c r="L441">
        <f t="shared" si="49"/>
        <v>7.4219618446747779E-2</v>
      </c>
      <c r="M441">
        <f t="shared" si="45"/>
        <v>41606.25</v>
      </c>
      <c r="N441">
        <f t="shared" si="46"/>
        <v>164476.76772992229</v>
      </c>
      <c r="O441">
        <v>0.60015648148148149</v>
      </c>
      <c r="P441">
        <v>2.6066666669120001E-2</v>
      </c>
      <c r="Q441">
        <f t="shared" si="47"/>
        <v>157934.13520425465</v>
      </c>
      <c r="R441">
        <f t="shared" si="48"/>
        <v>157934.13520425465</v>
      </c>
      <c r="S441" t="s">
        <v>87</v>
      </c>
      <c r="T441">
        <v>311</v>
      </c>
    </row>
    <row r="442" spans="1:20" x14ac:dyDescent="0.25">
      <c r="A442" t="s">
        <v>37</v>
      </c>
      <c r="B442" t="s">
        <v>44</v>
      </c>
      <c r="C442" t="s">
        <v>55</v>
      </c>
      <c r="D442">
        <v>39</v>
      </c>
      <c r="E442">
        <v>25625</v>
      </c>
      <c r="F442">
        <v>6233</v>
      </c>
      <c r="G442">
        <v>6933</v>
      </c>
      <c r="J442">
        <f t="shared" si="43"/>
        <v>1557.5</v>
      </c>
      <c r="K442">
        <f t="shared" si="44"/>
        <v>20803.125</v>
      </c>
      <c r="L442">
        <f t="shared" si="49"/>
        <v>3.3648790746582544E-2</v>
      </c>
      <c r="M442">
        <f t="shared" si="45"/>
        <v>41606.25</v>
      </c>
      <c r="N442">
        <f t="shared" si="46"/>
        <v>574748.5</v>
      </c>
      <c r="O442">
        <v>0.60015648148148149</v>
      </c>
      <c r="P442">
        <v>2.6201716741750002E-2</v>
      </c>
      <c r="Q442">
        <f t="shared" si="47"/>
        <v>549041.3345882264</v>
      </c>
      <c r="R442">
        <f t="shared" si="48"/>
        <v>549041.3345882264</v>
      </c>
      <c r="S442" t="s">
        <v>87</v>
      </c>
      <c r="T442">
        <v>326</v>
      </c>
    </row>
    <row r="443" spans="1:20" x14ac:dyDescent="0.25">
      <c r="A443" t="s">
        <v>37</v>
      </c>
      <c r="B443" t="s">
        <v>44</v>
      </c>
      <c r="C443" t="s">
        <v>55</v>
      </c>
      <c r="D443">
        <v>39</v>
      </c>
      <c r="E443">
        <v>28220</v>
      </c>
      <c r="F443">
        <v>5500</v>
      </c>
      <c r="G443">
        <v>7135</v>
      </c>
      <c r="J443">
        <f t="shared" si="43"/>
        <v>1557.5</v>
      </c>
      <c r="K443">
        <f t="shared" si="44"/>
        <v>20803.125</v>
      </c>
      <c r="L443">
        <f t="shared" si="49"/>
        <v>7.8593961243803509E-2</v>
      </c>
      <c r="M443">
        <f t="shared" si="45"/>
        <v>41606.25</v>
      </c>
      <c r="N443">
        <f t="shared" si="46"/>
        <v>287523.23394495418</v>
      </c>
      <c r="O443">
        <v>0.60015648148148149</v>
      </c>
      <c r="P443">
        <v>2.6201716741750002E-2</v>
      </c>
      <c r="Q443">
        <f t="shared" si="47"/>
        <v>274662.98753326101</v>
      </c>
      <c r="R443">
        <f t="shared" si="48"/>
        <v>274662.98753326101</v>
      </c>
      <c r="S443" t="s">
        <v>87</v>
      </c>
      <c r="T443">
        <v>326</v>
      </c>
    </row>
    <row r="444" spans="1:20" x14ac:dyDescent="0.25">
      <c r="A444" t="s">
        <v>37</v>
      </c>
      <c r="B444" t="s">
        <v>44</v>
      </c>
      <c r="C444" t="s">
        <v>55</v>
      </c>
      <c r="D444">
        <v>39</v>
      </c>
      <c r="E444">
        <v>27658</v>
      </c>
      <c r="F444">
        <v>6482</v>
      </c>
      <c r="G444">
        <v>6250</v>
      </c>
      <c r="J444">
        <f t="shared" si="43"/>
        <v>1557.5</v>
      </c>
      <c r="K444">
        <f t="shared" si="44"/>
        <v>20803.125</v>
      </c>
      <c r="L444">
        <f t="shared" si="49"/>
        <v>-1.1152170647438786E-2</v>
      </c>
      <c r="M444">
        <f t="shared" si="45"/>
        <v>41606.25</v>
      </c>
      <c r="N444">
        <f t="shared" si="46"/>
        <v>-1900380.6681034483</v>
      </c>
      <c r="O444">
        <v>0.60015648148148149</v>
      </c>
      <c r="P444">
        <v>2.6201716741750002E-2</v>
      </c>
      <c r="Q444">
        <f t="shared" si="47"/>
        <v>-1815381.0549156417</v>
      </c>
      <c r="R444">
        <f t="shared" si="48"/>
        <v>0</v>
      </c>
      <c r="S444" t="s">
        <v>87</v>
      </c>
      <c r="T444">
        <v>326</v>
      </c>
    </row>
    <row r="445" spans="1:20" x14ac:dyDescent="0.25">
      <c r="A445" t="s">
        <v>37</v>
      </c>
      <c r="B445" t="s">
        <v>44</v>
      </c>
      <c r="C445" t="s">
        <v>55</v>
      </c>
      <c r="D445">
        <v>39</v>
      </c>
      <c r="E445">
        <v>24418</v>
      </c>
      <c r="F445">
        <v>6633</v>
      </c>
      <c r="G445">
        <v>6829</v>
      </c>
      <c r="J445">
        <f t="shared" si="43"/>
        <v>1557.5</v>
      </c>
      <c r="K445">
        <f t="shared" si="44"/>
        <v>20803.125</v>
      </c>
      <c r="L445">
        <f t="shared" si="49"/>
        <v>9.4216614090431132E-3</v>
      </c>
      <c r="M445">
        <f t="shared" si="45"/>
        <v>41606.25</v>
      </c>
      <c r="N445">
        <f t="shared" si="46"/>
        <v>1886113.8169642857</v>
      </c>
      <c r="O445">
        <v>0.60015648148148149</v>
      </c>
      <c r="P445">
        <v>2.6201716741750002E-2</v>
      </c>
      <c r="Q445">
        <f t="shared" si="47"/>
        <v>1801752.3268897007</v>
      </c>
      <c r="R445">
        <f t="shared" si="48"/>
        <v>1801752.3268897007</v>
      </c>
      <c r="S445" t="s">
        <v>87</v>
      </c>
      <c r="T445">
        <v>326</v>
      </c>
    </row>
    <row r="446" spans="1:20" x14ac:dyDescent="0.25">
      <c r="A446" t="s">
        <v>37</v>
      </c>
      <c r="B446" t="s">
        <v>77</v>
      </c>
      <c r="C446" t="s">
        <v>55</v>
      </c>
      <c r="D446">
        <v>40</v>
      </c>
      <c r="E446">
        <v>18822</v>
      </c>
      <c r="F446">
        <v>9066</v>
      </c>
      <c r="G446">
        <v>9659</v>
      </c>
      <c r="J446">
        <f t="shared" si="43"/>
        <v>1557.5</v>
      </c>
      <c r="K446">
        <f t="shared" si="44"/>
        <v>20803.125</v>
      </c>
      <c r="L446">
        <f t="shared" si="49"/>
        <v>2.8505332732462071E-2</v>
      </c>
      <c r="M446">
        <f t="shared" si="45"/>
        <v>41606.25</v>
      </c>
      <c r="N446">
        <f t="shared" si="46"/>
        <v>340694.24957841483</v>
      </c>
      <c r="O446">
        <v>0.60015648148148149</v>
      </c>
      <c r="P446">
        <v>2.981161651006E-2</v>
      </c>
      <c r="Q446">
        <f t="shared" si="47"/>
        <v>286046.22442159202</v>
      </c>
      <c r="R446">
        <f t="shared" si="48"/>
        <v>286046.22442159202</v>
      </c>
      <c r="S446" t="s">
        <v>87</v>
      </c>
      <c r="T446">
        <v>332</v>
      </c>
    </row>
    <row r="447" spans="1:20" x14ac:dyDescent="0.25">
      <c r="A447" t="s">
        <v>37</v>
      </c>
      <c r="B447" t="s">
        <v>77</v>
      </c>
      <c r="C447" t="s">
        <v>55</v>
      </c>
      <c r="D447">
        <v>40</v>
      </c>
      <c r="E447">
        <v>21789</v>
      </c>
      <c r="F447">
        <v>8338</v>
      </c>
      <c r="G447">
        <v>9377</v>
      </c>
      <c r="J447">
        <f t="shared" si="43"/>
        <v>1557.5</v>
      </c>
      <c r="K447">
        <f t="shared" si="44"/>
        <v>20803.125</v>
      </c>
      <c r="L447">
        <f t="shared" si="49"/>
        <v>4.9944419408141809E-2</v>
      </c>
      <c r="M447">
        <f t="shared" si="45"/>
        <v>41606.25</v>
      </c>
      <c r="N447">
        <f t="shared" si="46"/>
        <v>267761.87860923965</v>
      </c>
      <c r="O447">
        <v>0.60015648148148149</v>
      </c>
      <c r="P447">
        <v>2.981161651006E-2</v>
      </c>
      <c r="Q447">
        <f t="shared" si="47"/>
        <v>224812.34865273832</v>
      </c>
      <c r="R447">
        <f t="shared" si="48"/>
        <v>224812.34865273832</v>
      </c>
      <c r="S447" t="s">
        <v>87</v>
      </c>
      <c r="T447">
        <v>332</v>
      </c>
    </row>
    <row r="448" spans="1:20" x14ac:dyDescent="0.25">
      <c r="A448" t="s">
        <v>37</v>
      </c>
      <c r="B448" t="s">
        <v>77</v>
      </c>
      <c r="C448" t="s">
        <v>55</v>
      </c>
      <c r="D448">
        <v>40</v>
      </c>
      <c r="E448">
        <v>17182</v>
      </c>
      <c r="F448">
        <v>8369</v>
      </c>
      <c r="G448">
        <v>9837</v>
      </c>
      <c r="J448">
        <f t="shared" si="43"/>
        <v>1557.5</v>
      </c>
      <c r="K448">
        <f t="shared" si="44"/>
        <v>20803.125</v>
      </c>
      <c r="L448">
        <f t="shared" si="49"/>
        <v>7.0566321165690254E-2</v>
      </c>
      <c r="M448">
        <f t="shared" si="45"/>
        <v>41606.25</v>
      </c>
      <c r="N448">
        <f t="shared" si="46"/>
        <v>123332.10533038147</v>
      </c>
      <c r="O448">
        <v>0.60015648148148149</v>
      </c>
      <c r="P448">
        <v>2.981161651006E-2</v>
      </c>
      <c r="Q448">
        <f t="shared" si="47"/>
        <v>103549.39398999722</v>
      </c>
      <c r="R448">
        <f t="shared" si="48"/>
        <v>103549.39398999722</v>
      </c>
      <c r="S448" t="s">
        <v>87</v>
      </c>
      <c r="T448">
        <v>332</v>
      </c>
    </row>
    <row r="449" spans="1:20" x14ac:dyDescent="0.25">
      <c r="A449" t="s">
        <v>37</v>
      </c>
      <c r="B449" t="s">
        <v>77</v>
      </c>
      <c r="C449" t="s">
        <v>55</v>
      </c>
      <c r="D449">
        <v>40</v>
      </c>
      <c r="E449">
        <v>18351</v>
      </c>
      <c r="F449">
        <v>8617</v>
      </c>
      <c r="G449">
        <v>8117</v>
      </c>
      <c r="J449">
        <f t="shared" si="43"/>
        <v>1557.5</v>
      </c>
      <c r="K449">
        <f t="shared" si="44"/>
        <v>20803.125</v>
      </c>
      <c r="L449">
        <f t="shared" si="49"/>
        <v>-2.4034850533273245E-2</v>
      </c>
      <c r="M449">
        <f t="shared" si="45"/>
        <v>41606.25</v>
      </c>
      <c r="N449">
        <f t="shared" si="46"/>
        <v>-406552.73750000005</v>
      </c>
      <c r="O449">
        <v>0.60015648148148149</v>
      </c>
      <c r="P449">
        <v>2.981161651006E-2</v>
      </c>
      <c r="Q449">
        <f t="shared" si="47"/>
        <v>-341340.88184359396</v>
      </c>
      <c r="R449">
        <f t="shared" si="48"/>
        <v>0</v>
      </c>
      <c r="S449" t="s">
        <v>87</v>
      </c>
      <c r="T449">
        <v>332</v>
      </c>
    </row>
    <row r="450" spans="1:20" x14ac:dyDescent="0.25">
      <c r="A450" t="s">
        <v>37</v>
      </c>
      <c r="B450" t="s">
        <v>38</v>
      </c>
      <c r="C450" t="s">
        <v>56</v>
      </c>
      <c r="D450">
        <v>33</v>
      </c>
      <c r="E450">
        <v>13345</v>
      </c>
      <c r="F450">
        <v>6385</v>
      </c>
      <c r="G450">
        <v>7310</v>
      </c>
      <c r="H450">
        <v>15038</v>
      </c>
      <c r="I450">
        <v>19279</v>
      </c>
      <c r="J450">
        <f t="shared" si="43"/>
        <v>13889</v>
      </c>
      <c r="K450">
        <f t="shared" si="44"/>
        <v>20701.625</v>
      </c>
      <c r="L450">
        <f t="shared" si="49"/>
        <v>4.4682482655347106E-2</v>
      </c>
      <c r="M450">
        <f t="shared" si="45"/>
        <v>41403.25</v>
      </c>
      <c r="N450">
        <f t="shared" si="46"/>
        <v>141876.74054054054</v>
      </c>
      <c r="O450">
        <v>0.57073796296296297</v>
      </c>
      <c r="P450">
        <v>1.950127995114E-2</v>
      </c>
      <c r="Q450">
        <f t="shared" si="47"/>
        <v>192422.96803276223</v>
      </c>
      <c r="R450">
        <f t="shared" si="48"/>
        <v>192422.96803276223</v>
      </c>
      <c r="S450" t="s">
        <v>87</v>
      </c>
      <c r="T450">
        <v>100</v>
      </c>
    </row>
    <row r="451" spans="1:20" x14ac:dyDescent="0.25">
      <c r="A451" t="s">
        <v>37</v>
      </c>
      <c r="B451" t="s">
        <v>38</v>
      </c>
      <c r="C451" t="s">
        <v>56</v>
      </c>
      <c r="D451">
        <v>33</v>
      </c>
      <c r="E451">
        <v>13543</v>
      </c>
      <c r="F451">
        <v>7183</v>
      </c>
      <c r="G451">
        <v>8134</v>
      </c>
      <c r="H451">
        <v>13326</v>
      </c>
      <c r="I451">
        <v>20071</v>
      </c>
      <c r="J451">
        <f t="shared" ref="J451:J514" si="50">AVERAGEIFS(H$2:H$1969,C$2:C$1969,C451,A$2:A$1969,A451)</f>
        <v>13889</v>
      </c>
      <c r="K451">
        <f t="shared" ref="K451:K514" si="51">AVERAGEIFS(I$2:I$1969,C$2:C$1969,C451,A$2:A$1969,A451)</f>
        <v>20701.625</v>
      </c>
      <c r="L451">
        <f t="shared" si="49"/>
        <v>4.5938422708362264E-2</v>
      </c>
      <c r="M451">
        <f t="shared" ref="M451:M514" si="52">K451/0.5</f>
        <v>41403.25</v>
      </c>
      <c r="N451">
        <f t="shared" ref="N451:N514" si="53">((E451-F451)/L451)-J451</f>
        <v>124557.19873817035</v>
      </c>
      <c r="O451">
        <v>0.57073796296296297</v>
      </c>
      <c r="P451">
        <v>1.950127995114E-2</v>
      </c>
      <c r="Q451">
        <f t="shared" ref="Q451:Q514" si="54">(N451*125)/(M451*0.2*O451*P451)</f>
        <v>168933.01734822933</v>
      </c>
      <c r="R451">
        <f t="shared" ref="R451:R514" si="55">IF(Q451&gt;0,Q451,0)</f>
        <v>168933.01734822933</v>
      </c>
      <c r="S451" t="s">
        <v>87</v>
      </c>
      <c r="T451">
        <v>100</v>
      </c>
    </row>
    <row r="452" spans="1:20" x14ac:dyDescent="0.25">
      <c r="A452" t="s">
        <v>37</v>
      </c>
      <c r="B452" t="s">
        <v>38</v>
      </c>
      <c r="C452" t="s">
        <v>56</v>
      </c>
      <c r="D452">
        <v>33</v>
      </c>
      <c r="E452">
        <v>13156</v>
      </c>
      <c r="F452">
        <v>7256</v>
      </c>
      <c r="G452">
        <v>7755</v>
      </c>
      <c r="H452">
        <v>13015</v>
      </c>
      <c r="I452">
        <v>18866</v>
      </c>
      <c r="J452">
        <f t="shared" si="50"/>
        <v>13889</v>
      </c>
      <c r="K452">
        <f t="shared" si="51"/>
        <v>20701.625</v>
      </c>
      <c r="L452">
        <f t="shared" si="49"/>
        <v>2.4104387940560221E-2</v>
      </c>
      <c r="M452">
        <f t="shared" si="52"/>
        <v>41403.25</v>
      </c>
      <c r="N452">
        <f t="shared" si="53"/>
        <v>230879.71242484971</v>
      </c>
      <c r="O452">
        <v>0.57073796296296297</v>
      </c>
      <c r="P452">
        <v>1.950127995114E-2</v>
      </c>
      <c r="Q452">
        <f t="shared" si="54"/>
        <v>313134.90396014234</v>
      </c>
      <c r="R452">
        <f t="shared" si="55"/>
        <v>313134.90396014234</v>
      </c>
      <c r="S452" t="s">
        <v>87</v>
      </c>
      <c r="T452">
        <v>100</v>
      </c>
    </row>
    <row r="453" spans="1:20" x14ac:dyDescent="0.25">
      <c r="A453" t="s">
        <v>37</v>
      </c>
      <c r="B453" t="s">
        <v>38</v>
      </c>
      <c r="C453" t="s">
        <v>56</v>
      </c>
      <c r="D453">
        <v>33</v>
      </c>
      <c r="E453">
        <v>14229</v>
      </c>
      <c r="F453">
        <v>7266</v>
      </c>
      <c r="G453">
        <v>8223</v>
      </c>
      <c r="H453">
        <v>14177</v>
      </c>
      <c r="I453">
        <v>23063</v>
      </c>
      <c r="J453">
        <f t="shared" si="50"/>
        <v>13889</v>
      </c>
      <c r="K453">
        <f t="shared" si="51"/>
        <v>20701.625</v>
      </c>
      <c r="L453">
        <f t="shared" si="49"/>
        <v>4.6228255028288839E-2</v>
      </c>
      <c r="M453">
        <f t="shared" si="52"/>
        <v>41403.25</v>
      </c>
      <c r="N453">
        <f t="shared" si="53"/>
        <v>136733.16810344829</v>
      </c>
      <c r="O453">
        <v>0.57073796296296297</v>
      </c>
      <c r="P453">
        <v>1.950127995114E-2</v>
      </c>
      <c r="Q453">
        <f t="shared" si="54"/>
        <v>185446.90225294553</v>
      </c>
      <c r="R453">
        <f t="shared" si="55"/>
        <v>185446.90225294553</v>
      </c>
      <c r="S453" t="s">
        <v>87</v>
      </c>
      <c r="T453">
        <v>100</v>
      </c>
    </row>
    <row r="454" spans="1:20" x14ac:dyDescent="0.25">
      <c r="A454" t="s">
        <v>37</v>
      </c>
      <c r="B454" t="s">
        <v>39</v>
      </c>
      <c r="C454" t="s">
        <v>56</v>
      </c>
      <c r="D454">
        <v>34</v>
      </c>
      <c r="E454">
        <v>17786</v>
      </c>
      <c r="F454">
        <v>5451</v>
      </c>
      <c r="G454">
        <v>5723</v>
      </c>
      <c r="I454">
        <v>20536</v>
      </c>
      <c r="J454">
        <f t="shared" si="50"/>
        <v>13889</v>
      </c>
      <c r="K454">
        <f t="shared" si="51"/>
        <v>20701.625</v>
      </c>
      <c r="L454">
        <f t="shared" si="49"/>
        <v>1.3139065170004771E-2</v>
      </c>
      <c r="M454">
        <f t="shared" si="52"/>
        <v>41403.25</v>
      </c>
      <c r="N454">
        <f t="shared" si="53"/>
        <v>924914.47196691169</v>
      </c>
      <c r="O454">
        <v>0.57073796296296297</v>
      </c>
      <c r="P454">
        <v>1.27862696802E-2</v>
      </c>
      <c r="Q454">
        <f t="shared" si="54"/>
        <v>1913227.1637307063</v>
      </c>
      <c r="R454">
        <f t="shared" si="55"/>
        <v>1913227.1637307063</v>
      </c>
      <c r="S454" t="s">
        <v>87</v>
      </c>
      <c r="T454">
        <v>110</v>
      </c>
    </row>
    <row r="455" spans="1:20" x14ac:dyDescent="0.25">
      <c r="A455" t="s">
        <v>37</v>
      </c>
      <c r="B455" t="s">
        <v>39</v>
      </c>
      <c r="C455" t="s">
        <v>56</v>
      </c>
      <c r="D455">
        <v>34</v>
      </c>
      <c r="E455">
        <v>18185</v>
      </c>
      <c r="F455">
        <v>5187</v>
      </c>
      <c r="G455">
        <v>6170</v>
      </c>
      <c r="I455">
        <v>20668</v>
      </c>
      <c r="J455">
        <f t="shared" si="50"/>
        <v>13889</v>
      </c>
      <c r="K455">
        <f t="shared" si="51"/>
        <v>20701.625</v>
      </c>
      <c r="L455">
        <f t="shared" si="49"/>
        <v>4.7484195081304005E-2</v>
      </c>
      <c r="M455">
        <f t="shared" si="52"/>
        <v>41403.25</v>
      </c>
      <c r="N455">
        <f t="shared" si="53"/>
        <v>259844.18591047812</v>
      </c>
      <c r="O455">
        <v>0.57073796296296297</v>
      </c>
      <c r="P455">
        <v>1.27862696802E-2</v>
      </c>
      <c r="Q455">
        <f t="shared" si="54"/>
        <v>537499.37955258135</v>
      </c>
      <c r="R455">
        <f t="shared" si="55"/>
        <v>537499.37955258135</v>
      </c>
      <c r="S455" t="s">
        <v>87</v>
      </c>
      <c r="T455">
        <v>110</v>
      </c>
    </row>
    <row r="456" spans="1:20" x14ac:dyDescent="0.25">
      <c r="A456" t="s">
        <v>37</v>
      </c>
      <c r="B456" t="s">
        <v>39</v>
      </c>
      <c r="C456" t="s">
        <v>56</v>
      </c>
      <c r="D456">
        <v>34</v>
      </c>
      <c r="E456">
        <v>15424</v>
      </c>
      <c r="F456">
        <v>5339</v>
      </c>
      <c r="G456">
        <v>6955</v>
      </c>
      <c r="I456">
        <v>20655</v>
      </c>
      <c r="J456">
        <f t="shared" si="50"/>
        <v>13889</v>
      </c>
      <c r="K456">
        <f t="shared" si="51"/>
        <v>20701.625</v>
      </c>
      <c r="L456">
        <f t="shared" si="49"/>
        <v>7.8061504833557754E-2</v>
      </c>
      <c r="M456">
        <f t="shared" si="52"/>
        <v>41403.25</v>
      </c>
      <c r="N456">
        <f t="shared" si="53"/>
        <v>115304.00007735148</v>
      </c>
      <c r="O456">
        <v>0.57073796296296297</v>
      </c>
      <c r="P456">
        <v>1.27862696802E-2</v>
      </c>
      <c r="Q456">
        <f t="shared" si="54"/>
        <v>238511.50751881441</v>
      </c>
      <c r="R456">
        <f t="shared" si="55"/>
        <v>238511.50751881441</v>
      </c>
      <c r="S456" t="s">
        <v>87</v>
      </c>
      <c r="T456">
        <v>110</v>
      </c>
    </row>
    <row r="457" spans="1:20" x14ac:dyDescent="0.25">
      <c r="A457" t="s">
        <v>37</v>
      </c>
      <c r="B457" t="s">
        <v>39</v>
      </c>
      <c r="C457" t="s">
        <v>56</v>
      </c>
      <c r="D457">
        <v>34</v>
      </c>
      <c r="E457">
        <v>16956</v>
      </c>
      <c r="F457">
        <v>4814</v>
      </c>
      <c r="G457">
        <v>6674</v>
      </c>
      <c r="I457">
        <v>22475</v>
      </c>
      <c r="J457">
        <f t="shared" si="50"/>
        <v>13889</v>
      </c>
      <c r="K457">
        <f t="shared" si="51"/>
        <v>20701.625</v>
      </c>
      <c r="L457">
        <f t="shared" si="49"/>
        <v>8.9848019177238503E-2</v>
      </c>
      <c r="M457">
        <f t="shared" si="52"/>
        <v>41403.25</v>
      </c>
      <c r="N457">
        <f t="shared" si="53"/>
        <v>121250.31760752687</v>
      </c>
      <c r="O457">
        <v>0.57073796296296297</v>
      </c>
      <c r="P457">
        <v>1.27862696802E-2</v>
      </c>
      <c r="Q457">
        <f t="shared" si="54"/>
        <v>250811.73263985311</v>
      </c>
      <c r="R457">
        <f t="shared" si="55"/>
        <v>250811.73263985311</v>
      </c>
      <c r="S457" t="s">
        <v>87</v>
      </c>
      <c r="T457">
        <v>110</v>
      </c>
    </row>
    <row r="458" spans="1:20" x14ac:dyDescent="0.25">
      <c r="A458" t="s">
        <v>37</v>
      </c>
      <c r="B458" t="s">
        <v>40</v>
      </c>
      <c r="C458" t="s">
        <v>56</v>
      </c>
      <c r="D458">
        <v>35</v>
      </c>
      <c r="E458">
        <v>12160</v>
      </c>
      <c r="F458">
        <v>11510</v>
      </c>
      <c r="G458">
        <v>11985</v>
      </c>
      <c r="J458">
        <f t="shared" si="50"/>
        <v>13889</v>
      </c>
      <c r="K458">
        <f t="shared" si="51"/>
        <v>20701.625</v>
      </c>
      <c r="L458">
        <f t="shared" si="49"/>
        <v>2.2945058660853918E-2</v>
      </c>
      <c r="M458">
        <f t="shared" si="52"/>
        <v>41403.25</v>
      </c>
      <c r="N458">
        <f t="shared" si="53"/>
        <v>14439.53947368421</v>
      </c>
      <c r="O458">
        <v>0.57073796296296297</v>
      </c>
      <c r="P458">
        <v>4.3269839860050001E-2</v>
      </c>
      <c r="Q458">
        <f t="shared" si="54"/>
        <v>8826.2632803781635</v>
      </c>
      <c r="R458">
        <f t="shared" si="55"/>
        <v>8826.2632803781635</v>
      </c>
      <c r="S458" t="s">
        <v>87</v>
      </c>
      <c r="T458">
        <v>203</v>
      </c>
    </row>
    <row r="459" spans="1:20" x14ac:dyDescent="0.25">
      <c r="A459" t="s">
        <v>37</v>
      </c>
      <c r="B459" t="s">
        <v>40</v>
      </c>
      <c r="C459" t="s">
        <v>56</v>
      </c>
      <c r="D459">
        <v>35</v>
      </c>
      <c r="E459">
        <v>11210</v>
      </c>
      <c r="F459">
        <v>13015</v>
      </c>
      <c r="G459">
        <v>11027</v>
      </c>
      <c r="J459">
        <f t="shared" si="50"/>
        <v>13889</v>
      </c>
      <c r="K459">
        <f t="shared" si="51"/>
        <v>20701.625</v>
      </c>
      <c r="L459">
        <f t="shared" si="49"/>
        <v>-9.6031108669005452E-2</v>
      </c>
      <c r="M459">
        <f t="shared" si="52"/>
        <v>41403.25</v>
      </c>
      <c r="N459">
        <f t="shared" si="53"/>
        <v>4906.9925176056349</v>
      </c>
      <c r="O459">
        <v>0.57073796296296297</v>
      </c>
      <c r="P459">
        <v>4.3269839860050001E-2</v>
      </c>
      <c r="Q459">
        <f t="shared" si="54"/>
        <v>2999.4313845095562</v>
      </c>
      <c r="R459">
        <f t="shared" si="55"/>
        <v>2999.4313845095562</v>
      </c>
      <c r="S459" t="s">
        <v>87</v>
      </c>
      <c r="T459">
        <v>203</v>
      </c>
    </row>
    <row r="460" spans="1:20" x14ac:dyDescent="0.25">
      <c r="A460" t="s">
        <v>37</v>
      </c>
      <c r="B460" t="s">
        <v>40</v>
      </c>
      <c r="C460" t="s">
        <v>56</v>
      </c>
      <c r="D460">
        <v>35</v>
      </c>
      <c r="E460">
        <v>12655</v>
      </c>
      <c r="F460">
        <v>11869</v>
      </c>
      <c r="G460">
        <v>12000</v>
      </c>
      <c r="J460">
        <f t="shared" si="50"/>
        <v>13889</v>
      </c>
      <c r="K460">
        <f t="shared" si="51"/>
        <v>20701.625</v>
      </c>
      <c r="L460">
        <f t="shared" si="49"/>
        <v>6.3280056517302386E-3</v>
      </c>
      <c r="M460">
        <f t="shared" si="52"/>
        <v>41403.25</v>
      </c>
      <c r="N460">
        <f t="shared" si="53"/>
        <v>110320.75</v>
      </c>
      <c r="O460">
        <v>0.57073796296296297</v>
      </c>
      <c r="P460">
        <v>4.3269839860050001E-2</v>
      </c>
      <c r="Q460">
        <f t="shared" si="54"/>
        <v>67434.282551972356</v>
      </c>
      <c r="R460">
        <f t="shared" si="55"/>
        <v>67434.282551972356</v>
      </c>
      <c r="S460" t="s">
        <v>87</v>
      </c>
      <c r="T460">
        <v>203</v>
      </c>
    </row>
    <row r="461" spans="1:20" x14ac:dyDescent="0.25">
      <c r="A461" t="s">
        <v>37</v>
      </c>
      <c r="B461" t="s">
        <v>40</v>
      </c>
      <c r="C461" t="s">
        <v>56</v>
      </c>
      <c r="D461">
        <v>35</v>
      </c>
      <c r="E461">
        <v>11550</v>
      </c>
      <c r="F461">
        <v>11234</v>
      </c>
      <c r="G461">
        <v>11298</v>
      </c>
      <c r="J461">
        <f t="shared" si="50"/>
        <v>13889</v>
      </c>
      <c r="K461">
        <f t="shared" si="51"/>
        <v>20701.625</v>
      </c>
      <c r="L461">
        <f t="shared" si="49"/>
        <v>3.0915447458834755E-3</v>
      </c>
      <c r="M461">
        <f t="shared" si="52"/>
        <v>41403.25</v>
      </c>
      <c r="N461">
        <f t="shared" si="53"/>
        <v>88325.2734375</v>
      </c>
      <c r="O461">
        <v>0.57073796296296297</v>
      </c>
      <c r="P461">
        <v>4.3269839860050001E-2</v>
      </c>
      <c r="Q461">
        <f t="shared" si="54"/>
        <v>53989.403131002953</v>
      </c>
      <c r="R461">
        <f t="shared" si="55"/>
        <v>53989.403131002953</v>
      </c>
      <c r="S461" t="s">
        <v>87</v>
      </c>
      <c r="T461">
        <v>203</v>
      </c>
    </row>
    <row r="462" spans="1:20" x14ac:dyDescent="0.25">
      <c r="A462" t="s">
        <v>37</v>
      </c>
      <c r="B462" t="s">
        <v>41</v>
      </c>
      <c r="C462" t="s">
        <v>56</v>
      </c>
      <c r="D462">
        <v>36</v>
      </c>
      <c r="E462">
        <v>13330</v>
      </c>
      <c r="F462">
        <v>8466</v>
      </c>
      <c r="G462">
        <v>9162</v>
      </c>
      <c r="J462">
        <f t="shared" si="50"/>
        <v>13889</v>
      </c>
      <c r="K462">
        <f t="shared" si="51"/>
        <v>20701.625</v>
      </c>
      <c r="L462">
        <f t="shared" si="49"/>
        <v>3.3620549111482795E-2</v>
      </c>
      <c r="M462">
        <f t="shared" si="52"/>
        <v>41403.25</v>
      </c>
      <c r="N462">
        <f t="shared" si="53"/>
        <v>130784.42528735631</v>
      </c>
      <c r="O462">
        <v>0.57073796296296297</v>
      </c>
      <c r="P462">
        <v>3.0679922029960002E-2</v>
      </c>
      <c r="Q462">
        <f t="shared" si="54"/>
        <v>112748.45521707741</v>
      </c>
      <c r="R462">
        <f t="shared" si="55"/>
        <v>112748.45521707741</v>
      </c>
      <c r="S462" t="s">
        <v>87</v>
      </c>
      <c r="T462">
        <v>205</v>
      </c>
    </row>
    <row r="463" spans="1:20" x14ac:dyDescent="0.25">
      <c r="A463" t="s">
        <v>37</v>
      </c>
      <c r="B463" t="s">
        <v>41</v>
      </c>
      <c r="C463" t="s">
        <v>56</v>
      </c>
      <c r="D463">
        <v>36</v>
      </c>
      <c r="E463">
        <v>13236</v>
      </c>
      <c r="F463">
        <v>9176</v>
      </c>
      <c r="G463">
        <v>10545</v>
      </c>
      <c r="J463">
        <f t="shared" si="50"/>
        <v>13889</v>
      </c>
      <c r="K463">
        <f t="shared" si="51"/>
        <v>20701.625</v>
      </c>
      <c r="L463">
        <f t="shared" si="49"/>
        <v>6.6130074329913718E-2</v>
      </c>
      <c r="M463">
        <f t="shared" si="52"/>
        <v>41403.25</v>
      </c>
      <c r="N463">
        <f t="shared" si="53"/>
        <v>47505.154492330163</v>
      </c>
      <c r="O463">
        <v>0.57073796296296297</v>
      </c>
      <c r="P463">
        <v>3.0679922029960002E-2</v>
      </c>
      <c r="Q463">
        <f t="shared" si="54"/>
        <v>40953.903892535134</v>
      </c>
      <c r="R463">
        <f t="shared" si="55"/>
        <v>40953.903892535134</v>
      </c>
      <c r="S463" t="s">
        <v>87</v>
      </c>
      <c r="T463">
        <v>205</v>
      </c>
    </row>
    <row r="464" spans="1:20" x14ac:dyDescent="0.25">
      <c r="A464" t="s">
        <v>37</v>
      </c>
      <c r="B464" t="s">
        <v>41</v>
      </c>
      <c r="C464" t="s">
        <v>56</v>
      </c>
      <c r="D464">
        <v>36</v>
      </c>
      <c r="E464">
        <v>12683</v>
      </c>
      <c r="F464">
        <v>9353</v>
      </c>
      <c r="G464">
        <v>9658</v>
      </c>
      <c r="J464">
        <f t="shared" si="50"/>
        <v>13889</v>
      </c>
      <c r="K464">
        <f t="shared" si="51"/>
        <v>20701.625</v>
      </c>
      <c r="L464">
        <f t="shared" si="49"/>
        <v>1.4733142929600937E-2</v>
      </c>
      <c r="M464">
        <f t="shared" si="52"/>
        <v>41403.25</v>
      </c>
      <c r="N464">
        <f t="shared" si="53"/>
        <v>212132.02049180327</v>
      </c>
      <c r="O464">
        <v>0.57073796296296297</v>
      </c>
      <c r="P464">
        <v>3.0679922029960002E-2</v>
      </c>
      <c r="Q464">
        <f t="shared" si="54"/>
        <v>182877.72079876609</v>
      </c>
      <c r="R464">
        <f t="shared" si="55"/>
        <v>182877.72079876609</v>
      </c>
      <c r="S464" t="s">
        <v>87</v>
      </c>
      <c r="T464">
        <v>205</v>
      </c>
    </row>
    <row r="465" spans="1:20" x14ac:dyDescent="0.25">
      <c r="A465" t="s">
        <v>37</v>
      </c>
      <c r="B465" t="s">
        <v>41</v>
      </c>
      <c r="C465" t="s">
        <v>56</v>
      </c>
      <c r="D465">
        <v>36</v>
      </c>
      <c r="E465">
        <v>13018</v>
      </c>
      <c r="F465">
        <v>10895</v>
      </c>
      <c r="G465">
        <v>8250</v>
      </c>
      <c r="J465">
        <f t="shared" si="50"/>
        <v>13889</v>
      </c>
      <c r="K465">
        <f t="shared" si="51"/>
        <v>20701.625</v>
      </c>
      <c r="L465">
        <f t="shared" si="49"/>
        <v>-0.12776774770096549</v>
      </c>
      <c r="M465">
        <f t="shared" si="52"/>
        <v>41403.25</v>
      </c>
      <c r="N465">
        <f t="shared" si="53"/>
        <v>-30505.086909262762</v>
      </c>
      <c r="O465">
        <v>0.57073796296296297</v>
      </c>
      <c r="P465">
        <v>3.0679922029960002E-2</v>
      </c>
      <c r="Q465">
        <f t="shared" si="54"/>
        <v>-26298.249334544991</v>
      </c>
      <c r="R465">
        <f t="shared" si="55"/>
        <v>0</v>
      </c>
      <c r="S465" t="s">
        <v>87</v>
      </c>
      <c r="T465">
        <v>205</v>
      </c>
    </row>
    <row r="466" spans="1:20" x14ac:dyDescent="0.25">
      <c r="A466" t="s">
        <v>37</v>
      </c>
      <c r="B466" t="s">
        <v>42</v>
      </c>
      <c r="C466" t="s">
        <v>56</v>
      </c>
      <c r="D466">
        <v>37</v>
      </c>
      <c r="E466">
        <v>12588</v>
      </c>
      <c r="F466">
        <v>7076</v>
      </c>
      <c r="G466">
        <v>7359</v>
      </c>
      <c r="J466">
        <f t="shared" si="50"/>
        <v>13889</v>
      </c>
      <c r="K466">
        <f t="shared" si="51"/>
        <v>20701.625</v>
      </c>
      <c r="L466">
        <f t="shared" si="49"/>
        <v>1.3670424423203492E-2</v>
      </c>
      <c r="M466">
        <f t="shared" si="52"/>
        <v>41403.25</v>
      </c>
      <c r="N466">
        <f t="shared" si="53"/>
        <v>389317.2084805654</v>
      </c>
      <c r="O466">
        <v>0.57073796296296297</v>
      </c>
      <c r="P466">
        <v>3.0856541695569995E-2</v>
      </c>
      <c r="Q466">
        <f t="shared" si="54"/>
        <v>333706.89044374181</v>
      </c>
      <c r="R466">
        <f t="shared" si="55"/>
        <v>333706.89044374181</v>
      </c>
      <c r="S466" t="s">
        <v>87</v>
      </c>
      <c r="T466">
        <v>237</v>
      </c>
    </row>
    <row r="467" spans="1:20" x14ac:dyDescent="0.25">
      <c r="A467" t="s">
        <v>37</v>
      </c>
      <c r="B467" t="s">
        <v>42</v>
      </c>
      <c r="C467" t="s">
        <v>56</v>
      </c>
      <c r="D467">
        <v>37</v>
      </c>
      <c r="E467">
        <v>13501</v>
      </c>
      <c r="F467">
        <v>6889</v>
      </c>
      <c r="G467">
        <v>7045</v>
      </c>
      <c r="J467">
        <f t="shared" si="50"/>
        <v>13889</v>
      </c>
      <c r="K467">
        <f t="shared" si="51"/>
        <v>20701.625</v>
      </c>
      <c r="L467">
        <f t="shared" si="49"/>
        <v>7.5356403180909708E-3</v>
      </c>
      <c r="M467">
        <f t="shared" si="52"/>
        <v>41403.25</v>
      </c>
      <c r="N467">
        <f t="shared" si="53"/>
        <v>863541.4134615385</v>
      </c>
      <c r="O467">
        <v>0.57073796296296297</v>
      </c>
      <c r="P467">
        <v>3.0856541695569995E-2</v>
      </c>
      <c r="Q467">
        <f t="shared" si="54"/>
        <v>740192.60792585521</v>
      </c>
      <c r="R467">
        <f t="shared" si="55"/>
        <v>740192.60792585521</v>
      </c>
      <c r="S467" t="s">
        <v>87</v>
      </c>
      <c r="T467">
        <v>237</v>
      </c>
    </row>
    <row r="468" spans="1:20" x14ac:dyDescent="0.25">
      <c r="A468" t="s">
        <v>37</v>
      </c>
      <c r="B468" t="s">
        <v>42</v>
      </c>
      <c r="C468" t="s">
        <v>56</v>
      </c>
      <c r="D468">
        <v>37</v>
      </c>
      <c r="E468">
        <v>13388</v>
      </c>
      <c r="F468">
        <v>6547</v>
      </c>
      <c r="G468">
        <v>8089</v>
      </c>
      <c r="J468">
        <f t="shared" si="50"/>
        <v>13889</v>
      </c>
      <c r="K468">
        <f t="shared" si="51"/>
        <v>20701.625</v>
      </c>
      <c r="L468">
        <f t="shared" si="49"/>
        <v>7.4486906221129981E-2</v>
      </c>
      <c r="M468">
        <f t="shared" si="52"/>
        <v>41403.25</v>
      </c>
      <c r="N468">
        <f t="shared" si="53"/>
        <v>77952.645022697805</v>
      </c>
      <c r="O468">
        <v>0.57073796296296297</v>
      </c>
      <c r="P468">
        <v>3.0856541695569995E-2</v>
      </c>
      <c r="Q468">
        <f t="shared" si="54"/>
        <v>66817.839555345243</v>
      </c>
      <c r="R468">
        <f t="shared" si="55"/>
        <v>66817.839555345243</v>
      </c>
      <c r="S468" t="s">
        <v>87</v>
      </c>
      <c r="T468">
        <v>237</v>
      </c>
    </row>
    <row r="469" spans="1:20" x14ac:dyDescent="0.25">
      <c r="A469" t="s">
        <v>37</v>
      </c>
      <c r="B469" t="s">
        <v>42</v>
      </c>
      <c r="C469" t="s">
        <v>56</v>
      </c>
      <c r="D469">
        <v>37</v>
      </c>
      <c r="E469">
        <v>14092</v>
      </c>
      <c r="F469">
        <v>7053</v>
      </c>
      <c r="G469">
        <v>7837</v>
      </c>
      <c r="J469">
        <f t="shared" si="50"/>
        <v>13889</v>
      </c>
      <c r="K469">
        <f t="shared" si="51"/>
        <v>20701.625</v>
      </c>
      <c r="L469">
        <f t="shared" si="49"/>
        <v>3.787142313707257E-2</v>
      </c>
      <c r="M469">
        <f t="shared" si="52"/>
        <v>41403.25</v>
      </c>
      <c r="N469">
        <f t="shared" si="53"/>
        <v>171976.73772321429</v>
      </c>
      <c r="O469">
        <v>0.57073796296296297</v>
      </c>
      <c r="P469">
        <v>3.0856541695569995E-2</v>
      </c>
      <c r="Q469">
        <f t="shared" si="54"/>
        <v>147411.470965424</v>
      </c>
      <c r="R469">
        <f t="shared" si="55"/>
        <v>147411.470965424</v>
      </c>
      <c r="S469" t="s">
        <v>87</v>
      </c>
      <c r="T469">
        <v>237</v>
      </c>
    </row>
    <row r="470" spans="1:20" x14ac:dyDescent="0.25">
      <c r="A470" t="s">
        <v>37</v>
      </c>
      <c r="B470" t="s">
        <v>43</v>
      </c>
      <c r="C470" t="s">
        <v>56</v>
      </c>
      <c r="D470">
        <v>38</v>
      </c>
      <c r="E470">
        <v>19949</v>
      </c>
      <c r="F470">
        <v>12524</v>
      </c>
      <c r="G470">
        <v>14396</v>
      </c>
      <c r="J470">
        <f t="shared" si="50"/>
        <v>13889</v>
      </c>
      <c r="K470">
        <f t="shared" si="51"/>
        <v>20701.625</v>
      </c>
      <c r="L470">
        <f t="shared" si="49"/>
        <v>9.0427683817091653E-2</v>
      </c>
      <c r="M470">
        <f t="shared" si="52"/>
        <v>41403.25</v>
      </c>
      <c r="N470">
        <f t="shared" si="53"/>
        <v>68220.81069711539</v>
      </c>
      <c r="O470">
        <v>0.57073796296296297</v>
      </c>
      <c r="P470">
        <v>2.6066666669120001E-2</v>
      </c>
      <c r="Q470">
        <f t="shared" si="54"/>
        <v>69221.371713760149</v>
      </c>
      <c r="R470">
        <f t="shared" si="55"/>
        <v>69221.371713760149</v>
      </c>
      <c r="S470" t="s">
        <v>87</v>
      </c>
      <c r="T470">
        <v>311</v>
      </c>
    </row>
    <row r="471" spans="1:20" x14ac:dyDescent="0.25">
      <c r="A471" t="s">
        <v>37</v>
      </c>
      <c r="B471" t="s">
        <v>43</v>
      </c>
      <c r="C471" t="s">
        <v>56</v>
      </c>
      <c r="D471">
        <v>38</v>
      </c>
      <c r="E471">
        <v>18839</v>
      </c>
      <c r="F471">
        <v>13162</v>
      </c>
      <c r="G471">
        <v>13656</v>
      </c>
      <c r="J471">
        <f t="shared" si="50"/>
        <v>13889</v>
      </c>
      <c r="K471">
        <f t="shared" si="51"/>
        <v>20701.625</v>
      </c>
      <c r="L471">
        <f t="shared" si="49"/>
        <v>2.3862861007288075E-2</v>
      </c>
      <c r="M471">
        <f t="shared" si="52"/>
        <v>41403.25</v>
      </c>
      <c r="N471">
        <f t="shared" si="53"/>
        <v>224012.06300607286</v>
      </c>
      <c r="O471">
        <v>0.57073796296296297</v>
      </c>
      <c r="P471">
        <v>2.6066666669120001E-2</v>
      </c>
      <c r="Q471">
        <f t="shared" si="54"/>
        <v>227297.53755865718</v>
      </c>
      <c r="R471">
        <f t="shared" si="55"/>
        <v>227297.53755865718</v>
      </c>
      <c r="S471" t="s">
        <v>87</v>
      </c>
      <c r="T471">
        <v>311</v>
      </c>
    </row>
    <row r="472" spans="1:20" x14ac:dyDescent="0.25">
      <c r="A472" t="s">
        <v>37</v>
      </c>
      <c r="B472" t="s">
        <v>43</v>
      </c>
      <c r="C472" t="s">
        <v>56</v>
      </c>
      <c r="D472">
        <v>38</v>
      </c>
      <c r="E472">
        <v>20246</v>
      </c>
      <c r="F472">
        <v>13448</v>
      </c>
      <c r="G472">
        <v>14338</v>
      </c>
      <c r="J472">
        <f t="shared" si="50"/>
        <v>13889</v>
      </c>
      <c r="K472">
        <f t="shared" si="51"/>
        <v>20701.625</v>
      </c>
      <c r="L472">
        <f t="shared" si="49"/>
        <v>4.2991794122442077E-2</v>
      </c>
      <c r="M472">
        <f t="shared" si="52"/>
        <v>41403.25</v>
      </c>
      <c r="N472">
        <f t="shared" si="53"/>
        <v>144234.19859550562</v>
      </c>
      <c r="O472">
        <v>0.57073796296296297</v>
      </c>
      <c r="P472">
        <v>2.6066666669120001E-2</v>
      </c>
      <c r="Q472">
        <f t="shared" si="54"/>
        <v>146349.61051903709</v>
      </c>
      <c r="R472">
        <f t="shared" si="55"/>
        <v>146349.61051903709</v>
      </c>
      <c r="S472" t="s">
        <v>87</v>
      </c>
      <c r="T472">
        <v>311</v>
      </c>
    </row>
    <row r="473" spans="1:20" x14ac:dyDescent="0.25">
      <c r="A473" t="s">
        <v>37</v>
      </c>
      <c r="B473" t="s">
        <v>43</v>
      </c>
      <c r="C473" t="s">
        <v>56</v>
      </c>
      <c r="D473">
        <v>38</v>
      </c>
      <c r="E473">
        <v>19376</v>
      </c>
      <c r="F473">
        <v>12846</v>
      </c>
      <c r="G473">
        <v>14602</v>
      </c>
      <c r="J473">
        <f t="shared" si="50"/>
        <v>13889</v>
      </c>
      <c r="K473">
        <f t="shared" si="51"/>
        <v>20701.625</v>
      </c>
      <c r="L473">
        <f t="shared" si="49"/>
        <v>8.4824258965177854E-2</v>
      </c>
      <c r="M473">
        <f t="shared" si="52"/>
        <v>41403.25</v>
      </c>
      <c r="N473">
        <f t="shared" si="53"/>
        <v>63093.694333712978</v>
      </c>
      <c r="O473">
        <v>0.57073796296296297</v>
      </c>
      <c r="P473">
        <v>2.6066666669120001E-2</v>
      </c>
      <c r="Q473">
        <f t="shared" si="54"/>
        <v>64019.058460895401</v>
      </c>
      <c r="R473">
        <f t="shared" si="55"/>
        <v>64019.058460895401</v>
      </c>
      <c r="S473" t="s">
        <v>87</v>
      </c>
      <c r="T473">
        <v>311</v>
      </c>
    </row>
    <row r="474" spans="1:20" x14ac:dyDescent="0.25">
      <c r="A474" t="s">
        <v>37</v>
      </c>
      <c r="B474" t="s">
        <v>44</v>
      </c>
      <c r="C474" t="s">
        <v>56</v>
      </c>
      <c r="D474">
        <v>39</v>
      </c>
      <c r="E474">
        <v>22932</v>
      </c>
      <c r="F474">
        <v>6074</v>
      </c>
      <c r="G474">
        <v>6621</v>
      </c>
      <c r="J474">
        <f t="shared" si="50"/>
        <v>13889</v>
      </c>
      <c r="K474">
        <f t="shared" si="51"/>
        <v>20701.625</v>
      </c>
      <c r="L474">
        <f t="shared" si="49"/>
        <v>2.6423046499972829E-2</v>
      </c>
      <c r="M474">
        <f t="shared" si="52"/>
        <v>41403.25</v>
      </c>
      <c r="N474">
        <f t="shared" si="53"/>
        <v>624114.64579524682</v>
      </c>
      <c r="O474">
        <v>0.57073796296296297</v>
      </c>
      <c r="P474">
        <v>2.6201716741750002E-2</v>
      </c>
      <c r="Q474">
        <f t="shared" si="54"/>
        <v>630004.2080699642</v>
      </c>
      <c r="R474">
        <f t="shared" si="55"/>
        <v>630004.2080699642</v>
      </c>
      <c r="S474" t="s">
        <v>87</v>
      </c>
      <c r="T474">
        <v>326</v>
      </c>
    </row>
    <row r="475" spans="1:20" x14ac:dyDescent="0.25">
      <c r="A475" t="s">
        <v>37</v>
      </c>
      <c r="B475" t="s">
        <v>44</v>
      </c>
      <c r="C475" t="s">
        <v>56</v>
      </c>
      <c r="D475">
        <v>39</v>
      </c>
      <c r="E475">
        <v>28289</v>
      </c>
      <c r="F475">
        <v>5486</v>
      </c>
      <c r="G475">
        <v>7079</v>
      </c>
      <c r="J475">
        <f t="shared" si="50"/>
        <v>13889</v>
      </c>
      <c r="K475">
        <f t="shared" si="51"/>
        <v>20701.625</v>
      </c>
      <c r="L475">
        <f t="shared" si="49"/>
        <v>7.6950480940505883E-2</v>
      </c>
      <c r="M475">
        <f t="shared" si="52"/>
        <v>41403.25</v>
      </c>
      <c r="N475">
        <f t="shared" si="53"/>
        <v>282444.43055555556</v>
      </c>
      <c r="O475">
        <v>0.57073796296296297</v>
      </c>
      <c r="P475">
        <v>2.6201716741750002E-2</v>
      </c>
      <c r="Q475">
        <f t="shared" si="54"/>
        <v>285109.76467984042</v>
      </c>
      <c r="R475">
        <f t="shared" si="55"/>
        <v>285109.76467984042</v>
      </c>
      <c r="S475" t="s">
        <v>87</v>
      </c>
      <c r="T475">
        <v>326</v>
      </c>
    </row>
    <row r="476" spans="1:20" x14ac:dyDescent="0.25">
      <c r="A476" t="s">
        <v>37</v>
      </c>
      <c r="B476" t="s">
        <v>44</v>
      </c>
      <c r="C476" t="s">
        <v>56</v>
      </c>
      <c r="D476">
        <v>39</v>
      </c>
      <c r="E476">
        <v>22963</v>
      </c>
      <c r="F476">
        <v>6497</v>
      </c>
      <c r="G476">
        <v>6174</v>
      </c>
      <c r="J476">
        <f t="shared" si="50"/>
        <v>13889</v>
      </c>
      <c r="K476">
        <f t="shared" si="51"/>
        <v>20701.625</v>
      </c>
      <c r="L476">
        <f t="shared" si="49"/>
        <v>-1.5602639889380664E-2</v>
      </c>
      <c r="M476">
        <f t="shared" si="52"/>
        <v>41403.25</v>
      </c>
      <c r="N476">
        <f t="shared" si="53"/>
        <v>-1069223.2329721362</v>
      </c>
      <c r="O476">
        <v>0.57073796296296297</v>
      </c>
      <c r="P476">
        <v>2.6201716741750002E-2</v>
      </c>
      <c r="Q476">
        <f t="shared" si="54"/>
        <v>-1079313.1369001879</v>
      </c>
      <c r="R476">
        <f t="shared" si="55"/>
        <v>0</v>
      </c>
      <c r="S476" t="s">
        <v>87</v>
      </c>
      <c r="T476">
        <v>326</v>
      </c>
    </row>
    <row r="477" spans="1:20" x14ac:dyDescent="0.25">
      <c r="A477" t="s">
        <v>37</v>
      </c>
      <c r="B477" t="s">
        <v>44</v>
      </c>
      <c r="C477" t="s">
        <v>56</v>
      </c>
      <c r="D477">
        <v>39</v>
      </c>
      <c r="E477">
        <v>22512</v>
      </c>
      <c r="F477">
        <v>6373</v>
      </c>
      <c r="G477">
        <v>7012</v>
      </c>
      <c r="J477">
        <f t="shared" si="50"/>
        <v>13889</v>
      </c>
      <c r="K477">
        <f t="shared" si="51"/>
        <v>20701.625</v>
      </c>
      <c r="L477">
        <f t="shared" si="49"/>
        <v>3.0867142072180324E-2</v>
      </c>
      <c r="M477">
        <f t="shared" si="52"/>
        <v>41403.25</v>
      </c>
      <c r="N477">
        <f t="shared" si="53"/>
        <v>508964.71811424097</v>
      </c>
      <c r="O477">
        <v>0.57073796296296297</v>
      </c>
      <c r="P477">
        <v>2.6201716741750002E-2</v>
      </c>
      <c r="Q477">
        <f t="shared" si="54"/>
        <v>513767.64883083751</v>
      </c>
      <c r="R477">
        <f t="shared" si="55"/>
        <v>513767.64883083751</v>
      </c>
      <c r="S477" t="s">
        <v>87</v>
      </c>
      <c r="T477">
        <v>326</v>
      </c>
    </row>
    <row r="478" spans="1:20" x14ac:dyDescent="0.25">
      <c r="A478" t="s">
        <v>37</v>
      </c>
      <c r="B478" t="s">
        <v>77</v>
      </c>
      <c r="C478" t="s">
        <v>56</v>
      </c>
      <c r="D478">
        <v>40</v>
      </c>
      <c r="E478">
        <v>22056</v>
      </c>
      <c r="F478">
        <v>9688</v>
      </c>
      <c r="G478">
        <v>9570</v>
      </c>
      <c r="J478">
        <f t="shared" si="50"/>
        <v>13889</v>
      </c>
      <c r="K478">
        <f t="shared" si="51"/>
        <v>20701.625</v>
      </c>
      <c r="L478">
        <f t="shared" si="49"/>
        <v>-5.7000356252226575E-3</v>
      </c>
      <c r="M478">
        <f t="shared" si="52"/>
        <v>41403.25</v>
      </c>
      <c r="N478">
        <f t="shared" si="53"/>
        <v>-2183700</v>
      </c>
      <c r="O478">
        <v>0.57073796296296297</v>
      </c>
      <c r="P478">
        <v>2.981161651006E-2</v>
      </c>
      <c r="Q478">
        <f t="shared" si="54"/>
        <v>-1937386.5112825937</v>
      </c>
      <c r="R478">
        <f t="shared" si="55"/>
        <v>0</v>
      </c>
      <c r="S478" t="s">
        <v>87</v>
      </c>
      <c r="T478">
        <v>332</v>
      </c>
    </row>
    <row r="479" spans="1:20" x14ac:dyDescent="0.25">
      <c r="A479" t="s">
        <v>37</v>
      </c>
      <c r="B479" t="s">
        <v>77</v>
      </c>
      <c r="C479" t="s">
        <v>56</v>
      </c>
      <c r="D479">
        <v>40</v>
      </c>
      <c r="E479">
        <v>19069</v>
      </c>
      <c r="F479">
        <v>8243</v>
      </c>
      <c r="G479">
        <v>9169</v>
      </c>
      <c r="J479">
        <f t="shared" si="50"/>
        <v>13889</v>
      </c>
      <c r="K479">
        <f t="shared" si="51"/>
        <v>20701.625</v>
      </c>
      <c r="L479">
        <f t="shared" si="49"/>
        <v>4.4730788042001535E-2</v>
      </c>
      <c r="M479">
        <f t="shared" si="52"/>
        <v>41403.25</v>
      </c>
      <c r="N479">
        <f t="shared" si="53"/>
        <v>228136.69357451404</v>
      </c>
      <c r="O479">
        <v>0.57073796296296297</v>
      </c>
      <c r="P479">
        <v>2.981161651006E-2</v>
      </c>
      <c r="Q479">
        <f t="shared" si="54"/>
        <v>202403.69687222323</v>
      </c>
      <c r="R479">
        <f t="shared" si="55"/>
        <v>202403.69687222323</v>
      </c>
      <c r="S479" t="s">
        <v>87</v>
      </c>
      <c r="T479">
        <v>332</v>
      </c>
    </row>
    <row r="480" spans="1:20" x14ac:dyDescent="0.25">
      <c r="A480" t="s">
        <v>37</v>
      </c>
      <c r="B480" t="s">
        <v>77</v>
      </c>
      <c r="C480" t="s">
        <v>56</v>
      </c>
      <c r="D480">
        <v>40</v>
      </c>
      <c r="E480">
        <v>28068</v>
      </c>
      <c r="F480">
        <v>8586</v>
      </c>
      <c r="G480">
        <v>9689</v>
      </c>
      <c r="J480">
        <f t="shared" si="50"/>
        <v>13889</v>
      </c>
      <c r="K480">
        <f t="shared" si="51"/>
        <v>20701.625</v>
      </c>
      <c r="L480">
        <f t="shared" si="49"/>
        <v>5.3280841479835521E-2</v>
      </c>
      <c r="M480">
        <f t="shared" si="52"/>
        <v>41403.25</v>
      </c>
      <c r="N480">
        <f t="shared" si="53"/>
        <v>351758.37828649138</v>
      </c>
      <c r="O480">
        <v>0.57073796296296297</v>
      </c>
      <c r="P480">
        <v>2.981161651006E-2</v>
      </c>
      <c r="Q480">
        <f t="shared" si="54"/>
        <v>312081.30115074804</v>
      </c>
      <c r="R480">
        <f t="shared" si="55"/>
        <v>312081.30115074804</v>
      </c>
      <c r="S480" t="s">
        <v>87</v>
      </c>
      <c r="T480">
        <v>332</v>
      </c>
    </row>
    <row r="481" spans="1:20" x14ac:dyDescent="0.25">
      <c r="A481" t="s">
        <v>37</v>
      </c>
      <c r="B481" t="s">
        <v>77</v>
      </c>
      <c r="C481" t="s">
        <v>56</v>
      </c>
      <c r="D481">
        <v>40</v>
      </c>
      <c r="E481">
        <v>19545</v>
      </c>
      <c r="F481">
        <v>8591</v>
      </c>
      <c r="G481">
        <v>7947</v>
      </c>
      <c r="J481">
        <f t="shared" si="50"/>
        <v>13889</v>
      </c>
      <c r="K481">
        <f t="shared" si="51"/>
        <v>20701.625</v>
      </c>
      <c r="L481">
        <f t="shared" si="49"/>
        <v>-3.110866900545247E-2</v>
      </c>
      <c r="M481">
        <f t="shared" si="52"/>
        <v>41403.25</v>
      </c>
      <c r="N481">
        <f t="shared" si="53"/>
        <v>-366009.4972826087</v>
      </c>
      <c r="O481">
        <v>0.57073796296296297</v>
      </c>
      <c r="P481">
        <v>2.981161651006E-2</v>
      </c>
      <c r="Q481">
        <f t="shared" si="54"/>
        <v>-324724.94529314886</v>
      </c>
      <c r="R481">
        <f t="shared" si="55"/>
        <v>0</v>
      </c>
      <c r="S481" t="s">
        <v>87</v>
      </c>
      <c r="T481">
        <v>332</v>
      </c>
    </row>
    <row r="482" spans="1:20" x14ac:dyDescent="0.25">
      <c r="A482" t="s">
        <v>45</v>
      </c>
      <c r="B482" t="s">
        <v>46</v>
      </c>
      <c r="C482" t="s">
        <v>54</v>
      </c>
      <c r="D482">
        <v>41</v>
      </c>
      <c r="E482">
        <v>26158</v>
      </c>
      <c r="F482">
        <v>12116</v>
      </c>
      <c r="G482">
        <v>12673</v>
      </c>
      <c r="H482">
        <v>1974</v>
      </c>
      <c r="I482">
        <v>18216</v>
      </c>
      <c r="J482">
        <f t="shared" si="50"/>
        <v>1802</v>
      </c>
      <c r="K482">
        <f t="shared" si="51"/>
        <v>18076.375</v>
      </c>
      <c r="L482">
        <f t="shared" si="49"/>
        <v>3.0813700202612527E-2</v>
      </c>
      <c r="M482">
        <f t="shared" si="52"/>
        <v>36152.75</v>
      </c>
      <c r="N482">
        <f t="shared" si="53"/>
        <v>453904.38734290842</v>
      </c>
      <c r="O482">
        <v>0.51063703703703711</v>
      </c>
      <c r="P482">
        <v>3.6807068369499998E-2</v>
      </c>
      <c r="Q482">
        <f t="shared" si="54"/>
        <v>417502.92318623496</v>
      </c>
      <c r="R482">
        <f t="shared" si="55"/>
        <v>417502.92318623496</v>
      </c>
      <c r="S482" t="s">
        <v>86</v>
      </c>
      <c r="T482">
        <v>144</v>
      </c>
    </row>
    <row r="483" spans="1:20" x14ac:dyDescent="0.25">
      <c r="A483" t="s">
        <v>45</v>
      </c>
      <c r="B483" t="s">
        <v>46</v>
      </c>
      <c r="C483" t="s">
        <v>54</v>
      </c>
      <c r="D483">
        <v>41</v>
      </c>
      <c r="E483">
        <v>27689</v>
      </c>
      <c r="F483">
        <v>13434</v>
      </c>
      <c r="G483">
        <v>13668</v>
      </c>
      <c r="H483">
        <v>1573</v>
      </c>
      <c r="I483">
        <v>15435</v>
      </c>
      <c r="J483">
        <f t="shared" si="50"/>
        <v>1802</v>
      </c>
      <c r="K483">
        <f t="shared" si="51"/>
        <v>18076.375</v>
      </c>
      <c r="L483">
        <f t="shared" ref="L483:L546" si="56">(G483-F483)/K483</f>
        <v>1.2945073334670253E-2</v>
      </c>
      <c r="M483">
        <f t="shared" si="52"/>
        <v>36152.75</v>
      </c>
      <c r="N483">
        <f t="shared" si="53"/>
        <v>1099389.1351495727</v>
      </c>
      <c r="O483">
        <v>0.51063703703703711</v>
      </c>
      <c r="P483">
        <v>3.6807068369499998E-2</v>
      </c>
      <c r="Q483">
        <f t="shared" si="54"/>
        <v>1011222.1658200823</v>
      </c>
      <c r="R483">
        <f t="shared" si="55"/>
        <v>1011222.1658200823</v>
      </c>
      <c r="S483" t="s">
        <v>86</v>
      </c>
      <c r="T483">
        <v>144</v>
      </c>
    </row>
    <row r="484" spans="1:20" x14ac:dyDescent="0.25">
      <c r="A484" t="s">
        <v>45</v>
      </c>
      <c r="B484" t="s">
        <v>46</v>
      </c>
      <c r="C484" t="s">
        <v>54</v>
      </c>
      <c r="D484">
        <v>41</v>
      </c>
      <c r="E484">
        <v>35266</v>
      </c>
      <c r="F484">
        <v>16352</v>
      </c>
      <c r="G484">
        <v>18165</v>
      </c>
      <c r="H484">
        <v>2047</v>
      </c>
      <c r="I484">
        <v>18125</v>
      </c>
      <c r="J484">
        <f t="shared" si="50"/>
        <v>1802</v>
      </c>
      <c r="K484">
        <f t="shared" si="51"/>
        <v>18076.375</v>
      </c>
      <c r="L484">
        <f t="shared" si="56"/>
        <v>0.10029665793058619</v>
      </c>
      <c r="M484">
        <f t="shared" si="52"/>
        <v>36152.75</v>
      </c>
      <c r="N484">
        <f t="shared" si="53"/>
        <v>186778.56081081083</v>
      </c>
      <c r="O484">
        <v>0.51063703703703711</v>
      </c>
      <c r="P484">
        <v>3.6807068369499998E-2</v>
      </c>
      <c r="Q484">
        <f t="shared" si="54"/>
        <v>171799.60648434961</v>
      </c>
      <c r="R484">
        <f t="shared" si="55"/>
        <v>171799.60648434961</v>
      </c>
      <c r="S484" t="s">
        <v>86</v>
      </c>
      <c r="T484">
        <v>144</v>
      </c>
    </row>
    <row r="485" spans="1:20" x14ac:dyDescent="0.25">
      <c r="A485" t="s">
        <v>45</v>
      </c>
      <c r="B485" t="s">
        <v>46</v>
      </c>
      <c r="C485" t="s">
        <v>54</v>
      </c>
      <c r="D485">
        <v>41</v>
      </c>
      <c r="E485">
        <v>27355</v>
      </c>
      <c r="F485">
        <v>13149</v>
      </c>
      <c r="G485">
        <v>13792</v>
      </c>
      <c r="H485">
        <v>1614</v>
      </c>
      <c r="I485">
        <v>19698</v>
      </c>
      <c r="J485">
        <f t="shared" si="50"/>
        <v>1802</v>
      </c>
      <c r="K485">
        <f t="shared" si="51"/>
        <v>18076.375</v>
      </c>
      <c r="L485">
        <f t="shared" si="56"/>
        <v>3.5571291257234926E-2</v>
      </c>
      <c r="M485">
        <f t="shared" si="52"/>
        <v>36152.75</v>
      </c>
      <c r="N485">
        <f t="shared" si="53"/>
        <v>397565.0034992224</v>
      </c>
      <c r="O485">
        <v>0.51063703703703711</v>
      </c>
      <c r="P485">
        <v>3.6807068369499998E-2</v>
      </c>
      <c r="Q485">
        <f t="shared" si="54"/>
        <v>365681.75092803349</v>
      </c>
      <c r="R485">
        <f t="shared" si="55"/>
        <v>365681.75092803349</v>
      </c>
      <c r="S485" t="s">
        <v>86</v>
      </c>
      <c r="T485">
        <v>144</v>
      </c>
    </row>
    <row r="486" spans="1:20" x14ac:dyDescent="0.25">
      <c r="A486" t="s">
        <v>45</v>
      </c>
      <c r="B486" t="s">
        <v>47</v>
      </c>
      <c r="C486" t="s">
        <v>54</v>
      </c>
      <c r="D486">
        <v>42</v>
      </c>
      <c r="E486">
        <v>16155</v>
      </c>
      <c r="F486">
        <v>10288</v>
      </c>
      <c r="G486">
        <v>12476</v>
      </c>
      <c r="I486">
        <v>17547</v>
      </c>
      <c r="J486">
        <f t="shared" si="50"/>
        <v>1802</v>
      </c>
      <c r="K486">
        <f t="shared" si="51"/>
        <v>18076.375</v>
      </c>
      <c r="L486">
        <f t="shared" si="56"/>
        <v>0.12104196776178852</v>
      </c>
      <c r="M486">
        <f t="shared" si="52"/>
        <v>36152.75</v>
      </c>
      <c r="N486">
        <f t="shared" si="53"/>
        <v>46668.791647623402</v>
      </c>
      <c r="O486">
        <v>0.51063703703703711</v>
      </c>
      <c r="P486">
        <v>3.5170760492399998E-2</v>
      </c>
      <c r="Q486">
        <f t="shared" si="54"/>
        <v>44923.249691659141</v>
      </c>
      <c r="R486">
        <f t="shared" si="55"/>
        <v>44923.249691659141</v>
      </c>
      <c r="S486" t="s">
        <v>86</v>
      </c>
      <c r="T486">
        <v>150</v>
      </c>
    </row>
    <row r="487" spans="1:20" x14ac:dyDescent="0.25">
      <c r="A487" t="s">
        <v>45</v>
      </c>
      <c r="B487" t="s">
        <v>47</v>
      </c>
      <c r="C487" t="s">
        <v>54</v>
      </c>
      <c r="D487">
        <v>42</v>
      </c>
      <c r="E487">
        <v>17952</v>
      </c>
      <c r="F487">
        <v>11142</v>
      </c>
      <c r="G487">
        <v>12885</v>
      </c>
      <c r="I487">
        <v>15932</v>
      </c>
      <c r="J487">
        <f t="shared" si="50"/>
        <v>1802</v>
      </c>
      <c r="K487">
        <f t="shared" si="51"/>
        <v>18076.375</v>
      </c>
      <c r="L487">
        <f t="shared" si="56"/>
        <v>9.6424200095428431E-2</v>
      </c>
      <c r="M487">
        <f t="shared" si="52"/>
        <v>36152.75</v>
      </c>
      <c r="N487">
        <f t="shared" si="53"/>
        <v>68823.423838209972</v>
      </c>
      <c r="O487">
        <v>0.51063703703703711</v>
      </c>
      <c r="P487">
        <v>3.5170760492399998E-2</v>
      </c>
      <c r="Q487">
        <f t="shared" si="54"/>
        <v>66249.237328951494</v>
      </c>
      <c r="R487">
        <f t="shared" si="55"/>
        <v>66249.237328951494</v>
      </c>
      <c r="S487" t="s">
        <v>86</v>
      </c>
      <c r="T487">
        <v>150</v>
      </c>
    </row>
    <row r="488" spans="1:20" x14ac:dyDescent="0.25">
      <c r="A488" t="s">
        <v>45</v>
      </c>
      <c r="B488" t="s">
        <v>47</v>
      </c>
      <c r="C488" t="s">
        <v>54</v>
      </c>
      <c r="D488">
        <v>42</v>
      </c>
      <c r="E488">
        <v>18287</v>
      </c>
      <c r="F488">
        <v>11952</v>
      </c>
      <c r="G488">
        <v>14201</v>
      </c>
      <c r="I488">
        <v>19763</v>
      </c>
      <c r="J488">
        <f t="shared" si="50"/>
        <v>1802</v>
      </c>
      <c r="K488">
        <f t="shared" si="51"/>
        <v>18076.375</v>
      </c>
      <c r="L488">
        <f t="shared" si="56"/>
        <v>0.12441653816099743</v>
      </c>
      <c r="M488">
        <f t="shared" si="52"/>
        <v>36152.75</v>
      </c>
      <c r="N488">
        <f t="shared" si="53"/>
        <v>49115.668130280123</v>
      </c>
      <c r="O488">
        <v>0.51063703703703711</v>
      </c>
      <c r="P488">
        <v>3.5170760492399998E-2</v>
      </c>
      <c r="Q488">
        <f t="shared" si="54"/>
        <v>47278.606222529037</v>
      </c>
      <c r="R488">
        <f t="shared" si="55"/>
        <v>47278.606222529037</v>
      </c>
      <c r="S488" t="s">
        <v>86</v>
      </c>
      <c r="T488">
        <v>150</v>
      </c>
    </row>
    <row r="489" spans="1:20" x14ac:dyDescent="0.25">
      <c r="A489" t="s">
        <v>45</v>
      </c>
      <c r="B489" t="s">
        <v>47</v>
      </c>
      <c r="C489" t="s">
        <v>54</v>
      </c>
      <c r="D489">
        <v>42</v>
      </c>
      <c r="E489">
        <v>17633</v>
      </c>
      <c r="F489">
        <v>10451</v>
      </c>
      <c r="G489">
        <v>12033</v>
      </c>
      <c r="I489">
        <v>19895</v>
      </c>
      <c r="J489">
        <f t="shared" si="50"/>
        <v>1802</v>
      </c>
      <c r="K489">
        <f t="shared" si="51"/>
        <v>18076.375</v>
      </c>
      <c r="L489">
        <f t="shared" si="56"/>
        <v>8.7517547074565563E-2</v>
      </c>
      <c r="M489">
        <f t="shared" si="52"/>
        <v>36152.75</v>
      </c>
      <c r="N489">
        <f t="shared" si="53"/>
        <v>80261.54314159292</v>
      </c>
      <c r="O489">
        <v>0.51063703703703711</v>
      </c>
      <c r="P489">
        <v>3.5170760492399998E-2</v>
      </c>
      <c r="Q489">
        <f t="shared" si="54"/>
        <v>77259.539317240182</v>
      </c>
      <c r="R489">
        <f t="shared" si="55"/>
        <v>77259.539317240182</v>
      </c>
      <c r="S489" t="s">
        <v>86</v>
      </c>
      <c r="T489">
        <v>150</v>
      </c>
    </row>
    <row r="490" spans="1:20" x14ac:dyDescent="0.25">
      <c r="A490" t="s">
        <v>45</v>
      </c>
      <c r="B490" t="s">
        <v>48</v>
      </c>
      <c r="C490" t="s">
        <v>54</v>
      </c>
      <c r="D490">
        <v>43</v>
      </c>
      <c r="E490">
        <v>17552</v>
      </c>
      <c r="F490">
        <v>13538</v>
      </c>
      <c r="G490">
        <v>13482</v>
      </c>
      <c r="J490">
        <f t="shared" si="50"/>
        <v>1802</v>
      </c>
      <c r="K490">
        <f t="shared" si="51"/>
        <v>18076.375</v>
      </c>
      <c r="L490">
        <f t="shared" si="56"/>
        <v>-3.0979662681262145E-3</v>
      </c>
      <c r="M490">
        <f t="shared" si="52"/>
        <v>36152.75</v>
      </c>
      <c r="N490">
        <f t="shared" si="53"/>
        <v>-1297490.7366071427</v>
      </c>
      <c r="O490">
        <v>0.51063703703703711</v>
      </c>
      <c r="P490">
        <v>3.566481149392E-2</v>
      </c>
      <c r="Q490">
        <f t="shared" si="54"/>
        <v>-1231659.6132218235</v>
      </c>
      <c r="R490">
        <f t="shared" si="55"/>
        <v>0</v>
      </c>
      <c r="S490" t="s">
        <v>86</v>
      </c>
      <c r="T490">
        <v>164</v>
      </c>
    </row>
    <row r="491" spans="1:20" x14ac:dyDescent="0.25">
      <c r="A491" t="s">
        <v>45</v>
      </c>
      <c r="B491" t="s">
        <v>48</v>
      </c>
      <c r="C491" t="s">
        <v>54</v>
      </c>
      <c r="D491">
        <v>43</v>
      </c>
      <c r="E491">
        <v>17999</v>
      </c>
      <c r="F491">
        <v>13373</v>
      </c>
      <c r="G491">
        <v>14693</v>
      </c>
      <c r="J491">
        <f t="shared" si="50"/>
        <v>1802</v>
      </c>
      <c r="K491">
        <f t="shared" si="51"/>
        <v>18076.375</v>
      </c>
      <c r="L491">
        <f t="shared" si="56"/>
        <v>7.30234906058322E-2</v>
      </c>
      <c r="M491">
        <f t="shared" si="52"/>
        <v>36152.75</v>
      </c>
      <c r="N491">
        <f t="shared" si="53"/>
        <v>61547.477840909087</v>
      </c>
      <c r="O491">
        <v>0.51063703703703711</v>
      </c>
      <c r="P491">
        <v>3.566481149392E-2</v>
      </c>
      <c r="Q491">
        <f t="shared" si="54"/>
        <v>58424.727524868191</v>
      </c>
      <c r="R491">
        <f t="shared" si="55"/>
        <v>58424.727524868191</v>
      </c>
      <c r="S491" t="s">
        <v>86</v>
      </c>
      <c r="T491">
        <v>164</v>
      </c>
    </row>
    <row r="492" spans="1:20" x14ac:dyDescent="0.25">
      <c r="A492" t="s">
        <v>45</v>
      </c>
      <c r="B492" t="s">
        <v>48</v>
      </c>
      <c r="C492" t="s">
        <v>54</v>
      </c>
      <c r="D492">
        <v>43</v>
      </c>
      <c r="E492">
        <v>18156</v>
      </c>
      <c r="F492">
        <v>13804</v>
      </c>
      <c r="G492">
        <v>15344</v>
      </c>
      <c r="J492">
        <f t="shared" si="50"/>
        <v>1802</v>
      </c>
      <c r="K492">
        <f t="shared" si="51"/>
        <v>18076.375</v>
      </c>
      <c r="L492">
        <f t="shared" si="56"/>
        <v>8.5194072373470903E-2</v>
      </c>
      <c r="M492">
        <f t="shared" si="52"/>
        <v>36152.75</v>
      </c>
      <c r="N492">
        <f t="shared" si="53"/>
        <v>49281.366233766232</v>
      </c>
      <c r="O492">
        <v>0.51063703703703711</v>
      </c>
      <c r="P492">
        <v>3.566481149392E-2</v>
      </c>
      <c r="Q492">
        <f t="shared" si="54"/>
        <v>46780.964797671455</v>
      </c>
      <c r="R492">
        <f t="shared" si="55"/>
        <v>46780.964797671455</v>
      </c>
      <c r="S492" t="s">
        <v>86</v>
      </c>
      <c r="T492">
        <v>164</v>
      </c>
    </row>
    <row r="493" spans="1:20" x14ac:dyDescent="0.25">
      <c r="A493" t="s">
        <v>45</v>
      </c>
      <c r="B493" t="s">
        <v>48</v>
      </c>
      <c r="C493" t="s">
        <v>54</v>
      </c>
      <c r="D493">
        <v>43</v>
      </c>
      <c r="E493">
        <v>22713</v>
      </c>
      <c r="F493">
        <v>16689</v>
      </c>
      <c r="G493">
        <v>20023</v>
      </c>
      <c r="J493">
        <f t="shared" si="50"/>
        <v>1802</v>
      </c>
      <c r="K493">
        <f t="shared" si="51"/>
        <v>18076.375</v>
      </c>
      <c r="L493">
        <f t="shared" si="56"/>
        <v>0.18443963460594284</v>
      </c>
      <c r="M493">
        <f t="shared" si="52"/>
        <v>36152.75</v>
      </c>
      <c r="N493">
        <f t="shared" si="53"/>
        <v>30859.092681463706</v>
      </c>
      <c r="O493">
        <v>0.51063703703703711</v>
      </c>
      <c r="P493">
        <v>3.566481149392E-2</v>
      </c>
      <c r="Q493">
        <f t="shared" si="54"/>
        <v>29293.386907575365</v>
      </c>
      <c r="R493">
        <f t="shared" si="55"/>
        <v>29293.386907575365</v>
      </c>
      <c r="S493" t="s">
        <v>86</v>
      </c>
      <c r="T493">
        <v>164</v>
      </c>
    </row>
    <row r="494" spans="1:20" x14ac:dyDescent="0.25">
      <c r="A494" t="s">
        <v>45</v>
      </c>
      <c r="B494" t="s">
        <v>49</v>
      </c>
      <c r="C494" t="s">
        <v>54</v>
      </c>
      <c r="D494">
        <v>44</v>
      </c>
      <c r="E494">
        <v>28194</v>
      </c>
      <c r="F494">
        <v>8504</v>
      </c>
      <c r="G494">
        <v>9942</v>
      </c>
      <c r="J494">
        <f t="shared" si="50"/>
        <v>1802</v>
      </c>
      <c r="K494">
        <f t="shared" si="51"/>
        <v>18076.375</v>
      </c>
      <c r="L494">
        <f t="shared" si="56"/>
        <v>7.955134809938387E-2</v>
      </c>
      <c r="M494">
        <f t="shared" si="52"/>
        <v>36152.75</v>
      </c>
      <c r="N494">
        <f t="shared" si="53"/>
        <v>245711.09022948539</v>
      </c>
      <c r="O494">
        <v>0.51063703703703711</v>
      </c>
      <c r="P494">
        <v>3.1786675634849999E-2</v>
      </c>
      <c r="Q494">
        <f t="shared" si="54"/>
        <v>261701.3823212017</v>
      </c>
      <c r="R494">
        <f t="shared" si="55"/>
        <v>261701.3823212017</v>
      </c>
      <c r="S494" t="s">
        <v>87</v>
      </c>
      <c r="T494">
        <v>175</v>
      </c>
    </row>
    <row r="495" spans="1:20" x14ac:dyDescent="0.25">
      <c r="A495" t="s">
        <v>45</v>
      </c>
      <c r="B495" t="s">
        <v>49</v>
      </c>
      <c r="C495" t="s">
        <v>54</v>
      </c>
      <c r="D495">
        <v>44</v>
      </c>
      <c r="E495">
        <v>25221</v>
      </c>
      <c r="F495">
        <v>7899</v>
      </c>
      <c r="G495">
        <v>8757</v>
      </c>
      <c r="J495">
        <f t="shared" si="50"/>
        <v>1802</v>
      </c>
      <c r="K495">
        <f t="shared" si="51"/>
        <v>18076.375</v>
      </c>
      <c r="L495">
        <f t="shared" si="56"/>
        <v>4.7465268893790928E-2</v>
      </c>
      <c r="M495">
        <f t="shared" si="52"/>
        <v>36152.75</v>
      </c>
      <c r="N495">
        <f t="shared" si="53"/>
        <v>363138.52185314684</v>
      </c>
      <c r="O495">
        <v>0.51063703703703711</v>
      </c>
      <c r="P495">
        <v>3.1786675634849999E-2</v>
      </c>
      <c r="Q495">
        <f t="shared" si="54"/>
        <v>386770.71130280779</v>
      </c>
      <c r="R495">
        <f t="shared" si="55"/>
        <v>386770.71130280779</v>
      </c>
      <c r="S495" t="s">
        <v>87</v>
      </c>
      <c r="T495">
        <v>175</v>
      </c>
    </row>
    <row r="496" spans="1:20" x14ac:dyDescent="0.25">
      <c r="A496" t="s">
        <v>45</v>
      </c>
      <c r="B496" t="s">
        <v>49</v>
      </c>
      <c r="C496" t="s">
        <v>54</v>
      </c>
      <c r="D496">
        <v>44</v>
      </c>
      <c r="J496">
        <f t="shared" si="50"/>
        <v>1802</v>
      </c>
      <c r="K496">
        <f t="shared" si="51"/>
        <v>18076.375</v>
      </c>
      <c r="L496">
        <f t="shared" si="56"/>
        <v>0</v>
      </c>
      <c r="M496">
        <f t="shared" si="52"/>
        <v>36152.75</v>
      </c>
      <c r="O496">
        <v>0.51063703703703711</v>
      </c>
      <c r="P496">
        <v>3.1786675634849999E-2</v>
      </c>
      <c r="Q496">
        <f t="shared" si="54"/>
        <v>0</v>
      </c>
      <c r="R496">
        <f t="shared" si="55"/>
        <v>0</v>
      </c>
      <c r="S496" t="s">
        <v>87</v>
      </c>
      <c r="T496">
        <v>175</v>
      </c>
    </row>
    <row r="497" spans="1:20" x14ac:dyDescent="0.25">
      <c r="A497" t="s">
        <v>45</v>
      </c>
      <c r="B497" t="s">
        <v>49</v>
      </c>
      <c r="C497" t="s">
        <v>54</v>
      </c>
      <c r="D497">
        <v>44</v>
      </c>
      <c r="E497">
        <v>30783</v>
      </c>
      <c r="F497">
        <v>8386</v>
      </c>
      <c r="G497">
        <v>8425</v>
      </c>
      <c r="J497">
        <f t="shared" si="50"/>
        <v>1802</v>
      </c>
      <c r="K497">
        <f t="shared" si="51"/>
        <v>18076.375</v>
      </c>
      <c r="L497">
        <f t="shared" si="56"/>
        <v>2.1575122224450423E-3</v>
      </c>
      <c r="M497">
        <f t="shared" si="52"/>
        <v>36152.75</v>
      </c>
      <c r="N497">
        <f t="shared" si="53"/>
        <v>10379135.71474359</v>
      </c>
      <c r="O497">
        <v>0.51063703703703711</v>
      </c>
      <c r="P497">
        <v>3.1786675634849999E-2</v>
      </c>
      <c r="Q497">
        <f t="shared" si="54"/>
        <v>11054585.128049716</v>
      </c>
      <c r="R497">
        <f t="shared" si="55"/>
        <v>11054585.128049716</v>
      </c>
      <c r="S497" t="s">
        <v>87</v>
      </c>
      <c r="T497">
        <v>175</v>
      </c>
    </row>
    <row r="498" spans="1:20" x14ac:dyDescent="0.25">
      <c r="A498" t="s">
        <v>45</v>
      </c>
      <c r="B498" t="s">
        <v>50</v>
      </c>
      <c r="C498" t="s">
        <v>54</v>
      </c>
      <c r="D498">
        <v>45</v>
      </c>
      <c r="E498">
        <v>19344</v>
      </c>
      <c r="F498">
        <v>13201</v>
      </c>
      <c r="G498">
        <v>15635</v>
      </c>
      <c r="J498">
        <f t="shared" si="50"/>
        <v>1802</v>
      </c>
      <c r="K498">
        <f t="shared" si="51"/>
        <v>18076.375</v>
      </c>
      <c r="L498">
        <f t="shared" si="56"/>
        <v>0.13465089101105726</v>
      </c>
      <c r="M498">
        <f t="shared" si="52"/>
        <v>36152.75</v>
      </c>
      <c r="N498">
        <f t="shared" si="53"/>
        <v>43819.681029170089</v>
      </c>
      <c r="O498">
        <v>0.51063703703703711</v>
      </c>
      <c r="P498">
        <v>3.6090771560199998E-2</v>
      </c>
      <c r="Q498">
        <f t="shared" si="54"/>
        <v>41105.450587992644</v>
      </c>
      <c r="R498">
        <f t="shared" si="55"/>
        <v>41105.450587992644</v>
      </c>
      <c r="S498" t="s">
        <v>86</v>
      </c>
      <c r="T498">
        <v>177</v>
      </c>
    </row>
    <row r="499" spans="1:20" x14ac:dyDescent="0.25">
      <c r="A499" t="s">
        <v>45</v>
      </c>
      <c r="B499" t="s">
        <v>50</v>
      </c>
      <c r="C499" t="s">
        <v>54</v>
      </c>
      <c r="D499">
        <v>45</v>
      </c>
      <c r="E499">
        <v>18602</v>
      </c>
      <c r="F499">
        <v>14103</v>
      </c>
      <c r="G499">
        <v>16340</v>
      </c>
      <c r="J499">
        <f t="shared" si="50"/>
        <v>1802</v>
      </c>
      <c r="K499">
        <f t="shared" si="51"/>
        <v>18076.375</v>
      </c>
      <c r="L499">
        <f t="shared" si="56"/>
        <v>0.12375268824639896</v>
      </c>
      <c r="M499">
        <f t="shared" si="52"/>
        <v>36152.75</v>
      </c>
      <c r="N499">
        <f t="shared" si="53"/>
        <v>34552.765813589627</v>
      </c>
      <c r="O499">
        <v>0.51063703703703711</v>
      </c>
      <c r="P499">
        <v>3.6090771560199998E-2</v>
      </c>
      <c r="Q499">
        <f t="shared" si="54"/>
        <v>32412.536432739282</v>
      </c>
      <c r="R499">
        <f t="shared" si="55"/>
        <v>32412.536432739282</v>
      </c>
      <c r="S499" t="s">
        <v>86</v>
      </c>
      <c r="T499">
        <v>177</v>
      </c>
    </row>
    <row r="500" spans="1:20" x14ac:dyDescent="0.25">
      <c r="A500" t="s">
        <v>45</v>
      </c>
      <c r="B500" t="s">
        <v>50</v>
      </c>
      <c r="C500" t="s">
        <v>54</v>
      </c>
      <c r="D500">
        <v>45</v>
      </c>
      <c r="E500">
        <v>19807</v>
      </c>
      <c r="F500">
        <v>14998</v>
      </c>
      <c r="G500">
        <v>16021</v>
      </c>
      <c r="J500">
        <f t="shared" si="50"/>
        <v>1802</v>
      </c>
      <c r="K500">
        <f t="shared" si="51"/>
        <v>18076.375</v>
      </c>
      <c r="L500">
        <f t="shared" si="56"/>
        <v>5.6593205219519951E-2</v>
      </c>
      <c r="M500">
        <f t="shared" si="52"/>
        <v>36152.75</v>
      </c>
      <c r="N500">
        <f t="shared" si="53"/>
        <v>83172.86546920822</v>
      </c>
      <c r="O500">
        <v>0.51063703703703711</v>
      </c>
      <c r="P500">
        <v>3.6090771560199998E-2</v>
      </c>
      <c r="Q500">
        <f t="shared" si="54"/>
        <v>78021.063401406718</v>
      </c>
      <c r="R500">
        <f t="shared" si="55"/>
        <v>78021.063401406718</v>
      </c>
      <c r="S500" t="s">
        <v>86</v>
      </c>
      <c r="T500">
        <v>177</v>
      </c>
    </row>
    <row r="501" spans="1:20" x14ac:dyDescent="0.25">
      <c r="A501" t="s">
        <v>45</v>
      </c>
      <c r="B501" t="s">
        <v>50</v>
      </c>
      <c r="C501" t="s">
        <v>54</v>
      </c>
      <c r="D501">
        <v>45</v>
      </c>
      <c r="E501">
        <v>19916</v>
      </c>
      <c r="F501">
        <v>14096</v>
      </c>
      <c r="G501">
        <v>15430</v>
      </c>
      <c r="J501">
        <f t="shared" si="50"/>
        <v>1802</v>
      </c>
      <c r="K501">
        <f t="shared" si="51"/>
        <v>18076.375</v>
      </c>
      <c r="L501">
        <f t="shared" si="56"/>
        <v>7.3797982172863749E-2</v>
      </c>
      <c r="M501">
        <f t="shared" si="52"/>
        <v>36152.75</v>
      </c>
      <c r="N501">
        <f t="shared" si="53"/>
        <v>77061.944902548727</v>
      </c>
      <c r="O501">
        <v>0.51063703703703711</v>
      </c>
      <c r="P501">
        <v>3.6090771560199998E-2</v>
      </c>
      <c r="Q501">
        <f t="shared" si="54"/>
        <v>72288.658748968577</v>
      </c>
      <c r="R501">
        <f t="shared" si="55"/>
        <v>72288.658748968577</v>
      </c>
      <c r="S501" t="s">
        <v>86</v>
      </c>
      <c r="T501">
        <v>177</v>
      </c>
    </row>
    <row r="502" spans="1:20" x14ac:dyDescent="0.25">
      <c r="A502" t="s">
        <v>45</v>
      </c>
      <c r="B502" t="s">
        <v>51</v>
      </c>
      <c r="C502" t="s">
        <v>54</v>
      </c>
      <c r="D502">
        <v>46</v>
      </c>
      <c r="E502">
        <v>15457</v>
      </c>
      <c r="F502">
        <v>9442</v>
      </c>
      <c r="G502">
        <v>10021</v>
      </c>
      <c r="J502">
        <f t="shared" si="50"/>
        <v>1802</v>
      </c>
      <c r="K502">
        <f t="shared" si="51"/>
        <v>18076.375</v>
      </c>
      <c r="L502">
        <f t="shared" si="56"/>
        <v>3.2030758379376398E-2</v>
      </c>
      <c r="M502">
        <f t="shared" si="52"/>
        <v>36152.75</v>
      </c>
      <c r="N502">
        <f t="shared" si="53"/>
        <v>185986.24805699481</v>
      </c>
      <c r="O502">
        <v>0.51063703703703711</v>
      </c>
      <c r="P502">
        <v>3.5880857139939999E-2</v>
      </c>
      <c r="Q502">
        <f t="shared" si="54"/>
        <v>175486.77473437553</v>
      </c>
      <c r="R502">
        <f t="shared" si="55"/>
        <v>175486.77473437553</v>
      </c>
      <c r="S502" t="s">
        <v>87</v>
      </c>
      <c r="T502">
        <v>208</v>
      </c>
    </row>
    <row r="503" spans="1:20" x14ac:dyDescent="0.25">
      <c r="A503" t="s">
        <v>45</v>
      </c>
      <c r="B503" t="s">
        <v>51</v>
      </c>
      <c r="C503" t="s">
        <v>54</v>
      </c>
      <c r="D503">
        <v>46</v>
      </c>
      <c r="E503">
        <v>15118</v>
      </c>
      <c r="F503">
        <v>9173</v>
      </c>
      <c r="G503">
        <v>9558</v>
      </c>
      <c r="J503">
        <f t="shared" si="50"/>
        <v>1802</v>
      </c>
      <c r="K503">
        <f t="shared" si="51"/>
        <v>18076.375</v>
      </c>
      <c r="L503">
        <f t="shared" si="56"/>
        <v>2.1298518093367726E-2</v>
      </c>
      <c r="M503">
        <f t="shared" si="52"/>
        <v>36152.75</v>
      </c>
      <c r="N503">
        <f t="shared" si="53"/>
        <v>277325.40097402595</v>
      </c>
      <c r="O503">
        <v>0.51063703703703711</v>
      </c>
      <c r="P503">
        <v>3.5880857139939999E-2</v>
      </c>
      <c r="Q503">
        <f t="shared" si="54"/>
        <v>261669.56254709468</v>
      </c>
      <c r="R503">
        <f t="shared" si="55"/>
        <v>261669.56254709468</v>
      </c>
      <c r="S503" t="s">
        <v>87</v>
      </c>
      <c r="T503">
        <v>208</v>
      </c>
    </row>
    <row r="504" spans="1:20" x14ac:dyDescent="0.25">
      <c r="A504" t="s">
        <v>45</v>
      </c>
      <c r="B504" t="s">
        <v>51</v>
      </c>
      <c r="C504" t="s">
        <v>54</v>
      </c>
      <c r="D504">
        <v>46</v>
      </c>
      <c r="E504">
        <v>15924</v>
      </c>
      <c r="F504">
        <v>9315</v>
      </c>
      <c r="G504">
        <v>9875</v>
      </c>
      <c r="J504">
        <f t="shared" si="50"/>
        <v>1802</v>
      </c>
      <c r="K504">
        <f t="shared" si="51"/>
        <v>18076.375</v>
      </c>
      <c r="L504">
        <f t="shared" si="56"/>
        <v>3.0979662681262145E-2</v>
      </c>
      <c r="M504">
        <f t="shared" si="52"/>
        <v>36152.75</v>
      </c>
      <c r="N504">
        <f t="shared" si="53"/>
        <v>211531.50424107141</v>
      </c>
      <c r="O504">
        <v>0.51063703703703711</v>
      </c>
      <c r="P504">
        <v>3.5880857139939999E-2</v>
      </c>
      <c r="Q504">
        <f t="shared" si="54"/>
        <v>199589.9257164482</v>
      </c>
      <c r="R504">
        <f t="shared" si="55"/>
        <v>199589.9257164482</v>
      </c>
      <c r="S504" t="s">
        <v>87</v>
      </c>
      <c r="T504">
        <v>208</v>
      </c>
    </row>
    <row r="505" spans="1:20" x14ac:dyDescent="0.25">
      <c r="A505" t="s">
        <v>45</v>
      </c>
      <c r="B505" t="s">
        <v>51</v>
      </c>
      <c r="C505" t="s">
        <v>54</v>
      </c>
      <c r="D505">
        <v>46</v>
      </c>
      <c r="E505">
        <v>18343</v>
      </c>
      <c r="F505">
        <v>10831</v>
      </c>
      <c r="G505">
        <v>11056</v>
      </c>
      <c r="J505">
        <f t="shared" si="50"/>
        <v>1802</v>
      </c>
      <c r="K505">
        <f t="shared" si="51"/>
        <v>18076.375</v>
      </c>
      <c r="L505">
        <f t="shared" si="56"/>
        <v>1.2447185898721397E-2</v>
      </c>
      <c r="M505">
        <f t="shared" si="52"/>
        <v>36152.75</v>
      </c>
      <c r="N505">
        <f t="shared" si="53"/>
        <v>601707.90666666673</v>
      </c>
      <c r="O505">
        <v>0.51063703703703711</v>
      </c>
      <c r="P505">
        <v>3.5880857139939999E-2</v>
      </c>
      <c r="Q505">
        <f t="shared" si="54"/>
        <v>567739.71718999243</v>
      </c>
      <c r="R505">
        <f t="shared" si="55"/>
        <v>567739.71718999243</v>
      </c>
      <c r="S505" t="s">
        <v>87</v>
      </c>
      <c r="T505">
        <v>208</v>
      </c>
    </row>
    <row r="506" spans="1:20" x14ac:dyDescent="0.25">
      <c r="A506" t="s">
        <v>45</v>
      </c>
      <c r="B506" t="s">
        <v>52</v>
      </c>
      <c r="C506" t="s">
        <v>54</v>
      </c>
      <c r="D506">
        <v>47</v>
      </c>
      <c r="E506">
        <v>19023</v>
      </c>
      <c r="F506">
        <v>9042</v>
      </c>
      <c r="G506">
        <v>8615</v>
      </c>
      <c r="J506">
        <f t="shared" si="50"/>
        <v>1802</v>
      </c>
      <c r="K506">
        <f t="shared" si="51"/>
        <v>18076.375</v>
      </c>
      <c r="L506">
        <f t="shared" si="56"/>
        <v>-2.3621992794462386E-2</v>
      </c>
      <c r="M506">
        <f t="shared" si="52"/>
        <v>36152.75</v>
      </c>
      <c r="N506">
        <f t="shared" si="53"/>
        <v>-424331.97394613584</v>
      </c>
      <c r="O506">
        <v>0.51063703703703711</v>
      </c>
      <c r="P506">
        <v>3.1759430408300003E-2</v>
      </c>
      <c r="Q506">
        <f t="shared" si="54"/>
        <v>-452334.19537600409</v>
      </c>
      <c r="R506">
        <f t="shared" si="55"/>
        <v>0</v>
      </c>
      <c r="S506" t="s">
        <v>87</v>
      </c>
      <c r="T506">
        <v>351</v>
      </c>
    </row>
    <row r="507" spans="1:20" x14ac:dyDescent="0.25">
      <c r="A507" t="s">
        <v>45</v>
      </c>
      <c r="B507" t="s">
        <v>52</v>
      </c>
      <c r="C507" t="s">
        <v>54</v>
      </c>
      <c r="D507">
        <v>47</v>
      </c>
      <c r="E507">
        <v>18272</v>
      </c>
      <c r="F507">
        <v>8994</v>
      </c>
      <c r="G507">
        <v>9397</v>
      </c>
      <c r="J507">
        <f t="shared" si="50"/>
        <v>1802</v>
      </c>
      <c r="K507">
        <f t="shared" si="51"/>
        <v>18076.375</v>
      </c>
      <c r="L507">
        <f t="shared" si="56"/>
        <v>2.2294292965265437E-2</v>
      </c>
      <c r="M507">
        <f t="shared" si="52"/>
        <v>36152.75</v>
      </c>
      <c r="N507">
        <f t="shared" si="53"/>
        <v>414358.31575682381</v>
      </c>
      <c r="O507">
        <v>0.51063703703703711</v>
      </c>
      <c r="P507">
        <v>3.1759430408300003E-2</v>
      </c>
      <c r="Q507">
        <f t="shared" si="54"/>
        <v>441702.36245032784</v>
      </c>
      <c r="R507">
        <f t="shared" si="55"/>
        <v>441702.36245032784</v>
      </c>
      <c r="S507" t="s">
        <v>87</v>
      </c>
      <c r="T507">
        <v>351</v>
      </c>
    </row>
    <row r="508" spans="1:20" x14ac:dyDescent="0.25">
      <c r="A508" t="s">
        <v>45</v>
      </c>
      <c r="B508" t="s">
        <v>52</v>
      </c>
      <c r="C508" t="s">
        <v>54</v>
      </c>
      <c r="D508">
        <v>47</v>
      </c>
      <c r="E508">
        <v>19722</v>
      </c>
      <c r="F508">
        <v>8989</v>
      </c>
      <c r="G508">
        <v>9833</v>
      </c>
      <c r="J508">
        <f t="shared" si="50"/>
        <v>1802</v>
      </c>
      <c r="K508">
        <f t="shared" si="51"/>
        <v>18076.375</v>
      </c>
      <c r="L508">
        <f t="shared" si="56"/>
        <v>4.6690777326759372E-2</v>
      </c>
      <c r="M508">
        <f t="shared" si="52"/>
        <v>36152.75</v>
      </c>
      <c r="N508">
        <f t="shared" si="53"/>
        <v>228072.09108412324</v>
      </c>
      <c r="O508">
        <v>0.51063703703703711</v>
      </c>
      <c r="P508">
        <v>3.1759430408300003E-2</v>
      </c>
      <c r="Q508">
        <f t="shared" si="54"/>
        <v>243122.86639364873</v>
      </c>
      <c r="R508">
        <f t="shared" si="55"/>
        <v>243122.86639364873</v>
      </c>
      <c r="S508" t="s">
        <v>87</v>
      </c>
      <c r="T508">
        <v>351</v>
      </c>
    </row>
    <row r="509" spans="1:20" x14ac:dyDescent="0.25">
      <c r="A509" t="s">
        <v>45</v>
      </c>
      <c r="B509" t="s">
        <v>52</v>
      </c>
      <c r="C509" t="s">
        <v>54</v>
      </c>
      <c r="D509">
        <v>47</v>
      </c>
      <c r="E509">
        <v>21421</v>
      </c>
      <c r="F509">
        <v>9085</v>
      </c>
      <c r="G509">
        <v>9051</v>
      </c>
      <c r="J509">
        <f t="shared" si="50"/>
        <v>1802</v>
      </c>
      <c r="K509">
        <f t="shared" si="51"/>
        <v>18076.375</v>
      </c>
      <c r="L509">
        <f t="shared" si="56"/>
        <v>-1.8809080913623445E-3</v>
      </c>
      <c r="M509">
        <f t="shared" si="52"/>
        <v>36152.75</v>
      </c>
      <c r="N509">
        <f t="shared" si="53"/>
        <v>-6560336.176470588</v>
      </c>
      <c r="O509">
        <v>0.51063703703703711</v>
      </c>
      <c r="P509">
        <v>3.1759430408300003E-2</v>
      </c>
      <c r="Q509">
        <f t="shared" si="54"/>
        <v>-6993261.3330632513</v>
      </c>
      <c r="R509">
        <f t="shared" si="55"/>
        <v>0</v>
      </c>
      <c r="S509" t="s">
        <v>87</v>
      </c>
      <c r="T509">
        <v>351</v>
      </c>
    </row>
    <row r="510" spans="1:20" x14ac:dyDescent="0.25">
      <c r="A510" t="s">
        <v>45</v>
      </c>
      <c r="B510" t="s">
        <v>53</v>
      </c>
      <c r="C510" t="s">
        <v>54</v>
      </c>
      <c r="D510">
        <v>48</v>
      </c>
      <c r="E510">
        <v>17674</v>
      </c>
      <c r="F510">
        <v>8907</v>
      </c>
      <c r="G510">
        <v>10318</v>
      </c>
      <c r="J510">
        <f t="shared" si="50"/>
        <v>1802</v>
      </c>
      <c r="K510">
        <f t="shared" si="51"/>
        <v>18076.375</v>
      </c>
      <c r="L510">
        <f t="shared" si="56"/>
        <v>7.8057685791537296E-2</v>
      </c>
      <c r="M510">
        <f t="shared" si="52"/>
        <v>36152.75</v>
      </c>
      <c r="N510">
        <f t="shared" si="53"/>
        <v>110512.37251948973</v>
      </c>
      <c r="O510">
        <v>0.51063703703703711</v>
      </c>
      <c r="P510">
        <v>2.2346590908149999E-2</v>
      </c>
      <c r="Q510">
        <f t="shared" si="54"/>
        <v>167427.19138117789</v>
      </c>
      <c r="R510">
        <f t="shared" si="55"/>
        <v>167427.19138117789</v>
      </c>
      <c r="S510" t="s">
        <v>87</v>
      </c>
      <c r="T510">
        <v>352</v>
      </c>
    </row>
    <row r="511" spans="1:20" x14ac:dyDescent="0.25">
      <c r="A511" t="s">
        <v>45</v>
      </c>
      <c r="B511" t="s">
        <v>53</v>
      </c>
      <c r="C511" t="s">
        <v>54</v>
      </c>
      <c r="D511">
        <v>48</v>
      </c>
      <c r="E511">
        <v>19525</v>
      </c>
      <c r="F511">
        <v>10080</v>
      </c>
      <c r="G511">
        <v>10128</v>
      </c>
      <c r="J511">
        <f t="shared" si="50"/>
        <v>1802</v>
      </c>
      <c r="K511">
        <f t="shared" si="51"/>
        <v>18076.375</v>
      </c>
      <c r="L511">
        <f t="shared" si="56"/>
        <v>2.6553996583938981E-3</v>
      </c>
      <c r="M511">
        <f t="shared" si="52"/>
        <v>36152.75</v>
      </c>
      <c r="N511">
        <f t="shared" si="53"/>
        <v>3555101.3723958335</v>
      </c>
      <c r="O511">
        <v>0.51063703703703711</v>
      </c>
      <c r="P511">
        <v>2.2346590908149999E-2</v>
      </c>
      <c r="Q511">
        <f t="shared" si="54"/>
        <v>5386009.0439252276</v>
      </c>
      <c r="R511">
        <f t="shared" si="55"/>
        <v>5386009.0439252276</v>
      </c>
      <c r="S511" t="s">
        <v>87</v>
      </c>
      <c r="T511">
        <v>352</v>
      </c>
    </row>
    <row r="512" spans="1:20" x14ac:dyDescent="0.25">
      <c r="A512" t="s">
        <v>45</v>
      </c>
      <c r="B512" t="s">
        <v>53</v>
      </c>
      <c r="C512" t="s">
        <v>54</v>
      </c>
      <c r="D512">
        <v>48</v>
      </c>
      <c r="E512">
        <v>19656</v>
      </c>
      <c r="F512">
        <v>10005</v>
      </c>
      <c r="G512">
        <v>9547</v>
      </c>
      <c r="J512">
        <f t="shared" si="50"/>
        <v>1802</v>
      </c>
      <c r="K512">
        <f t="shared" si="51"/>
        <v>18076.375</v>
      </c>
      <c r="L512">
        <f t="shared" si="56"/>
        <v>-2.5336938407175113E-2</v>
      </c>
      <c r="M512">
        <f t="shared" si="52"/>
        <v>36152.75</v>
      </c>
      <c r="N512">
        <f t="shared" si="53"/>
        <v>-382708.32123362442</v>
      </c>
      <c r="O512">
        <v>0.51063703703703711</v>
      </c>
      <c r="P512">
        <v>2.2346590908149999E-2</v>
      </c>
      <c r="Q512">
        <f t="shared" si="54"/>
        <v>-579806.38621301053</v>
      </c>
      <c r="R512">
        <f t="shared" si="55"/>
        <v>0</v>
      </c>
      <c r="S512" t="s">
        <v>87</v>
      </c>
      <c r="T512">
        <v>352</v>
      </c>
    </row>
    <row r="513" spans="1:20" x14ac:dyDescent="0.25">
      <c r="A513" t="s">
        <v>45</v>
      </c>
      <c r="B513" t="s">
        <v>53</v>
      </c>
      <c r="C513" t="s">
        <v>54</v>
      </c>
      <c r="D513">
        <v>48</v>
      </c>
      <c r="E513">
        <v>20030</v>
      </c>
      <c r="F513">
        <v>8469</v>
      </c>
      <c r="G513">
        <v>9240</v>
      </c>
      <c r="J513">
        <f t="shared" si="50"/>
        <v>1802</v>
      </c>
      <c r="K513">
        <f t="shared" si="51"/>
        <v>18076.375</v>
      </c>
      <c r="L513">
        <f t="shared" si="56"/>
        <v>4.2652357012951989E-2</v>
      </c>
      <c r="M513">
        <f t="shared" si="52"/>
        <v>36152.75</v>
      </c>
      <c r="N513">
        <f t="shared" si="53"/>
        <v>269249.84354734112</v>
      </c>
      <c r="O513">
        <v>0.51063703703703711</v>
      </c>
      <c r="P513">
        <v>2.2346590908149999E-2</v>
      </c>
      <c r="Q513">
        <f t="shared" si="54"/>
        <v>407915.82025806856</v>
      </c>
      <c r="R513">
        <f t="shared" si="55"/>
        <v>407915.82025806856</v>
      </c>
      <c r="S513" t="s">
        <v>87</v>
      </c>
      <c r="T513">
        <v>352</v>
      </c>
    </row>
    <row r="514" spans="1:20" x14ac:dyDescent="0.25">
      <c r="A514" t="s">
        <v>45</v>
      </c>
      <c r="B514" t="s">
        <v>46</v>
      </c>
      <c r="C514" t="s">
        <v>55</v>
      </c>
      <c r="D514">
        <v>41</v>
      </c>
      <c r="E514">
        <v>22668</v>
      </c>
      <c r="F514">
        <v>12116</v>
      </c>
      <c r="G514">
        <v>12673</v>
      </c>
      <c r="H514">
        <v>1797</v>
      </c>
      <c r="I514">
        <v>18216</v>
      </c>
      <c r="J514">
        <f t="shared" si="50"/>
        <v>1715.75</v>
      </c>
      <c r="K514">
        <f t="shared" si="51"/>
        <v>18076.375</v>
      </c>
      <c r="L514">
        <f t="shared" si="56"/>
        <v>3.0813700202612527E-2</v>
      </c>
      <c r="M514">
        <f t="shared" si="52"/>
        <v>36152.75</v>
      </c>
      <c r="N514">
        <f t="shared" si="53"/>
        <v>340729.32899461401</v>
      </c>
      <c r="O514">
        <v>0.4818203703703704</v>
      </c>
      <c r="P514">
        <v>3.6807068369499998E-2</v>
      </c>
      <c r="Q514">
        <f t="shared" si="54"/>
        <v>332148.13048323919</v>
      </c>
      <c r="R514">
        <f t="shared" si="55"/>
        <v>332148.13048323919</v>
      </c>
      <c r="S514" t="s">
        <v>86</v>
      </c>
      <c r="T514">
        <v>144</v>
      </c>
    </row>
    <row r="515" spans="1:20" x14ac:dyDescent="0.25">
      <c r="A515" t="s">
        <v>45</v>
      </c>
      <c r="B515" t="s">
        <v>46</v>
      </c>
      <c r="C515" t="s">
        <v>55</v>
      </c>
      <c r="D515">
        <v>41</v>
      </c>
      <c r="E515">
        <v>25724</v>
      </c>
      <c r="F515">
        <v>13434</v>
      </c>
      <c r="G515">
        <v>13668</v>
      </c>
      <c r="H515">
        <v>1811</v>
      </c>
      <c r="I515">
        <v>15435</v>
      </c>
      <c r="J515">
        <f t="shared" ref="J515:J578" si="57">AVERAGEIFS(H$2:H$1969,C$2:C$1969,C515,A$2:A$1969,A515)</f>
        <v>1715.75</v>
      </c>
      <c r="K515">
        <f t="shared" ref="K515:K578" si="58">AVERAGEIFS(I$2:I$1969,C$2:C$1969,C515,A$2:A$1969,A515)</f>
        <v>18076.375</v>
      </c>
      <c r="L515">
        <f t="shared" si="56"/>
        <v>1.2945073334670253E-2</v>
      </c>
      <c r="M515">
        <f t="shared" ref="M515:M576" si="59">K515/0.5</f>
        <v>36152.75</v>
      </c>
      <c r="N515">
        <f t="shared" ref="N515:N576" si="60">((E515-F515)/L515)-J515</f>
        <v>947680.18482905987</v>
      </c>
      <c r="O515">
        <v>0.4818203703703704</v>
      </c>
      <c r="P515">
        <v>3.6807068369499998E-2</v>
      </c>
      <c r="Q515">
        <f t="shared" ref="Q515:Q578" si="61">(N515*125)/(M515*0.2*O515*P515)</f>
        <v>923813.0530640597</v>
      </c>
      <c r="R515">
        <f t="shared" ref="R515:R578" si="62">IF(Q515&gt;0,Q515,0)</f>
        <v>923813.0530640597</v>
      </c>
      <c r="S515" t="s">
        <v>86</v>
      </c>
      <c r="T515">
        <v>144</v>
      </c>
    </row>
    <row r="516" spans="1:20" x14ac:dyDescent="0.25">
      <c r="A516" t="s">
        <v>45</v>
      </c>
      <c r="B516" t="s">
        <v>46</v>
      </c>
      <c r="C516" t="s">
        <v>55</v>
      </c>
      <c r="D516">
        <v>41</v>
      </c>
      <c r="E516">
        <v>30019</v>
      </c>
      <c r="F516">
        <v>16352</v>
      </c>
      <c r="G516">
        <v>18165</v>
      </c>
      <c r="H516">
        <v>1709</v>
      </c>
      <c r="I516">
        <v>18125</v>
      </c>
      <c r="J516">
        <f t="shared" si="57"/>
        <v>1715.75</v>
      </c>
      <c r="K516">
        <f t="shared" si="58"/>
        <v>18076.375</v>
      </c>
      <c r="L516">
        <f t="shared" si="56"/>
        <v>0.10029665793058619</v>
      </c>
      <c r="M516">
        <f t="shared" si="59"/>
        <v>36152.75</v>
      </c>
      <c r="N516">
        <f t="shared" si="60"/>
        <v>134550.00682570325</v>
      </c>
      <c r="O516">
        <v>0.4818203703703704</v>
      </c>
      <c r="P516">
        <v>3.6807068369499998E-2</v>
      </c>
      <c r="Q516">
        <f t="shared" si="61"/>
        <v>131161.39240356043</v>
      </c>
      <c r="R516">
        <f t="shared" si="62"/>
        <v>131161.39240356043</v>
      </c>
      <c r="S516" t="s">
        <v>86</v>
      </c>
      <c r="T516">
        <v>144</v>
      </c>
    </row>
    <row r="517" spans="1:20" x14ac:dyDescent="0.25">
      <c r="A517" t="s">
        <v>45</v>
      </c>
      <c r="B517" t="s">
        <v>46</v>
      </c>
      <c r="C517" t="s">
        <v>55</v>
      </c>
      <c r="D517">
        <v>41</v>
      </c>
      <c r="E517">
        <v>24405</v>
      </c>
      <c r="F517">
        <v>13149</v>
      </c>
      <c r="G517">
        <v>13792</v>
      </c>
      <c r="H517">
        <v>1546</v>
      </c>
      <c r="I517">
        <v>19698</v>
      </c>
      <c r="J517">
        <f t="shared" si="57"/>
        <v>1715.75</v>
      </c>
      <c r="K517">
        <f t="shared" si="58"/>
        <v>18076.375</v>
      </c>
      <c r="L517">
        <f t="shared" si="56"/>
        <v>3.5571291257234926E-2</v>
      </c>
      <c r="M517">
        <f t="shared" si="59"/>
        <v>36152.75</v>
      </c>
      <c r="N517">
        <f t="shared" si="60"/>
        <v>314719.20645412133</v>
      </c>
      <c r="O517">
        <v>0.4818203703703704</v>
      </c>
      <c r="P517">
        <v>3.6807068369499998E-2</v>
      </c>
      <c r="Q517">
        <f t="shared" si="61"/>
        <v>306793.06756289647</v>
      </c>
      <c r="R517">
        <f t="shared" si="62"/>
        <v>306793.06756289647</v>
      </c>
      <c r="S517" t="s">
        <v>86</v>
      </c>
      <c r="T517">
        <v>144</v>
      </c>
    </row>
    <row r="518" spans="1:20" x14ac:dyDescent="0.25">
      <c r="A518" t="s">
        <v>45</v>
      </c>
      <c r="B518" t="s">
        <v>47</v>
      </c>
      <c r="C518" t="s">
        <v>55</v>
      </c>
      <c r="D518">
        <v>42</v>
      </c>
      <c r="E518">
        <v>15638</v>
      </c>
      <c r="F518">
        <v>10288</v>
      </c>
      <c r="G518">
        <v>12476</v>
      </c>
      <c r="I518">
        <v>17547</v>
      </c>
      <c r="J518">
        <f t="shared" si="57"/>
        <v>1715.75</v>
      </c>
      <c r="K518">
        <f t="shared" si="58"/>
        <v>18076.375</v>
      </c>
      <c r="L518">
        <f t="shared" si="56"/>
        <v>0.12104196776178852</v>
      </c>
      <c r="M518">
        <f t="shared" si="59"/>
        <v>36152.75</v>
      </c>
      <c r="N518">
        <f t="shared" si="60"/>
        <v>42483.795818098719</v>
      </c>
      <c r="O518">
        <v>0.4818203703703704</v>
      </c>
      <c r="P518">
        <v>3.5170760492399998E-2</v>
      </c>
      <c r="Q518">
        <f t="shared" si="61"/>
        <v>43340.615638074014</v>
      </c>
      <c r="R518">
        <f t="shared" si="62"/>
        <v>43340.615638074014</v>
      </c>
      <c r="S518" t="s">
        <v>86</v>
      </c>
      <c r="T518">
        <v>150</v>
      </c>
    </row>
    <row r="519" spans="1:20" x14ac:dyDescent="0.25">
      <c r="A519" t="s">
        <v>45</v>
      </c>
      <c r="B519" t="s">
        <v>47</v>
      </c>
      <c r="C519" t="s">
        <v>55</v>
      </c>
      <c r="D519">
        <v>42</v>
      </c>
      <c r="E519">
        <v>17042</v>
      </c>
      <c r="F519">
        <v>11142</v>
      </c>
      <c r="G519">
        <v>12885</v>
      </c>
      <c r="I519">
        <v>15932</v>
      </c>
      <c r="J519">
        <f t="shared" si="57"/>
        <v>1715.75</v>
      </c>
      <c r="K519">
        <f t="shared" si="58"/>
        <v>18076.375</v>
      </c>
      <c r="L519">
        <f t="shared" si="56"/>
        <v>9.6424200095428431E-2</v>
      </c>
      <c r="M519">
        <f t="shared" si="59"/>
        <v>36152.75</v>
      </c>
      <c r="N519">
        <f t="shared" si="60"/>
        <v>59472.208978772229</v>
      </c>
      <c r="O519">
        <v>0.4818203703703704</v>
      </c>
      <c r="P519">
        <v>3.5170760492399998E-2</v>
      </c>
      <c r="Q519">
        <f t="shared" si="61"/>
        <v>60671.65376494213</v>
      </c>
      <c r="R519">
        <f t="shared" si="62"/>
        <v>60671.65376494213</v>
      </c>
      <c r="S519" t="s">
        <v>86</v>
      </c>
      <c r="T519">
        <v>150</v>
      </c>
    </row>
    <row r="520" spans="1:20" x14ac:dyDescent="0.25">
      <c r="A520" t="s">
        <v>45</v>
      </c>
      <c r="B520" t="s">
        <v>47</v>
      </c>
      <c r="C520" t="s">
        <v>55</v>
      </c>
      <c r="D520">
        <v>42</v>
      </c>
      <c r="E520">
        <v>17938</v>
      </c>
      <c r="F520">
        <v>11952</v>
      </c>
      <c r="G520">
        <v>14201</v>
      </c>
      <c r="I520">
        <v>19763</v>
      </c>
      <c r="J520">
        <f t="shared" si="57"/>
        <v>1715.75</v>
      </c>
      <c r="K520">
        <f t="shared" si="58"/>
        <v>18076.375</v>
      </c>
      <c r="L520">
        <f t="shared" si="56"/>
        <v>0.12441653816099743</v>
      </c>
      <c r="M520">
        <f t="shared" si="59"/>
        <v>36152.75</v>
      </c>
      <c r="N520">
        <f t="shared" si="60"/>
        <v>46396.824811027123</v>
      </c>
      <c r="O520">
        <v>0.4818203703703704</v>
      </c>
      <c r="P520">
        <v>3.5170760492399998E-2</v>
      </c>
      <c r="Q520">
        <f t="shared" si="61"/>
        <v>47332.563210020984</v>
      </c>
      <c r="R520">
        <f t="shared" si="62"/>
        <v>47332.563210020984</v>
      </c>
      <c r="S520" t="s">
        <v>86</v>
      </c>
      <c r="T520">
        <v>150</v>
      </c>
    </row>
    <row r="521" spans="1:20" x14ac:dyDescent="0.25">
      <c r="A521" t="s">
        <v>45</v>
      </c>
      <c r="B521" t="s">
        <v>47</v>
      </c>
      <c r="C521" t="s">
        <v>55</v>
      </c>
      <c r="D521">
        <v>42</v>
      </c>
      <c r="E521">
        <v>15514</v>
      </c>
      <c r="F521">
        <v>10451</v>
      </c>
      <c r="G521">
        <v>12033</v>
      </c>
      <c r="I521">
        <v>19895</v>
      </c>
      <c r="J521">
        <f t="shared" si="57"/>
        <v>1715.75</v>
      </c>
      <c r="K521">
        <f t="shared" si="58"/>
        <v>18076.375</v>
      </c>
      <c r="L521">
        <f t="shared" si="56"/>
        <v>8.7517547074565563E-2</v>
      </c>
      <c r="M521">
        <f t="shared" si="59"/>
        <v>36152.75</v>
      </c>
      <c r="N521">
        <f t="shared" si="60"/>
        <v>56135.505768015166</v>
      </c>
      <c r="O521">
        <v>0.4818203703703704</v>
      </c>
      <c r="P521">
        <v>3.5170760492399998E-2</v>
      </c>
      <c r="Q521">
        <f t="shared" si="61"/>
        <v>57267.655403427045</v>
      </c>
      <c r="R521">
        <f t="shared" si="62"/>
        <v>57267.655403427045</v>
      </c>
      <c r="S521" t="s">
        <v>86</v>
      </c>
      <c r="T521">
        <v>150</v>
      </c>
    </row>
    <row r="522" spans="1:20" x14ac:dyDescent="0.25">
      <c r="A522" t="s">
        <v>45</v>
      </c>
      <c r="B522" t="s">
        <v>48</v>
      </c>
      <c r="C522" t="s">
        <v>55</v>
      </c>
      <c r="D522">
        <v>43</v>
      </c>
      <c r="E522">
        <v>22234</v>
      </c>
      <c r="F522">
        <v>13538</v>
      </c>
      <c r="G522">
        <v>13482</v>
      </c>
      <c r="J522">
        <f t="shared" si="57"/>
        <v>1715.75</v>
      </c>
      <c r="K522">
        <f t="shared" si="58"/>
        <v>18076.375</v>
      </c>
      <c r="L522">
        <f t="shared" si="56"/>
        <v>-3.0979662681262145E-3</v>
      </c>
      <c r="M522">
        <f t="shared" si="59"/>
        <v>36152.75</v>
      </c>
      <c r="N522">
        <f t="shared" si="60"/>
        <v>-2808718.5535714286</v>
      </c>
      <c r="O522">
        <v>0.4818203703703704</v>
      </c>
      <c r="P522">
        <v>3.566481149392E-2</v>
      </c>
      <c r="Q522">
        <f t="shared" si="61"/>
        <v>-2825672.4181457362</v>
      </c>
      <c r="R522">
        <f t="shared" si="62"/>
        <v>0</v>
      </c>
      <c r="S522" t="s">
        <v>86</v>
      </c>
      <c r="T522">
        <v>164</v>
      </c>
    </row>
    <row r="523" spans="1:20" x14ac:dyDescent="0.25">
      <c r="A523" t="s">
        <v>45</v>
      </c>
      <c r="B523" t="s">
        <v>48</v>
      </c>
      <c r="C523" t="s">
        <v>55</v>
      </c>
      <c r="D523">
        <v>43</v>
      </c>
      <c r="E523">
        <v>22774</v>
      </c>
      <c r="F523">
        <v>13373</v>
      </c>
      <c r="G523">
        <v>14693</v>
      </c>
      <c r="J523">
        <f t="shared" si="57"/>
        <v>1715.75</v>
      </c>
      <c r="K523">
        <f t="shared" si="58"/>
        <v>18076.375</v>
      </c>
      <c r="L523">
        <f t="shared" si="56"/>
        <v>7.30234906058322E-2</v>
      </c>
      <c r="M523">
        <f t="shared" si="59"/>
        <v>36152.75</v>
      </c>
      <c r="N523">
        <f t="shared" si="60"/>
        <v>127023.6449810606</v>
      </c>
      <c r="O523">
        <v>0.4818203703703704</v>
      </c>
      <c r="P523">
        <v>3.566481149392E-2</v>
      </c>
      <c r="Q523">
        <f t="shared" si="61"/>
        <v>127790.37957324873</v>
      </c>
      <c r="R523">
        <f t="shared" si="62"/>
        <v>127790.37957324873</v>
      </c>
      <c r="S523" t="s">
        <v>86</v>
      </c>
      <c r="T523">
        <v>164</v>
      </c>
    </row>
    <row r="524" spans="1:20" x14ac:dyDescent="0.25">
      <c r="A524" t="s">
        <v>45</v>
      </c>
      <c r="B524" t="s">
        <v>48</v>
      </c>
      <c r="C524" t="s">
        <v>55</v>
      </c>
      <c r="D524">
        <v>43</v>
      </c>
      <c r="E524">
        <v>24169</v>
      </c>
      <c r="F524">
        <v>13804</v>
      </c>
      <c r="G524">
        <v>15344</v>
      </c>
      <c r="J524">
        <f t="shared" si="57"/>
        <v>1715.75</v>
      </c>
      <c r="K524">
        <f t="shared" si="58"/>
        <v>18076.375</v>
      </c>
      <c r="L524">
        <f t="shared" si="56"/>
        <v>8.5194072373470903E-2</v>
      </c>
      <c r="M524">
        <f t="shared" si="59"/>
        <v>36152.75</v>
      </c>
      <c r="N524">
        <f t="shared" si="60"/>
        <v>119947.64407467532</v>
      </c>
      <c r="O524">
        <v>0.4818203703703704</v>
      </c>
      <c r="P524">
        <v>3.566481149392E-2</v>
      </c>
      <c r="Q524">
        <f t="shared" si="61"/>
        <v>120671.6668184506</v>
      </c>
      <c r="R524">
        <f t="shared" si="62"/>
        <v>120671.6668184506</v>
      </c>
      <c r="S524" t="s">
        <v>86</v>
      </c>
      <c r="T524">
        <v>164</v>
      </c>
    </row>
    <row r="525" spans="1:20" x14ac:dyDescent="0.25">
      <c r="A525" t="s">
        <v>45</v>
      </c>
      <c r="B525" t="s">
        <v>48</v>
      </c>
      <c r="C525" t="s">
        <v>55</v>
      </c>
      <c r="D525">
        <v>43</v>
      </c>
      <c r="E525">
        <v>30170</v>
      </c>
      <c r="F525">
        <v>16689</v>
      </c>
      <c r="G525">
        <v>20023</v>
      </c>
      <c r="J525">
        <f t="shared" si="57"/>
        <v>1715.75</v>
      </c>
      <c r="K525">
        <f t="shared" si="58"/>
        <v>18076.375</v>
      </c>
      <c r="L525">
        <f t="shared" si="56"/>
        <v>0.18443963460594284</v>
      </c>
      <c r="M525">
        <f t="shared" si="59"/>
        <v>36152.75</v>
      </c>
      <c r="N525">
        <f t="shared" si="60"/>
        <v>71375.915079484097</v>
      </c>
      <c r="O525">
        <v>0.4818203703703704</v>
      </c>
      <c r="P525">
        <v>3.566481149392E-2</v>
      </c>
      <c r="Q525">
        <f t="shared" si="61"/>
        <v>71806.75126867299</v>
      </c>
      <c r="R525">
        <f t="shared" si="62"/>
        <v>71806.75126867299</v>
      </c>
      <c r="S525" t="s">
        <v>86</v>
      </c>
      <c r="T525">
        <v>164</v>
      </c>
    </row>
    <row r="526" spans="1:20" x14ac:dyDescent="0.25">
      <c r="A526" t="s">
        <v>45</v>
      </c>
      <c r="B526" t="s">
        <v>49</v>
      </c>
      <c r="C526" t="s">
        <v>55</v>
      </c>
      <c r="D526">
        <v>44</v>
      </c>
      <c r="F526">
        <v>8504</v>
      </c>
      <c r="G526">
        <v>9942</v>
      </c>
      <c r="J526">
        <f t="shared" si="57"/>
        <v>1715.75</v>
      </c>
      <c r="K526">
        <f t="shared" si="58"/>
        <v>18076.375</v>
      </c>
      <c r="L526">
        <f t="shared" si="56"/>
        <v>7.955134809938387E-2</v>
      </c>
      <c r="M526">
        <f t="shared" si="59"/>
        <v>36152.75</v>
      </c>
      <c r="O526">
        <v>0.4818203703703704</v>
      </c>
      <c r="P526">
        <v>3.1786675634849999E-2</v>
      </c>
      <c r="Q526">
        <f t="shared" si="61"/>
        <v>0</v>
      </c>
      <c r="R526">
        <f t="shared" si="62"/>
        <v>0</v>
      </c>
      <c r="S526" t="s">
        <v>87</v>
      </c>
      <c r="T526">
        <v>175</v>
      </c>
    </row>
    <row r="527" spans="1:20" x14ac:dyDescent="0.25">
      <c r="A527" t="s">
        <v>45</v>
      </c>
      <c r="B527" t="s">
        <v>49</v>
      </c>
      <c r="C527" t="s">
        <v>55</v>
      </c>
      <c r="D527">
        <v>44</v>
      </c>
      <c r="E527">
        <v>27820</v>
      </c>
      <c r="F527">
        <v>7899</v>
      </c>
      <c r="G527">
        <v>8757</v>
      </c>
      <c r="J527">
        <f t="shared" si="57"/>
        <v>1715.75</v>
      </c>
      <c r="K527">
        <f t="shared" si="58"/>
        <v>18076.375</v>
      </c>
      <c r="L527">
        <f t="shared" si="56"/>
        <v>4.7465268893790928E-2</v>
      </c>
      <c r="M527">
        <f t="shared" si="59"/>
        <v>36152.75</v>
      </c>
      <c r="N527">
        <f t="shared" si="60"/>
        <v>417980.59775641025</v>
      </c>
      <c r="O527">
        <v>0.4818203703703704</v>
      </c>
      <c r="P527">
        <v>3.1786675634849999E-2</v>
      </c>
      <c r="Q527">
        <f t="shared" si="61"/>
        <v>471807.16807059332</v>
      </c>
      <c r="R527">
        <f t="shared" si="62"/>
        <v>471807.16807059332</v>
      </c>
      <c r="S527" t="s">
        <v>87</v>
      </c>
      <c r="T527">
        <v>175</v>
      </c>
    </row>
    <row r="528" spans="1:20" x14ac:dyDescent="0.25">
      <c r="A528" t="s">
        <v>45</v>
      </c>
      <c r="B528" t="s">
        <v>49</v>
      </c>
      <c r="C528" t="s">
        <v>55</v>
      </c>
      <c r="D528">
        <v>44</v>
      </c>
      <c r="E528">
        <v>30934</v>
      </c>
      <c r="J528">
        <f t="shared" si="57"/>
        <v>1715.75</v>
      </c>
      <c r="K528">
        <f t="shared" si="58"/>
        <v>18076.375</v>
      </c>
      <c r="L528">
        <f t="shared" si="56"/>
        <v>0</v>
      </c>
      <c r="M528">
        <f t="shared" si="59"/>
        <v>36152.75</v>
      </c>
      <c r="O528">
        <v>0.4818203703703704</v>
      </c>
      <c r="P528">
        <v>3.1786675634849999E-2</v>
      </c>
      <c r="Q528">
        <f t="shared" si="61"/>
        <v>0</v>
      </c>
      <c r="R528">
        <f t="shared" si="62"/>
        <v>0</v>
      </c>
      <c r="S528" t="s">
        <v>87</v>
      </c>
      <c r="T528">
        <v>175</v>
      </c>
    </row>
    <row r="529" spans="1:20" x14ac:dyDescent="0.25">
      <c r="A529" t="s">
        <v>45</v>
      </c>
      <c r="B529" t="s">
        <v>49</v>
      </c>
      <c r="C529" t="s">
        <v>55</v>
      </c>
      <c r="D529">
        <v>44</v>
      </c>
      <c r="E529">
        <v>22658</v>
      </c>
      <c r="F529">
        <v>8386</v>
      </c>
      <c r="G529">
        <v>8425</v>
      </c>
      <c r="J529">
        <f t="shared" si="57"/>
        <v>1715.75</v>
      </c>
      <c r="K529">
        <f t="shared" si="58"/>
        <v>18076.375</v>
      </c>
      <c r="L529">
        <f t="shared" si="56"/>
        <v>2.1575122224450423E-3</v>
      </c>
      <c r="M529">
        <f t="shared" si="59"/>
        <v>36152.75</v>
      </c>
      <c r="N529">
        <f t="shared" si="60"/>
        <v>6613310.506410256</v>
      </c>
      <c r="O529">
        <v>0.4818203703703704</v>
      </c>
      <c r="P529">
        <v>3.1786675634849999E-2</v>
      </c>
      <c r="Q529">
        <f t="shared" si="61"/>
        <v>7464957.2691871971</v>
      </c>
      <c r="R529">
        <f t="shared" si="62"/>
        <v>7464957.2691871971</v>
      </c>
      <c r="S529" t="s">
        <v>87</v>
      </c>
      <c r="T529">
        <v>175</v>
      </c>
    </row>
    <row r="530" spans="1:20" x14ac:dyDescent="0.25">
      <c r="A530" t="s">
        <v>45</v>
      </c>
      <c r="B530" t="s">
        <v>50</v>
      </c>
      <c r="C530" t="s">
        <v>55</v>
      </c>
      <c r="D530">
        <v>45</v>
      </c>
      <c r="E530">
        <v>20511</v>
      </c>
      <c r="F530">
        <v>13201</v>
      </c>
      <c r="G530">
        <v>15635</v>
      </c>
      <c r="J530">
        <f t="shared" si="57"/>
        <v>1715.75</v>
      </c>
      <c r="K530">
        <f t="shared" si="58"/>
        <v>18076.375</v>
      </c>
      <c r="L530">
        <f t="shared" si="56"/>
        <v>0.13465089101105726</v>
      </c>
      <c r="M530">
        <f t="shared" si="59"/>
        <v>36152.75</v>
      </c>
      <c r="N530">
        <f t="shared" si="60"/>
        <v>52572.787900575182</v>
      </c>
      <c r="O530">
        <v>0.4818203703703704</v>
      </c>
      <c r="P530">
        <v>3.6090771560199998E-2</v>
      </c>
      <c r="Q530">
        <f t="shared" si="61"/>
        <v>52265.891620646617</v>
      </c>
      <c r="R530">
        <f t="shared" si="62"/>
        <v>52265.891620646617</v>
      </c>
      <c r="S530" t="s">
        <v>86</v>
      </c>
      <c r="T530">
        <v>177</v>
      </c>
    </row>
    <row r="531" spans="1:20" x14ac:dyDescent="0.25">
      <c r="A531" t="s">
        <v>45</v>
      </c>
      <c r="B531" t="s">
        <v>50</v>
      </c>
      <c r="C531" t="s">
        <v>55</v>
      </c>
      <c r="D531">
        <v>45</v>
      </c>
      <c r="E531">
        <v>22631</v>
      </c>
      <c r="F531">
        <v>14103</v>
      </c>
      <c r="G531">
        <v>16340</v>
      </c>
      <c r="J531">
        <f t="shared" si="57"/>
        <v>1715.75</v>
      </c>
      <c r="K531">
        <f t="shared" si="58"/>
        <v>18076.375</v>
      </c>
      <c r="L531">
        <f t="shared" si="56"/>
        <v>0.12375268824639896</v>
      </c>
      <c r="M531">
        <f t="shared" si="59"/>
        <v>36152.75</v>
      </c>
      <c r="N531">
        <f t="shared" si="60"/>
        <v>67195.884331694237</v>
      </c>
      <c r="O531">
        <v>0.4818203703703704</v>
      </c>
      <c r="P531">
        <v>3.6090771560199998E-2</v>
      </c>
      <c r="Q531">
        <f t="shared" si="61"/>
        <v>66803.624994660262</v>
      </c>
      <c r="R531">
        <f t="shared" si="62"/>
        <v>66803.624994660262</v>
      </c>
      <c r="S531" t="s">
        <v>86</v>
      </c>
      <c r="T531">
        <v>177</v>
      </c>
    </row>
    <row r="532" spans="1:20" x14ac:dyDescent="0.25">
      <c r="A532" t="s">
        <v>45</v>
      </c>
      <c r="B532" t="s">
        <v>50</v>
      </c>
      <c r="C532" t="s">
        <v>55</v>
      </c>
      <c r="D532">
        <v>45</v>
      </c>
      <c r="E532">
        <v>22136</v>
      </c>
      <c r="F532">
        <v>14998</v>
      </c>
      <c r="G532">
        <v>16021</v>
      </c>
      <c r="J532">
        <f t="shared" si="57"/>
        <v>1715.75</v>
      </c>
      <c r="K532">
        <f t="shared" si="58"/>
        <v>18076.375</v>
      </c>
      <c r="L532">
        <f t="shared" si="56"/>
        <v>5.6593205219519951E-2</v>
      </c>
      <c r="M532">
        <f t="shared" si="59"/>
        <v>36152.75</v>
      </c>
      <c r="N532">
        <f t="shared" si="60"/>
        <v>124412.46578690127</v>
      </c>
      <c r="O532">
        <v>0.4818203703703704</v>
      </c>
      <c r="P532">
        <v>3.6090771560199998E-2</v>
      </c>
      <c r="Q532">
        <f t="shared" si="61"/>
        <v>123686.20179270433</v>
      </c>
      <c r="R532">
        <f t="shared" si="62"/>
        <v>123686.20179270433</v>
      </c>
      <c r="S532" t="s">
        <v>86</v>
      </c>
      <c r="T532">
        <v>177</v>
      </c>
    </row>
    <row r="533" spans="1:20" x14ac:dyDescent="0.25">
      <c r="A533" t="s">
        <v>45</v>
      </c>
      <c r="B533" t="s">
        <v>50</v>
      </c>
      <c r="C533" t="s">
        <v>55</v>
      </c>
      <c r="D533">
        <v>45</v>
      </c>
      <c r="E533">
        <v>22688</v>
      </c>
      <c r="F533">
        <v>14096</v>
      </c>
      <c r="G533">
        <v>15430</v>
      </c>
      <c r="J533">
        <f t="shared" si="57"/>
        <v>1715.75</v>
      </c>
      <c r="K533">
        <f t="shared" si="58"/>
        <v>18076.375</v>
      </c>
      <c r="L533">
        <f t="shared" si="56"/>
        <v>7.3797982172863749E-2</v>
      </c>
      <c r="M533">
        <f t="shared" si="59"/>
        <v>36152.75</v>
      </c>
      <c r="N533">
        <f t="shared" si="60"/>
        <v>114710.19752623688</v>
      </c>
      <c r="O533">
        <v>0.4818203703703704</v>
      </c>
      <c r="P533">
        <v>3.6090771560199998E-2</v>
      </c>
      <c r="Q533">
        <f t="shared" si="61"/>
        <v>114040.57100847924</v>
      </c>
      <c r="R533">
        <f t="shared" si="62"/>
        <v>114040.57100847924</v>
      </c>
      <c r="S533" t="s">
        <v>86</v>
      </c>
      <c r="T533">
        <v>177</v>
      </c>
    </row>
    <row r="534" spans="1:20" x14ac:dyDescent="0.25">
      <c r="A534" t="s">
        <v>45</v>
      </c>
      <c r="B534" t="s">
        <v>51</v>
      </c>
      <c r="C534" t="s">
        <v>55</v>
      </c>
      <c r="D534">
        <v>46</v>
      </c>
      <c r="E534">
        <v>16913</v>
      </c>
      <c r="F534">
        <v>9442</v>
      </c>
      <c r="G534">
        <v>10021</v>
      </c>
      <c r="J534">
        <f t="shared" si="57"/>
        <v>1715.75</v>
      </c>
      <c r="K534">
        <f t="shared" si="58"/>
        <v>18076.375</v>
      </c>
      <c r="L534">
        <f t="shared" si="56"/>
        <v>3.2030758379376398E-2</v>
      </c>
      <c r="M534">
        <f t="shared" si="59"/>
        <v>36152.75</v>
      </c>
      <c r="N534">
        <f t="shared" si="60"/>
        <v>231528.80548359238</v>
      </c>
      <c r="O534">
        <v>0.4818203703703704</v>
      </c>
      <c r="P534">
        <v>3.5880857139939999E-2</v>
      </c>
      <c r="Q534">
        <f t="shared" si="61"/>
        <v>231523.85454691952</v>
      </c>
      <c r="R534">
        <f t="shared" si="62"/>
        <v>231523.85454691952</v>
      </c>
      <c r="S534" t="s">
        <v>87</v>
      </c>
      <c r="T534">
        <v>208</v>
      </c>
    </row>
    <row r="535" spans="1:20" x14ac:dyDescent="0.25">
      <c r="A535" t="s">
        <v>45</v>
      </c>
      <c r="B535" t="s">
        <v>51</v>
      </c>
      <c r="C535" t="s">
        <v>55</v>
      </c>
      <c r="D535">
        <v>46</v>
      </c>
      <c r="E535">
        <v>17813</v>
      </c>
      <c r="F535">
        <v>9173</v>
      </c>
      <c r="G535">
        <v>9558</v>
      </c>
      <c r="J535">
        <f t="shared" si="57"/>
        <v>1715.75</v>
      </c>
      <c r="K535">
        <f t="shared" si="58"/>
        <v>18076.375</v>
      </c>
      <c r="L535">
        <f t="shared" si="56"/>
        <v>2.1298518093367726E-2</v>
      </c>
      <c r="M535">
        <f t="shared" si="59"/>
        <v>36152.75</v>
      </c>
      <c r="N535">
        <f t="shared" si="60"/>
        <v>403946.27597402595</v>
      </c>
      <c r="O535">
        <v>0.4818203703703704</v>
      </c>
      <c r="P535">
        <v>3.5880857139939999E-2</v>
      </c>
      <c r="Q535">
        <f t="shared" si="61"/>
        <v>403937.63811824203</v>
      </c>
      <c r="R535">
        <f t="shared" si="62"/>
        <v>403937.63811824203</v>
      </c>
      <c r="S535" t="s">
        <v>87</v>
      </c>
      <c r="T535">
        <v>208</v>
      </c>
    </row>
    <row r="536" spans="1:20" x14ac:dyDescent="0.25">
      <c r="A536" t="s">
        <v>45</v>
      </c>
      <c r="B536" t="s">
        <v>51</v>
      </c>
      <c r="C536" t="s">
        <v>55</v>
      </c>
      <c r="D536">
        <v>46</v>
      </c>
      <c r="E536">
        <v>17646</v>
      </c>
      <c r="F536">
        <v>9315</v>
      </c>
      <c r="G536">
        <v>9875</v>
      </c>
      <c r="J536">
        <f t="shared" si="57"/>
        <v>1715.75</v>
      </c>
      <c r="K536">
        <f t="shared" si="58"/>
        <v>18076.375</v>
      </c>
      <c r="L536">
        <f t="shared" si="56"/>
        <v>3.0979662681262145E-2</v>
      </c>
      <c r="M536">
        <f t="shared" si="59"/>
        <v>36152.75</v>
      </c>
      <c r="N536">
        <f t="shared" si="60"/>
        <v>267202.60736607143</v>
      </c>
      <c r="O536">
        <v>0.4818203703703704</v>
      </c>
      <c r="P536">
        <v>3.5880857139939999E-2</v>
      </c>
      <c r="Q536">
        <f t="shared" si="61"/>
        <v>267196.89359242184</v>
      </c>
      <c r="R536">
        <f t="shared" si="62"/>
        <v>267196.89359242184</v>
      </c>
      <c r="S536" t="s">
        <v>87</v>
      </c>
      <c r="T536">
        <v>208</v>
      </c>
    </row>
    <row r="537" spans="1:20" x14ac:dyDescent="0.25">
      <c r="A537" t="s">
        <v>45</v>
      </c>
      <c r="B537" t="s">
        <v>51</v>
      </c>
      <c r="C537" t="s">
        <v>55</v>
      </c>
      <c r="D537">
        <v>46</v>
      </c>
      <c r="E537">
        <v>20002</v>
      </c>
      <c r="F537">
        <v>10831</v>
      </c>
      <c r="G537">
        <v>11056</v>
      </c>
      <c r="J537">
        <f t="shared" si="57"/>
        <v>1715.75</v>
      </c>
      <c r="K537">
        <f t="shared" si="58"/>
        <v>18076.375</v>
      </c>
      <c r="L537">
        <f t="shared" si="56"/>
        <v>1.2447185898721397E-2</v>
      </c>
      <c r="M537">
        <f t="shared" si="59"/>
        <v>36152.75</v>
      </c>
      <c r="N537">
        <f t="shared" si="60"/>
        <v>735077.29500000004</v>
      </c>
      <c r="O537">
        <v>0.4818203703703704</v>
      </c>
      <c r="P537">
        <v>3.5880857139939999E-2</v>
      </c>
      <c r="Q537">
        <f t="shared" si="61"/>
        <v>735061.57634620392</v>
      </c>
      <c r="R537">
        <f t="shared" si="62"/>
        <v>735061.57634620392</v>
      </c>
      <c r="S537" t="s">
        <v>87</v>
      </c>
      <c r="T537">
        <v>208</v>
      </c>
    </row>
    <row r="538" spans="1:20" x14ac:dyDescent="0.25">
      <c r="A538" t="s">
        <v>45</v>
      </c>
      <c r="B538" t="s">
        <v>52</v>
      </c>
      <c r="C538" t="s">
        <v>55</v>
      </c>
      <c r="D538">
        <v>47</v>
      </c>
      <c r="E538">
        <v>20314</v>
      </c>
      <c r="F538">
        <v>9042</v>
      </c>
      <c r="G538">
        <v>8615</v>
      </c>
      <c r="J538">
        <f t="shared" si="57"/>
        <v>1715.75</v>
      </c>
      <c r="K538">
        <f t="shared" si="58"/>
        <v>18076.375</v>
      </c>
      <c r="L538">
        <f t="shared" si="56"/>
        <v>-2.3621992794462386E-2</v>
      </c>
      <c r="M538">
        <f t="shared" si="59"/>
        <v>36152.75</v>
      </c>
      <c r="N538">
        <f t="shared" si="60"/>
        <v>-478898.18325526931</v>
      </c>
      <c r="O538">
        <v>0.4818203703703704</v>
      </c>
      <c r="P538">
        <v>3.1759430408300003E-2</v>
      </c>
      <c r="Q538">
        <f t="shared" si="61"/>
        <v>-541033.31311179872</v>
      </c>
      <c r="R538">
        <f t="shared" si="62"/>
        <v>0</v>
      </c>
      <c r="S538" t="s">
        <v>87</v>
      </c>
      <c r="T538">
        <v>351</v>
      </c>
    </row>
    <row r="539" spans="1:20" x14ac:dyDescent="0.25">
      <c r="A539" t="s">
        <v>45</v>
      </c>
      <c r="B539" t="s">
        <v>52</v>
      </c>
      <c r="C539" t="s">
        <v>55</v>
      </c>
      <c r="D539">
        <v>47</v>
      </c>
      <c r="E539">
        <v>19186</v>
      </c>
      <c r="F539">
        <v>8994</v>
      </c>
      <c r="G539">
        <v>9397</v>
      </c>
      <c r="J539">
        <f t="shared" si="57"/>
        <v>1715.75</v>
      </c>
      <c r="K539">
        <f t="shared" si="58"/>
        <v>18076.375</v>
      </c>
      <c r="L539">
        <f t="shared" si="56"/>
        <v>2.2294292965265437E-2</v>
      </c>
      <c r="M539">
        <f t="shared" si="59"/>
        <v>36152.75</v>
      </c>
      <c r="N539">
        <f t="shared" si="60"/>
        <v>455441.60483870964</v>
      </c>
      <c r="O539">
        <v>0.4818203703703704</v>
      </c>
      <c r="P539">
        <v>3.1759430408300003E-2</v>
      </c>
      <c r="Q539">
        <f t="shared" si="61"/>
        <v>514533.33716970304</v>
      </c>
      <c r="R539">
        <f t="shared" si="62"/>
        <v>514533.33716970304</v>
      </c>
      <c r="S539" t="s">
        <v>87</v>
      </c>
      <c r="T539">
        <v>351</v>
      </c>
    </row>
    <row r="540" spans="1:20" x14ac:dyDescent="0.25">
      <c r="A540" t="s">
        <v>45</v>
      </c>
      <c r="B540" t="s">
        <v>52</v>
      </c>
      <c r="C540" t="s">
        <v>55</v>
      </c>
      <c r="D540">
        <v>47</v>
      </c>
      <c r="E540">
        <v>20418</v>
      </c>
      <c r="F540">
        <v>8989</v>
      </c>
      <c r="G540">
        <v>9833</v>
      </c>
      <c r="J540">
        <f t="shared" si="57"/>
        <v>1715.75</v>
      </c>
      <c r="K540">
        <f t="shared" si="58"/>
        <v>18076.375</v>
      </c>
      <c r="L540">
        <f t="shared" si="56"/>
        <v>4.6690777326759372E-2</v>
      </c>
      <c r="M540">
        <f t="shared" si="59"/>
        <v>36152.75</v>
      </c>
      <c r="N540">
        <f t="shared" si="60"/>
        <v>243064.92520734598</v>
      </c>
      <c r="O540">
        <v>0.4818203703703704</v>
      </c>
      <c r="P540">
        <v>3.1759430408300003E-2</v>
      </c>
      <c r="Q540">
        <f t="shared" si="61"/>
        <v>274601.63012584369</v>
      </c>
      <c r="R540">
        <f t="shared" si="62"/>
        <v>274601.63012584369</v>
      </c>
      <c r="S540" t="s">
        <v>87</v>
      </c>
      <c r="T540">
        <v>351</v>
      </c>
    </row>
    <row r="541" spans="1:20" x14ac:dyDescent="0.25">
      <c r="A541" t="s">
        <v>45</v>
      </c>
      <c r="B541" t="s">
        <v>52</v>
      </c>
      <c r="C541" t="s">
        <v>55</v>
      </c>
      <c r="D541">
        <v>47</v>
      </c>
      <c r="E541">
        <v>20345</v>
      </c>
      <c r="F541">
        <v>9085</v>
      </c>
      <c r="G541">
        <v>9051</v>
      </c>
      <c r="J541">
        <f t="shared" si="57"/>
        <v>1715.75</v>
      </c>
      <c r="K541">
        <f t="shared" si="58"/>
        <v>18076.375</v>
      </c>
      <c r="L541">
        <f t="shared" si="56"/>
        <v>-1.8809080913623445E-3</v>
      </c>
      <c r="M541">
        <f t="shared" si="59"/>
        <v>36152.75</v>
      </c>
      <c r="N541">
        <f t="shared" si="60"/>
        <v>-5988185.823529412</v>
      </c>
      <c r="O541">
        <v>0.4818203703703704</v>
      </c>
      <c r="P541">
        <v>3.1759430408300003E-2</v>
      </c>
      <c r="Q541">
        <f t="shared" si="61"/>
        <v>-6765129.0585629418</v>
      </c>
      <c r="R541">
        <f t="shared" si="62"/>
        <v>0</v>
      </c>
      <c r="S541" t="s">
        <v>87</v>
      </c>
      <c r="T541">
        <v>351</v>
      </c>
    </row>
    <row r="542" spans="1:20" x14ac:dyDescent="0.25">
      <c r="A542" t="s">
        <v>45</v>
      </c>
      <c r="B542" t="s">
        <v>53</v>
      </c>
      <c r="C542" t="s">
        <v>55</v>
      </c>
      <c r="D542">
        <v>48</v>
      </c>
      <c r="E542">
        <v>25286</v>
      </c>
      <c r="F542">
        <v>8907</v>
      </c>
      <c r="G542">
        <v>10318</v>
      </c>
      <c r="J542">
        <f t="shared" si="57"/>
        <v>1715.75</v>
      </c>
      <c r="K542">
        <f t="shared" si="58"/>
        <v>18076.375</v>
      </c>
      <c r="L542">
        <f t="shared" si="56"/>
        <v>7.8057685791537296E-2</v>
      </c>
      <c r="M542">
        <f t="shared" si="59"/>
        <v>36152.75</v>
      </c>
      <c r="N542">
        <f t="shared" si="60"/>
        <v>208116.24583628631</v>
      </c>
      <c r="O542">
        <v>0.4818203703703704</v>
      </c>
      <c r="P542">
        <v>2.2346590908149999E-2</v>
      </c>
      <c r="Q542">
        <f t="shared" si="61"/>
        <v>334155.20227764628</v>
      </c>
      <c r="R542">
        <f t="shared" si="62"/>
        <v>334155.20227764628</v>
      </c>
      <c r="S542" t="s">
        <v>87</v>
      </c>
      <c r="T542">
        <v>352</v>
      </c>
    </row>
    <row r="543" spans="1:20" x14ac:dyDescent="0.25">
      <c r="A543" t="s">
        <v>45</v>
      </c>
      <c r="B543" t="s">
        <v>53</v>
      </c>
      <c r="C543" t="s">
        <v>55</v>
      </c>
      <c r="D543">
        <v>48</v>
      </c>
      <c r="E543">
        <v>29526</v>
      </c>
      <c r="F543">
        <v>10080</v>
      </c>
      <c r="G543">
        <v>10128</v>
      </c>
      <c r="J543">
        <f t="shared" si="57"/>
        <v>1715.75</v>
      </c>
      <c r="K543">
        <f t="shared" si="58"/>
        <v>18076.375</v>
      </c>
      <c r="L543">
        <f t="shared" si="56"/>
        <v>2.6553996583938981E-3</v>
      </c>
      <c r="M543">
        <f t="shared" si="59"/>
        <v>36152.75</v>
      </c>
      <c r="N543">
        <f t="shared" si="60"/>
        <v>7321475.671875</v>
      </c>
      <c r="O543">
        <v>0.4818203703703704</v>
      </c>
      <c r="P543">
        <v>2.2346590908149999E-2</v>
      </c>
      <c r="Q543">
        <f t="shared" si="61"/>
        <v>11755493.542925006</v>
      </c>
      <c r="R543">
        <f t="shared" si="62"/>
        <v>11755493.542925006</v>
      </c>
      <c r="S543" t="s">
        <v>87</v>
      </c>
      <c r="T543">
        <v>352</v>
      </c>
    </row>
    <row r="544" spans="1:20" x14ac:dyDescent="0.25">
      <c r="A544" t="s">
        <v>45</v>
      </c>
      <c r="B544" t="s">
        <v>53</v>
      </c>
      <c r="C544" t="s">
        <v>55</v>
      </c>
      <c r="D544">
        <v>48</v>
      </c>
      <c r="E544">
        <v>27894</v>
      </c>
      <c r="F544">
        <v>10005</v>
      </c>
      <c r="G544">
        <v>9547</v>
      </c>
      <c r="J544">
        <f t="shared" si="57"/>
        <v>1715.75</v>
      </c>
      <c r="K544">
        <f t="shared" si="58"/>
        <v>18076.375</v>
      </c>
      <c r="L544">
        <f t="shared" si="56"/>
        <v>-2.5336938407175113E-2</v>
      </c>
      <c r="M544">
        <f t="shared" si="59"/>
        <v>36152.75</v>
      </c>
      <c r="N544">
        <f t="shared" si="60"/>
        <v>-707760.01282751083</v>
      </c>
      <c r="O544">
        <v>0.4818203703703704</v>
      </c>
      <c r="P544">
        <v>2.2346590908149999E-2</v>
      </c>
      <c r="Q544">
        <f t="shared" si="61"/>
        <v>-1136392.2566451125</v>
      </c>
      <c r="R544">
        <f t="shared" si="62"/>
        <v>0</v>
      </c>
      <c r="S544" t="s">
        <v>87</v>
      </c>
      <c r="T544">
        <v>352</v>
      </c>
    </row>
    <row r="545" spans="1:20" x14ac:dyDescent="0.25">
      <c r="A545" t="s">
        <v>45</v>
      </c>
      <c r="B545" t="s">
        <v>53</v>
      </c>
      <c r="C545" t="s">
        <v>55</v>
      </c>
      <c r="D545">
        <v>48</v>
      </c>
      <c r="E545">
        <v>23381</v>
      </c>
      <c r="F545">
        <v>8469</v>
      </c>
      <c r="G545">
        <v>9240</v>
      </c>
      <c r="J545">
        <f t="shared" si="57"/>
        <v>1715.75</v>
      </c>
      <c r="K545">
        <f t="shared" si="58"/>
        <v>18076.375</v>
      </c>
      <c r="L545">
        <f t="shared" si="56"/>
        <v>4.2652357012951989E-2</v>
      </c>
      <c r="M545">
        <f t="shared" si="59"/>
        <v>36152.75</v>
      </c>
      <c r="N545">
        <f t="shared" si="60"/>
        <v>347901.50551232166</v>
      </c>
      <c r="O545">
        <v>0.4818203703703704</v>
      </c>
      <c r="P545">
        <v>2.2346590908149999E-2</v>
      </c>
      <c r="Q545">
        <f t="shared" si="61"/>
        <v>558596.9393211978</v>
      </c>
      <c r="R545">
        <f t="shared" si="62"/>
        <v>558596.9393211978</v>
      </c>
      <c r="S545" t="s">
        <v>87</v>
      </c>
      <c r="T545">
        <v>352</v>
      </c>
    </row>
    <row r="546" spans="1:20" x14ac:dyDescent="0.25">
      <c r="A546" t="s">
        <v>45</v>
      </c>
      <c r="B546" t="s">
        <v>46</v>
      </c>
      <c r="C546" t="s">
        <v>56</v>
      </c>
      <c r="D546">
        <v>41</v>
      </c>
      <c r="E546">
        <v>27270</v>
      </c>
      <c r="F546">
        <v>13323</v>
      </c>
      <c r="G546">
        <v>13691</v>
      </c>
      <c r="H546">
        <v>6715</v>
      </c>
      <c r="I546">
        <v>17534</v>
      </c>
      <c r="J546">
        <f t="shared" si="57"/>
        <v>6649.5</v>
      </c>
      <c r="K546">
        <f t="shared" si="58"/>
        <v>17796.25</v>
      </c>
      <c r="L546">
        <f t="shared" si="56"/>
        <v>2.0678513731825526E-2</v>
      </c>
      <c r="M546">
        <f t="shared" si="59"/>
        <v>35592.5</v>
      </c>
      <c r="N546">
        <f t="shared" si="60"/>
        <v>667818.703125</v>
      </c>
      <c r="O546">
        <v>0.45124629629629637</v>
      </c>
      <c r="P546">
        <v>3.6807068369499998E-2</v>
      </c>
      <c r="Q546">
        <f t="shared" si="61"/>
        <v>706049.61939794128</v>
      </c>
      <c r="R546">
        <f t="shared" si="62"/>
        <v>706049.61939794128</v>
      </c>
      <c r="S546" t="s">
        <v>86</v>
      </c>
      <c r="T546">
        <v>144</v>
      </c>
    </row>
    <row r="547" spans="1:20" x14ac:dyDescent="0.25">
      <c r="A547" t="s">
        <v>45</v>
      </c>
      <c r="B547" t="s">
        <v>46</v>
      </c>
      <c r="C547" t="s">
        <v>56</v>
      </c>
      <c r="D547">
        <v>41</v>
      </c>
      <c r="E547">
        <v>28562</v>
      </c>
      <c r="F547">
        <v>14780</v>
      </c>
      <c r="G547">
        <v>14359</v>
      </c>
      <c r="H547">
        <v>6875</v>
      </c>
      <c r="I547">
        <v>15597</v>
      </c>
      <c r="J547">
        <f t="shared" si="57"/>
        <v>6649.5</v>
      </c>
      <c r="K547">
        <f t="shared" si="58"/>
        <v>17796.25</v>
      </c>
      <c r="L547">
        <f t="shared" ref="L547:L576" si="63">(G547-F547)/K547</f>
        <v>-2.3656669242115614E-2</v>
      </c>
      <c r="M547">
        <f t="shared" si="59"/>
        <v>35592.5</v>
      </c>
      <c r="N547">
        <f t="shared" si="60"/>
        <v>-589233.62707838486</v>
      </c>
      <c r="O547">
        <v>0.45124629629629637</v>
      </c>
      <c r="P547">
        <v>3.6807068369499998E-2</v>
      </c>
      <c r="Q547">
        <f t="shared" si="61"/>
        <v>-622965.7483212048</v>
      </c>
      <c r="R547">
        <f t="shared" si="62"/>
        <v>0</v>
      </c>
      <c r="S547" t="s">
        <v>86</v>
      </c>
      <c r="T547">
        <v>144</v>
      </c>
    </row>
    <row r="548" spans="1:20" x14ac:dyDescent="0.25">
      <c r="A548" t="s">
        <v>45</v>
      </c>
      <c r="B548" t="s">
        <v>46</v>
      </c>
      <c r="C548" t="s">
        <v>56</v>
      </c>
      <c r="D548">
        <v>41</v>
      </c>
      <c r="E548">
        <v>35895</v>
      </c>
      <c r="F548">
        <v>17575</v>
      </c>
      <c r="G548">
        <v>19630</v>
      </c>
      <c r="H548">
        <v>7113</v>
      </c>
      <c r="I548">
        <v>18180</v>
      </c>
      <c r="J548">
        <f t="shared" si="57"/>
        <v>6649.5</v>
      </c>
      <c r="K548">
        <f t="shared" si="58"/>
        <v>17796.25</v>
      </c>
      <c r="L548">
        <f t="shared" si="63"/>
        <v>0.11547376554049309</v>
      </c>
      <c r="M548">
        <f t="shared" si="59"/>
        <v>35592.5</v>
      </c>
      <c r="N548">
        <f t="shared" si="60"/>
        <v>152001.25425790754</v>
      </c>
      <c r="O548">
        <v>0.45124629629629637</v>
      </c>
      <c r="P548">
        <v>3.6807068369499998E-2</v>
      </c>
      <c r="Q548">
        <f t="shared" si="61"/>
        <v>160702.93810971247</v>
      </c>
      <c r="R548">
        <f t="shared" si="62"/>
        <v>160702.93810971247</v>
      </c>
      <c r="S548" t="s">
        <v>86</v>
      </c>
      <c r="T548">
        <v>144</v>
      </c>
    </row>
    <row r="549" spans="1:20" x14ac:dyDescent="0.25">
      <c r="A549" t="s">
        <v>45</v>
      </c>
      <c r="B549" t="s">
        <v>46</v>
      </c>
      <c r="C549" t="s">
        <v>56</v>
      </c>
      <c r="D549">
        <v>41</v>
      </c>
      <c r="E549">
        <v>24931</v>
      </c>
      <c r="F549">
        <v>13760</v>
      </c>
      <c r="G549">
        <v>14621</v>
      </c>
      <c r="H549">
        <v>5895</v>
      </c>
      <c r="I549">
        <v>19451</v>
      </c>
      <c r="J549">
        <f t="shared" si="57"/>
        <v>6649.5</v>
      </c>
      <c r="K549">
        <f t="shared" si="58"/>
        <v>17796.25</v>
      </c>
      <c r="L549">
        <f t="shared" si="63"/>
        <v>4.8380979138863522E-2</v>
      </c>
      <c r="M549">
        <f t="shared" si="59"/>
        <v>35592.5</v>
      </c>
      <c r="N549">
        <f t="shared" si="60"/>
        <v>224247.02584204415</v>
      </c>
      <c r="O549">
        <v>0.45124629629629637</v>
      </c>
      <c r="P549">
        <v>3.6807068369499998E-2</v>
      </c>
      <c r="Q549">
        <f t="shared" si="61"/>
        <v>237084.59572336957</v>
      </c>
      <c r="R549">
        <f t="shared" si="62"/>
        <v>237084.59572336957</v>
      </c>
      <c r="S549" t="s">
        <v>86</v>
      </c>
      <c r="T549">
        <v>144</v>
      </c>
    </row>
    <row r="550" spans="1:20" x14ac:dyDescent="0.25">
      <c r="A550" t="s">
        <v>45</v>
      </c>
      <c r="B550" t="s">
        <v>47</v>
      </c>
      <c r="C550" t="s">
        <v>56</v>
      </c>
      <c r="D550">
        <v>42</v>
      </c>
      <c r="E550">
        <v>19631</v>
      </c>
      <c r="F550">
        <v>10825</v>
      </c>
      <c r="G550">
        <v>13250</v>
      </c>
      <c r="I550">
        <v>17058</v>
      </c>
      <c r="J550">
        <f t="shared" si="57"/>
        <v>6649.5</v>
      </c>
      <c r="K550">
        <f t="shared" si="58"/>
        <v>17796.25</v>
      </c>
      <c r="L550">
        <f t="shared" si="63"/>
        <v>0.136264662499122</v>
      </c>
      <c r="M550">
        <f t="shared" si="59"/>
        <v>35592.5</v>
      </c>
      <c r="N550">
        <f t="shared" si="60"/>
        <v>57974.738144329902</v>
      </c>
      <c r="O550">
        <v>0.45124629629629637</v>
      </c>
      <c r="P550">
        <v>3.5170760492399998E-2</v>
      </c>
      <c r="Q550">
        <f t="shared" si="61"/>
        <v>64145.310231916868</v>
      </c>
      <c r="R550">
        <f t="shared" si="62"/>
        <v>64145.310231916868</v>
      </c>
      <c r="S550" t="s">
        <v>86</v>
      </c>
      <c r="T550">
        <v>150</v>
      </c>
    </row>
    <row r="551" spans="1:20" x14ac:dyDescent="0.25">
      <c r="A551" t="s">
        <v>45</v>
      </c>
      <c r="B551" t="s">
        <v>47</v>
      </c>
      <c r="C551" t="s">
        <v>56</v>
      </c>
      <c r="D551">
        <v>42</v>
      </c>
      <c r="E551">
        <v>21671</v>
      </c>
      <c r="F551">
        <v>12030</v>
      </c>
      <c r="G551">
        <v>13652</v>
      </c>
      <c r="I551">
        <v>15581</v>
      </c>
      <c r="J551">
        <f t="shared" si="57"/>
        <v>6649.5</v>
      </c>
      <c r="K551">
        <f t="shared" si="58"/>
        <v>17796.25</v>
      </c>
      <c r="L551">
        <f t="shared" si="63"/>
        <v>9.1142796937557072E-2</v>
      </c>
      <c r="M551">
        <f t="shared" si="59"/>
        <v>35592.5</v>
      </c>
      <c r="N551">
        <f t="shared" si="60"/>
        <v>99129.566738594323</v>
      </c>
      <c r="O551">
        <v>0.45124629629629637</v>
      </c>
      <c r="P551">
        <v>3.5170760492399998E-2</v>
      </c>
      <c r="Q551">
        <f t="shared" si="61"/>
        <v>109680.47489533231</v>
      </c>
      <c r="R551">
        <f t="shared" si="62"/>
        <v>109680.47489533231</v>
      </c>
      <c r="S551" t="s">
        <v>86</v>
      </c>
      <c r="T551">
        <v>150</v>
      </c>
    </row>
    <row r="552" spans="1:20" x14ac:dyDescent="0.25">
      <c r="A552" t="s">
        <v>45</v>
      </c>
      <c r="B552" t="s">
        <v>47</v>
      </c>
      <c r="C552" t="s">
        <v>56</v>
      </c>
      <c r="D552">
        <v>42</v>
      </c>
      <c r="E552">
        <v>20698</v>
      </c>
      <c r="F552">
        <v>12496</v>
      </c>
      <c r="G552">
        <v>15109</v>
      </c>
      <c r="I552">
        <v>19812</v>
      </c>
      <c r="J552">
        <f t="shared" si="57"/>
        <v>6649.5</v>
      </c>
      <c r="K552">
        <f t="shared" si="58"/>
        <v>17796.25</v>
      </c>
      <c r="L552">
        <f t="shared" si="63"/>
        <v>0.14682868581864156</v>
      </c>
      <c r="M552">
        <f t="shared" si="59"/>
        <v>35592.5</v>
      </c>
      <c r="N552">
        <f t="shared" si="60"/>
        <v>49211.518943742827</v>
      </c>
      <c r="O552">
        <v>0.45124629629629637</v>
      </c>
      <c r="P552">
        <v>3.5170760492399998E-2</v>
      </c>
      <c r="Q552">
        <f t="shared" si="61"/>
        <v>54449.373135098336</v>
      </c>
      <c r="R552">
        <f t="shared" si="62"/>
        <v>54449.373135098336</v>
      </c>
      <c r="S552" t="s">
        <v>86</v>
      </c>
      <c r="T552">
        <v>150</v>
      </c>
    </row>
    <row r="553" spans="1:20" x14ac:dyDescent="0.25">
      <c r="A553" t="s">
        <v>45</v>
      </c>
      <c r="B553" t="s">
        <v>47</v>
      </c>
      <c r="C553" t="s">
        <v>56</v>
      </c>
      <c r="D553">
        <v>42</v>
      </c>
      <c r="E553">
        <v>19136</v>
      </c>
      <c r="F553">
        <v>11002</v>
      </c>
      <c r="G553">
        <v>12853</v>
      </c>
      <c r="I553">
        <v>19157</v>
      </c>
      <c r="J553">
        <f t="shared" si="57"/>
        <v>6649.5</v>
      </c>
      <c r="K553">
        <f t="shared" si="58"/>
        <v>17796.25</v>
      </c>
      <c r="L553">
        <f t="shared" si="63"/>
        <v>0.10401067640654632</v>
      </c>
      <c r="M553">
        <f t="shared" si="59"/>
        <v>35592.5</v>
      </c>
      <c r="N553">
        <f t="shared" si="60"/>
        <v>71554.010264721772</v>
      </c>
      <c r="O553">
        <v>0.45124629629629637</v>
      </c>
      <c r="P553">
        <v>3.5170760492399998E-2</v>
      </c>
      <c r="Q553">
        <f t="shared" si="61"/>
        <v>79169.899402421754</v>
      </c>
      <c r="R553">
        <f t="shared" si="62"/>
        <v>79169.899402421754</v>
      </c>
      <c r="S553" t="s">
        <v>86</v>
      </c>
      <c r="T553">
        <v>150</v>
      </c>
    </row>
    <row r="554" spans="1:20" x14ac:dyDescent="0.25">
      <c r="A554" t="s">
        <v>45</v>
      </c>
      <c r="B554" t="s">
        <v>48</v>
      </c>
      <c r="C554" t="s">
        <v>56</v>
      </c>
      <c r="D554">
        <v>43</v>
      </c>
      <c r="E554">
        <v>31652</v>
      </c>
      <c r="F554">
        <v>14516</v>
      </c>
      <c r="G554">
        <v>13978</v>
      </c>
      <c r="J554">
        <f t="shared" si="57"/>
        <v>6649.5</v>
      </c>
      <c r="K554">
        <f t="shared" si="58"/>
        <v>17796.25</v>
      </c>
      <c r="L554">
        <f t="shared" si="63"/>
        <v>-3.0231088010114489E-2</v>
      </c>
      <c r="M554">
        <f t="shared" si="59"/>
        <v>35592.5</v>
      </c>
      <c r="N554">
        <f t="shared" si="60"/>
        <v>-573483.21747211902</v>
      </c>
      <c r="O554">
        <v>0.45124629629629637</v>
      </c>
      <c r="P554">
        <v>3.566481149392E-2</v>
      </c>
      <c r="Q554">
        <f t="shared" si="61"/>
        <v>-625732.41509917064</v>
      </c>
      <c r="R554">
        <f t="shared" si="62"/>
        <v>0</v>
      </c>
      <c r="S554" t="s">
        <v>86</v>
      </c>
      <c r="T554">
        <v>164</v>
      </c>
    </row>
    <row r="555" spans="1:20" x14ac:dyDescent="0.25">
      <c r="A555" t="s">
        <v>45</v>
      </c>
      <c r="B555" t="s">
        <v>48</v>
      </c>
      <c r="C555" t="s">
        <v>56</v>
      </c>
      <c r="D555">
        <v>43</v>
      </c>
      <c r="E555">
        <v>30548</v>
      </c>
      <c r="F555">
        <v>14119</v>
      </c>
      <c r="G555">
        <v>14815</v>
      </c>
      <c r="J555">
        <f t="shared" si="57"/>
        <v>6649.5</v>
      </c>
      <c r="K555">
        <f t="shared" si="58"/>
        <v>17796.25</v>
      </c>
      <c r="L555">
        <f t="shared" si="63"/>
        <v>3.9109362927583061E-2</v>
      </c>
      <c r="M555">
        <f t="shared" si="59"/>
        <v>35592.5</v>
      </c>
      <c r="N555">
        <f t="shared" si="60"/>
        <v>413428.93570402294</v>
      </c>
      <c r="O555">
        <v>0.45124629629629637</v>
      </c>
      <c r="P555">
        <v>3.566481149392E-2</v>
      </c>
      <c r="Q555">
        <f t="shared" si="61"/>
        <v>451095.82726810145</v>
      </c>
      <c r="R555">
        <f t="shared" si="62"/>
        <v>451095.82726810145</v>
      </c>
      <c r="S555" t="s">
        <v>86</v>
      </c>
      <c r="T555">
        <v>164</v>
      </c>
    </row>
    <row r="556" spans="1:20" x14ac:dyDescent="0.25">
      <c r="A556" t="s">
        <v>45</v>
      </c>
      <c r="B556" t="s">
        <v>48</v>
      </c>
      <c r="C556" t="s">
        <v>56</v>
      </c>
      <c r="D556">
        <v>43</v>
      </c>
      <c r="E556">
        <v>31885</v>
      </c>
      <c r="F556">
        <v>14469</v>
      </c>
      <c r="G556">
        <v>16419</v>
      </c>
      <c r="J556">
        <f t="shared" si="57"/>
        <v>6649.5</v>
      </c>
      <c r="K556">
        <f t="shared" si="58"/>
        <v>17796.25</v>
      </c>
      <c r="L556">
        <f t="shared" si="63"/>
        <v>0.10957364613331461</v>
      </c>
      <c r="M556">
        <f t="shared" si="59"/>
        <v>35592.5</v>
      </c>
      <c r="N556">
        <f t="shared" si="60"/>
        <v>152293.8282051282</v>
      </c>
      <c r="O556">
        <v>0.45124629629629637</v>
      </c>
      <c r="P556">
        <v>3.566481149392E-2</v>
      </c>
      <c r="Q556">
        <f t="shared" si="61"/>
        <v>166169.09095884053</v>
      </c>
      <c r="R556">
        <f t="shared" si="62"/>
        <v>166169.09095884053</v>
      </c>
      <c r="S556" t="s">
        <v>86</v>
      </c>
      <c r="T556">
        <v>164</v>
      </c>
    </row>
    <row r="557" spans="1:20" x14ac:dyDescent="0.25">
      <c r="A557" t="s">
        <v>45</v>
      </c>
      <c r="B557" t="s">
        <v>48</v>
      </c>
      <c r="C557" t="s">
        <v>56</v>
      </c>
      <c r="D557">
        <v>43</v>
      </c>
      <c r="E557">
        <v>36646</v>
      </c>
      <c r="F557">
        <v>17203</v>
      </c>
      <c r="G557">
        <v>22495</v>
      </c>
      <c r="J557">
        <f t="shared" si="57"/>
        <v>6649.5</v>
      </c>
      <c r="K557">
        <f t="shared" si="58"/>
        <v>17796.25</v>
      </c>
      <c r="L557">
        <f t="shared" si="63"/>
        <v>0.29736601812179531</v>
      </c>
      <c r="M557">
        <f t="shared" si="59"/>
        <v>35592.5</v>
      </c>
      <c r="N557">
        <f t="shared" si="60"/>
        <v>58734.568168934245</v>
      </c>
      <c r="O557">
        <v>0.45124629629629637</v>
      </c>
      <c r="P557">
        <v>3.566481149392E-2</v>
      </c>
      <c r="Q557">
        <f t="shared" si="61"/>
        <v>64085.786768364989</v>
      </c>
      <c r="R557">
        <f t="shared" si="62"/>
        <v>64085.786768364989</v>
      </c>
      <c r="S557" t="s">
        <v>86</v>
      </c>
      <c r="T557">
        <v>164</v>
      </c>
    </row>
    <row r="558" spans="1:20" x14ac:dyDescent="0.25">
      <c r="A558" t="s">
        <v>45</v>
      </c>
      <c r="B558" t="s">
        <v>49</v>
      </c>
      <c r="C558" t="s">
        <v>56</v>
      </c>
      <c r="D558">
        <v>44</v>
      </c>
      <c r="E558">
        <v>22478</v>
      </c>
      <c r="F558">
        <v>8812</v>
      </c>
      <c r="G558">
        <v>10229</v>
      </c>
      <c r="J558">
        <f t="shared" si="57"/>
        <v>6649.5</v>
      </c>
      <c r="K558">
        <f t="shared" si="58"/>
        <v>17796.25</v>
      </c>
      <c r="L558">
        <f t="shared" si="63"/>
        <v>7.9623516190208618E-2</v>
      </c>
      <c r="M558">
        <f t="shared" si="59"/>
        <v>35592.5</v>
      </c>
      <c r="N558">
        <f t="shared" si="60"/>
        <v>164983.21171489061</v>
      </c>
      <c r="O558">
        <v>0.45124629629629637</v>
      </c>
      <c r="P558">
        <v>3.1786675634849999E-2</v>
      </c>
      <c r="Q558">
        <f t="shared" si="61"/>
        <v>201977.27882471692</v>
      </c>
      <c r="R558">
        <f t="shared" si="62"/>
        <v>201977.27882471692</v>
      </c>
      <c r="S558" t="s">
        <v>87</v>
      </c>
      <c r="T558">
        <v>175</v>
      </c>
    </row>
    <row r="559" spans="1:20" x14ac:dyDescent="0.25">
      <c r="A559" t="s">
        <v>45</v>
      </c>
      <c r="B559" t="s">
        <v>49</v>
      </c>
      <c r="C559" t="s">
        <v>56</v>
      </c>
      <c r="D559">
        <v>44</v>
      </c>
      <c r="E559">
        <v>28194</v>
      </c>
      <c r="F559">
        <v>8804</v>
      </c>
      <c r="G559">
        <v>9622</v>
      </c>
      <c r="J559">
        <f t="shared" si="57"/>
        <v>6649.5</v>
      </c>
      <c r="K559">
        <f t="shared" si="58"/>
        <v>17796.25</v>
      </c>
      <c r="L559">
        <f t="shared" si="63"/>
        <v>4.5964739762590433E-2</v>
      </c>
      <c r="M559">
        <f t="shared" si="59"/>
        <v>35592.5</v>
      </c>
      <c r="N559">
        <f t="shared" si="60"/>
        <v>415195.59474327631</v>
      </c>
      <c r="O559">
        <v>0.45124629629629637</v>
      </c>
      <c r="P559">
        <v>3.1786675634849999E-2</v>
      </c>
      <c r="Q559">
        <f t="shared" si="61"/>
        <v>508294.60485456215</v>
      </c>
      <c r="R559">
        <f t="shared" si="62"/>
        <v>508294.60485456215</v>
      </c>
      <c r="S559" t="s">
        <v>87</v>
      </c>
      <c r="T559">
        <v>175</v>
      </c>
    </row>
    <row r="560" spans="1:20" x14ac:dyDescent="0.25">
      <c r="A560" t="s">
        <v>45</v>
      </c>
      <c r="B560" t="s">
        <v>49</v>
      </c>
      <c r="C560" t="s">
        <v>56</v>
      </c>
      <c r="D560">
        <v>44</v>
      </c>
      <c r="E560">
        <v>31460</v>
      </c>
      <c r="J560">
        <f t="shared" si="57"/>
        <v>6649.5</v>
      </c>
      <c r="K560">
        <f t="shared" si="58"/>
        <v>17796.25</v>
      </c>
      <c r="L560">
        <f t="shared" si="63"/>
        <v>0</v>
      </c>
      <c r="M560">
        <f t="shared" si="59"/>
        <v>35592.5</v>
      </c>
      <c r="O560">
        <v>0.45124629629629637</v>
      </c>
      <c r="P560">
        <v>3.1786675634849999E-2</v>
      </c>
      <c r="Q560">
        <f t="shared" si="61"/>
        <v>0</v>
      </c>
      <c r="R560">
        <f t="shared" si="62"/>
        <v>0</v>
      </c>
      <c r="S560" t="s">
        <v>87</v>
      </c>
      <c r="T560">
        <v>175</v>
      </c>
    </row>
    <row r="561" spans="1:20" x14ac:dyDescent="0.25">
      <c r="A561" t="s">
        <v>45</v>
      </c>
      <c r="B561" t="s">
        <v>49</v>
      </c>
      <c r="C561" t="s">
        <v>56</v>
      </c>
      <c r="D561">
        <v>44</v>
      </c>
      <c r="E561">
        <v>21050</v>
      </c>
      <c r="F561">
        <v>9323</v>
      </c>
      <c r="G561">
        <v>9209</v>
      </c>
      <c r="J561">
        <f t="shared" si="57"/>
        <v>6649.5</v>
      </c>
      <c r="K561">
        <f t="shared" si="58"/>
        <v>17796.25</v>
      </c>
      <c r="L561">
        <f t="shared" si="63"/>
        <v>-6.4058439277937772E-3</v>
      </c>
      <c r="M561">
        <f t="shared" si="59"/>
        <v>35592.5</v>
      </c>
      <c r="N561">
        <f t="shared" si="60"/>
        <v>-1837321.6381578946</v>
      </c>
      <c r="O561">
        <v>0.45124629629629637</v>
      </c>
      <c r="P561">
        <v>3.1786675634849999E-2</v>
      </c>
      <c r="Q561">
        <f t="shared" si="61"/>
        <v>-2249302.9499401436</v>
      </c>
      <c r="R561">
        <f t="shared" si="62"/>
        <v>0</v>
      </c>
      <c r="S561" t="s">
        <v>87</v>
      </c>
      <c r="T561">
        <v>175</v>
      </c>
    </row>
    <row r="562" spans="1:20" x14ac:dyDescent="0.25">
      <c r="A562" t="s">
        <v>45</v>
      </c>
      <c r="B562" t="s">
        <v>50</v>
      </c>
      <c r="C562" t="s">
        <v>56</v>
      </c>
      <c r="D562">
        <v>45</v>
      </c>
      <c r="E562">
        <v>36573</v>
      </c>
      <c r="F562">
        <v>14906</v>
      </c>
      <c r="G562">
        <v>16152</v>
      </c>
      <c r="J562">
        <f t="shared" si="57"/>
        <v>6649.5</v>
      </c>
      <c r="K562">
        <f t="shared" si="58"/>
        <v>17796.25</v>
      </c>
      <c r="L562">
        <f t="shared" si="63"/>
        <v>7.0014750298517947E-2</v>
      </c>
      <c r="M562">
        <f t="shared" si="59"/>
        <v>35592.5</v>
      </c>
      <c r="N562">
        <f t="shared" si="60"/>
        <v>302813.86175762437</v>
      </c>
      <c r="O562">
        <v>0.45124629629629637</v>
      </c>
      <c r="P562">
        <v>3.6090771560199998E-2</v>
      </c>
      <c r="Q562">
        <f t="shared" si="61"/>
        <v>326503.21226544783</v>
      </c>
      <c r="R562">
        <f t="shared" si="62"/>
        <v>326503.21226544783</v>
      </c>
      <c r="S562" t="s">
        <v>86</v>
      </c>
      <c r="T562">
        <v>177</v>
      </c>
    </row>
    <row r="563" spans="1:20" x14ac:dyDescent="0.25">
      <c r="A563" t="s">
        <v>45</v>
      </c>
      <c r="B563" t="s">
        <v>50</v>
      </c>
      <c r="C563" t="s">
        <v>56</v>
      </c>
      <c r="D563">
        <v>45</v>
      </c>
      <c r="E563">
        <v>32459</v>
      </c>
      <c r="F563">
        <v>14652</v>
      </c>
      <c r="G563">
        <v>17379</v>
      </c>
      <c r="J563">
        <f t="shared" si="57"/>
        <v>6649.5</v>
      </c>
      <c r="K563">
        <f t="shared" si="58"/>
        <v>17796.25</v>
      </c>
      <c r="L563">
        <f t="shared" si="63"/>
        <v>0.15323452974643534</v>
      </c>
      <c r="M563">
        <f t="shared" si="59"/>
        <v>35592.5</v>
      </c>
      <c r="N563">
        <f t="shared" si="60"/>
        <v>109557.98945727907</v>
      </c>
      <c r="O563">
        <v>0.45124629629629637</v>
      </c>
      <c r="P563">
        <v>3.6090771560199998E-2</v>
      </c>
      <c r="Q563">
        <f t="shared" si="61"/>
        <v>118128.79132916716</v>
      </c>
      <c r="R563">
        <f t="shared" si="62"/>
        <v>118128.79132916716</v>
      </c>
      <c r="S563" t="s">
        <v>86</v>
      </c>
      <c r="T563">
        <v>177</v>
      </c>
    </row>
    <row r="564" spans="1:20" x14ac:dyDescent="0.25">
      <c r="A564" t="s">
        <v>45</v>
      </c>
      <c r="B564" t="s">
        <v>50</v>
      </c>
      <c r="C564" t="s">
        <v>56</v>
      </c>
      <c r="D564">
        <v>45</v>
      </c>
      <c r="E564">
        <v>33013</v>
      </c>
      <c r="F564">
        <v>15674</v>
      </c>
      <c r="G564">
        <v>16816</v>
      </c>
      <c r="J564">
        <f t="shared" si="57"/>
        <v>6649.5</v>
      </c>
      <c r="K564">
        <f t="shared" si="58"/>
        <v>17796.25</v>
      </c>
      <c r="L564">
        <f t="shared" si="63"/>
        <v>6.4170822504741168E-2</v>
      </c>
      <c r="M564">
        <f t="shared" si="59"/>
        <v>35592.5</v>
      </c>
      <c r="N564">
        <f t="shared" si="60"/>
        <v>263551.18191768829</v>
      </c>
      <c r="O564">
        <v>0.45124629629629637</v>
      </c>
      <c r="P564">
        <v>3.6090771560199998E-2</v>
      </c>
      <c r="Q564">
        <f t="shared" si="61"/>
        <v>284168.98418394156</v>
      </c>
      <c r="R564">
        <f t="shared" si="62"/>
        <v>284168.98418394156</v>
      </c>
      <c r="S564" t="s">
        <v>86</v>
      </c>
      <c r="T564">
        <v>177</v>
      </c>
    </row>
    <row r="565" spans="1:20" x14ac:dyDescent="0.25">
      <c r="A565" t="s">
        <v>45</v>
      </c>
      <c r="B565" t="s">
        <v>50</v>
      </c>
      <c r="C565" t="s">
        <v>56</v>
      </c>
      <c r="D565">
        <v>45</v>
      </c>
      <c r="E565">
        <v>34477</v>
      </c>
      <c r="F565">
        <v>14666</v>
      </c>
      <c r="G565">
        <v>16679</v>
      </c>
      <c r="J565">
        <f t="shared" si="57"/>
        <v>6649.5</v>
      </c>
      <c r="K565">
        <f t="shared" si="58"/>
        <v>17796.25</v>
      </c>
      <c r="L565">
        <f t="shared" si="63"/>
        <v>0.11311371777762169</v>
      </c>
      <c r="M565">
        <f t="shared" si="59"/>
        <v>35592.5</v>
      </c>
      <c r="N565">
        <f t="shared" si="60"/>
        <v>168492.82923497268</v>
      </c>
      <c r="O565">
        <v>0.45124629629629637</v>
      </c>
      <c r="P565">
        <v>3.6090771560199998E-2</v>
      </c>
      <c r="Q565">
        <f t="shared" si="61"/>
        <v>181674.14684914763</v>
      </c>
      <c r="R565">
        <f t="shared" si="62"/>
        <v>181674.14684914763</v>
      </c>
      <c r="S565" t="s">
        <v>86</v>
      </c>
      <c r="T565">
        <v>177</v>
      </c>
    </row>
    <row r="566" spans="1:20" x14ac:dyDescent="0.25">
      <c r="A566" t="s">
        <v>45</v>
      </c>
      <c r="B566" t="s">
        <v>51</v>
      </c>
      <c r="C566" t="s">
        <v>56</v>
      </c>
      <c r="D566">
        <v>46</v>
      </c>
      <c r="E566">
        <v>24461</v>
      </c>
      <c r="F566">
        <v>10246</v>
      </c>
      <c r="G566">
        <v>11475</v>
      </c>
      <c r="J566">
        <f t="shared" si="57"/>
        <v>6649.5</v>
      </c>
      <c r="K566">
        <f t="shared" si="58"/>
        <v>17796.25</v>
      </c>
      <c r="L566">
        <f t="shared" si="63"/>
        <v>6.9059492870689049E-2</v>
      </c>
      <c r="M566">
        <f t="shared" si="59"/>
        <v>35592.5</v>
      </c>
      <c r="N566">
        <f t="shared" si="60"/>
        <v>199187.51688364524</v>
      </c>
      <c r="O566">
        <v>0.45124629629629637</v>
      </c>
      <c r="P566">
        <v>3.5880857139939999E-2</v>
      </c>
      <c r="Q566">
        <f t="shared" si="61"/>
        <v>216026.57579738562</v>
      </c>
      <c r="R566">
        <f t="shared" si="62"/>
        <v>216026.57579738562</v>
      </c>
      <c r="S566" t="s">
        <v>87</v>
      </c>
      <c r="T566">
        <v>208</v>
      </c>
    </row>
    <row r="567" spans="1:20" x14ac:dyDescent="0.25">
      <c r="A567" t="s">
        <v>45</v>
      </c>
      <c r="B567" t="s">
        <v>51</v>
      </c>
      <c r="C567" t="s">
        <v>56</v>
      </c>
      <c r="D567">
        <v>46</v>
      </c>
      <c r="E567">
        <v>24124</v>
      </c>
      <c r="F567">
        <v>10451</v>
      </c>
      <c r="G567">
        <v>10959</v>
      </c>
      <c r="J567">
        <f t="shared" si="57"/>
        <v>6649.5</v>
      </c>
      <c r="K567">
        <f t="shared" si="58"/>
        <v>17796.25</v>
      </c>
      <c r="L567">
        <f t="shared" si="63"/>
        <v>2.8545339608063495E-2</v>
      </c>
      <c r="M567">
        <f t="shared" si="59"/>
        <v>35592.5</v>
      </c>
      <c r="N567">
        <f t="shared" si="60"/>
        <v>472342.87450787402</v>
      </c>
      <c r="O567">
        <v>0.45124629629629637</v>
      </c>
      <c r="P567">
        <v>3.5880857139939999E-2</v>
      </c>
      <c r="Q567">
        <f t="shared" si="61"/>
        <v>512274.13935701497</v>
      </c>
      <c r="R567">
        <f t="shared" si="62"/>
        <v>512274.13935701497</v>
      </c>
      <c r="S567" t="s">
        <v>87</v>
      </c>
      <c r="T567">
        <v>208</v>
      </c>
    </row>
    <row r="568" spans="1:20" x14ac:dyDescent="0.25">
      <c r="A568" t="s">
        <v>45</v>
      </c>
      <c r="B568" t="s">
        <v>51</v>
      </c>
      <c r="C568" t="s">
        <v>56</v>
      </c>
      <c r="D568">
        <v>46</v>
      </c>
      <c r="E568">
        <v>24388</v>
      </c>
      <c r="F568">
        <v>10725</v>
      </c>
      <c r="G568">
        <v>10450</v>
      </c>
      <c r="J568">
        <f t="shared" si="57"/>
        <v>6649.5</v>
      </c>
      <c r="K568">
        <f t="shared" si="58"/>
        <v>17796.25</v>
      </c>
      <c r="L568">
        <f t="shared" si="63"/>
        <v>-1.5452693685467443E-2</v>
      </c>
      <c r="M568">
        <f t="shared" si="59"/>
        <v>35592.5</v>
      </c>
      <c r="N568">
        <f t="shared" si="60"/>
        <v>-890831.91363636369</v>
      </c>
      <c r="O568">
        <v>0.45124629629629637</v>
      </c>
      <c r="P568">
        <v>3.5880857139939999E-2</v>
      </c>
      <c r="Q568">
        <f t="shared" si="61"/>
        <v>-966141.70870110905</v>
      </c>
      <c r="R568">
        <f t="shared" si="62"/>
        <v>0</v>
      </c>
      <c r="S568" t="s">
        <v>87</v>
      </c>
      <c r="T568">
        <v>208</v>
      </c>
    </row>
    <row r="569" spans="1:20" x14ac:dyDescent="0.25">
      <c r="A569" t="s">
        <v>45</v>
      </c>
      <c r="B569" t="s">
        <v>51</v>
      </c>
      <c r="C569" t="s">
        <v>56</v>
      </c>
      <c r="D569">
        <v>46</v>
      </c>
      <c r="E569">
        <v>27908</v>
      </c>
      <c r="F569">
        <v>11998</v>
      </c>
      <c r="G569">
        <v>12569</v>
      </c>
      <c r="J569">
        <f t="shared" si="57"/>
        <v>6649.5</v>
      </c>
      <c r="K569">
        <f t="shared" si="58"/>
        <v>17796.25</v>
      </c>
      <c r="L569">
        <f t="shared" si="63"/>
        <v>3.2085411252370584E-2</v>
      </c>
      <c r="M569">
        <f t="shared" si="59"/>
        <v>35592.5</v>
      </c>
      <c r="N569">
        <f t="shared" si="60"/>
        <v>489214.48861646233</v>
      </c>
      <c r="O569">
        <v>0.45124629629629637</v>
      </c>
      <c r="P569">
        <v>3.5880857139939999E-2</v>
      </c>
      <c r="Q569">
        <f t="shared" si="61"/>
        <v>530572.0582280166</v>
      </c>
      <c r="R569">
        <f t="shared" si="62"/>
        <v>530572.0582280166</v>
      </c>
      <c r="S569" t="s">
        <v>87</v>
      </c>
      <c r="T569">
        <v>208</v>
      </c>
    </row>
    <row r="570" spans="1:20" x14ac:dyDescent="0.25">
      <c r="A570" t="s">
        <v>45</v>
      </c>
      <c r="B570" t="s">
        <v>52</v>
      </c>
      <c r="C570" t="s">
        <v>56</v>
      </c>
      <c r="D570">
        <v>47</v>
      </c>
      <c r="E570">
        <v>23982</v>
      </c>
      <c r="F570">
        <v>8852</v>
      </c>
      <c r="G570">
        <v>9001</v>
      </c>
      <c r="J570">
        <f t="shared" si="57"/>
        <v>6649.5</v>
      </c>
      <c r="K570">
        <f t="shared" si="58"/>
        <v>17796.25</v>
      </c>
      <c r="L570">
        <f t="shared" si="63"/>
        <v>8.3725503968532702E-3</v>
      </c>
      <c r="M570">
        <f t="shared" si="59"/>
        <v>35592.5</v>
      </c>
      <c r="N570">
        <f t="shared" si="60"/>
        <v>1800446.2214765099</v>
      </c>
      <c r="O570">
        <v>0.45124629629629637</v>
      </c>
      <c r="P570">
        <v>3.1759430408300003E-2</v>
      </c>
      <c r="Q570">
        <f t="shared" si="61"/>
        <v>2206049.8505404405</v>
      </c>
      <c r="R570">
        <f t="shared" si="62"/>
        <v>2206049.8505404405</v>
      </c>
      <c r="S570" t="s">
        <v>87</v>
      </c>
      <c r="T570">
        <v>351</v>
      </c>
    </row>
    <row r="571" spans="1:20" x14ac:dyDescent="0.25">
      <c r="A571" t="s">
        <v>45</v>
      </c>
      <c r="B571" t="s">
        <v>52</v>
      </c>
      <c r="C571" t="s">
        <v>56</v>
      </c>
      <c r="D571">
        <v>47</v>
      </c>
      <c r="E571">
        <v>24442</v>
      </c>
      <c r="F571">
        <v>8847</v>
      </c>
      <c r="G571">
        <v>9706</v>
      </c>
      <c r="J571">
        <f t="shared" si="57"/>
        <v>6649.5</v>
      </c>
      <c r="K571">
        <f t="shared" si="58"/>
        <v>17796.25</v>
      </c>
      <c r="L571">
        <f t="shared" si="63"/>
        <v>4.8268595912060126E-2</v>
      </c>
      <c r="M571">
        <f t="shared" si="59"/>
        <v>35592.5</v>
      </c>
      <c r="N571">
        <f t="shared" si="60"/>
        <v>316438.41472642607</v>
      </c>
      <c r="O571">
        <v>0.45124629629629637</v>
      </c>
      <c r="P571">
        <v>3.1759430408300003E-2</v>
      </c>
      <c r="Q571">
        <f t="shared" si="61"/>
        <v>387725.50336993986</v>
      </c>
      <c r="R571">
        <f t="shared" si="62"/>
        <v>387725.50336993986</v>
      </c>
      <c r="S571" t="s">
        <v>87</v>
      </c>
      <c r="T571">
        <v>351</v>
      </c>
    </row>
    <row r="572" spans="1:20" x14ac:dyDescent="0.25">
      <c r="A572" t="s">
        <v>45</v>
      </c>
      <c r="B572" t="s">
        <v>52</v>
      </c>
      <c r="C572" t="s">
        <v>56</v>
      </c>
      <c r="D572">
        <v>47</v>
      </c>
      <c r="E572">
        <v>23823</v>
      </c>
      <c r="F572">
        <v>9025</v>
      </c>
      <c r="G572">
        <v>10432</v>
      </c>
      <c r="J572">
        <f t="shared" si="57"/>
        <v>6649.5</v>
      </c>
      <c r="K572">
        <f t="shared" si="58"/>
        <v>17796.25</v>
      </c>
      <c r="L572">
        <f t="shared" si="63"/>
        <v>7.9061600056191617E-2</v>
      </c>
      <c r="M572">
        <f t="shared" si="59"/>
        <v>35592.5</v>
      </c>
      <c r="N572">
        <f t="shared" si="60"/>
        <v>180521.00995024876</v>
      </c>
      <c r="O572">
        <v>0.45124629629629637</v>
      </c>
      <c r="P572">
        <v>3.1759430408300003E-2</v>
      </c>
      <c r="Q572">
        <f t="shared" si="61"/>
        <v>221188.69326381118</v>
      </c>
      <c r="R572">
        <f t="shared" si="62"/>
        <v>221188.69326381118</v>
      </c>
      <c r="S572" t="s">
        <v>87</v>
      </c>
      <c r="T572">
        <v>351</v>
      </c>
    </row>
    <row r="573" spans="1:20" x14ac:dyDescent="0.25">
      <c r="A573" t="s">
        <v>45</v>
      </c>
      <c r="B573" t="s">
        <v>52</v>
      </c>
      <c r="C573" t="s">
        <v>56</v>
      </c>
      <c r="D573">
        <v>47</v>
      </c>
      <c r="E573">
        <v>23214</v>
      </c>
      <c r="F573">
        <v>9472</v>
      </c>
      <c r="G573">
        <v>8837</v>
      </c>
      <c r="J573">
        <f t="shared" si="57"/>
        <v>6649.5</v>
      </c>
      <c r="K573">
        <f t="shared" si="58"/>
        <v>17796.25</v>
      </c>
      <c r="L573">
        <f t="shared" si="63"/>
        <v>-3.5681674510079371E-2</v>
      </c>
      <c r="M573">
        <f t="shared" si="59"/>
        <v>35592.5</v>
      </c>
      <c r="N573">
        <f t="shared" si="60"/>
        <v>-391777.16535433067</v>
      </c>
      <c r="O573">
        <v>0.45124629629629637</v>
      </c>
      <c r="P573">
        <v>3.1759430408300003E-2</v>
      </c>
      <c r="Q573">
        <f t="shared" si="61"/>
        <v>-480036.53025875986</v>
      </c>
      <c r="R573">
        <f t="shared" si="62"/>
        <v>0</v>
      </c>
      <c r="S573" t="s">
        <v>87</v>
      </c>
      <c r="T573">
        <v>351</v>
      </c>
    </row>
    <row r="574" spans="1:20" x14ac:dyDescent="0.25">
      <c r="A574" t="s">
        <v>45</v>
      </c>
      <c r="B574" t="s">
        <v>53</v>
      </c>
      <c r="C574" t="s">
        <v>56</v>
      </c>
      <c r="D574">
        <v>48</v>
      </c>
      <c r="E574">
        <v>25101</v>
      </c>
      <c r="F574">
        <v>9226</v>
      </c>
      <c r="G574">
        <v>10264</v>
      </c>
      <c r="J574">
        <f t="shared" si="57"/>
        <v>6649.5</v>
      </c>
      <c r="K574">
        <f t="shared" si="58"/>
        <v>17796.25</v>
      </c>
      <c r="L574">
        <f t="shared" si="63"/>
        <v>5.8326894710964389E-2</v>
      </c>
      <c r="M574">
        <f t="shared" si="59"/>
        <v>35592.5</v>
      </c>
      <c r="N574">
        <f t="shared" si="60"/>
        <v>265523.39860308287</v>
      </c>
      <c r="O574">
        <v>0.45124629629629637</v>
      </c>
      <c r="P574">
        <v>2.2346590908149999E-2</v>
      </c>
      <c r="Q574">
        <f t="shared" si="61"/>
        <v>462380.37508482696</v>
      </c>
      <c r="R574">
        <f t="shared" si="62"/>
        <v>462380.37508482696</v>
      </c>
      <c r="S574" t="s">
        <v>87</v>
      </c>
      <c r="T574">
        <v>352</v>
      </c>
    </row>
    <row r="575" spans="1:20" x14ac:dyDescent="0.25">
      <c r="A575" t="s">
        <v>45</v>
      </c>
      <c r="B575" t="s">
        <v>53</v>
      </c>
      <c r="C575" t="s">
        <v>56</v>
      </c>
      <c r="D575">
        <v>48</v>
      </c>
      <c r="E575">
        <v>26975</v>
      </c>
      <c r="F575">
        <v>10079</v>
      </c>
      <c r="G575">
        <v>10217</v>
      </c>
      <c r="J575">
        <f t="shared" si="57"/>
        <v>6649.5</v>
      </c>
      <c r="K575">
        <f t="shared" si="58"/>
        <v>17796.25</v>
      </c>
      <c r="L575">
        <f t="shared" si="63"/>
        <v>7.7544426494345715E-3</v>
      </c>
      <c r="M575">
        <f t="shared" si="59"/>
        <v>35592.5</v>
      </c>
      <c r="N575">
        <f t="shared" si="60"/>
        <v>2172230.5</v>
      </c>
      <c r="O575">
        <v>0.45124629629629637</v>
      </c>
      <c r="P575">
        <v>2.2346590908149999E-2</v>
      </c>
      <c r="Q575">
        <f t="shared" si="61"/>
        <v>3782705.2479925575</v>
      </c>
      <c r="R575">
        <f t="shared" si="62"/>
        <v>3782705.2479925575</v>
      </c>
      <c r="S575" t="s">
        <v>87</v>
      </c>
      <c r="T575">
        <v>352</v>
      </c>
    </row>
    <row r="576" spans="1:20" x14ac:dyDescent="0.25">
      <c r="A576" t="s">
        <v>45</v>
      </c>
      <c r="B576" t="s">
        <v>53</v>
      </c>
      <c r="C576" t="s">
        <v>56</v>
      </c>
      <c r="D576">
        <v>48</v>
      </c>
      <c r="E576">
        <v>27104</v>
      </c>
      <c r="F576">
        <v>10164</v>
      </c>
      <c r="G576">
        <v>10095</v>
      </c>
      <c r="J576">
        <f t="shared" si="57"/>
        <v>6649.5</v>
      </c>
      <c r="K576">
        <f t="shared" si="58"/>
        <v>17796.25</v>
      </c>
      <c r="L576">
        <f t="shared" si="63"/>
        <v>-3.8772213247172858E-3</v>
      </c>
      <c r="M576">
        <f t="shared" si="59"/>
        <v>35592.5</v>
      </c>
      <c r="N576">
        <f t="shared" si="60"/>
        <v>-4375757.833333334</v>
      </c>
      <c r="O576">
        <v>0.45124629629629637</v>
      </c>
      <c r="P576">
        <v>2.2346590908149999E-2</v>
      </c>
      <c r="Q576">
        <f t="shared" si="61"/>
        <v>-7619910.5574176153</v>
      </c>
      <c r="R576">
        <f t="shared" si="62"/>
        <v>0</v>
      </c>
      <c r="S576" t="s">
        <v>87</v>
      </c>
      <c r="T576">
        <v>352</v>
      </c>
    </row>
    <row r="577" spans="1:20" x14ac:dyDescent="0.25">
      <c r="A577" t="s">
        <v>45</v>
      </c>
      <c r="B577" t="s">
        <v>53</v>
      </c>
      <c r="C577" t="s">
        <v>56</v>
      </c>
      <c r="D577">
        <v>48</v>
      </c>
      <c r="E577">
        <v>23664</v>
      </c>
      <c r="F577">
        <v>8624</v>
      </c>
      <c r="G577">
        <v>9512</v>
      </c>
      <c r="J577">
        <f t="shared" si="57"/>
        <v>6649.5</v>
      </c>
      <c r="K577">
        <f t="shared" si="58"/>
        <v>17796.25</v>
      </c>
      <c r="L577">
        <f>(G577-F577)/K577</f>
        <v>4.9898152700709422E-2</v>
      </c>
      <c r="M577">
        <f>K577/0.5</f>
        <v>35592.5</v>
      </c>
      <c r="N577">
        <f>((E577-F577)/L577)-J577</f>
        <v>294764.46396396396</v>
      </c>
      <c r="O577">
        <v>0.45124629629629637</v>
      </c>
      <c r="P577">
        <v>2.2346590908149999E-2</v>
      </c>
      <c r="Q577">
        <f t="shared" si="61"/>
        <v>513300.53820632736</v>
      </c>
      <c r="R577">
        <f t="shared" si="62"/>
        <v>513300.53820632736</v>
      </c>
      <c r="S577" t="s">
        <v>87</v>
      </c>
      <c r="T577">
        <v>352</v>
      </c>
    </row>
    <row r="578" spans="1:20" x14ac:dyDescent="0.25">
      <c r="A578" t="s">
        <v>92</v>
      </c>
      <c r="B578" t="s">
        <v>93</v>
      </c>
      <c r="C578" t="s">
        <v>54</v>
      </c>
      <c r="D578">
        <v>49</v>
      </c>
      <c r="E578">
        <v>24095</v>
      </c>
      <c r="F578">
        <v>7117</v>
      </c>
      <c r="G578">
        <v>7283</v>
      </c>
      <c r="H578">
        <v>1174</v>
      </c>
      <c r="I578">
        <v>576</v>
      </c>
      <c r="J578">
        <f t="shared" si="57"/>
        <v>1090.75</v>
      </c>
      <c r="K578">
        <f t="shared" si="58"/>
        <v>708.25</v>
      </c>
      <c r="L578">
        <f t="shared" ref="L578:L641" si="64">(G578-F578)/K578</f>
        <v>0.2343805153547476</v>
      </c>
      <c r="M578">
        <f t="shared" ref="M578:M641" si="65">K578/0.5</f>
        <v>1416.5</v>
      </c>
      <c r="N578">
        <f t="shared" ref="N578:N641" si="66">((E578-F578)/L578)-J578</f>
        <v>71347.012048192773</v>
      </c>
      <c r="O578">
        <v>0.40916944444444442</v>
      </c>
      <c r="P578">
        <v>2.5954935473389999E-2</v>
      </c>
      <c r="Q578">
        <f t="shared" si="61"/>
        <v>2964258.5451243361</v>
      </c>
      <c r="R578">
        <f t="shared" si="62"/>
        <v>2964258.5451243361</v>
      </c>
      <c r="S578" t="s">
        <v>81</v>
      </c>
      <c r="T578">
        <v>255</v>
      </c>
    </row>
    <row r="579" spans="1:20" x14ac:dyDescent="0.25">
      <c r="A579" t="s">
        <v>92</v>
      </c>
      <c r="B579" t="str">
        <f t="shared" ref="B579:B581" si="67">B578</f>
        <v>J255</v>
      </c>
      <c r="C579" t="s">
        <v>54</v>
      </c>
      <c r="D579">
        <f t="shared" ref="D579:D581" si="68">D578</f>
        <v>49</v>
      </c>
      <c r="E579">
        <v>23504</v>
      </c>
      <c r="F579">
        <v>6613</v>
      </c>
      <c r="G579">
        <v>7238</v>
      </c>
      <c r="H579">
        <v>874</v>
      </c>
      <c r="I579">
        <v>693</v>
      </c>
      <c r="J579">
        <f t="shared" ref="J579:J642" si="69">AVERAGEIFS(H$2:H$1969,C$2:C$1969,C579,A$2:A$1969,A579)</f>
        <v>1090.75</v>
      </c>
      <c r="K579">
        <f t="shared" ref="K579:K642" si="70">AVERAGEIFS(I$2:I$1969,C$2:C$1969,C579,A$2:A$1969,A579)</f>
        <v>708.25</v>
      </c>
      <c r="L579">
        <f t="shared" si="64"/>
        <v>0.88245675961877867</v>
      </c>
      <c r="M579">
        <f t="shared" si="65"/>
        <v>1416.5</v>
      </c>
      <c r="N579">
        <f t="shared" si="66"/>
        <v>18050.1312</v>
      </c>
      <c r="O579">
        <v>0.40916944444444442</v>
      </c>
      <c r="P579">
        <f t="shared" ref="P579:P581" si="71">P578</f>
        <v>2.5954935473389999E-2</v>
      </c>
      <c r="Q579">
        <f t="shared" ref="Q579:Q642" si="72">(N579*125)/(M579*0.2*O579*P579)</f>
        <v>749929.87252324156</v>
      </c>
      <c r="R579">
        <f t="shared" ref="R579:R642" si="73">IF(Q579&gt;0,Q579,0)</f>
        <v>749929.87252324156</v>
      </c>
      <c r="S579" t="s">
        <v>81</v>
      </c>
      <c r="T579">
        <v>255</v>
      </c>
    </row>
    <row r="580" spans="1:20" x14ac:dyDescent="0.25">
      <c r="A580" t="s">
        <v>92</v>
      </c>
      <c r="B580" t="str">
        <f t="shared" si="67"/>
        <v>J255</v>
      </c>
      <c r="C580" t="s">
        <v>54</v>
      </c>
      <c r="D580">
        <f t="shared" si="68"/>
        <v>49</v>
      </c>
      <c r="E580">
        <v>23405</v>
      </c>
      <c r="F580">
        <v>6862</v>
      </c>
      <c r="G580">
        <v>7622</v>
      </c>
      <c r="H580">
        <v>1168</v>
      </c>
      <c r="I580">
        <v>704</v>
      </c>
      <c r="J580">
        <f t="shared" si="69"/>
        <v>1090.75</v>
      </c>
      <c r="K580">
        <f t="shared" si="70"/>
        <v>708.25</v>
      </c>
      <c r="L580">
        <f t="shared" si="64"/>
        <v>1.0730674196964349</v>
      </c>
      <c r="M580">
        <f t="shared" si="65"/>
        <v>1416.5</v>
      </c>
      <c r="N580">
        <f t="shared" si="66"/>
        <v>14325.802302631579</v>
      </c>
      <c r="O580">
        <v>0.40916944444444442</v>
      </c>
      <c r="P580">
        <f t="shared" si="71"/>
        <v>2.5954935473389999E-2</v>
      </c>
      <c r="Q580">
        <f t="shared" si="72"/>
        <v>595194.95872726187</v>
      </c>
      <c r="R580">
        <f t="shared" si="73"/>
        <v>595194.95872726187</v>
      </c>
      <c r="S580" t="s">
        <v>81</v>
      </c>
      <c r="T580">
        <v>255</v>
      </c>
    </row>
    <row r="581" spans="1:20" x14ac:dyDescent="0.25">
      <c r="A581" t="s">
        <v>92</v>
      </c>
      <c r="B581" t="str">
        <f t="shared" si="67"/>
        <v>J255</v>
      </c>
      <c r="C581" t="s">
        <v>54</v>
      </c>
      <c r="D581">
        <f t="shared" si="68"/>
        <v>49</v>
      </c>
      <c r="E581">
        <v>23652</v>
      </c>
      <c r="F581">
        <v>6850</v>
      </c>
      <c r="G581">
        <v>7611</v>
      </c>
      <c r="H581">
        <v>1147</v>
      </c>
      <c r="I581">
        <v>779</v>
      </c>
      <c r="J581">
        <f t="shared" si="69"/>
        <v>1090.75</v>
      </c>
      <c r="K581">
        <f t="shared" si="70"/>
        <v>708.25</v>
      </c>
      <c r="L581">
        <f t="shared" si="64"/>
        <v>1.0744793505118249</v>
      </c>
      <c r="M581">
        <f t="shared" si="65"/>
        <v>1416.5</v>
      </c>
      <c r="N581">
        <f t="shared" si="66"/>
        <v>14546.590998685941</v>
      </c>
      <c r="O581">
        <v>0.40916944444444442</v>
      </c>
      <c r="P581">
        <f t="shared" si="71"/>
        <v>2.5954935473389999E-2</v>
      </c>
      <c r="Q581">
        <f t="shared" si="72"/>
        <v>604368.07978948555</v>
      </c>
      <c r="R581">
        <f t="shared" si="73"/>
        <v>604368.07978948555</v>
      </c>
      <c r="S581" t="s">
        <v>81</v>
      </c>
      <c r="T581">
        <v>255</v>
      </c>
    </row>
    <row r="582" spans="1:20" x14ac:dyDescent="0.25">
      <c r="A582" t="s">
        <v>92</v>
      </c>
      <c r="B582" t="s">
        <v>94</v>
      </c>
      <c r="C582" t="s">
        <v>54</v>
      </c>
      <c r="D582">
        <v>50</v>
      </c>
      <c r="E582">
        <v>31779</v>
      </c>
      <c r="F582">
        <v>9018</v>
      </c>
      <c r="G582">
        <v>10315</v>
      </c>
      <c r="I582">
        <v>687</v>
      </c>
      <c r="J582">
        <f t="shared" si="69"/>
        <v>1090.75</v>
      </c>
      <c r="K582">
        <f t="shared" si="70"/>
        <v>708.25</v>
      </c>
      <c r="L582">
        <f t="shared" si="64"/>
        <v>1.8312742675608895</v>
      </c>
      <c r="M582">
        <f t="shared" si="65"/>
        <v>1416.5</v>
      </c>
      <c r="N582">
        <f t="shared" si="66"/>
        <v>11338.30030840401</v>
      </c>
      <c r="O582">
        <v>0.40916944444444442</v>
      </c>
      <c r="P582">
        <v>2.824438927428E-2</v>
      </c>
      <c r="Q582">
        <f t="shared" si="72"/>
        <v>432888.4627093483</v>
      </c>
      <c r="R582">
        <f t="shared" si="73"/>
        <v>432888.4627093483</v>
      </c>
      <c r="S582" t="s">
        <v>81</v>
      </c>
      <c r="T582">
        <v>260</v>
      </c>
    </row>
    <row r="583" spans="1:20" x14ac:dyDescent="0.25">
      <c r="A583" t="s">
        <v>92</v>
      </c>
      <c r="B583" t="str">
        <f t="shared" ref="B583:B585" si="74">B582</f>
        <v>J260</v>
      </c>
      <c r="C583" t="s">
        <v>54</v>
      </c>
      <c r="D583">
        <f t="shared" ref="D583:D585" si="75">D582</f>
        <v>50</v>
      </c>
      <c r="E583">
        <v>33299</v>
      </c>
      <c r="F583">
        <v>9764</v>
      </c>
      <c r="G583">
        <v>9998</v>
      </c>
      <c r="I583">
        <v>734</v>
      </c>
      <c r="J583">
        <f t="shared" si="69"/>
        <v>1090.75</v>
      </c>
      <c r="K583">
        <f t="shared" si="70"/>
        <v>708.25</v>
      </c>
      <c r="L583">
        <f t="shared" si="64"/>
        <v>0.33039181080127072</v>
      </c>
      <c r="M583">
        <f t="shared" si="65"/>
        <v>1416.5</v>
      </c>
      <c r="N583">
        <f t="shared" si="66"/>
        <v>70142.855769230766</v>
      </c>
      <c r="O583">
        <v>0.40916944444444397</v>
      </c>
      <c r="P583">
        <f t="shared" ref="P583:P585" si="76">P582</f>
        <v>2.824438927428E-2</v>
      </c>
      <c r="Q583">
        <f t="shared" si="72"/>
        <v>2678005.7132090512</v>
      </c>
      <c r="R583">
        <f t="shared" si="73"/>
        <v>2678005.7132090512</v>
      </c>
      <c r="S583" t="s">
        <v>81</v>
      </c>
      <c r="T583">
        <v>260</v>
      </c>
    </row>
    <row r="584" spans="1:20" x14ac:dyDescent="0.25">
      <c r="A584" t="s">
        <v>92</v>
      </c>
      <c r="B584" t="str">
        <f t="shared" si="74"/>
        <v>J260</v>
      </c>
      <c r="C584" t="s">
        <v>54</v>
      </c>
      <c r="D584">
        <f t="shared" si="75"/>
        <v>50</v>
      </c>
      <c r="E584">
        <v>33228</v>
      </c>
      <c r="F584">
        <v>9819</v>
      </c>
      <c r="G584">
        <v>10058</v>
      </c>
      <c r="I584">
        <v>779</v>
      </c>
      <c r="J584">
        <f t="shared" si="69"/>
        <v>1090.75</v>
      </c>
      <c r="K584">
        <f t="shared" si="70"/>
        <v>708.25</v>
      </c>
      <c r="L584">
        <f t="shared" si="64"/>
        <v>0.33745146487822097</v>
      </c>
      <c r="M584">
        <f t="shared" si="65"/>
        <v>1416.5</v>
      </c>
      <c r="N584">
        <f t="shared" si="66"/>
        <v>68279.225941422599</v>
      </c>
      <c r="O584">
        <v>0.40916944444444397</v>
      </c>
      <c r="P584">
        <f t="shared" si="76"/>
        <v>2.824438927428E-2</v>
      </c>
      <c r="Q584">
        <f t="shared" si="72"/>
        <v>2606853.6155157839</v>
      </c>
      <c r="R584">
        <f t="shared" si="73"/>
        <v>2606853.6155157839</v>
      </c>
      <c r="S584" t="s">
        <v>81</v>
      </c>
      <c r="T584">
        <v>260</v>
      </c>
    </row>
    <row r="585" spans="1:20" x14ac:dyDescent="0.25">
      <c r="A585" t="s">
        <v>92</v>
      </c>
      <c r="B585" t="str">
        <f t="shared" si="74"/>
        <v>J260</v>
      </c>
      <c r="C585" t="s">
        <v>54</v>
      </c>
      <c r="D585">
        <f t="shared" si="75"/>
        <v>50</v>
      </c>
      <c r="E585">
        <v>33367</v>
      </c>
      <c r="F585">
        <v>9512</v>
      </c>
      <c r="G585">
        <v>11349</v>
      </c>
      <c r="I585">
        <v>714</v>
      </c>
      <c r="J585">
        <f t="shared" si="69"/>
        <v>1090.75</v>
      </c>
      <c r="K585">
        <f t="shared" si="70"/>
        <v>708.25</v>
      </c>
      <c r="L585">
        <f t="shared" si="64"/>
        <v>2.5937169078715141</v>
      </c>
      <c r="M585">
        <f t="shared" si="65"/>
        <v>1416.5</v>
      </c>
      <c r="N585">
        <f t="shared" si="66"/>
        <v>8106.4757757212847</v>
      </c>
      <c r="O585">
        <v>0.40916944444444397</v>
      </c>
      <c r="P585">
        <f t="shared" si="76"/>
        <v>2.824438927428E-2</v>
      </c>
      <c r="Q585">
        <f t="shared" si="72"/>
        <v>309499.63760807476</v>
      </c>
      <c r="R585">
        <f t="shared" si="73"/>
        <v>309499.63760807476</v>
      </c>
      <c r="S585" t="s">
        <v>81</v>
      </c>
      <c r="T585">
        <v>260</v>
      </c>
    </row>
    <row r="586" spans="1:20" x14ac:dyDescent="0.25">
      <c r="A586" t="s">
        <v>92</v>
      </c>
      <c r="B586" t="s">
        <v>95</v>
      </c>
      <c r="C586" t="s">
        <v>54</v>
      </c>
      <c r="D586">
        <v>51</v>
      </c>
      <c r="E586">
        <v>33639</v>
      </c>
      <c r="F586">
        <v>9716</v>
      </c>
      <c r="G586">
        <v>9770</v>
      </c>
      <c r="J586">
        <f t="shared" si="69"/>
        <v>1090.75</v>
      </c>
      <c r="K586">
        <f t="shared" si="70"/>
        <v>708.25</v>
      </c>
      <c r="L586">
        <f t="shared" si="64"/>
        <v>7.6244264031062478E-2</v>
      </c>
      <c r="M586">
        <f t="shared" si="65"/>
        <v>1416.5</v>
      </c>
      <c r="N586">
        <f t="shared" si="66"/>
        <v>312677.11574074073</v>
      </c>
      <c r="O586">
        <v>0.40916944444444397</v>
      </c>
      <c r="P586">
        <v>2.7233671530999998E-2</v>
      </c>
      <c r="Q586">
        <f t="shared" si="72"/>
        <v>12380840.998264778</v>
      </c>
      <c r="R586">
        <f t="shared" si="73"/>
        <v>12380840.998264778</v>
      </c>
      <c r="S586" t="s">
        <v>81</v>
      </c>
      <c r="T586">
        <v>264</v>
      </c>
    </row>
    <row r="587" spans="1:20" x14ac:dyDescent="0.25">
      <c r="A587" t="s">
        <v>92</v>
      </c>
      <c r="B587" t="str">
        <f t="shared" ref="B587:B589" si="77">B586</f>
        <v>J264</v>
      </c>
      <c r="C587" t="s">
        <v>54</v>
      </c>
      <c r="D587">
        <f t="shared" ref="D587:D589" si="78">D586</f>
        <v>51</v>
      </c>
      <c r="E587">
        <v>34167</v>
      </c>
      <c r="F587">
        <v>9109</v>
      </c>
      <c r="G587">
        <v>10003</v>
      </c>
      <c r="J587">
        <f t="shared" si="69"/>
        <v>1090.75</v>
      </c>
      <c r="K587">
        <f t="shared" si="70"/>
        <v>708.25</v>
      </c>
      <c r="L587">
        <f t="shared" si="64"/>
        <v>1.262266148958701</v>
      </c>
      <c r="M587">
        <f t="shared" si="65"/>
        <v>1416.5</v>
      </c>
      <c r="N587">
        <f t="shared" si="66"/>
        <v>18760.847874720359</v>
      </c>
      <c r="O587">
        <v>0.40916944444444397</v>
      </c>
      <c r="P587">
        <f t="shared" ref="P587:P589" si="79">P586</f>
        <v>2.7233671530999998E-2</v>
      </c>
      <c r="Q587">
        <f t="shared" si="72"/>
        <v>742859.20790615061</v>
      </c>
      <c r="R587">
        <f t="shared" si="73"/>
        <v>742859.20790615061</v>
      </c>
      <c r="S587" t="s">
        <v>81</v>
      </c>
      <c r="T587">
        <v>264</v>
      </c>
    </row>
    <row r="588" spans="1:20" x14ac:dyDescent="0.25">
      <c r="A588" t="s">
        <v>92</v>
      </c>
      <c r="B588" t="str">
        <f t="shared" si="77"/>
        <v>J264</v>
      </c>
      <c r="C588" t="s">
        <v>54</v>
      </c>
      <c r="D588">
        <f t="shared" si="78"/>
        <v>51</v>
      </c>
      <c r="E588">
        <v>35502</v>
      </c>
      <c r="F588">
        <v>9372</v>
      </c>
      <c r="G588">
        <v>9846</v>
      </c>
      <c r="J588">
        <f t="shared" si="69"/>
        <v>1090.75</v>
      </c>
      <c r="K588">
        <f t="shared" si="70"/>
        <v>708.25</v>
      </c>
      <c r="L588">
        <f t="shared" si="64"/>
        <v>0.66925520649488179</v>
      </c>
      <c r="M588">
        <f t="shared" si="65"/>
        <v>1416.5</v>
      </c>
      <c r="N588">
        <f t="shared" si="66"/>
        <v>37952.651898734177</v>
      </c>
      <c r="O588">
        <v>0.40916944444444397</v>
      </c>
      <c r="P588">
        <f t="shared" si="79"/>
        <v>2.7233671530999998E-2</v>
      </c>
      <c r="Q588">
        <f t="shared" si="72"/>
        <v>1502782.6628998651</v>
      </c>
      <c r="R588">
        <f t="shared" si="73"/>
        <v>1502782.6628998651</v>
      </c>
      <c r="S588" t="s">
        <v>81</v>
      </c>
      <c r="T588">
        <v>264</v>
      </c>
    </row>
    <row r="589" spans="1:20" x14ac:dyDescent="0.25">
      <c r="A589" t="s">
        <v>92</v>
      </c>
      <c r="B589" t="str">
        <f t="shared" si="77"/>
        <v>J264</v>
      </c>
      <c r="C589" t="s">
        <v>54</v>
      </c>
      <c r="D589">
        <f t="shared" si="78"/>
        <v>51</v>
      </c>
      <c r="E589">
        <v>34587</v>
      </c>
      <c r="F589">
        <v>9591</v>
      </c>
      <c r="G589">
        <v>9745</v>
      </c>
      <c r="J589">
        <f t="shared" si="69"/>
        <v>1090.75</v>
      </c>
      <c r="K589">
        <f t="shared" si="70"/>
        <v>708.25</v>
      </c>
      <c r="L589">
        <f t="shared" si="64"/>
        <v>0.21743734557006705</v>
      </c>
      <c r="M589">
        <f t="shared" si="65"/>
        <v>1416.5</v>
      </c>
      <c r="N589">
        <f t="shared" si="66"/>
        <v>113866.50324675326</v>
      </c>
      <c r="O589">
        <v>0.40916944444444397</v>
      </c>
      <c r="P589">
        <f t="shared" si="79"/>
        <v>2.7233671530999998E-2</v>
      </c>
      <c r="Q589">
        <f t="shared" si="72"/>
        <v>4508686.4396413686</v>
      </c>
      <c r="R589">
        <f t="shared" si="73"/>
        <v>4508686.4396413686</v>
      </c>
      <c r="S589" t="s">
        <v>81</v>
      </c>
      <c r="T589">
        <v>264</v>
      </c>
    </row>
    <row r="590" spans="1:20" x14ac:dyDescent="0.25">
      <c r="A590" t="s">
        <v>92</v>
      </c>
      <c r="B590" t="s">
        <v>96</v>
      </c>
      <c r="C590" t="s">
        <v>54</v>
      </c>
      <c r="D590">
        <v>52</v>
      </c>
      <c r="E590">
        <v>21308</v>
      </c>
      <c r="F590">
        <v>7163</v>
      </c>
      <c r="G590">
        <v>8460</v>
      </c>
      <c r="J590">
        <f t="shared" si="69"/>
        <v>1090.75</v>
      </c>
      <c r="K590">
        <f t="shared" si="70"/>
        <v>708.25</v>
      </c>
      <c r="L590">
        <f t="shared" si="64"/>
        <v>1.8312742675608895</v>
      </c>
      <c r="M590">
        <f t="shared" si="65"/>
        <v>1416.5</v>
      </c>
      <c r="N590">
        <f t="shared" si="66"/>
        <v>6633.3797224363916</v>
      </c>
      <c r="O590">
        <v>0.40916944444444397</v>
      </c>
      <c r="P590">
        <v>2.701465786618E-2</v>
      </c>
      <c r="Q590">
        <f t="shared" si="72"/>
        <v>264786.37328312895</v>
      </c>
      <c r="R590">
        <f t="shared" si="73"/>
        <v>264786.37328312895</v>
      </c>
      <c r="S590" t="s">
        <v>81</v>
      </c>
      <c r="T590">
        <v>266</v>
      </c>
    </row>
    <row r="591" spans="1:20" x14ac:dyDescent="0.25">
      <c r="A591" t="s">
        <v>92</v>
      </c>
      <c r="B591" t="str">
        <f t="shared" ref="B591:B593" si="80">B590</f>
        <v>J266</v>
      </c>
      <c r="C591" t="s">
        <v>54</v>
      </c>
      <c r="D591">
        <f t="shared" ref="D591:D593" si="81">D590</f>
        <v>52</v>
      </c>
      <c r="E591">
        <v>21064</v>
      </c>
      <c r="F591">
        <v>7163</v>
      </c>
      <c r="G591">
        <v>7945</v>
      </c>
      <c r="J591">
        <f t="shared" si="69"/>
        <v>1090.75</v>
      </c>
      <c r="K591">
        <f t="shared" si="70"/>
        <v>708.25</v>
      </c>
      <c r="L591">
        <f t="shared" si="64"/>
        <v>1.1041298976350158</v>
      </c>
      <c r="M591">
        <f t="shared" si="65"/>
        <v>1416.5</v>
      </c>
      <c r="N591">
        <f t="shared" si="66"/>
        <v>11499.254156010231</v>
      </c>
      <c r="O591">
        <v>0.40916944444444397</v>
      </c>
      <c r="P591">
        <f t="shared" ref="P591:P593" si="82">P590</f>
        <v>2.701465786618E-2</v>
      </c>
      <c r="Q591">
        <f t="shared" si="72"/>
        <v>459018.77034600807</v>
      </c>
      <c r="R591">
        <f t="shared" si="73"/>
        <v>459018.77034600807</v>
      </c>
      <c r="S591" t="s">
        <v>81</v>
      </c>
      <c r="T591">
        <v>266</v>
      </c>
    </row>
    <row r="592" spans="1:20" x14ac:dyDescent="0.25">
      <c r="A592" t="s">
        <v>92</v>
      </c>
      <c r="B592" t="str">
        <f t="shared" si="80"/>
        <v>J266</v>
      </c>
      <c r="C592" t="s">
        <v>54</v>
      </c>
      <c r="D592">
        <f t="shared" si="81"/>
        <v>52</v>
      </c>
      <c r="E592">
        <v>21623</v>
      </c>
      <c r="F592">
        <v>7664</v>
      </c>
      <c r="G592">
        <v>7678</v>
      </c>
      <c r="J592">
        <f t="shared" si="69"/>
        <v>1090.75</v>
      </c>
      <c r="K592">
        <f t="shared" si="70"/>
        <v>708.25</v>
      </c>
      <c r="L592">
        <f t="shared" si="64"/>
        <v>1.9767031415460642E-2</v>
      </c>
      <c r="M592">
        <f t="shared" si="65"/>
        <v>1416.5</v>
      </c>
      <c r="N592">
        <f t="shared" si="66"/>
        <v>705085.08928571432</v>
      </c>
      <c r="O592">
        <v>0.40916944444444397</v>
      </c>
      <c r="P592">
        <f t="shared" si="82"/>
        <v>2.701465786618E-2</v>
      </c>
      <c r="Q592">
        <f t="shared" si="72"/>
        <v>28145068.043745734</v>
      </c>
      <c r="R592">
        <f t="shared" si="73"/>
        <v>28145068.043745734</v>
      </c>
      <c r="S592" t="s">
        <v>81</v>
      </c>
      <c r="T592">
        <v>266</v>
      </c>
    </row>
    <row r="593" spans="1:20" x14ac:dyDescent="0.25">
      <c r="A593" t="s">
        <v>92</v>
      </c>
      <c r="B593" t="str">
        <f t="shared" si="80"/>
        <v>J266</v>
      </c>
      <c r="C593" t="s">
        <v>54</v>
      </c>
      <c r="D593">
        <f t="shared" si="81"/>
        <v>52</v>
      </c>
      <c r="E593">
        <v>23486</v>
      </c>
      <c r="F593">
        <v>7641</v>
      </c>
      <c r="G593">
        <v>8326</v>
      </c>
      <c r="J593">
        <f t="shared" si="69"/>
        <v>1090.75</v>
      </c>
      <c r="K593">
        <f t="shared" si="70"/>
        <v>708.25</v>
      </c>
      <c r="L593">
        <f t="shared" si="64"/>
        <v>0.96717260854218146</v>
      </c>
      <c r="M593">
        <f t="shared" si="65"/>
        <v>1416.5</v>
      </c>
      <c r="N593">
        <f t="shared" si="66"/>
        <v>15292.054744525547</v>
      </c>
      <c r="O593">
        <v>0.40916944444444397</v>
      </c>
      <c r="P593">
        <f t="shared" si="82"/>
        <v>2.701465786618E-2</v>
      </c>
      <c r="Q593">
        <f t="shared" si="72"/>
        <v>610416.99484720128</v>
      </c>
      <c r="R593">
        <f t="shared" si="73"/>
        <v>610416.99484720128</v>
      </c>
      <c r="S593" t="s">
        <v>81</v>
      </c>
      <c r="T593">
        <v>266</v>
      </c>
    </row>
    <row r="594" spans="1:20" x14ac:dyDescent="0.25">
      <c r="A594" t="s">
        <v>92</v>
      </c>
      <c r="B594" t="s">
        <v>97</v>
      </c>
      <c r="C594" t="s">
        <v>54</v>
      </c>
      <c r="D594">
        <v>53</v>
      </c>
      <c r="E594">
        <v>43614</v>
      </c>
      <c r="F594">
        <v>9793</v>
      </c>
      <c r="G594">
        <v>9597</v>
      </c>
      <c r="J594">
        <f t="shared" si="69"/>
        <v>1090.75</v>
      </c>
      <c r="K594">
        <f t="shared" si="70"/>
        <v>708.25</v>
      </c>
      <c r="L594">
        <f t="shared" si="64"/>
        <v>-0.27673843981644897</v>
      </c>
      <c r="M594">
        <f t="shared" si="65"/>
        <v>1416.5</v>
      </c>
      <c r="N594">
        <f t="shared" si="66"/>
        <v>-123303.62372448981</v>
      </c>
      <c r="O594">
        <v>0.40916944444444397</v>
      </c>
      <c r="P594">
        <v>2.9792561978740004E-2</v>
      </c>
      <c r="Q594">
        <f t="shared" si="72"/>
        <v>-4463013.8302371185</v>
      </c>
      <c r="R594">
        <f t="shared" si="73"/>
        <v>0</v>
      </c>
      <c r="S594" t="s">
        <v>81</v>
      </c>
      <c r="T594">
        <v>271</v>
      </c>
    </row>
    <row r="595" spans="1:20" x14ac:dyDescent="0.25">
      <c r="A595" t="s">
        <v>92</v>
      </c>
      <c r="B595" t="str">
        <f t="shared" ref="B595:B597" si="83">B594</f>
        <v>J271</v>
      </c>
      <c r="C595" t="s">
        <v>54</v>
      </c>
      <c r="D595">
        <f t="shared" ref="D595:D597" si="84">D594</f>
        <v>53</v>
      </c>
      <c r="E595">
        <v>41305</v>
      </c>
      <c r="F595">
        <v>9987</v>
      </c>
      <c r="G595">
        <v>10153</v>
      </c>
      <c r="J595">
        <f t="shared" si="69"/>
        <v>1090.75</v>
      </c>
      <c r="K595">
        <f t="shared" si="70"/>
        <v>708.25</v>
      </c>
      <c r="L595">
        <f t="shared" si="64"/>
        <v>0.2343805153547476</v>
      </c>
      <c r="M595">
        <f t="shared" si="65"/>
        <v>1416.5</v>
      </c>
      <c r="N595">
        <f t="shared" si="66"/>
        <v>132529.57228915664</v>
      </c>
      <c r="O595">
        <v>0.40916944444444397</v>
      </c>
      <c r="P595">
        <f t="shared" ref="P595:P597" si="85">P594</f>
        <v>2.9792561978740004E-2</v>
      </c>
      <c r="Q595">
        <f t="shared" si="72"/>
        <v>4796949.9693174046</v>
      </c>
      <c r="R595">
        <f t="shared" si="73"/>
        <v>4796949.9693174046</v>
      </c>
      <c r="S595" t="s">
        <v>81</v>
      </c>
      <c r="T595">
        <v>271</v>
      </c>
    </row>
    <row r="596" spans="1:20" x14ac:dyDescent="0.25">
      <c r="A596" t="s">
        <v>92</v>
      </c>
      <c r="B596" t="str">
        <f t="shared" si="83"/>
        <v>J271</v>
      </c>
      <c r="C596" t="s">
        <v>54</v>
      </c>
      <c r="D596">
        <f t="shared" si="84"/>
        <v>53</v>
      </c>
      <c r="E596">
        <v>39408</v>
      </c>
      <c r="F596">
        <v>9734</v>
      </c>
      <c r="G596">
        <v>10731</v>
      </c>
      <c r="J596">
        <f t="shared" si="69"/>
        <v>1090.75</v>
      </c>
      <c r="K596">
        <f t="shared" si="70"/>
        <v>708.25</v>
      </c>
      <c r="L596">
        <f t="shared" si="64"/>
        <v>1.4076950229438758</v>
      </c>
      <c r="M596">
        <f t="shared" si="65"/>
        <v>1416.5</v>
      </c>
      <c r="N596">
        <f t="shared" si="66"/>
        <v>19989.10005015045</v>
      </c>
      <c r="O596">
        <v>0.40916944444444397</v>
      </c>
      <c r="P596">
        <f t="shared" si="85"/>
        <v>2.9792561978740004E-2</v>
      </c>
      <c r="Q596">
        <f t="shared" si="72"/>
        <v>723511.82619863492</v>
      </c>
      <c r="R596">
        <f t="shared" si="73"/>
        <v>723511.82619863492</v>
      </c>
      <c r="S596" t="s">
        <v>81</v>
      </c>
      <c r="T596">
        <v>271</v>
      </c>
    </row>
    <row r="597" spans="1:20" x14ac:dyDescent="0.25">
      <c r="A597" t="s">
        <v>92</v>
      </c>
      <c r="B597" t="str">
        <f t="shared" si="83"/>
        <v>J271</v>
      </c>
      <c r="C597" t="s">
        <v>54</v>
      </c>
      <c r="D597">
        <f t="shared" si="84"/>
        <v>53</v>
      </c>
      <c r="E597">
        <v>42653</v>
      </c>
      <c r="F597">
        <v>9582</v>
      </c>
      <c r="G597">
        <v>10712</v>
      </c>
      <c r="J597">
        <f t="shared" si="69"/>
        <v>1090.75</v>
      </c>
      <c r="K597">
        <f t="shared" si="70"/>
        <v>708.25</v>
      </c>
      <c r="L597">
        <f t="shared" si="64"/>
        <v>1.5954818213907518</v>
      </c>
      <c r="M597">
        <f t="shared" si="65"/>
        <v>1416.5</v>
      </c>
      <c r="N597">
        <f t="shared" si="66"/>
        <v>19637.157743362834</v>
      </c>
      <c r="O597">
        <v>0.40916944444444397</v>
      </c>
      <c r="P597">
        <f t="shared" si="85"/>
        <v>2.9792561978740004E-2</v>
      </c>
      <c r="Q597">
        <f t="shared" si="72"/>
        <v>710773.16260389483</v>
      </c>
      <c r="R597">
        <f t="shared" si="73"/>
        <v>710773.16260389483</v>
      </c>
      <c r="S597" t="s">
        <v>81</v>
      </c>
      <c r="T597">
        <v>271</v>
      </c>
    </row>
    <row r="598" spans="1:20" x14ac:dyDescent="0.25">
      <c r="A598" t="s">
        <v>92</v>
      </c>
      <c r="B598" t="s">
        <v>98</v>
      </c>
      <c r="C598" t="s">
        <v>54</v>
      </c>
      <c r="D598">
        <v>54</v>
      </c>
      <c r="E598">
        <v>33090</v>
      </c>
      <c r="F598">
        <v>8955</v>
      </c>
      <c r="G598">
        <v>8558</v>
      </c>
      <c r="J598">
        <f t="shared" si="69"/>
        <v>1090.75</v>
      </c>
      <c r="K598">
        <f t="shared" si="70"/>
        <v>708.25</v>
      </c>
      <c r="L598">
        <f t="shared" si="64"/>
        <v>-0.56053653370984824</v>
      </c>
      <c r="M598">
        <f t="shared" si="65"/>
        <v>1416.5</v>
      </c>
      <c r="N598">
        <f t="shared" si="66"/>
        <v>-44147.711586901758</v>
      </c>
      <c r="O598">
        <v>0.40916944444444397</v>
      </c>
      <c r="P598">
        <v>2.697931873635E-2</v>
      </c>
      <c r="Q598">
        <f t="shared" si="72"/>
        <v>-1764564.1914222077</v>
      </c>
      <c r="R598">
        <f t="shared" si="73"/>
        <v>0</v>
      </c>
      <c r="S598" t="s">
        <v>81</v>
      </c>
      <c r="T598">
        <v>308</v>
      </c>
    </row>
    <row r="599" spans="1:20" x14ac:dyDescent="0.25">
      <c r="A599" t="s">
        <v>92</v>
      </c>
      <c r="B599" t="str">
        <f t="shared" ref="B599:B601" si="86">B598</f>
        <v>J308</v>
      </c>
      <c r="C599" t="s">
        <v>54</v>
      </c>
      <c r="D599">
        <f t="shared" ref="D599:D601" si="87">D598</f>
        <v>54</v>
      </c>
      <c r="E599">
        <v>35024</v>
      </c>
      <c r="F599">
        <v>8108</v>
      </c>
      <c r="G599">
        <v>8536</v>
      </c>
      <c r="J599">
        <f t="shared" si="69"/>
        <v>1090.75</v>
      </c>
      <c r="K599">
        <f t="shared" si="70"/>
        <v>708.25</v>
      </c>
      <c r="L599">
        <f t="shared" si="64"/>
        <v>0.60430638898693967</v>
      </c>
      <c r="M599">
        <f t="shared" si="65"/>
        <v>1416.5</v>
      </c>
      <c r="N599">
        <f t="shared" si="66"/>
        <v>43449.570093457944</v>
      </c>
      <c r="O599">
        <v>0.40916944444444397</v>
      </c>
      <c r="P599">
        <f t="shared" ref="P599:P601" si="88">P598</f>
        <v>2.697931873635E-2</v>
      </c>
      <c r="Q599">
        <f t="shared" si="72"/>
        <v>1736659.7896855052</v>
      </c>
      <c r="R599">
        <f t="shared" si="73"/>
        <v>1736659.7896855052</v>
      </c>
      <c r="S599" t="s">
        <v>81</v>
      </c>
      <c r="T599">
        <v>308</v>
      </c>
    </row>
    <row r="600" spans="1:20" x14ac:dyDescent="0.25">
      <c r="A600" t="s">
        <v>92</v>
      </c>
      <c r="B600" t="str">
        <f t="shared" si="86"/>
        <v>J308</v>
      </c>
      <c r="C600" t="s">
        <v>54</v>
      </c>
      <c r="D600">
        <f t="shared" si="87"/>
        <v>54</v>
      </c>
      <c r="E600">
        <v>34716</v>
      </c>
      <c r="F600">
        <v>8575</v>
      </c>
      <c r="G600">
        <v>8038</v>
      </c>
      <c r="J600">
        <f t="shared" si="69"/>
        <v>1090.75</v>
      </c>
      <c r="K600">
        <f t="shared" si="70"/>
        <v>708.25</v>
      </c>
      <c r="L600">
        <f t="shared" si="64"/>
        <v>-0.75820684786445469</v>
      </c>
      <c r="M600">
        <f t="shared" si="65"/>
        <v>1416.5</v>
      </c>
      <c r="N600">
        <f t="shared" si="66"/>
        <v>-35568.148975791431</v>
      </c>
      <c r="O600">
        <v>0.40916944444444397</v>
      </c>
      <c r="P600">
        <f t="shared" si="88"/>
        <v>2.697931873635E-2</v>
      </c>
      <c r="Q600">
        <f t="shared" si="72"/>
        <v>-1421642.9296523957</v>
      </c>
      <c r="R600">
        <f t="shared" si="73"/>
        <v>0</v>
      </c>
      <c r="S600" t="s">
        <v>81</v>
      </c>
      <c r="T600">
        <v>308</v>
      </c>
    </row>
    <row r="601" spans="1:20" x14ac:dyDescent="0.25">
      <c r="A601" t="s">
        <v>92</v>
      </c>
      <c r="B601" t="str">
        <f t="shared" si="86"/>
        <v>J308</v>
      </c>
      <c r="C601" t="s">
        <v>54</v>
      </c>
      <c r="D601">
        <f t="shared" si="87"/>
        <v>54</v>
      </c>
      <c r="E601">
        <v>32511</v>
      </c>
      <c r="F601">
        <v>7756</v>
      </c>
      <c r="G601">
        <v>8150</v>
      </c>
      <c r="J601">
        <f t="shared" si="69"/>
        <v>1090.75</v>
      </c>
      <c r="K601">
        <f t="shared" si="70"/>
        <v>708.25</v>
      </c>
      <c r="L601">
        <f t="shared" si="64"/>
        <v>0.55630074126367812</v>
      </c>
      <c r="M601">
        <f t="shared" si="65"/>
        <v>1416.5</v>
      </c>
      <c r="N601">
        <f t="shared" si="66"/>
        <v>43408.561548223348</v>
      </c>
      <c r="O601">
        <v>0.40916944444444397</v>
      </c>
      <c r="P601">
        <f t="shared" si="88"/>
        <v>2.697931873635E-2</v>
      </c>
      <c r="Q601">
        <f t="shared" si="72"/>
        <v>1735020.6965623917</v>
      </c>
      <c r="R601">
        <f t="shared" si="73"/>
        <v>1735020.6965623917</v>
      </c>
      <c r="S601" t="s">
        <v>81</v>
      </c>
      <c r="T601">
        <v>308</v>
      </c>
    </row>
    <row r="602" spans="1:20" x14ac:dyDescent="0.25">
      <c r="A602" t="s">
        <v>92</v>
      </c>
      <c r="B602" t="s">
        <v>99</v>
      </c>
      <c r="C602" t="s">
        <v>54</v>
      </c>
      <c r="D602">
        <v>55</v>
      </c>
      <c r="E602">
        <v>31909</v>
      </c>
      <c r="F602">
        <v>8281</v>
      </c>
      <c r="G602">
        <v>8116</v>
      </c>
      <c r="J602">
        <f t="shared" si="69"/>
        <v>1090.75</v>
      </c>
      <c r="K602">
        <f t="shared" si="70"/>
        <v>708.25</v>
      </c>
      <c r="L602">
        <f t="shared" si="64"/>
        <v>-0.23296858453935756</v>
      </c>
      <c r="M602">
        <f t="shared" si="65"/>
        <v>1416.5</v>
      </c>
      <c r="N602">
        <f t="shared" si="66"/>
        <v>-102512.15000000001</v>
      </c>
      <c r="O602">
        <v>0.40916944444444397</v>
      </c>
      <c r="P602">
        <v>2.543010164264E-2</v>
      </c>
      <c r="Q602">
        <f t="shared" si="72"/>
        <v>-4346978.4795885496</v>
      </c>
      <c r="R602">
        <f t="shared" si="73"/>
        <v>0</v>
      </c>
      <c r="S602" t="s">
        <v>81</v>
      </c>
      <c r="T602">
        <v>314</v>
      </c>
    </row>
    <row r="603" spans="1:20" x14ac:dyDescent="0.25">
      <c r="A603" t="s">
        <v>92</v>
      </c>
      <c r="B603" t="str">
        <f t="shared" ref="B603:B605" si="89">B602</f>
        <v>J314</v>
      </c>
      <c r="C603" t="s">
        <v>54</v>
      </c>
      <c r="D603">
        <f t="shared" ref="D603:D605" si="90">D602</f>
        <v>55</v>
      </c>
      <c r="E603">
        <v>33290</v>
      </c>
      <c r="F603">
        <v>8855</v>
      </c>
      <c r="G603">
        <v>8318</v>
      </c>
      <c r="J603">
        <f t="shared" si="69"/>
        <v>1090.75</v>
      </c>
      <c r="K603">
        <f t="shared" si="70"/>
        <v>708.25</v>
      </c>
      <c r="L603">
        <f t="shared" si="64"/>
        <v>-0.75820684786445469</v>
      </c>
      <c r="M603">
        <f t="shared" si="65"/>
        <v>1416.5</v>
      </c>
      <c r="N603">
        <f t="shared" si="66"/>
        <v>-33318.103351955302</v>
      </c>
      <c r="O603">
        <v>0.40916944444444397</v>
      </c>
      <c r="P603">
        <f t="shared" ref="P603:P605" si="91">P602</f>
        <v>2.543010164264E-2</v>
      </c>
      <c r="Q603">
        <f t="shared" si="72"/>
        <v>-1412838.1684674136</v>
      </c>
      <c r="R603">
        <f t="shared" si="73"/>
        <v>0</v>
      </c>
      <c r="S603" t="s">
        <v>81</v>
      </c>
      <c r="T603">
        <v>314</v>
      </c>
    </row>
    <row r="604" spans="1:20" x14ac:dyDescent="0.25">
      <c r="A604" t="s">
        <v>92</v>
      </c>
      <c r="B604" t="str">
        <f t="shared" si="89"/>
        <v>J314</v>
      </c>
      <c r="C604" t="s">
        <v>54</v>
      </c>
      <c r="D604">
        <f t="shared" si="90"/>
        <v>55</v>
      </c>
      <c r="E604">
        <v>33217</v>
      </c>
      <c r="F604">
        <v>7370</v>
      </c>
      <c r="G604">
        <v>8944</v>
      </c>
      <c r="J604">
        <f t="shared" si="69"/>
        <v>1090.75</v>
      </c>
      <c r="K604">
        <f t="shared" si="70"/>
        <v>708.25</v>
      </c>
      <c r="L604">
        <f t="shared" si="64"/>
        <v>2.2223791034239322</v>
      </c>
      <c r="M604">
        <f t="shared" si="65"/>
        <v>1416.5</v>
      </c>
      <c r="N604">
        <f t="shared" si="66"/>
        <v>10539.578939008894</v>
      </c>
      <c r="O604">
        <v>0.40916944444444397</v>
      </c>
      <c r="P604">
        <f t="shared" si="91"/>
        <v>2.543010164264E-2</v>
      </c>
      <c r="Q604">
        <f t="shared" si="72"/>
        <v>446925.78227845544</v>
      </c>
      <c r="R604">
        <f t="shared" si="73"/>
        <v>446925.78227845544</v>
      </c>
      <c r="S604" t="s">
        <v>81</v>
      </c>
      <c r="T604">
        <v>314</v>
      </c>
    </row>
    <row r="605" spans="1:20" x14ac:dyDescent="0.25">
      <c r="A605" t="s">
        <v>92</v>
      </c>
      <c r="B605" t="str">
        <f t="shared" si="89"/>
        <v>J314</v>
      </c>
      <c r="C605" t="s">
        <v>54</v>
      </c>
      <c r="D605">
        <f t="shared" si="90"/>
        <v>55</v>
      </c>
      <c r="E605">
        <v>34154</v>
      </c>
      <c r="F605">
        <v>7709</v>
      </c>
      <c r="G605">
        <v>8472</v>
      </c>
      <c r="J605">
        <f t="shared" si="69"/>
        <v>1090.75</v>
      </c>
      <c r="K605">
        <f t="shared" si="70"/>
        <v>708.25</v>
      </c>
      <c r="L605">
        <f t="shared" si="64"/>
        <v>1.0773032121426049</v>
      </c>
      <c r="M605">
        <f t="shared" si="65"/>
        <v>1416.5</v>
      </c>
      <c r="N605">
        <f t="shared" si="66"/>
        <v>23456.656618610748</v>
      </c>
      <c r="O605">
        <v>0.40916944444444397</v>
      </c>
      <c r="P605">
        <f t="shared" si="91"/>
        <v>2.543010164264E-2</v>
      </c>
      <c r="Q605">
        <f t="shared" si="72"/>
        <v>994668.25663298659</v>
      </c>
      <c r="R605">
        <f t="shared" si="73"/>
        <v>994668.25663298659</v>
      </c>
      <c r="S605" t="s">
        <v>81</v>
      </c>
      <c r="T605">
        <v>314</v>
      </c>
    </row>
    <row r="606" spans="1:20" x14ac:dyDescent="0.25">
      <c r="A606" t="s">
        <v>92</v>
      </c>
      <c r="B606" t="s">
        <v>100</v>
      </c>
      <c r="C606" t="s">
        <v>54</v>
      </c>
      <c r="D606">
        <v>56</v>
      </c>
      <c r="E606">
        <v>40214</v>
      </c>
      <c r="F606">
        <v>9489</v>
      </c>
      <c r="G606">
        <v>9434</v>
      </c>
      <c r="J606">
        <f t="shared" si="69"/>
        <v>1090.75</v>
      </c>
      <c r="K606">
        <f t="shared" si="70"/>
        <v>708.25</v>
      </c>
      <c r="L606">
        <f t="shared" si="64"/>
        <v>-7.7656194846452517E-2</v>
      </c>
      <c r="M606">
        <f t="shared" si="65"/>
        <v>1416.5</v>
      </c>
      <c r="N606">
        <f t="shared" si="66"/>
        <v>-396744.95454545459</v>
      </c>
      <c r="O606">
        <v>0.40916944444444397</v>
      </c>
      <c r="P606">
        <v>3.1287905820000003E-2</v>
      </c>
      <c r="Q606">
        <f t="shared" si="72"/>
        <v>-13673986.943081051</v>
      </c>
      <c r="R606">
        <f t="shared" si="73"/>
        <v>0</v>
      </c>
      <c r="S606" t="s">
        <v>81</v>
      </c>
      <c r="T606">
        <v>322</v>
      </c>
    </row>
    <row r="607" spans="1:20" x14ac:dyDescent="0.25">
      <c r="A607" t="s">
        <v>92</v>
      </c>
      <c r="B607" t="s">
        <v>100</v>
      </c>
      <c r="C607" t="s">
        <v>54</v>
      </c>
      <c r="D607">
        <f t="shared" ref="D607:D609" si="92">D606</f>
        <v>56</v>
      </c>
      <c r="E607">
        <v>39199</v>
      </c>
      <c r="F607">
        <v>10366</v>
      </c>
      <c r="G607">
        <v>9738</v>
      </c>
      <c r="J607">
        <f t="shared" si="69"/>
        <v>1090.75</v>
      </c>
      <c r="K607">
        <f t="shared" si="70"/>
        <v>708.25</v>
      </c>
      <c r="L607">
        <f t="shared" si="64"/>
        <v>-0.88669255206494879</v>
      </c>
      <c r="M607">
        <f t="shared" si="65"/>
        <v>1416.5</v>
      </c>
      <c r="N607">
        <f t="shared" si="66"/>
        <v>-33608.221735668791</v>
      </c>
      <c r="O607">
        <v>0.40916944444444397</v>
      </c>
      <c r="P607">
        <v>3.1287905820000003E-2</v>
      </c>
      <c r="Q607">
        <f t="shared" si="72"/>
        <v>-1158321.9393935781</v>
      </c>
      <c r="R607">
        <f t="shared" si="73"/>
        <v>0</v>
      </c>
      <c r="S607" t="s">
        <v>81</v>
      </c>
      <c r="T607">
        <v>322</v>
      </c>
    </row>
    <row r="608" spans="1:20" x14ac:dyDescent="0.25">
      <c r="A608" t="s">
        <v>92</v>
      </c>
      <c r="B608" t="s">
        <v>100</v>
      </c>
      <c r="C608" t="s">
        <v>54</v>
      </c>
      <c r="D608">
        <f t="shared" si="92"/>
        <v>56</v>
      </c>
      <c r="E608">
        <v>42024</v>
      </c>
      <c r="F608">
        <v>9533</v>
      </c>
      <c r="G608">
        <v>10425</v>
      </c>
      <c r="J608">
        <f t="shared" si="69"/>
        <v>1090.75</v>
      </c>
      <c r="K608">
        <f t="shared" si="70"/>
        <v>708.25</v>
      </c>
      <c r="L608">
        <f t="shared" si="64"/>
        <v>1.259442287327921</v>
      </c>
      <c r="M608">
        <f t="shared" si="65"/>
        <v>1416.5</v>
      </c>
      <c r="N608">
        <f t="shared" si="66"/>
        <v>24707.176849775784</v>
      </c>
      <c r="O608">
        <v>0.40916944444444397</v>
      </c>
      <c r="P608">
        <v>3.1287905820000003E-2</v>
      </c>
      <c r="Q608">
        <f t="shared" si="72"/>
        <v>851543.56665050413</v>
      </c>
      <c r="R608">
        <f t="shared" si="73"/>
        <v>851543.56665050413</v>
      </c>
      <c r="S608" t="s">
        <v>81</v>
      </c>
      <c r="T608">
        <v>322</v>
      </c>
    </row>
    <row r="609" spans="1:20" x14ac:dyDescent="0.25">
      <c r="A609" t="s">
        <v>92</v>
      </c>
      <c r="B609" t="s">
        <v>100</v>
      </c>
      <c r="C609" t="s">
        <v>54</v>
      </c>
      <c r="D609">
        <f t="shared" si="92"/>
        <v>56</v>
      </c>
      <c r="E609">
        <v>40922</v>
      </c>
      <c r="F609">
        <v>9138</v>
      </c>
      <c r="G609">
        <v>9774</v>
      </c>
      <c r="J609">
        <f t="shared" si="69"/>
        <v>1090.75</v>
      </c>
      <c r="K609">
        <f t="shared" si="70"/>
        <v>708.25</v>
      </c>
      <c r="L609">
        <f t="shared" si="64"/>
        <v>0.89798799858806921</v>
      </c>
      <c r="M609">
        <f t="shared" si="65"/>
        <v>1416.5</v>
      </c>
      <c r="N609">
        <f t="shared" si="66"/>
        <v>34303.932389937108</v>
      </c>
      <c r="O609">
        <v>0.40916944444444397</v>
      </c>
      <c r="P609">
        <v>3.1287905820000003E-2</v>
      </c>
      <c r="Q609">
        <f t="shared" si="72"/>
        <v>1182299.9088513784</v>
      </c>
      <c r="R609">
        <f t="shared" si="73"/>
        <v>1182299.9088513784</v>
      </c>
      <c r="S609" t="s">
        <v>81</v>
      </c>
      <c r="T609">
        <v>322</v>
      </c>
    </row>
    <row r="610" spans="1:20" x14ac:dyDescent="0.25">
      <c r="A610" t="s">
        <v>92</v>
      </c>
      <c r="B610" t="s">
        <v>93</v>
      </c>
      <c r="C610" t="s">
        <v>55</v>
      </c>
      <c r="D610">
        <v>57</v>
      </c>
      <c r="E610">
        <v>36498</v>
      </c>
      <c r="F610">
        <v>7117</v>
      </c>
      <c r="G610">
        <v>7283</v>
      </c>
      <c r="H610">
        <v>1329</v>
      </c>
      <c r="I610">
        <v>576</v>
      </c>
      <c r="J610">
        <f t="shared" si="69"/>
        <v>1256.5</v>
      </c>
      <c r="K610">
        <f t="shared" si="70"/>
        <v>708.25</v>
      </c>
      <c r="L610">
        <f t="shared" si="64"/>
        <v>0.2343805153547476</v>
      </c>
      <c r="M610">
        <f t="shared" si="65"/>
        <v>1416.5</v>
      </c>
      <c r="N610">
        <f t="shared" si="66"/>
        <v>124099.48343373495</v>
      </c>
      <c r="O610">
        <v>0.42236069444444441</v>
      </c>
      <c r="P610">
        <v>2.5954935473389999E-2</v>
      </c>
      <c r="Q610">
        <f t="shared" si="72"/>
        <v>4994936.4077181481</v>
      </c>
      <c r="R610">
        <f t="shared" si="73"/>
        <v>4994936.4077181481</v>
      </c>
      <c r="S610" t="s">
        <v>81</v>
      </c>
      <c r="T610">
        <v>255</v>
      </c>
    </row>
    <row r="611" spans="1:20" x14ac:dyDescent="0.25">
      <c r="A611" t="s">
        <v>92</v>
      </c>
      <c r="B611" t="str">
        <f t="shared" ref="B611:B613" si="93">B610</f>
        <v>J255</v>
      </c>
      <c r="C611" t="s">
        <v>55</v>
      </c>
      <c r="D611">
        <f t="shared" ref="D611:D613" si="94">D610</f>
        <v>57</v>
      </c>
      <c r="E611">
        <v>22915</v>
      </c>
      <c r="F611">
        <v>6613</v>
      </c>
      <c r="G611">
        <v>7238</v>
      </c>
      <c r="H611">
        <v>1180</v>
      </c>
      <c r="I611">
        <v>693</v>
      </c>
      <c r="J611">
        <f t="shared" si="69"/>
        <v>1256.5</v>
      </c>
      <c r="K611">
        <f t="shared" si="70"/>
        <v>708.25</v>
      </c>
      <c r="L611">
        <f t="shared" si="64"/>
        <v>0.88245675961877867</v>
      </c>
      <c r="M611">
        <f t="shared" si="65"/>
        <v>1416.5</v>
      </c>
      <c r="N611">
        <f t="shared" si="66"/>
        <v>17216.9264</v>
      </c>
      <c r="O611">
        <v>0.42236069444444441</v>
      </c>
      <c r="P611">
        <f t="shared" ref="P611:P613" si="95">P610</f>
        <v>2.5954935473389999E-2</v>
      </c>
      <c r="Q611">
        <f t="shared" si="72"/>
        <v>692971.88130749611</v>
      </c>
      <c r="R611">
        <f t="shared" si="73"/>
        <v>692971.88130749611</v>
      </c>
      <c r="S611" t="s">
        <v>81</v>
      </c>
      <c r="T611">
        <v>255</v>
      </c>
    </row>
    <row r="612" spans="1:20" x14ac:dyDescent="0.25">
      <c r="A612" t="s">
        <v>92</v>
      </c>
      <c r="B612" t="str">
        <f t="shared" si="93"/>
        <v>J255</v>
      </c>
      <c r="C612" t="s">
        <v>55</v>
      </c>
      <c r="D612">
        <f t="shared" si="94"/>
        <v>57</v>
      </c>
      <c r="E612">
        <v>23644</v>
      </c>
      <c r="F612">
        <v>6862</v>
      </c>
      <c r="G612">
        <v>7622</v>
      </c>
      <c r="H612">
        <v>1198</v>
      </c>
      <c r="I612">
        <v>704</v>
      </c>
      <c r="J612">
        <f t="shared" si="69"/>
        <v>1256.5</v>
      </c>
      <c r="K612">
        <f t="shared" si="70"/>
        <v>708.25</v>
      </c>
      <c r="L612">
        <f t="shared" si="64"/>
        <v>1.0730674196964349</v>
      </c>
      <c r="M612">
        <f t="shared" si="65"/>
        <v>1416.5</v>
      </c>
      <c r="N612">
        <f t="shared" si="66"/>
        <v>14382.778289473683</v>
      </c>
      <c r="O612">
        <v>0.42236069444444441</v>
      </c>
      <c r="P612">
        <f t="shared" si="95"/>
        <v>2.5954935473389999E-2</v>
      </c>
      <c r="Q612">
        <f t="shared" si="72"/>
        <v>578898.96826678596</v>
      </c>
      <c r="R612">
        <f t="shared" si="73"/>
        <v>578898.96826678596</v>
      </c>
      <c r="S612" t="s">
        <v>81</v>
      </c>
      <c r="T612">
        <v>255</v>
      </c>
    </row>
    <row r="613" spans="1:20" x14ac:dyDescent="0.25">
      <c r="A613" t="s">
        <v>92</v>
      </c>
      <c r="B613" t="str">
        <f t="shared" si="93"/>
        <v>J255</v>
      </c>
      <c r="C613" t="s">
        <v>55</v>
      </c>
      <c r="D613">
        <f t="shared" si="94"/>
        <v>57</v>
      </c>
      <c r="E613">
        <v>24301</v>
      </c>
      <c r="F613">
        <v>6850</v>
      </c>
      <c r="G613">
        <v>7611</v>
      </c>
      <c r="H613">
        <v>1319</v>
      </c>
      <c r="I613">
        <v>779</v>
      </c>
      <c r="J613">
        <f t="shared" si="69"/>
        <v>1256.5</v>
      </c>
      <c r="K613">
        <f t="shared" si="70"/>
        <v>708.25</v>
      </c>
      <c r="L613">
        <f t="shared" si="64"/>
        <v>1.0744793505118249</v>
      </c>
      <c r="M613">
        <f t="shared" si="65"/>
        <v>1416.5</v>
      </c>
      <c r="N613">
        <f t="shared" si="66"/>
        <v>14984.85446780552</v>
      </c>
      <c r="O613">
        <v>0.42236069444444441</v>
      </c>
      <c r="P613">
        <f t="shared" si="95"/>
        <v>2.5954935473389999E-2</v>
      </c>
      <c r="Q613">
        <f t="shared" si="72"/>
        <v>603132.20550645038</v>
      </c>
      <c r="R613">
        <f t="shared" si="73"/>
        <v>603132.20550645038</v>
      </c>
      <c r="S613" t="s">
        <v>81</v>
      </c>
      <c r="T613">
        <v>255</v>
      </c>
    </row>
    <row r="614" spans="1:20" x14ac:dyDescent="0.25">
      <c r="A614" t="s">
        <v>92</v>
      </c>
      <c r="B614" t="s">
        <v>94</v>
      </c>
      <c r="C614" t="s">
        <v>55</v>
      </c>
      <c r="D614">
        <v>58</v>
      </c>
      <c r="E614">
        <v>16442</v>
      </c>
      <c r="F614">
        <v>9018</v>
      </c>
      <c r="G614">
        <v>10315</v>
      </c>
      <c r="I614">
        <v>687</v>
      </c>
      <c r="J614">
        <f t="shared" si="69"/>
        <v>1256.5</v>
      </c>
      <c r="K614">
        <f t="shared" si="70"/>
        <v>708.25</v>
      </c>
      <c r="L614">
        <f t="shared" si="64"/>
        <v>1.8312742675608895</v>
      </c>
      <c r="M614">
        <f t="shared" si="65"/>
        <v>1416.5</v>
      </c>
      <c r="N614">
        <f t="shared" si="66"/>
        <v>2797.5077101002312</v>
      </c>
      <c r="O614">
        <v>0.42236069444444441</v>
      </c>
      <c r="P614">
        <v>2.824438927428E-2</v>
      </c>
      <c r="Q614">
        <f t="shared" si="72"/>
        <v>103471.09542584317</v>
      </c>
      <c r="R614">
        <f t="shared" si="73"/>
        <v>103471.09542584317</v>
      </c>
      <c r="S614" t="s">
        <v>81</v>
      </c>
      <c r="T614">
        <v>260</v>
      </c>
    </row>
    <row r="615" spans="1:20" x14ac:dyDescent="0.25">
      <c r="A615" t="s">
        <v>92</v>
      </c>
      <c r="B615" t="str">
        <f t="shared" ref="B615:B617" si="96">B614</f>
        <v>J260</v>
      </c>
      <c r="C615" t="s">
        <v>55</v>
      </c>
      <c r="D615">
        <f t="shared" ref="D615:D617" si="97">D614</f>
        <v>58</v>
      </c>
      <c r="E615">
        <v>16268</v>
      </c>
      <c r="F615">
        <v>9764</v>
      </c>
      <c r="G615">
        <v>9998</v>
      </c>
      <c r="I615">
        <v>734</v>
      </c>
      <c r="J615">
        <f t="shared" si="69"/>
        <v>1256.5</v>
      </c>
      <c r="K615">
        <f t="shared" si="70"/>
        <v>708.25</v>
      </c>
      <c r="L615">
        <f t="shared" si="64"/>
        <v>0.33039181080127072</v>
      </c>
      <c r="M615">
        <f t="shared" si="65"/>
        <v>1416.5</v>
      </c>
      <c r="N615">
        <f t="shared" si="66"/>
        <v>18429.217948717949</v>
      </c>
      <c r="O615">
        <v>0.42236069444444441</v>
      </c>
      <c r="P615">
        <f t="shared" ref="P615:P617" si="98">P614</f>
        <v>2.824438927428E-2</v>
      </c>
      <c r="Q615">
        <f t="shared" si="72"/>
        <v>681639.36138969031</v>
      </c>
      <c r="R615">
        <f t="shared" si="73"/>
        <v>681639.36138969031</v>
      </c>
      <c r="S615" t="s">
        <v>81</v>
      </c>
      <c r="T615">
        <v>260</v>
      </c>
    </row>
    <row r="616" spans="1:20" x14ac:dyDescent="0.25">
      <c r="A616" t="s">
        <v>92</v>
      </c>
      <c r="B616" t="str">
        <f t="shared" si="96"/>
        <v>J260</v>
      </c>
      <c r="C616" t="s">
        <v>55</v>
      </c>
      <c r="D616">
        <f t="shared" si="97"/>
        <v>58</v>
      </c>
      <c r="E616">
        <v>17151</v>
      </c>
      <c r="F616">
        <v>9819</v>
      </c>
      <c r="G616">
        <v>10058</v>
      </c>
      <c r="I616">
        <v>779</v>
      </c>
      <c r="J616">
        <f t="shared" si="69"/>
        <v>1256.5</v>
      </c>
      <c r="K616">
        <f t="shared" si="70"/>
        <v>708.25</v>
      </c>
      <c r="L616">
        <f t="shared" si="64"/>
        <v>0.33745146487822097</v>
      </c>
      <c r="M616">
        <f t="shared" si="65"/>
        <v>1416.5</v>
      </c>
      <c r="N616">
        <f t="shared" si="66"/>
        <v>20471.069037656904</v>
      </c>
      <c r="O616">
        <v>0.42236069444444441</v>
      </c>
      <c r="P616">
        <f t="shared" si="98"/>
        <v>2.824438927428E-2</v>
      </c>
      <c r="Q616">
        <f t="shared" si="72"/>
        <v>757161.07241346256</v>
      </c>
      <c r="R616">
        <f t="shared" si="73"/>
        <v>757161.07241346256</v>
      </c>
      <c r="S616" t="s">
        <v>81</v>
      </c>
      <c r="T616">
        <v>260</v>
      </c>
    </row>
    <row r="617" spans="1:20" x14ac:dyDescent="0.25">
      <c r="A617" t="s">
        <v>92</v>
      </c>
      <c r="B617" t="str">
        <f t="shared" si="96"/>
        <v>J260</v>
      </c>
      <c r="C617" t="s">
        <v>55</v>
      </c>
      <c r="D617">
        <f t="shared" si="97"/>
        <v>58</v>
      </c>
      <c r="E617">
        <v>16154</v>
      </c>
      <c r="F617">
        <v>9512</v>
      </c>
      <c r="G617">
        <v>11349</v>
      </c>
      <c r="I617">
        <v>714</v>
      </c>
      <c r="J617">
        <f t="shared" si="69"/>
        <v>1256.5</v>
      </c>
      <c r="K617">
        <f t="shared" si="70"/>
        <v>708.25</v>
      </c>
      <c r="L617">
        <f t="shared" si="64"/>
        <v>2.5937169078715141</v>
      </c>
      <c r="M617">
        <f t="shared" si="65"/>
        <v>1416.5</v>
      </c>
      <c r="N617">
        <f t="shared" si="66"/>
        <v>1304.3037561241158</v>
      </c>
      <c r="O617">
        <v>0.42236069444444441</v>
      </c>
      <c r="P617">
        <f t="shared" si="98"/>
        <v>2.824438927428E-2</v>
      </c>
      <c r="Q617">
        <f t="shared" si="72"/>
        <v>48242.13278374439</v>
      </c>
      <c r="R617">
        <f t="shared" si="73"/>
        <v>48242.13278374439</v>
      </c>
      <c r="S617" t="s">
        <v>81</v>
      </c>
      <c r="T617">
        <v>260</v>
      </c>
    </row>
    <row r="618" spans="1:20" x14ac:dyDescent="0.25">
      <c r="A618" t="s">
        <v>92</v>
      </c>
      <c r="B618" t="s">
        <v>95</v>
      </c>
      <c r="C618" t="s">
        <v>55</v>
      </c>
      <c r="D618">
        <v>59</v>
      </c>
      <c r="E618">
        <v>23276</v>
      </c>
      <c r="F618">
        <v>9716</v>
      </c>
      <c r="G618">
        <v>9770</v>
      </c>
      <c r="J618">
        <f t="shared" si="69"/>
        <v>1256.5</v>
      </c>
      <c r="K618">
        <f t="shared" si="70"/>
        <v>708.25</v>
      </c>
      <c r="L618">
        <f t="shared" si="64"/>
        <v>7.6244264031062478E-2</v>
      </c>
      <c r="M618">
        <f t="shared" si="65"/>
        <v>1416.5</v>
      </c>
      <c r="N618">
        <f t="shared" si="66"/>
        <v>176592.94444444444</v>
      </c>
      <c r="O618">
        <v>0.42236069444444441</v>
      </c>
      <c r="P618">
        <v>2.7233671530999998E-2</v>
      </c>
      <c r="Q618">
        <f t="shared" si="72"/>
        <v>6774029.6936497949</v>
      </c>
      <c r="R618">
        <f t="shared" si="73"/>
        <v>6774029.6936497949</v>
      </c>
      <c r="S618" t="s">
        <v>81</v>
      </c>
      <c r="T618">
        <v>264</v>
      </c>
    </row>
    <row r="619" spans="1:20" x14ac:dyDescent="0.25">
      <c r="A619" t="s">
        <v>92</v>
      </c>
      <c r="B619" t="str">
        <f t="shared" ref="B619:B621" si="99">B618</f>
        <v>J264</v>
      </c>
      <c r="C619" t="s">
        <v>55</v>
      </c>
      <c r="D619">
        <f t="shared" ref="D619:D621" si="100">D618</f>
        <v>59</v>
      </c>
      <c r="E619">
        <v>23858</v>
      </c>
      <c r="F619">
        <v>9109</v>
      </c>
      <c r="G619">
        <v>10003</v>
      </c>
      <c r="J619">
        <f t="shared" si="69"/>
        <v>1256.5</v>
      </c>
      <c r="K619">
        <f t="shared" si="70"/>
        <v>708.25</v>
      </c>
      <c r="L619">
        <f t="shared" si="64"/>
        <v>1.262266148958701</v>
      </c>
      <c r="M619">
        <f t="shared" si="65"/>
        <v>1416.5</v>
      </c>
      <c r="N619">
        <f t="shared" si="66"/>
        <v>10428.040548098434</v>
      </c>
      <c r="O619">
        <v>0.42236069444444441</v>
      </c>
      <c r="P619">
        <f t="shared" ref="P619:P621" si="101">P618</f>
        <v>2.7233671530999998E-2</v>
      </c>
      <c r="Q619">
        <f t="shared" si="72"/>
        <v>400015.16788586049</v>
      </c>
      <c r="R619">
        <f t="shared" si="73"/>
        <v>400015.16788586049</v>
      </c>
      <c r="S619" t="s">
        <v>81</v>
      </c>
      <c r="T619">
        <v>264</v>
      </c>
    </row>
    <row r="620" spans="1:20" x14ac:dyDescent="0.25">
      <c r="A620" t="s">
        <v>92</v>
      </c>
      <c r="B620" t="str">
        <f t="shared" si="99"/>
        <v>J264</v>
      </c>
      <c r="C620" t="s">
        <v>55</v>
      </c>
      <c r="D620">
        <f t="shared" si="100"/>
        <v>59</v>
      </c>
      <c r="E620">
        <v>23814</v>
      </c>
      <c r="F620">
        <v>9372</v>
      </c>
      <c r="G620">
        <v>9846</v>
      </c>
      <c r="J620">
        <f t="shared" si="69"/>
        <v>1256.5</v>
      </c>
      <c r="K620">
        <f t="shared" si="70"/>
        <v>708.25</v>
      </c>
      <c r="L620">
        <f t="shared" si="64"/>
        <v>0.66925520649488179</v>
      </c>
      <c r="M620">
        <f t="shared" si="65"/>
        <v>1416.5</v>
      </c>
      <c r="N620">
        <f t="shared" si="66"/>
        <v>20322.712025316454</v>
      </c>
      <c r="O620">
        <v>0.42236069444444441</v>
      </c>
      <c r="P620">
        <f t="shared" si="101"/>
        <v>2.7233671530999998E-2</v>
      </c>
      <c r="Q620">
        <f t="shared" si="72"/>
        <v>779570.52671658073</v>
      </c>
      <c r="R620">
        <f t="shared" si="73"/>
        <v>779570.52671658073</v>
      </c>
      <c r="S620" t="s">
        <v>81</v>
      </c>
      <c r="T620">
        <v>264</v>
      </c>
    </row>
    <row r="621" spans="1:20" x14ac:dyDescent="0.25">
      <c r="A621" t="s">
        <v>92</v>
      </c>
      <c r="B621" t="str">
        <f t="shared" si="99"/>
        <v>J264</v>
      </c>
      <c r="C621" t="s">
        <v>55</v>
      </c>
      <c r="D621">
        <f t="shared" si="100"/>
        <v>59</v>
      </c>
      <c r="E621">
        <v>24563</v>
      </c>
      <c r="F621">
        <v>9591</v>
      </c>
      <c r="G621">
        <v>9745</v>
      </c>
      <c r="J621">
        <f t="shared" si="69"/>
        <v>1256.5</v>
      </c>
      <c r="K621">
        <f t="shared" si="70"/>
        <v>708.25</v>
      </c>
      <c r="L621">
        <f t="shared" si="64"/>
        <v>0.21743734557006705</v>
      </c>
      <c r="M621">
        <f t="shared" si="65"/>
        <v>1416.5</v>
      </c>
      <c r="N621">
        <f t="shared" si="66"/>
        <v>67600.116883116891</v>
      </c>
      <c r="O621">
        <v>0.42236069444444441</v>
      </c>
      <c r="P621">
        <f t="shared" si="101"/>
        <v>2.7233671530999998E-2</v>
      </c>
      <c r="Q621">
        <f t="shared" si="72"/>
        <v>2593111.5226661414</v>
      </c>
      <c r="R621">
        <f t="shared" si="73"/>
        <v>2593111.5226661414</v>
      </c>
      <c r="S621" t="s">
        <v>81</v>
      </c>
      <c r="T621">
        <v>264</v>
      </c>
    </row>
    <row r="622" spans="1:20" x14ac:dyDescent="0.25">
      <c r="A622" t="s">
        <v>92</v>
      </c>
      <c r="B622" t="s">
        <v>96</v>
      </c>
      <c r="C622" t="s">
        <v>55</v>
      </c>
      <c r="D622">
        <v>60</v>
      </c>
      <c r="E622">
        <v>21093</v>
      </c>
      <c r="F622">
        <v>7163</v>
      </c>
      <c r="G622">
        <v>8460</v>
      </c>
      <c r="J622">
        <f t="shared" si="69"/>
        <v>1256.5</v>
      </c>
      <c r="K622">
        <f t="shared" si="70"/>
        <v>708.25</v>
      </c>
      <c r="L622">
        <f t="shared" si="64"/>
        <v>1.8312742675608895</v>
      </c>
      <c r="M622">
        <f t="shared" si="65"/>
        <v>1416.5</v>
      </c>
      <c r="N622">
        <f t="shared" si="66"/>
        <v>6350.2251349267544</v>
      </c>
      <c r="O622">
        <v>0.42236069444444441</v>
      </c>
      <c r="P622">
        <v>2.701465786618E-2</v>
      </c>
      <c r="Q622">
        <f t="shared" si="72"/>
        <v>245566.76789877194</v>
      </c>
      <c r="R622">
        <f t="shared" si="73"/>
        <v>245566.76789877194</v>
      </c>
      <c r="S622" t="s">
        <v>81</v>
      </c>
      <c r="T622">
        <v>266</v>
      </c>
    </row>
    <row r="623" spans="1:20" x14ac:dyDescent="0.25">
      <c r="A623" t="s">
        <v>92</v>
      </c>
      <c r="B623" t="str">
        <f t="shared" ref="B623:B625" si="102">B622</f>
        <v>J266</v>
      </c>
      <c r="C623" t="s">
        <v>55</v>
      </c>
      <c r="D623">
        <f t="shared" ref="D623:D625" si="103">D622</f>
        <v>60</v>
      </c>
      <c r="E623">
        <v>22536</v>
      </c>
      <c r="F623">
        <v>7163</v>
      </c>
      <c r="G623">
        <v>7945</v>
      </c>
      <c r="J623">
        <f t="shared" si="69"/>
        <v>1256.5</v>
      </c>
      <c r="K623">
        <f t="shared" si="70"/>
        <v>708.25</v>
      </c>
      <c r="L623">
        <f t="shared" si="64"/>
        <v>1.1041298976350158</v>
      </c>
      <c r="M623">
        <f t="shared" si="65"/>
        <v>1416.5</v>
      </c>
      <c r="N623">
        <f t="shared" si="66"/>
        <v>12666.680626598467</v>
      </c>
      <c r="O623">
        <v>0.42236069444444441</v>
      </c>
      <c r="P623">
        <f t="shared" ref="P623:P625" si="104">P622</f>
        <v>2.701465786618E-2</v>
      </c>
      <c r="Q623">
        <f t="shared" si="72"/>
        <v>489827.64475100057</v>
      </c>
      <c r="R623">
        <f t="shared" si="73"/>
        <v>489827.64475100057</v>
      </c>
      <c r="S623" t="s">
        <v>81</v>
      </c>
      <c r="T623">
        <v>266</v>
      </c>
    </row>
    <row r="624" spans="1:20" x14ac:dyDescent="0.25">
      <c r="A624" t="s">
        <v>92</v>
      </c>
      <c r="B624" t="str">
        <f t="shared" si="102"/>
        <v>J266</v>
      </c>
      <c r="C624" t="s">
        <v>55</v>
      </c>
      <c r="D624">
        <f t="shared" si="103"/>
        <v>60</v>
      </c>
      <c r="E624">
        <v>23393</v>
      </c>
      <c r="F624">
        <v>7664</v>
      </c>
      <c r="G624">
        <v>7678</v>
      </c>
      <c r="J624">
        <f t="shared" si="69"/>
        <v>1256.5</v>
      </c>
      <c r="K624">
        <f t="shared" si="70"/>
        <v>708.25</v>
      </c>
      <c r="L624">
        <f t="shared" si="64"/>
        <v>1.9767031415460642E-2</v>
      </c>
      <c r="M624">
        <f t="shared" si="65"/>
        <v>1416.5</v>
      </c>
      <c r="N624">
        <f t="shared" si="66"/>
        <v>794462.375</v>
      </c>
      <c r="O624">
        <v>0.42236069444444441</v>
      </c>
      <c r="P624">
        <f t="shared" si="104"/>
        <v>2.701465786618E-2</v>
      </c>
      <c r="Q624">
        <f t="shared" si="72"/>
        <v>30722305.666440345</v>
      </c>
      <c r="R624">
        <f t="shared" si="73"/>
        <v>30722305.666440345</v>
      </c>
      <c r="S624" t="s">
        <v>81</v>
      </c>
      <c r="T624">
        <v>266</v>
      </c>
    </row>
    <row r="625" spans="1:20" x14ac:dyDescent="0.25">
      <c r="A625" t="s">
        <v>92</v>
      </c>
      <c r="B625" t="str">
        <f t="shared" si="102"/>
        <v>J266</v>
      </c>
      <c r="C625" t="s">
        <v>55</v>
      </c>
      <c r="D625">
        <f t="shared" si="103"/>
        <v>60</v>
      </c>
      <c r="E625">
        <v>21934</v>
      </c>
      <c r="F625">
        <v>7641</v>
      </c>
      <c r="G625">
        <v>8326</v>
      </c>
      <c r="J625">
        <f t="shared" si="69"/>
        <v>1256.5</v>
      </c>
      <c r="K625">
        <f t="shared" si="70"/>
        <v>708.25</v>
      </c>
      <c r="L625">
        <f t="shared" si="64"/>
        <v>0.96717260854218146</v>
      </c>
      <c r="M625">
        <f t="shared" si="65"/>
        <v>1416.5</v>
      </c>
      <c r="N625">
        <f t="shared" si="66"/>
        <v>13521.627372262774</v>
      </c>
      <c r="O625">
        <v>0.42236069444444441</v>
      </c>
      <c r="P625">
        <f t="shared" si="104"/>
        <v>2.701465786618E-2</v>
      </c>
      <c r="Q625">
        <f t="shared" si="72"/>
        <v>522888.91495756927</v>
      </c>
      <c r="R625">
        <f t="shared" si="73"/>
        <v>522888.91495756927</v>
      </c>
      <c r="S625" t="s">
        <v>81</v>
      </c>
      <c r="T625">
        <v>266</v>
      </c>
    </row>
    <row r="626" spans="1:20" x14ac:dyDescent="0.25">
      <c r="A626" t="s">
        <v>92</v>
      </c>
      <c r="B626" t="s">
        <v>97</v>
      </c>
      <c r="C626" t="s">
        <v>55</v>
      </c>
      <c r="D626">
        <v>61</v>
      </c>
      <c r="E626">
        <v>16802</v>
      </c>
      <c r="F626">
        <v>9793</v>
      </c>
      <c r="G626">
        <v>9597</v>
      </c>
      <c r="J626">
        <f t="shared" si="69"/>
        <v>1256.5</v>
      </c>
      <c r="K626">
        <f t="shared" si="70"/>
        <v>708.25</v>
      </c>
      <c r="L626">
        <f t="shared" si="64"/>
        <v>-0.27673843981644897</v>
      </c>
      <c r="M626">
        <f t="shared" si="65"/>
        <v>1416.5</v>
      </c>
      <c r="N626">
        <f t="shared" si="66"/>
        <v>-26583.664540816328</v>
      </c>
      <c r="O626">
        <v>0.42236069444444441</v>
      </c>
      <c r="P626">
        <v>2.9792561978740004E-2</v>
      </c>
      <c r="Q626">
        <f t="shared" si="72"/>
        <v>-932152.43772320275</v>
      </c>
      <c r="R626">
        <f t="shared" si="73"/>
        <v>0</v>
      </c>
      <c r="S626" t="s">
        <v>81</v>
      </c>
      <c r="T626">
        <v>271</v>
      </c>
    </row>
    <row r="627" spans="1:20" x14ac:dyDescent="0.25">
      <c r="A627" t="s">
        <v>92</v>
      </c>
      <c r="B627" t="str">
        <f t="shared" ref="B627:B629" si="105">B626</f>
        <v>J271</v>
      </c>
      <c r="C627" t="s">
        <v>55</v>
      </c>
      <c r="D627">
        <f t="shared" ref="D627:D629" si="106">D626</f>
        <v>61</v>
      </c>
      <c r="E627">
        <v>17648</v>
      </c>
      <c r="F627">
        <v>9987</v>
      </c>
      <c r="G627">
        <v>10153</v>
      </c>
      <c r="J627">
        <f t="shared" si="69"/>
        <v>1256.5</v>
      </c>
      <c r="K627">
        <f t="shared" si="70"/>
        <v>708.25</v>
      </c>
      <c r="L627">
        <f t="shared" si="64"/>
        <v>0.2343805153547476</v>
      </c>
      <c r="M627">
        <f t="shared" si="65"/>
        <v>1416.5</v>
      </c>
      <c r="N627">
        <f t="shared" si="66"/>
        <v>31429.664156626506</v>
      </c>
      <c r="O627">
        <v>0.42236069444444441</v>
      </c>
      <c r="P627">
        <f t="shared" ref="P627:P629" si="107">P626</f>
        <v>2.9792561978740004E-2</v>
      </c>
      <c r="Q627">
        <f t="shared" si="72"/>
        <v>1102076.7289414986</v>
      </c>
      <c r="R627">
        <f t="shared" si="73"/>
        <v>1102076.7289414986</v>
      </c>
      <c r="S627" t="s">
        <v>81</v>
      </c>
      <c r="T627">
        <v>271</v>
      </c>
    </row>
    <row r="628" spans="1:20" x14ac:dyDescent="0.25">
      <c r="A628" t="s">
        <v>92</v>
      </c>
      <c r="B628" t="str">
        <f t="shared" si="105"/>
        <v>J271</v>
      </c>
      <c r="C628" t="s">
        <v>55</v>
      </c>
      <c r="D628">
        <f t="shared" si="106"/>
        <v>61</v>
      </c>
      <c r="E628">
        <v>18137</v>
      </c>
      <c r="F628">
        <v>9734</v>
      </c>
      <c r="G628">
        <v>10731</v>
      </c>
      <c r="J628">
        <f t="shared" si="69"/>
        <v>1256.5</v>
      </c>
      <c r="K628">
        <f t="shared" si="70"/>
        <v>708.25</v>
      </c>
      <c r="L628">
        <f t="shared" si="64"/>
        <v>1.4076950229438758</v>
      </c>
      <c r="M628">
        <f t="shared" si="65"/>
        <v>1416.5</v>
      </c>
      <c r="N628">
        <f t="shared" si="66"/>
        <v>4712.8327482447339</v>
      </c>
      <c r="O628">
        <v>0.42236069444444441</v>
      </c>
      <c r="P628">
        <f t="shared" si="107"/>
        <v>2.9792561978740004E-2</v>
      </c>
      <c r="Q628">
        <f t="shared" si="72"/>
        <v>165254.81383926488</v>
      </c>
      <c r="R628">
        <f t="shared" si="73"/>
        <v>165254.81383926488</v>
      </c>
      <c r="S628" t="s">
        <v>81</v>
      </c>
      <c r="T628">
        <v>271</v>
      </c>
    </row>
    <row r="629" spans="1:20" x14ac:dyDescent="0.25">
      <c r="A629" t="s">
        <v>92</v>
      </c>
      <c r="B629" t="str">
        <f t="shared" si="105"/>
        <v>J271</v>
      </c>
      <c r="C629" t="s">
        <v>55</v>
      </c>
      <c r="D629">
        <f t="shared" si="106"/>
        <v>61</v>
      </c>
      <c r="E629">
        <v>18737</v>
      </c>
      <c r="F629">
        <v>9582</v>
      </c>
      <c r="G629">
        <v>10712</v>
      </c>
      <c r="J629">
        <f t="shared" si="69"/>
        <v>1256.5</v>
      </c>
      <c r="K629">
        <f t="shared" si="70"/>
        <v>708.25</v>
      </c>
      <c r="L629">
        <f t="shared" si="64"/>
        <v>1.5954818213907518</v>
      </c>
      <c r="M629">
        <f t="shared" si="65"/>
        <v>1416.5</v>
      </c>
      <c r="N629">
        <f t="shared" si="66"/>
        <v>4481.5785398230091</v>
      </c>
      <c r="O629">
        <v>0.42236069444444441</v>
      </c>
      <c r="P629">
        <f t="shared" si="107"/>
        <v>2.9792561978740004E-2</v>
      </c>
      <c r="Q629">
        <f t="shared" si="72"/>
        <v>157145.91772439383</v>
      </c>
      <c r="R629">
        <f t="shared" si="73"/>
        <v>157145.91772439383</v>
      </c>
      <c r="S629" t="s">
        <v>81</v>
      </c>
      <c r="T629">
        <v>271</v>
      </c>
    </row>
    <row r="630" spans="1:20" x14ac:dyDescent="0.25">
      <c r="A630" t="s">
        <v>92</v>
      </c>
      <c r="B630" t="s">
        <v>98</v>
      </c>
      <c r="C630" t="s">
        <v>55</v>
      </c>
      <c r="D630">
        <v>62</v>
      </c>
      <c r="E630">
        <v>22315</v>
      </c>
      <c r="F630">
        <v>8955</v>
      </c>
      <c r="G630">
        <v>8558</v>
      </c>
      <c r="J630">
        <f t="shared" si="69"/>
        <v>1256.5</v>
      </c>
      <c r="K630">
        <f t="shared" si="70"/>
        <v>708.25</v>
      </c>
      <c r="L630">
        <f t="shared" si="64"/>
        <v>-0.56053653370984824</v>
      </c>
      <c r="M630">
        <f t="shared" si="65"/>
        <v>1416.5</v>
      </c>
      <c r="N630">
        <f t="shared" si="66"/>
        <v>-25090.807304785892</v>
      </c>
      <c r="O630">
        <v>0.42236069444444441</v>
      </c>
      <c r="P630">
        <v>2.697931873635E-2</v>
      </c>
      <c r="Q630">
        <f t="shared" si="72"/>
        <v>-971546.51743035018</v>
      </c>
      <c r="R630">
        <f t="shared" si="73"/>
        <v>0</v>
      </c>
      <c r="S630" t="s">
        <v>81</v>
      </c>
      <c r="T630">
        <v>308</v>
      </c>
    </row>
    <row r="631" spans="1:20" x14ac:dyDescent="0.25">
      <c r="A631" t="s">
        <v>92</v>
      </c>
      <c r="B631" t="str">
        <f t="shared" ref="B631:B633" si="108">B630</f>
        <v>J308</v>
      </c>
      <c r="C631" t="s">
        <v>55</v>
      </c>
      <c r="D631">
        <f t="shared" ref="D631:D633" si="109">D630</f>
        <v>62</v>
      </c>
      <c r="E631">
        <v>21346</v>
      </c>
      <c r="F631">
        <v>8108</v>
      </c>
      <c r="G631">
        <v>8536</v>
      </c>
      <c r="J631">
        <f t="shared" si="69"/>
        <v>1256.5</v>
      </c>
      <c r="K631">
        <f t="shared" si="70"/>
        <v>708.25</v>
      </c>
      <c r="L631">
        <f t="shared" si="64"/>
        <v>0.60430638898693967</v>
      </c>
      <c r="M631">
        <f t="shared" si="65"/>
        <v>1416.5</v>
      </c>
      <c r="N631">
        <f t="shared" si="66"/>
        <v>20649.606308411214</v>
      </c>
      <c r="O631">
        <v>0.42236069444444441</v>
      </c>
      <c r="P631">
        <f t="shared" ref="P631:P633" si="110">P630</f>
        <v>2.697931873635E-2</v>
      </c>
      <c r="Q631">
        <f t="shared" si="72"/>
        <v>799577.82352495333</v>
      </c>
      <c r="R631">
        <f t="shared" si="73"/>
        <v>799577.82352495333</v>
      </c>
      <c r="S631" t="s">
        <v>81</v>
      </c>
      <c r="T631">
        <v>308</v>
      </c>
    </row>
    <row r="632" spans="1:20" x14ac:dyDescent="0.25">
      <c r="A632" t="s">
        <v>92</v>
      </c>
      <c r="B632" t="str">
        <f t="shared" si="108"/>
        <v>J308</v>
      </c>
      <c r="C632" t="s">
        <v>55</v>
      </c>
      <c r="D632">
        <f t="shared" si="109"/>
        <v>62</v>
      </c>
      <c r="E632">
        <v>21722</v>
      </c>
      <c r="F632">
        <v>8575</v>
      </c>
      <c r="G632">
        <v>8038</v>
      </c>
      <c r="J632">
        <f t="shared" si="69"/>
        <v>1256.5</v>
      </c>
      <c r="K632">
        <f t="shared" si="70"/>
        <v>708.25</v>
      </c>
      <c r="L632">
        <f t="shared" si="64"/>
        <v>-0.75820684786445469</v>
      </c>
      <c r="M632">
        <f t="shared" si="65"/>
        <v>1416.5</v>
      </c>
      <c r="N632">
        <f t="shared" si="66"/>
        <v>-18596.095437616386</v>
      </c>
      <c r="O632">
        <v>0.42236069444444441</v>
      </c>
      <c r="P632">
        <f t="shared" si="110"/>
        <v>2.697931873635E-2</v>
      </c>
      <c r="Q632">
        <f t="shared" si="72"/>
        <v>-720063.38978070579</v>
      </c>
      <c r="R632">
        <f t="shared" si="73"/>
        <v>0</v>
      </c>
      <c r="S632" t="s">
        <v>81</v>
      </c>
      <c r="T632">
        <v>308</v>
      </c>
    </row>
    <row r="633" spans="1:20" x14ac:dyDescent="0.25">
      <c r="A633" t="s">
        <v>92</v>
      </c>
      <c r="B633" t="str">
        <f t="shared" si="108"/>
        <v>J308</v>
      </c>
      <c r="C633" t="s">
        <v>55</v>
      </c>
      <c r="D633">
        <f t="shared" si="109"/>
        <v>62</v>
      </c>
      <c r="E633">
        <v>22464</v>
      </c>
      <c r="F633">
        <v>7756</v>
      </c>
      <c r="G633">
        <v>8150</v>
      </c>
      <c r="J633">
        <f t="shared" si="69"/>
        <v>1256.5</v>
      </c>
      <c r="K633">
        <f t="shared" si="70"/>
        <v>708.25</v>
      </c>
      <c r="L633">
        <f t="shared" si="64"/>
        <v>0.55630074126367812</v>
      </c>
      <c r="M633">
        <f t="shared" si="65"/>
        <v>1416.5</v>
      </c>
      <c r="N633">
        <f t="shared" si="66"/>
        <v>25182.436548223348</v>
      </c>
      <c r="O633">
        <v>0.42236069444444441</v>
      </c>
      <c r="P633">
        <f t="shared" si="110"/>
        <v>2.697931873635E-2</v>
      </c>
      <c r="Q633">
        <f t="shared" si="72"/>
        <v>975094.51296812051</v>
      </c>
      <c r="R633">
        <f t="shared" si="73"/>
        <v>975094.51296812051</v>
      </c>
      <c r="S633" t="s">
        <v>81</v>
      </c>
      <c r="T633">
        <v>308</v>
      </c>
    </row>
    <row r="634" spans="1:20" x14ac:dyDescent="0.25">
      <c r="A634" t="s">
        <v>92</v>
      </c>
      <c r="B634" t="s">
        <v>99</v>
      </c>
      <c r="C634" t="s">
        <v>55</v>
      </c>
      <c r="D634">
        <v>63</v>
      </c>
      <c r="E634">
        <v>24066</v>
      </c>
      <c r="F634">
        <v>8281</v>
      </c>
      <c r="G634">
        <v>8116</v>
      </c>
      <c r="J634">
        <f t="shared" si="69"/>
        <v>1256.5</v>
      </c>
      <c r="K634">
        <f t="shared" si="70"/>
        <v>708.25</v>
      </c>
      <c r="L634">
        <f t="shared" si="64"/>
        <v>-0.23296858453935756</v>
      </c>
      <c r="M634">
        <f t="shared" si="65"/>
        <v>1416.5</v>
      </c>
      <c r="N634">
        <f t="shared" si="66"/>
        <v>-69012.416666666672</v>
      </c>
      <c r="O634">
        <v>0.42236069444444441</v>
      </c>
      <c r="P634">
        <v>2.543010164264E-2</v>
      </c>
      <c r="Q634">
        <f t="shared" si="72"/>
        <v>-2835039.2957699792</v>
      </c>
      <c r="R634">
        <f t="shared" si="73"/>
        <v>0</v>
      </c>
      <c r="S634" t="s">
        <v>81</v>
      </c>
      <c r="T634">
        <v>314</v>
      </c>
    </row>
    <row r="635" spans="1:20" x14ac:dyDescent="0.25">
      <c r="A635" t="s">
        <v>92</v>
      </c>
      <c r="B635" t="str">
        <f t="shared" ref="B635:B637" si="111">B634</f>
        <v>J314</v>
      </c>
      <c r="C635" t="s">
        <v>55</v>
      </c>
      <c r="D635">
        <f t="shared" ref="D635:D637" si="112">D634</f>
        <v>63</v>
      </c>
      <c r="E635">
        <v>24456</v>
      </c>
      <c r="F635">
        <v>8855</v>
      </c>
      <c r="G635">
        <v>8318</v>
      </c>
      <c r="J635">
        <f t="shared" si="69"/>
        <v>1256.5</v>
      </c>
      <c r="K635">
        <f t="shared" si="70"/>
        <v>708.25</v>
      </c>
      <c r="L635">
        <f t="shared" si="64"/>
        <v>-0.75820684786445469</v>
      </c>
      <c r="M635">
        <f t="shared" si="65"/>
        <v>1416.5</v>
      </c>
      <c r="N635">
        <f t="shared" si="66"/>
        <v>-21832.679236499069</v>
      </c>
      <c r="O635">
        <v>0.42236069444444441</v>
      </c>
      <c r="P635">
        <f t="shared" ref="P635:P637" si="113">P634</f>
        <v>2.543010164264E-2</v>
      </c>
      <c r="Q635">
        <f t="shared" si="72"/>
        <v>-896889.37957902974</v>
      </c>
      <c r="R635">
        <f t="shared" si="73"/>
        <v>0</v>
      </c>
      <c r="S635" t="s">
        <v>81</v>
      </c>
      <c r="T635">
        <v>314</v>
      </c>
    </row>
    <row r="636" spans="1:20" x14ac:dyDescent="0.25">
      <c r="A636" t="s">
        <v>92</v>
      </c>
      <c r="B636" t="str">
        <f t="shared" si="111"/>
        <v>J314</v>
      </c>
      <c r="C636" t="s">
        <v>55</v>
      </c>
      <c r="D636">
        <f t="shared" si="112"/>
        <v>63</v>
      </c>
      <c r="E636">
        <v>24610</v>
      </c>
      <c r="F636">
        <v>7370</v>
      </c>
      <c r="G636">
        <v>8944</v>
      </c>
      <c r="J636">
        <f t="shared" si="69"/>
        <v>1256.5</v>
      </c>
      <c r="K636">
        <f t="shared" si="70"/>
        <v>708.25</v>
      </c>
      <c r="L636">
        <f t="shared" si="64"/>
        <v>2.2223791034239322</v>
      </c>
      <c r="M636">
        <f t="shared" si="65"/>
        <v>1416.5</v>
      </c>
      <c r="N636">
        <f t="shared" si="66"/>
        <v>6500.9523506988562</v>
      </c>
      <c r="O636">
        <v>0.42236069444444441</v>
      </c>
      <c r="P636">
        <f t="shared" si="113"/>
        <v>2.543010164264E-2</v>
      </c>
      <c r="Q636">
        <f t="shared" si="72"/>
        <v>267059.9910039301</v>
      </c>
      <c r="R636">
        <f t="shared" si="73"/>
        <v>267059.9910039301</v>
      </c>
      <c r="S636" t="s">
        <v>81</v>
      </c>
      <c r="T636">
        <v>314</v>
      </c>
    </row>
    <row r="637" spans="1:20" x14ac:dyDescent="0.25">
      <c r="A637" t="s">
        <v>92</v>
      </c>
      <c r="B637" t="str">
        <f t="shared" si="111"/>
        <v>J314</v>
      </c>
      <c r="C637" t="s">
        <v>55</v>
      </c>
      <c r="D637">
        <f t="shared" si="112"/>
        <v>63</v>
      </c>
      <c r="E637">
        <v>25492</v>
      </c>
      <c r="F637">
        <v>7709</v>
      </c>
      <c r="G637">
        <v>8472</v>
      </c>
      <c r="J637">
        <f t="shared" si="69"/>
        <v>1256.5</v>
      </c>
      <c r="K637">
        <f t="shared" si="70"/>
        <v>708.25</v>
      </c>
      <c r="L637">
        <f t="shared" si="64"/>
        <v>1.0773032121426049</v>
      </c>
      <c r="M637">
        <f t="shared" si="65"/>
        <v>1416.5</v>
      </c>
      <c r="N637">
        <f t="shared" si="66"/>
        <v>15250.459043250328</v>
      </c>
      <c r="O637">
        <v>0.42236069444444441</v>
      </c>
      <c r="P637">
        <f t="shared" si="113"/>
        <v>2.543010164264E-2</v>
      </c>
      <c r="Q637">
        <f t="shared" si="72"/>
        <v>626490.89474689192</v>
      </c>
      <c r="R637">
        <f t="shared" si="73"/>
        <v>626490.89474689192</v>
      </c>
      <c r="S637" t="s">
        <v>81</v>
      </c>
      <c r="T637">
        <v>314</v>
      </c>
    </row>
    <row r="638" spans="1:20" x14ac:dyDescent="0.25">
      <c r="A638" t="s">
        <v>92</v>
      </c>
      <c r="B638" t="s">
        <v>100</v>
      </c>
      <c r="C638" t="s">
        <v>55</v>
      </c>
      <c r="D638">
        <v>64</v>
      </c>
      <c r="E638">
        <v>22032</v>
      </c>
      <c r="F638">
        <v>9489</v>
      </c>
      <c r="G638">
        <v>9434</v>
      </c>
      <c r="J638">
        <f t="shared" si="69"/>
        <v>1256.5</v>
      </c>
      <c r="K638">
        <f t="shared" si="70"/>
        <v>708.25</v>
      </c>
      <c r="L638">
        <f t="shared" si="64"/>
        <v>-7.7656194846452517E-2</v>
      </c>
      <c r="M638">
        <f t="shared" si="65"/>
        <v>1416.5</v>
      </c>
      <c r="N638">
        <f t="shared" si="66"/>
        <v>-162776.13181818184</v>
      </c>
      <c r="O638">
        <v>0.42236069444444441</v>
      </c>
      <c r="P638">
        <v>3.1287905820000003E-2</v>
      </c>
      <c r="Q638">
        <f t="shared" si="72"/>
        <v>-5434932.7083511082</v>
      </c>
      <c r="R638">
        <f t="shared" si="73"/>
        <v>0</v>
      </c>
      <c r="S638" t="s">
        <v>81</v>
      </c>
      <c r="T638">
        <v>322</v>
      </c>
    </row>
    <row r="639" spans="1:20" x14ac:dyDescent="0.25">
      <c r="A639" t="s">
        <v>92</v>
      </c>
      <c r="B639" t="s">
        <v>100</v>
      </c>
      <c r="C639" t="s">
        <v>55</v>
      </c>
      <c r="D639">
        <f t="shared" ref="D639:D641" si="114">D638</f>
        <v>64</v>
      </c>
      <c r="E639">
        <v>22171</v>
      </c>
      <c r="F639">
        <v>10366</v>
      </c>
      <c r="G639">
        <v>9738</v>
      </c>
      <c r="J639">
        <f t="shared" si="69"/>
        <v>1256.5</v>
      </c>
      <c r="K639">
        <f t="shared" si="70"/>
        <v>708.25</v>
      </c>
      <c r="L639">
        <f t="shared" si="64"/>
        <v>-0.88669255206494879</v>
      </c>
      <c r="M639">
        <f t="shared" si="65"/>
        <v>1416.5</v>
      </c>
      <c r="N639">
        <f t="shared" si="66"/>
        <v>-14570.021098726114</v>
      </c>
      <c r="O639">
        <v>0.42236069444444441</v>
      </c>
      <c r="P639">
        <v>3.1287905820000003E-2</v>
      </c>
      <c r="Q639">
        <f t="shared" si="72"/>
        <v>-486478.47412471339</v>
      </c>
      <c r="R639">
        <f t="shared" si="73"/>
        <v>0</v>
      </c>
      <c r="S639" t="s">
        <v>81</v>
      </c>
      <c r="T639">
        <v>322</v>
      </c>
    </row>
    <row r="640" spans="1:20" x14ac:dyDescent="0.25">
      <c r="A640" t="s">
        <v>92</v>
      </c>
      <c r="B640" t="s">
        <v>100</v>
      </c>
      <c r="C640" t="s">
        <v>55</v>
      </c>
      <c r="D640">
        <f t="shared" si="114"/>
        <v>64</v>
      </c>
      <c r="E640">
        <v>22191</v>
      </c>
      <c r="F640">
        <v>9533</v>
      </c>
      <c r="G640">
        <v>10425</v>
      </c>
      <c r="J640">
        <f t="shared" si="69"/>
        <v>1256.5</v>
      </c>
      <c r="K640">
        <f t="shared" si="70"/>
        <v>708.25</v>
      </c>
      <c r="L640">
        <f t="shared" si="64"/>
        <v>1.259442287327921</v>
      </c>
      <c r="M640">
        <f t="shared" si="65"/>
        <v>1416.5</v>
      </c>
      <c r="N640">
        <f t="shared" si="66"/>
        <v>8793.9803811659185</v>
      </c>
      <c r="O640">
        <v>0.42236069444444441</v>
      </c>
      <c r="P640">
        <v>3.1287905820000003E-2</v>
      </c>
      <c r="Q640">
        <f t="shared" si="72"/>
        <v>293622.23488381237</v>
      </c>
      <c r="R640">
        <f t="shared" si="73"/>
        <v>293622.23488381237</v>
      </c>
      <c r="S640" t="s">
        <v>81</v>
      </c>
      <c r="T640">
        <v>322</v>
      </c>
    </row>
    <row r="641" spans="1:20" x14ac:dyDescent="0.25">
      <c r="A641" t="s">
        <v>92</v>
      </c>
      <c r="B641" t="s">
        <v>100</v>
      </c>
      <c r="C641" t="s">
        <v>55</v>
      </c>
      <c r="D641">
        <f t="shared" si="114"/>
        <v>64</v>
      </c>
      <c r="E641">
        <v>21627</v>
      </c>
      <c r="F641">
        <v>9138</v>
      </c>
      <c r="G641">
        <v>9774</v>
      </c>
      <c r="J641">
        <f t="shared" si="69"/>
        <v>1256.5</v>
      </c>
      <c r="K641">
        <f t="shared" si="70"/>
        <v>708.25</v>
      </c>
      <c r="L641">
        <f t="shared" si="64"/>
        <v>0.89798799858806921</v>
      </c>
      <c r="M641">
        <f t="shared" si="65"/>
        <v>1416.5</v>
      </c>
      <c r="N641">
        <f t="shared" si="66"/>
        <v>12651.25825471698</v>
      </c>
      <c r="O641">
        <v>0.42236069444444441</v>
      </c>
      <c r="P641">
        <v>3.1287905820000003E-2</v>
      </c>
      <c r="Q641">
        <f t="shared" si="72"/>
        <v>422412.8963032529</v>
      </c>
      <c r="R641">
        <f t="shared" si="73"/>
        <v>422412.8963032529</v>
      </c>
      <c r="S641" t="s">
        <v>81</v>
      </c>
      <c r="T641">
        <v>322</v>
      </c>
    </row>
    <row r="642" spans="1:20" x14ac:dyDescent="0.25">
      <c r="A642" t="s">
        <v>92</v>
      </c>
      <c r="B642" t="s">
        <v>93</v>
      </c>
      <c r="C642" t="s">
        <v>56</v>
      </c>
      <c r="D642">
        <v>65</v>
      </c>
      <c r="E642">
        <v>14044</v>
      </c>
      <c r="F642">
        <v>7048</v>
      </c>
      <c r="G642">
        <v>7214</v>
      </c>
      <c r="H642">
        <v>12217</v>
      </c>
      <c r="I642">
        <v>993</v>
      </c>
      <c r="J642">
        <f t="shared" si="69"/>
        <v>11200.25</v>
      </c>
      <c r="K642">
        <f t="shared" si="70"/>
        <v>770.875</v>
      </c>
      <c r="L642">
        <f t="shared" ref="L642:L705" si="115">(G642-F642)/K642</f>
        <v>0.21533971136695315</v>
      </c>
      <c r="M642">
        <f t="shared" ref="M642:M705" si="116">K642/0.5</f>
        <v>1541.75</v>
      </c>
      <c r="N642">
        <f t="shared" ref="N642:N705" si="117">((E642-F642)/L642)-J642</f>
        <v>21287.951807228914</v>
      </c>
      <c r="O642">
        <v>0.66513875</v>
      </c>
      <c r="P642">
        <v>2.5954935473389999E-2</v>
      </c>
      <c r="Q642">
        <f t="shared" si="72"/>
        <v>499882.27213383577</v>
      </c>
      <c r="R642">
        <f t="shared" si="73"/>
        <v>499882.27213383577</v>
      </c>
      <c r="S642" t="s">
        <v>81</v>
      </c>
      <c r="T642">
        <v>255</v>
      </c>
    </row>
    <row r="643" spans="1:20" x14ac:dyDescent="0.25">
      <c r="A643" t="s">
        <v>92</v>
      </c>
      <c r="B643" t="str">
        <f t="shared" ref="B643:B645" si="118">B642</f>
        <v>J255</v>
      </c>
      <c r="C643" t="s">
        <v>56</v>
      </c>
      <c r="D643">
        <f t="shared" ref="D643:D645" si="119">D642</f>
        <v>65</v>
      </c>
      <c r="E643">
        <v>13998</v>
      </c>
      <c r="F643">
        <v>6986</v>
      </c>
      <c r="G643">
        <v>7239</v>
      </c>
      <c r="H643">
        <v>10673</v>
      </c>
      <c r="I643">
        <v>778</v>
      </c>
      <c r="J643">
        <f t="shared" ref="J643:J706" si="120">AVERAGEIFS(H$2:H$1969,C$2:C$1969,C643,A$2:A$1969,A643)</f>
        <v>11200.25</v>
      </c>
      <c r="K643">
        <f t="shared" ref="K643:K706" si="121">AVERAGEIFS(I$2:I$1969,C$2:C$1969,C643,A$2:A$1969,A643)</f>
        <v>770.875</v>
      </c>
      <c r="L643">
        <f t="shared" si="115"/>
        <v>0.32819847575806715</v>
      </c>
      <c r="M643">
        <f t="shared" si="116"/>
        <v>1541.75</v>
      </c>
      <c r="N643">
        <f t="shared" si="117"/>
        <v>10164.870553359684</v>
      </c>
      <c r="O643">
        <v>0.66513875</v>
      </c>
      <c r="P643">
        <f t="shared" ref="P643:P645" si="122">P642</f>
        <v>2.5954935473389999E-2</v>
      </c>
      <c r="Q643">
        <f t="shared" ref="Q643:Q706" si="123">(N643*125)/(M643*0.2*O643*P643)</f>
        <v>238690.81601520177</v>
      </c>
      <c r="R643">
        <f t="shared" ref="R643:R706" si="124">IF(Q643&gt;0,Q643,0)</f>
        <v>238690.81601520177</v>
      </c>
      <c r="S643" t="s">
        <v>81</v>
      </c>
      <c r="T643">
        <v>255</v>
      </c>
    </row>
    <row r="644" spans="1:20" x14ac:dyDescent="0.25">
      <c r="A644" t="s">
        <v>92</v>
      </c>
      <c r="B644" t="str">
        <f t="shared" si="118"/>
        <v>J255</v>
      </c>
      <c r="C644" t="s">
        <v>56</v>
      </c>
      <c r="D644">
        <f t="shared" si="119"/>
        <v>65</v>
      </c>
      <c r="E644">
        <v>17818</v>
      </c>
      <c r="F644">
        <v>7055</v>
      </c>
      <c r="G644">
        <v>7715</v>
      </c>
      <c r="H644">
        <v>11655</v>
      </c>
      <c r="I644">
        <v>711</v>
      </c>
      <c r="J644">
        <f t="shared" si="120"/>
        <v>11200.25</v>
      </c>
      <c r="K644">
        <f t="shared" si="121"/>
        <v>770.875</v>
      </c>
      <c r="L644">
        <f t="shared" si="115"/>
        <v>0.85616993676017517</v>
      </c>
      <c r="M644">
        <f t="shared" si="116"/>
        <v>1541.75</v>
      </c>
      <c r="N644">
        <f t="shared" si="117"/>
        <v>1370.8524621212109</v>
      </c>
      <c r="O644">
        <v>0.66513875</v>
      </c>
      <c r="P644">
        <f t="shared" si="122"/>
        <v>2.5954935473389999E-2</v>
      </c>
      <c r="Q644">
        <f t="shared" si="123"/>
        <v>32190.266575702848</v>
      </c>
      <c r="R644">
        <f t="shared" si="124"/>
        <v>32190.266575702848</v>
      </c>
      <c r="S644" t="s">
        <v>81</v>
      </c>
      <c r="T644">
        <v>255</v>
      </c>
    </row>
    <row r="645" spans="1:20" x14ac:dyDescent="0.25">
      <c r="A645" t="s">
        <v>92</v>
      </c>
      <c r="B645" t="str">
        <f t="shared" si="118"/>
        <v>J255</v>
      </c>
      <c r="C645" t="s">
        <v>56</v>
      </c>
      <c r="D645">
        <f t="shared" si="119"/>
        <v>65</v>
      </c>
      <c r="E645">
        <v>14197</v>
      </c>
      <c r="F645">
        <v>7029</v>
      </c>
      <c r="G645">
        <v>7211</v>
      </c>
      <c r="H645">
        <v>10256</v>
      </c>
      <c r="I645">
        <v>728</v>
      </c>
      <c r="J645">
        <f t="shared" si="120"/>
        <v>11200.25</v>
      </c>
      <c r="K645">
        <f t="shared" si="121"/>
        <v>770.875</v>
      </c>
      <c r="L645">
        <f t="shared" si="115"/>
        <v>0.23609534619750283</v>
      </c>
      <c r="M645">
        <f t="shared" si="116"/>
        <v>1541.75</v>
      </c>
      <c r="N645">
        <f t="shared" si="117"/>
        <v>19160.365384615387</v>
      </c>
      <c r="O645">
        <v>0.66513875</v>
      </c>
      <c r="P645">
        <f t="shared" si="122"/>
        <v>2.5954935473389999E-2</v>
      </c>
      <c r="Q645">
        <f t="shared" si="123"/>
        <v>449922.42889818951</v>
      </c>
      <c r="R645">
        <f t="shared" si="124"/>
        <v>449922.42889818951</v>
      </c>
      <c r="S645" t="s">
        <v>81</v>
      </c>
      <c r="T645">
        <v>255</v>
      </c>
    </row>
    <row r="646" spans="1:20" x14ac:dyDescent="0.25">
      <c r="A646" t="s">
        <v>92</v>
      </c>
      <c r="B646" t="s">
        <v>94</v>
      </c>
      <c r="C646" t="s">
        <v>56</v>
      </c>
      <c r="D646">
        <v>66</v>
      </c>
      <c r="E646">
        <v>25876</v>
      </c>
      <c r="F646">
        <v>9132</v>
      </c>
      <c r="G646">
        <v>10079</v>
      </c>
      <c r="I646">
        <v>783</v>
      </c>
      <c r="J646">
        <f t="shared" si="120"/>
        <v>11200.25</v>
      </c>
      <c r="K646">
        <f t="shared" si="121"/>
        <v>770.875</v>
      </c>
      <c r="L646">
        <f t="shared" si="115"/>
        <v>1.2284741365331604</v>
      </c>
      <c r="M646">
        <f t="shared" si="116"/>
        <v>1541.75</v>
      </c>
      <c r="N646">
        <f t="shared" si="117"/>
        <v>2429.666578669483</v>
      </c>
      <c r="O646">
        <v>0.66513875</v>
      </c>
      <c r="P646">
        <v>2.824438927428E-2</v>
      </c>
      <c r="Q646">
        <f t="shared" si="123"/>
        <v>52428.604916196724</v>
      </c>
      <c r="R646">
        <f t="shared" si="124"/>
        <v>52428.604916196724</v>
      </c>
      <c r="S646" t="s">
        <v>81</v>
      </c>
      <c r="T646">
        <v>260</v>
      </c>
    </row>
    <row r="647" spans="1:20" x14ac:dyDescent="0.25">
      <c r="A647" t="s">
        <v>92</v>
      </c>
      <c r="B647" t="str">
        <f t="shared" ref="B647:B649" si="125">B646</f>
        <v>J260</v>
      </c>
      <c r="C647" t="s">
        <v>56</v>
      </c>
      <c r="D647">
        <f t="shared" ref="D647:D649" si="126">D646</f>
        <v>66</v>
      </c>
      <c r="E647">
        <v>26198</v>
      </c>
      <c r="F647">
        <v>9610</v>
      </c>
      <c r="G647">
        <v>9738</v>
      </c>
      <c r="I647">
        <v>782</v>
      </c>
      <c r="J647">
        <f t="shared" si="120"/>
        <v>11200.25</v>
      </c>
      <c r="K647">
        <f t="shared" si="121"/>
        <v>770.875</v>
      </c>
      <c r="L647">
        <f t="shared" si="115"/>
        <v>0.1660450786443976</v>
      </c>
      <c r="M647">
        <f t="shared" si="116"/>
        <v>1541.75</v>
      </c>
      <c r="N647">
        <f t="shared" si="117"/>
        <v>88700.33203125</v>
      </c>
      <c r="O647">
        <v>0.66513875</v>
      </c>
      <c r="P647">
        <f t="shared" ref="P647:P649" si="127">P646</f>
        <v>2.824438927428E-2</v>
      </c>
      <c r="Q647">
        <f t="shared" si="123"/>
        <v>1914021.7447237202</v>
      </c>
      <c r="R647">
        <f t="shared" si="124"/>
        <v>1914021.7447237202</v>
      </c>
      <c r="S647" t="s">
        <v>81</v>
      </c>
      <c r="T647">
        <v>260</v>
      </c>
    </row>
    <row r="648" spans="1:20" x14ac:dyDescent="0.25">
      <c r="A648" t="s">
        <v>92</v>
      </c>
      <c r="B648" t="str">
        <f t="shared" si="125"/>
        <v>J260</v>
      </c>
      <c r="C648" t="s">
        <v>56</v>
      </c>
      <c r="D648">
        <f t="shared" si="126"/>
        <v>66</v>
      </c>
      <c r="E648">
        <v>25900</v>
      </c>
      <c r="F648">
        <v>9910</v>
      </c>
      <c r="G648">
        <v>10184</v>
      </c>
      <c r="I648">
        <v>708</v>
      </c>
      <c r="J648">
        <f t="shared" si="120"/>
        <v>11200.25</v>
      </c>
      <c r="K648">
        <f t="shared" si="121"/>
        <v>770.875</v>
      </c>
      <c r="L648">
        <f t="shared" si="115"/>
        <v>0.35544024647316363</v>
      </c>
      <c r="M648">
        <f t="shared" si="116"/>
        <v>1541.75</v>
      </c>
      <c r="N648">
        <f t="shared" si="117"/>
        <v>33786.214416058392</v>
      </c>
      <c r="O648">
        <v>0.66513875</v>
      </c>
      <c r="P648">
        <f t="shared" si="127"/>
        <v>2.824438927428E-2</v>
      </c>
      <c r="Q648">
        <f t="shared" si="123"/>
        <v>729056.44864385366</v>
      </c>
      <c r="R648">
        <f t="shared" si="124"/>
        <v>729056.44864385366</v>
      </c>
      <c r="S648" t="s">
        <v>81</v>
      </c>
      <c r="T648">
        <v>260</v>
      </c>
    </row>
    <row r="649" spans="1:20" x14ac:dyDescent="0.25">
      <c r="A649" t="s">
        <v>92</v>
      </c>
      <c r="B649" t="str">
        <f t="shared" si="125"/>
        <v>J260</v>
      </c>
      <c r="C649" t="s">
        <v>56</v>
      </c>
      <c r="D649">
        <f t="shared" si="126"/>
        <v>66</v>
      </c>
      <c r="E649">
        <v>26345</v>
      </c>
      <c r="F649">
        <v>11323</v>
      </c>
      <c r="G649">
        <v>11019</v>
      </c>
      <c r="I649">
        <v>684</v>
      </c>
      <c r="J649">
        <f t="shared" si="120"/>
        <v>11200.25</v>
      </c>
      <c r="K649">
        <f t="shared" si="121"/>
        <v>770.875</v>
      </c>
      <c r="L649">
        <f t="shared" si="115"/>
        <v>-0.39435706178044427</v>
      </c>
      <c r="M649">
        <f t="shared" si="116"/>
        <v>1541.75</v>
      </c>
      <c r="N649">
        <f t="shared" si="117"/>
        <v>-49292.632401315794</v>
      </c>
      <c r="O649">
        <v>0.66513875</v>
      </c>
      <c r="P649">
        <f t="shared" si="127"/>
        <v>2.824438927428E-2</v>
      </c>
      <c r="Q649">
        <f t="shared" si="123"/>
        <v>-1063661.9740899277</v>
      </c>
      <c r="R649">
        <f t="shared" si="124"/>
        <v>0</v>
      </c>
      <c r="S649" t="s">
        <v>81</v>
      </c>
      <c r="T649">
        <v>260</v>
      </c>
    </row>
    <row r="650" spans="1:20" x14ac:dyDescent="0.25">
      <c r="A650" t="s">
        <v>92</v>
      </c>
      <c r="B650" t="s">
        <v>95</v>
      </c>
      <c r="C650" t="s">
        <v>56</v>
      </c>
      <c r="D650">
        <v>67</v>
      </c>
      <c r="E650">
        <v>28645</v>
      </c>
      <c r="F650">
        <v>9738</v>
      </c>
      <c r="G650">
        <v>10081</v>
      </c>
      <c r="J650">
        <f t="shared" si="120"/>
        <v>11200.25</v>
      </c>
      <c r="K650">
        <f t="shared" si="121"/>
        <v>770.875</v>
      </c>
      <c r="L650">
        <f t="shared" si="115"/>
        <v>0.44494892167990918</v>
      </c>
      <c r="M650">
        <f t="shared" si="116"/>
        <v>1541.75</v>
      </c>
      <c r="N650">
        <f t="shared" si="117"/>
        <v>31292.267857142855</v>
      </c>
      <c r="O650">
        <v>0.66513875</v>
      </c>
      <c r="P650">
        <v>2.7233671530999998E-2</v>
      </c>
      <c r="Q650">
        <f t="shared" si="123"/>
        <v>700300.85137582012</v>
      </c>
      <c r="R650">
        <f t="shared" si="124"/>
        <v>700300.85137582012</v>
      </c>
      <c r="S650" t="s">
        <v>81</v>
      </c>
      <c r="T650">
        <v>264</v>
      </c>
    </row>
    <row r="651" spans="1:20" x14ac:dyDescent="0.25">
      <c r="A651" t="s">
        <v>92</v>
      </c>
      <c r="B651" t="str">
        <f t="shared" ref="B651:B653" si="128">B650</f>
        <v>J264</v>
      </c>
      <c r="C651" t="s">
        <v>56</v>
      </c>
      <c r="D651">
        <f t="shared" ref="D651:D653" si="129">D650</f>
        <v>67</v>
      </c>
      <c r="E651">
        <v>27163</v>
      </c>
      <c r="F651">
        <v>9010</v>
      </c>
      <c r="G651">
        <v>10472</v>
      </c>
      <c r="J651">
        <f t="shared" si="120"/>
        <v>11200.25</v>
      </c>
      <c r="K651">
        <f t="shared" si="121"/>
        <v>770.875</v>
      </c>
      <c r="L651">
        <f t="shared" si="115"/>
        <v>1.8965461326414788</v>
      </c>
      <c r="M651">
        <f t="shared" si="116"/>
        <v>1541.75</v>
      </c>
      <c r="N651">
        <f t="shared" si="117"/>
        <v>-1628.6399623803009</v>
      </c>
      <c r="O651">
        <v>0.66513875</v>
      </c>
      <c r="P651">
        <f t="shared" ref="P651:P653" si="130">P650</f>
        <v>2.7233671530999998E-2</v>
      </c>
      <c r="Q651">
        <f t="shared" si="123"/>
        <v>-36447.91606177135</v>
      </c>
      <c r="R651">
        <f t="shared" si="124"/>
        <v>0</v>
      </c>
      <c r="S651" t="s">
        <v>81</v>
      </c>
      <c r="T651">
        <v>264</v>
      </c>
    </row>
    <row r="652" spans="1:20" x14ac:dyDescent="0.25">
      <c r="A652" t="s">
        <v>92</v>
      </c>
      <c r="B652" t="str">
        <f t="shared" si="128"/>
        <v>J264</v>
      </c>
      <c r="C652" t="s">
        <v>56</v>
      </c>
      <c r="D652">
        <f t="shared" si="129"/>
        <v>67</v>
      </c>
      <c r="E652">
        <v>28139</v>
      </c>
      <c r="F652">
        <v>9590</v>
      </c>
      <c r="G652">
        <v>10060</v>
      </c>
      <c r="J652">
        <f t="shared" si="120"/>
        <v>11200.25</v>
      </c>
      <c r="K652">
        <f t="shared" si="121"/>
        <v>770.875</v>
      </c>
      <c r="L652">
        <f t="shared" si="115"/>
        <v>0.60969677314739745</v>
      </c>
      <c r="M652">
        <f t="shared" si="116"/>
        <v>1541.75</v>
      </c>
      <c r="N652">
        <f t="shared" si="117"/>
        <v>19223.069946808511</v>
      </c>
      <c r="O652">
        <v>0.66513875</v>
      </c>
      <c r="P652">
        <f t="shared" si="130"/>
        <v>2.7233671530999998E-2</v>
      </c>
      <c r="Q652">
        <f t="shared" si="123"/>
        <v>430199.95582500054</v>
      </c>
      <c r="R652">
        <f t="shared" si="124"/>
        <v>430199.95582500054</v>
      </c>
      <c r="S652" t="s">
        <v>81</v>
      </c>
      <c r="T652">
        <v>264</v>
      </c>
    </row>
    <row r="653" spans="1:20" x14ac:dyDescent="0.25">
      <c r="A653" t="s">
        <v>92</v>
      </c>
      <c r="B653" t="str">
        <f t="shared" si="128"/>
        <v>J264</v>
      </c>
      <c r="C653" t="s">
        <v>56</v>
      </c>
      <c r="D653">
        <f t="shared" si="129"/>
        <v>67</v>
      </c>
      <c r="E653">
        <v>28107</v>
      </c>
      <c r="F653">
        <v>9530</v>
      </c>
      <c r="G653">
        <v>10282</v>
      </c>
      <c r="J653">
        <f t="shared" si="120"/>
        <v>11200.25</v>
      </c>
      <c r="K653">
        <f t="shared" si="121"/>
        <v>770.875</v>
      </c>
      <c r="L653">
        <f t="shared" si="115"/>
        <v>0.97551483703583586</v>
      </c>
      <c r="M653">
        <f t="shared" si="116"/>
        <v>1541.75</v>
      </c>
      <c r="N653">
        <f t="shared" si="117"/>
        <v>7843.027759308512</v>
      </c>
      <c r="O653">
        <v>0.66513875</v>
      </c>
      <c r="P653">
        <f t="shared" si="130"/>
        <v>2.7233671530999998E-2</v>
      </c>
      <c r="Q653">
        <f t="shared" si="123"/>
        <v>175521.92261303985</v>
      </c>
      <c r="R653">
        <f t="shared" si="124"/>
        <v>175521.92261303985</v>
      </c>
      <c r="S653" t="s">
        <v>81</v>
      </c>
      <c r="T653">
        <v>264</v>
      </c>
    </row>
    <row r="654" spans="1:20" x14ac:dyDescent="0.25">
      <c r="A654" t="s">
        <v>92</v>
      </c>
      <c r="B654" t="s">
        <v>96</v>
      </c>
      <c r="C654" t="s">
        <v>56</v>
      </c>
      <c r="D654">
        <v>68</v>
      </c>
      <c r="E654">
        <v>17106</v>
      </c>
      <c r="F654">
        <v>7376</v>
      </c>
      <c r="G654">
        <v>7930</v>
      </c>
      <c r="J654">
        <f t="shared" si="120"/>
        <v>11200.25</v>
      </c>
      <c r="K654">
        <f t="shared" si="121"/>
        <v>770.875</v>
      </c>
      <c r="L654">
        <f t="shared" si="115"/>
        <v>0.71866385600778337</v>
      </c>
      <c r="M654">
        <f t="shared" si="116"/>
        <v>1541.75</v>
      </c>
      <c r="N654">
        <f t="shared" si="117"/>
        <v>2338.7639891696745</v>
      </c>
      <c r="O654">
        <v>0.66513875</v>
      </c>
      <c r="P654">
        <v>2.701465786618E-2</v>
      </c>
      <c r="Q654">
        <f t="shared" si="123"/>
        <v>52764.367542961263</v>
      </c>
      <c r="R654">
        <f t="shared" si="124"/>
        <v>52764.367542961263</v>
      </c>
      <c r="S654" t="s">
        <v>81</v>
      </c>
      <c r="T654">
        <v>266</v>
      </c>
    </row>
    <row r="655" spans="1:20" x14ac:dyDescent="0.25">
      <c r="A655" t="s">
        <v>92</v>
      </c>
      <c r="B655" t="str">
        <f t="shared" ref="B655:B657" si="131">B654</f>
        <v>J266</v>
      </c>
      <c r="C655" t="s">
        <v>56</v>
      </c>
      <c r="D655">
        <f t="shared" ref="D655:D657" si="132">D654</f>
        <v>68</v>
      </c>
      <c r="E655">
        <v>16231</v>
      </c>
      <c r="F655">
        <v>7452</v>
      </c>
      <c r="G655">
        <v>8296</v>
      </c>
      <c r="J655">
        <f t="shared" si="120"/>
        <v>11200.25</v>
      </c>
      <c r="K655">
        <f t="shared" si="121"/>
        <v>770.875</v>
      </c>
      <c r="L655">
        <f t="shared" si="115"/>
        <v>1.0948597373114968</v>
      </c>
      <c r="M655">
        <f t="shared" si="116"/>
        <v>1541.75</v>
      </c>
      <c r="N655">
        <f t="shared" si="117"/>
        <v>-3181.8712973933652</v>
      </c>
      <c r="O655">
        <v>0.66513875</v>
      </c>
      <c r="P655">
        <f t="shared" ref="P655:P657" si="133">P654</f>
        <v>2.701465786618E-2</v>
      </c>
      <c r="Q655">
        <f t="shared" si="123"/>
        <v>-71785.536029938579</v>
      </c>
      <c r="R655">
        <f t="shared" si="124"/>
        <v>0</v>
      </c>
      <c r="S655" t="s">
        <v>81</v>
      </c>
      <c r="T655">
        <v>266</v>
      </c>
    </row>
    <row r="656" spans="1:20" x14ac:dyDescent="0.25">
      <c r="A656" t="s">
        <v>92</v>
      </c>
      <c r="B656" t="str">
        <f t="shared" si="131"/>
        <v>J266</v>
      </c>
      <c r="C656" t="s">
        <v>56</v>
      </c>
      <c r="D656">
        <f t="shared" si="132"/>
        <v>68</v>
      </c>
      <c r="E656">
        <v>17347</v>
      </c>
      <c r="F656">
        <v>7785</v>
      </c>
      <c r="G656">
        <v>8203</v>
      </c>
      <c r="J656">
        <f t="shared" si="120"/>
        <v>11200.25</v>
      </c>
      <c r="K656">
        <f t="shared" si="121"/>
        <v>770.875</v>
      </c>
      <c r="L656">
        <f t="shared" si="115"/>
        <v>0.54224095994811095</v>
      </c>
      <c r="M656">
        <f t="shared" si="116"/>
        <v>1541.75</v>
      </c>
      <c r="N656">
        <f t="shared" si="117"/>
        <v>6433.9766746411478</v>
      </c>
      <c r="O656">
        <v>0.66513875</v>
      </c>
      <c r="P656">
        <f t="shared" si="133"/>
        <v>2.701465786618E-2</v>
      </c>
      <c r="Q656">
        <f t="shared" si="123"/>
        <v>145155.6085161597</v>
      </c>
      <c r="R656">
        <f t="shared" si="124"/>
        <v>145155.6085161597</v>
      </c>
      <c r="S656" t="s">
        <v>81</v>
      </c>
      <c r="T656">
        <v>266</v>
      </c>
    </row>
    <row r="657" spans="1:20" x14ac:dyDescent="0.25">
      <c r="A657" t="s">
        <v>92</v>
      </c>
      <c r="B657" t="str">
        <f t="shared" si="131"/>
        <v>J266</v>
      </c>
      <c r="C657" t="s">
        <v>56</v>
      </c>
      <c r="D657">
        <f t="shared" si="132"/>
        <v>68</v>
      </c>
      <c r="E657">
        <v>16751</v>
      </c>
      <c r="F657">
        <v>8032</v>
      </c>
      <c r="G657">
        <v>8400</v>
      </c>
      <c r="J657">
        <f t="shared" si="120"/>
        <v>11200.25</v>
      </c>
      <c r="K657">
        <f t="shared" si="121"/>
        <v>770.875</v>
      </c>
      <c r="L657">
        <f t="shared" si="115"/>
        <v>0.4773796011026431</v>
      </c>
      <c r="M657">
        <f t="shared" si="116"/>
        <v>1541.75</v>
      </c>
      <c r="N657">
        <f t="shared" si="117"/>
        <v>7064.0411005434798</v>
      </c>
      <c r="O657">
        <v>0.66513875</v>
      </c>
      <c r="P657">
        <f t="shared" si="133"/>
        <v>2.701465786618E-2</v>
      </c>
      <c r="Q657">
        <f t="shared" si="123"/>
        <v>159370.36088023146</v>
      </c>
      <c r="R657">
        <f t="shared" si="124"/>
        <v>159370.36088023146</v>
      </c>
      <c r="S657" t="s">
        <v>81</v>
      </c>
      <c r="T657">
        <v>266</v>
      </c>
    </row>
    <row r="658" spans="1:20" x14ac:dyDescent="0.25">
      <c r="A658" t="s">
        <v>92</v>
      </c>
      <c r="B658" t="s">
        <v>97</v>
      </c>
      <c r="C658" t="s">
        <v>56</v>
      </c>
      <c r="D658">
        <v>69</v>
      </c>
      <c r="E658">
        <v>31564</v>
      </c>
      <c r="F658">
        <v>9754</v>
      </c>
      <c r="G658">
        <v>9883</v>
      </c>
      <c r="J658">
        <f t="shared" si="120"/>
        <v>11200.25</v>
      </c>
      <c r="K658">
        <f t="shared" si="121"/>
        <v>770.875</v>
      </c>
      <c r="L658">
        <f t="shared" si="115"/>
        <v>0.16734230582130696</v>
      </c>
      <c r="M658">
        <f t="shared" si="116"/>
        <v>1541.75</v>
      </c>
      <c r="N658">
        <f t="shared" si="117"/>
        <v>119131.40697674418</v>
      </c>
      <c r="O658">
        <v>0.66513875</v>
      </c>
      <c r="P658">
        <v>2.9792561978740004E-2</v>
      </c>
      <c r="Q658">
        <f t="shared" si="123"/>
        <v>2437093.7155177672</v>
      </c>
      <c r="R658">
        <f t="shared" si="124"/>
        <v>2437093.7155177672</v>
      </c>
      <c r="S658" t="s">
        <v>81</v>
      </c>
      <c r="T658">
        <v>271</v>
      </c>
    </row>
    <row r="659" spans="1:20" x14ac:dyDescent="0.25">
      <c r="A659" t="s">
        <v>92</v>
      </c>
      <c r="B659" t="str">
        <f t="shared" ref="B659:B661" si="134">B658</f>
        <v>J271</v>
      </c>
      <c r="C659" t="s">
        <v>56</v>
      </c>
      <c r="D659">
        <f t="shared" ref="D659:D661" si="135">D658</f>
        <v>69</v>
      </c>
      <c r="E659">
        <v>34167</v>
      </c>
      <c r="F659">
        <v>9441</v>
      </c>
      <c r="G659">
        <v>10332</v>
      </c>
      <c r="J659">
        <f t="shared" si="120"/>
        <v>11200.25</v>
      </c>
      <c r="K659">
        <f t="shared" si="121"/>
        <v>770.875</v>
      </c>
      <c r="L659">
        <f t="shared" si="115"/>
        <v>1.1558294146262365</v>
      </c>
      <c r="M659">
        <f t="shared" si="116"/>
        <v>1541.75</v>
      </c>
      <c r="N659">
        <f t="shared" si="117"/>
        <v>10192.180134680133</v>
      </c>
      <c r="O659">
        <v>0.66513875</v>
      </c>
      <c r="P659">
        <f t="shared" ref="P659:P661" si="136">P658</f>
        <v>2.9792561978740004E-2</v>
      </c>
      <c r="Q659">
        <f t="shared" si="123"/>
        <v>208503.35594964388</v>
      </c>
      <c r="R659">
        <f t="shared" si="124"/>
        <v>208503.35594964388</v>
      </c>
      <c r="S659" t="s">
        <v>81</v>
      </c>
      <c r="T659">
        <v>271</v>
      </c>
    </row>
    <row r="660" spans="1:20" x14ac:dyDescent="0.25">
      <c r="A660" t="s">
        <v>92</v>
      </c>
      <c r="B660" t="str">
        <f t="shared" si="134"/>
        <v>J271</v>
      </c>
      <c r="C660" t="s">
        <v>56</v>
      </c>
      <c r="D660">
        <f t="shared" si="135"/>
        <v>69</v>
      </c>
      <c r="E660">
        <v>32386</v>
      </c>
      <c r="F660">
        <v>10063</v>
      </c>
      <c r="G660">
        <v>10743</v>
      </c>
      <c r="J660">
        <f t="shared" si="120"/>
        <v>11200.25</v>
      </c>
      <c r="K660">
        <f t="shared" si="121"/>
        <v>770.875</v>
      </c>
      <c r="L660">
        <f t="shared" si="115"/>
        <v>0.88211448029836226</v>
      </c>
      <c r="M660">
        <f t="shared" si="116"/>
        <v>1541.75</v>
      </c>
      <c r="N660">
        <f t="shared" si="117"/>
        <v>14105.989154411764</v>
      </c>
      <c r="O660">
        <v>0.66513875</v>
      </c>
      <c r="P660">
        <f t="shared" si="136"/>
        <v>2.9792561978740004E-2</v>
      </c>
      <c r="Q660">
        <f t="shared" si="123"/>
        <v>288568.88701137889</v>
      </c>
      <c r="R660">
        <f t="shared" si="124"/>
        <v>288568.88701137889</v>
      </c>
      <c r="S660" t="s">
        <v>81</v>
      </c>
      <c r="T660">
        <v>271</v>
      </c>
    </row>
    <row r="661" spans="1:20" x14ac:dyDescent="0.25">
      <c r="A661" t="s">
        <v>92</v>
      </c>
      <c r="B661" t="str">
        <f t="shared" si="134"/>
        <v>J271</v>
      </c>
      <c r="C661" t="s">
        <v>56</v>
      </c>
      <c r="D661">
        <f t="shared" si="135"/>
        <v>69</v>
      </c>
      <c r="E661">
        <v>32741</v>
      </c>
      <c r="F661">
        <v>9806</v>
      </c>
      <c r="G661">
        <v>10321</v>
      </c>
      <c r="J661">
        <f t="shared" si="120"/>
        <v>11200.25</v>
      </c>
      <c r="K661">
        <f t="shared" si="121"/>
        <v>770.875</v>
      </c>
      <c r="L661">
        <f t="shared" si="115"/>
        <v>0.66807199610831847</v>
      </c>
      <c r="M661">
        <f t="shared" si="116"/>
        <v>1541.75</v>
      </c>
      <c r="N661">
        <f t="shared" si="117"/>
        <v>23129.8822815534</v>
      </c>
      <c r="O661">
        <v>0.66513875</v>
      </c>
      <c r="P661">
        <f t="shared" si="136"/>
        <v>2.9792561978740004E-2</v>
      </c>
      <c r="Q661">
        <f t="shared" si="123"/>
        <v>473172.37477136106</v>
      </c>
      <c r="R661">
        <f t="shared" si="124"/>
        <v>473172.37477136106</v>
      </c>
      <c r="S661" t="s">
        <v>81</v>
      </c>
      <c r="T661">
        <v>271</v>
      </c>
    </row>
    <row r="662" spans="1:20" x14ac:dyDescent="0.25">
      <c r="A662" t="s">
        <v>92</v>
      </c>
      <c r="B662" t="s">
        <v>98</v>
      </c>
      <c r="C662" t="s">
        <v>56</v>
      </c>
      <c r="D662">
        <v>70</v>
      </c>
      <c r="E662">
        <v>26458</v>
      </c>
      <c r="F662">
        <v>9042</v>
      </c>
      <c r="G662">
        <v>8138</v>
      </c>
      <c r="J662">
        <f t="shared" si="120"/>
        <v>11200.25</v>
      </c>
      <c r="K662">
        <f t="shared" si="121"/>
        <v>770.875</v>
      </c>
      <c r="L662">
        <f t="shared" si="115"/>
        <v>-1.1726933679260581</v>
      </c>
      <c r="M662">
        <f t="shared" si="116"/>
        <v>1541.75</v>
      </c>
      <c r="N662">
        <f t="shared" si="117"/>
        <v>-26051.532079646018</v>
      </c>
      <c r="O662">
        <v>0.66513875</v>
      </c>
      <c r="P662">
        <v>2.697931873635E-2</v>
      </c>
      <c r="Q662">
        <f t="shared" si="123"/>
        <v>-588513.05387434922</v>
      </c>
      <c r="R662">
        <f t="shared" si="124"/>
        <v>0</v>
      </c>
      <c r="S662" t="s">
        <v>81</v>
      </c>
      <c r="T662">
        <v>308</v>
      </c>
    </row>
    <row r="663" spans="1:20" x14ac:dyDescent="0.25">
      <c r="A663" t="s">
        <v>92</v>
      </c>
      <c r="B663" t="str">
        <f t="shared" ref="B663:B665" si="137">B662</f>
        <v>J308</v>
      </c>
      <c r="C663" t="s">
        <v>56</v>
      </c>
      <c r="D663">
        <f t="shared" ref="D663:D665" si="138">D662</f>
        <v>70</v>
      </c>
      <c r="E663">
        <v>24659</v>
      </c>
      <c r="F663">
        <v>8023</v>
      </c>
      <c r="G663">
        <v>8302</v>
      </c>
      <c r="J663">
        <f t="shared" si="120"/>
        <v>11200.25</v>
      </c>
      <c r="K663">
        <f t="shared" si="121"/>
        <v>770.875</v>
      </c>
      <c r="L663">
        <f t="shared" si="115"/>
        <v>0.36192638235771041</v>
      </c>
      <c r="M663">
        <f t="shared" si="116"/>
        <v>1541.75</v>
      </c>
      <c r="N663">
        <f t="shared" si="117"/>
        <v>34764.898745519713</v>
      </c>
      <c r="O663">
        <v>0.66513875</v>
      </c>
      <c r="P663">
        <f t="shared" ref="P663:P665" si="139">P662</f>
        <v>2.697931873635E-2</v>
      </c>
      <c r="Q663">
        <f t="shared" si="123"/>
        <v>785350.99839073792</v>
      </c>
      <c r="R663">
        <f t="shared" si="124"/>
        <v>785350.99839073792</v>
      </c>
      <c r="S663" t="s">
        <v>81</v>
      </c>
      <c r="T663">
        <v>308</v>
      </c>
    </row>
    <row r="664" spans="1:20" x14ac:dyDescent="0.25">
      <c r="A664" t="s">
        <v>92</v>
      </c>
      <c r="B664" t="str">
        <f t="shared" si="137"/>
        <v>J308</v>
      </c>
      <c r="C664" t="s">
        <v>56</v>
      </c>
      <c r="D664">
        <f t="shared" si="138"/>
        <v>70</v>
      </c>
      <c r="E664">
        <v>24389</v>
      </c>
      <c r="F664">
        <v>7854</v>
      </c>
      <c r="G664">
        <v>8162</v>
      </c>
      <c r="J664">
        <f t="shared" si="120"/>
        <v>11200.25</v>
      </c>
      <c r="K664">
        <f t="shared" si="121"/>
        <v>770.875</v>
      </c>
      <c r="L664">
        <f t="shared" si="115"/>
        <v>0.39954597048808171</v>
      </c>
      <c r="M664">
        <f t="shared" si="116"/>
        <v>1541.75</v>
      </c>
      <c r="N664">
        <f t="shared" si="117"/>
        <v>30184.224431818184</v>
      </c>
      <c r="O664">
        <v>0.66513875</v>
      </c>
      <c r="P664">
        <f t="shared" si="139"/>
        <v>2.697931873635E-2</v>
      </c>
      <c r="Q664">
        <f t="shared" si="123"/>
        <v>681871.99297491112</v>
      </c>
      <c r="R664">
        <f t="shared" si="124"/>
        <v>681871.99297491112</v>
      </c>
      <c r="S664" t="s">
        <v>81</v>
      </c>
      <c r="T664">
        <v>308</v>
      </c>
    </row>
    <row r="665" spans="1:20" x14ac:dyDescent="0.25">
      <c r="A665" t="s">
        <v>92</v>
      </c>
      <c r="B665" t="str">
        <f t="shared" si="137"/>
        <v>J308</v>
      </c>
      <c r="C665" t="s">
        <v>56</v>
      </c>
      <c r="D665">
        <f t="shared" si="138"/>
        <v>70</v>
      </c>
      <c r="E665">
        <v>25240</v>
      </c>
      <c r="F665">
        <v>7905</v>
      </c>
      <c r="G665">
        <v>8483</v>
      </c>
      <c r="J665">
        <f t="shared" si="120"/>
        <v>11200.25</v>
      </c>
      <c r="K665">
        <f t="shared" si="121"/>
        <v>770.875</v>
      </c>
      <c r="L665">
        <f t="shared" si="115"/>
        <v>0.74979730825360791</v>
      </c>
      <c r="M665">
        <f t="shared" si="116"/>
        <v>1541.75</v>
      </c>
      <c r="N665">
        <f t="shared" si="117"/>
        <v>11919.33153114187</v>
      </c>
      <c r="O665">
        <v>0.66513875</v>
      </c>
      <c r="P665">
        <f t="shared" si="139"/>
        <v>2.697931873635E-2</v>
      </c>
      <c r="Q665">
        <f t="shared" si="123"/>
        <v>269261.79151719349</v>
      </c>
      <c r="R665">
        <f t="shared" si="124"/>
        <v>269261.79151719349</v>
      </c>
      <c r="S665" t="s">
        <v>81</v>
      </c>
      <c r="T665">
        <v>308</v>
      </c>
    </row>
    <row r="666" spans="1:20" x14ac:dyDescent="0.25">
      <c r="A666" t="s">
        <v>92</v>
      </c>
      <c r="B666" t="s">
        <v>99</v>
      </c>
      <c r="C666" t="s">
        <v>56</v>
      </c>
      <c r="D666">
        <v>71</v>
      </c>
      <c r="E666">
        <v>24243</v>
      </c>
      <c r="F666">
        <v>8514</v>
      </c>
      <c r="G666">
        <v>8385</v>
      </c>
      <c r="J666">
        <f t="shared" si="120"/>
        <v>11200.25</v>
      </c>
      <c r="K666">
        <f t="shared" si="121"/>
        <v>770.875</v>
      </c>
      <c r="L666">
        <f t="shared" si="115"/>
        <v>-0.16734230582130696</v>
      </c>
      <c r="M666">
        <f t="shared" si="116"/>
        <v>1541.75</v>
      </c>
      <c r="N666">
        <f t="shared" si="117"/>
        <v>-105193.21802325582</v>
      </c>
      <c r="O666">
        <v>0.66513875</v>
      </c>
      <c r="P666">
        <v>2.543010164264E-2</v>
      </c>
      <c r="Q666">
        <f t="shared" si="123"/>
        <v>-2521119.6381905763</v>
      </c>
      <c r="R666">
        <f t="shared" si="124"/>
        <v>0</v>
      </c>
      <c r="S666" t="s">
        <v>81</v>
      </c>
      <c r="T666">
        <v>314</v>
      </c>
    </row>
    <row r="667" spans="1:20" x14ac:dyDescent="0.25">
      <c r="A667" t="s">
        <v>92</v>
      </c>
      <c r="B667" t="str">
        <f t="shared" ref="B667:B669" si="140">B666</f>
        <v>J314</v>
      </c>
      <c r="C667" t="s">
        <v>56</v>
      </c>
      <c r="D667">
        <f t="shared" ref="D667:D669" si="141">D666</f>
        <v>71</v>
      </c>
      <c r="E667">
        <v>21964</v>
      </c>
      <c r="F667">
        <v>8564</v>
      </c>
      <c r="G667">
        <v>8391</v>
      </c>
      <c r="J667">
        <f t="shared" si="120"/>
        <v>11200.25</v>
      </c>
      <c r="K667">
        <f t="shared" si="121"/>
        <v>770.875</v>
      </c>
      <c r="L667">
        <f t="shared" si="115"/>
        <v>-0.22442030160531865</v>
      </c>
      <c r="M667">
        <f t="shared" si="116"/>
        <v>1541.75</v>
      </c>
      <c r="N667">
        <f t="shared" si="117"/>
        <v>-70909.643063583819</v>
      </c>
      <c r="O667">
        <v>0.66513875</v>
      </c>
      <c r="P667">
        <f t="shared" ref="P667:P669" si="142">P666</f>
        <v>2.543010164264E-2</v>
      </c>
      <c r="Q667">
        <f t="shared" si="123"/>
        <v>-1699460.2601202202</v>
      </c>
      <c r="R667">
        <f t="shared" si="124"/>
        <v>0</v>
      </c>
      <c r="S667" t="s">
        <v>81</v>
      </c>
      <c r="T667">
        <v>314</v>
      </c>
    </row>
    <row r="668" spans="1:20" x14ac:dyDescent="0.25">
      <c r="A668" t="s">
        <v>92</v>
      </c>
      <c r="B668" t="str">
        <f t="shared" si="140"/>
        <v>J314</v>
      </c>
      <c r="C668" t="s">
        <v>56</v>
      </c>
      <c r="D668">
        <f t="shared" si="141"/>
        <v>71</v>
      </c>
      <c r="E668">
        <v>22070</v>
      </c>
      <c r="F668">
        <v>7452</v>
      </c>
      <c r="G668">
        <v>8567</v>
      </c>
      <c r="J668">
        <f t="shared" si="120"/>
        <v>11200.25</v>
      </c>
      <c r="K668">
        <f t="shared" si="121"/>
        <v>770.875</v>
      </c>
      <c r="L668">
        <f t="shared" si="115"/>
        <v>1.4464083022539322</v>
      </c>
      <c r="M668">
        <f t="shared" si="116"/>
        <v>1541.75</v>
      </c>
      <c r="N668">
        <f t="shared" si="117"/>
        <v>-1093.8367713004482</v>
      </c>
      <c r="O668">
        <v>0.66513875</v>
      </c>
      <c r="P668">
        <f t="shared" si="142"/>
        <v>2.543010164264E-2</v>
      </c>
      <c r="Q668">
        <f t="shared" si="123"/>
        <v>-26215.505304637329</v>
      </c>
      <c r="R668">
        <f t="shared" si="124"/>
        <v>0</v>
      </c>
      <c r="S668" t="s">
        <v>81</v>
      </c>
      <c r="T668">
        <v>314</v>
      </c>
    </row>
    <row r="669" spans="1:20" x14ac:dyDescent="0.25">
      <c r="A669" t="s">
        <v>92</v>
      </c>
      <c r="B669" t="str">
        <f t="shared" si="140"/>
        <v>J314</v>
      </c>
      <c r="C669" t="s">
        <v>56</v>
      </c>
      <c r="D669">
        <f t="shared" si="141"/>
        <v>71</v>
      </c>
      <c r="E669">
        <v>22758</v>
      </c>
      <c r="F669">
        <v>7734</v>
      </c>
      <c r="G669">
        <v>8361</v>
      </c>
      <c r="J669">
        <f t="shared" si="120"/>
        <v>11200.25</v>
      </c>
      <c r="K669">
        <f t="shared" si="121"/>
        <v>770.875</v>
      </c>
      <c r="L669">
        <f t="shared" si="115"/>
        <v>0.81336143992216636</v>
      </c>
      <c r="M669">
        <f t="shared" si="116"/>
        <v>1541.75</v>
      </c>
      <c r="N669">
        <f t="shared" si="117"/>
        <v>7271.2428229665056</v>
      </c>
      <c r="O669">
        <v>0.66513875</v>
      </c>
      <c r="P669">
        <f t="shared" si="142"/>
        <v>2.543010164264E-2</v>
      </c>
      <c r="Q669">
        <f t="shared" si="123"/>
        <v>174266.68201157634</v>
      </c>
      <c r="R669">
        <f t="shared" si="124"/>
        <v>174266.68201157634</v>
      </c>
      <c r="S669" t="s">
        <v>81</v>
      </c>
      <c r="T669">
        <v>314</v>
      </c>
    </row>
    <row r="670" spans="1:20" x14ac:dyDescent="0.25">
      <c r="A670" t="s">
        <v>92</v>
      </c>
      <c r="B670" t="s">
        <v>100</v>
      </c>
      <c r="C670" t="s">
        <v>56</v>
      </c>
      <c r="D670">
        <v>72</v>
      </c>
      <c r="E670">
        <v>33453</v>
      </c>
      <c r="F670">
        <v>9112</v>
      </c>
      <c r="G670">
        <v>10039</v>
      </c>
      <c r="J670">
        <f t="shared" si="120"/>
        <v>11200.25</v>
      </c>
      <c r="K670">
        <f t="shared" si="121"/>
        <v>770.875</v>
      </c>
      <c r="L670">
        <f t="shared" si="115"/>
        <v>1.2025295929949733</v>
      </c>
      <c r="M670">
        <f t="shared" si="116"/>
        <v>1541.75</v>
      </c>
      <c r="N670">
        <f t="shared" si="117"/>
        <v>9041.2477076591131</v>
      </c>
      <c r="O670">
        <v>0.66513875</v>
      </c>
      <c r="P670">
        <v>3.1287905820000003E-2</v>
      </c>
      <c r="Q670">
        <f t="shared" si="123"/>
        <v>176118.78578406517</v>
      </c>
      <c r="R670">
        <f t="shared" si="124"/>
        <v>176118.78578406517</v>
      </c>
      <c r="S670" t="s">
        <v>81</v>
      </c>
      <c r="T670">
        <v>322</v>
      </c>
    </row>
    <row r="671" spans="1:20" x14ac:dyDescent="0.25">
      <c r="A671" t="s">
        <v>92</v>
      </c>
      <c r="B671" t="s">
        <v>100</v>
      </c>
      <c r="C671" t="s">
        <v>56</v>
      </c>
      <c r="D671">
        <f t="shared" ref="D671:D673" si="143">D670</f>
        <v>72</v>
      </c>
      <c r="E671">
        <v>32996</v>
      </c>
      <c r="F671">
        <v>10416</v>
      </c>
      <c r="G671">
        <v>10463</v>
      </c>
      <c r="J671">
        <f t="shared" si="120"/>
        <v>11200.25</v>
      </c>
      <c r="K671">
        <f t="shared" si="121"/>
        <v>770.875</v>
      </c>
      <c r="L671">
        <f t="shared" si="115"/>
        <v>6.0969677314739741E-2</v>
      </c>
      <c r="M671">
        <f t="shared" si="116"/>
        <v>1541.75</v>
      </c>
      <c r="N671">
        <f t="shared" si="117"/>
        <v>359147.78191489365</v>
      </c>
      <c r="O671">
        <v>0.66513875</v>
      </c>
      <c r="P671">
        <v>3.1287905820000003E-2</v>
      </c>
      <c r="Q671">
        <f t="shared" si="123"/>
        <v>6996011.3153749863</v>
      </c>
      <c r="R671">
        <f t="shared" si="124"/>
        <v>6996011.3153749863</v>
      </c>
      <c r="S671" t="s">
        <v>81</v>
      </c>
      <c r="T671">
        <v>322</v>
      </c>
    </row>
    <row r="672" spans="1:20" x14ac:dyDescent="0.25">
      <c r="A672" t="s">
        <v>92</v>
      </c>
      <c r="B672" t="s">
        <v>100</v>
      </c>
      <c r="C672" t="s">
        <v>56</v>
      </c>
      <c r="D672">
        <f t="shared" si="143"/>
        <v>72</v>
      </c>
      <c r="E672">
        <v>32217</v>
      </c>
      <c r="F672">
        <v>9581</v>
      </c>
      <c r="G672">
        <v>10987</v>
      </c>
      <c r="J672">
        <f t="shared" si="120"/>
        <v>11200.25</v>
      </c>
      <c r="K672">
        <f t="shared" si="121"/>
        <v>770.875</v>
      </c>
      <c r="L672">
        <f t="shared" si="115"/>
        <v>1.8239014107345548</v>
      </c>
      <c r="M672">
        <f t="shared" si="116"/>
        <v>1541.75</v>
      </c>
      <c r="N672">
        <f t="shared" si="117"/>
        <v>1210.50853485064</v>
      </c>
      <c r="O672">
        <v>0.66513875</v>
      </c>
      <c r="P672">
        <v>3.1287905820000003E-2</v>
      </c>
      <c r="Q672">
        <f t="shared" si="123"/>
        <v>23580.074369441292</v>
      </c>
      <c r="R672">
        <f t="shared" si="124"/>
        <v>23580.074369441292</v>
      </c>
      <c r="S672" t="s">
        <v>81</v>
      </c>
      <c r="T672">
        <v>322</v>
      </c>
    </row>
    <row r="673" spans="1:20" x14ac:dyDescent="0.25">
      <c r="A673" t="s">
        <v>92</v>
      </c>
      <c r="B673" t="s">
        <v>100</v>
      </c>
      <c r="C673" t="s">
        <v>56</v>
      </c>
      <c r="D673">
        <f t="shared" si="143"/>
        <v>72</v>
      </c>
      <c r="E673">
        <v>34785</v>
      </c>
      <c r="F673">
        <v>9653</v>
      </c>
      <c r="G673">
        <v>9676</v>
      </c>
      <c r="J673">
        <f t="shared" si="120"/>
        <v>11200.25</v>
      </c>
      <c r="K673">
        <f t="shared" si="121"/>
        <v>770.875</v>
      </c>
      <c r="L673">
        <f t="shared" si="115"/>
        <v>2.9836225068915194E-2</v>
      </c>
      <c r="M673">
        <f t="shared" si="116"/>
        <v>1541.75</v>
      </c>
      <c r="N673">
        <f t="shared" si="117"/>
        <v>831131.51086956519</v>
      </c>
      <c r="O673">
        <v>0.66513875</v>
      </c>
      <c r="P673">
        <v>3.1287905820000003E-2</v>
      </c>
      <c r="Q673">
        <f t="shared" si="123"/>
        <v>16190007.978348197</v>
      </c>
      <c r="R673">
        <f t="shared" si="124"/>
        <v>16190007.978348197</v>
      </c>
      <c r="S673" t="s">
        <v>81</v>
      </c>
      <c r="T673">
        <v>322</v>
      </c>
    </row>
    <row r="674" spans="1:20" x14ac:dyDescent="0.25">
      <c r="A674" t="s">
        <v>184</v>
      </c>
      <c r="B674" t="s">
        <v>101</v>
      </c>
      <c r="C674" t="s">
        <v>54</v>
      </c>
      <c r="D674">
        <v>73</v>
      </c>
      <c r="E674">
        <v>31241</v>
      </c>
      <c r="F674">
        <v>9497</v>
      </c>
      <c r="G674">
        <v>8582</v>
      </c>
      <c r="H674">
        <v>1419</v>
      </c>
      <c r="I674">
        <v>628</v>
      </c>
      <c r="J674">
        <f t="shared" si="120"/>
        <v>1143.5</v>
      </c>
      <c r="K674">
        <f t="shared" si="121"/>
        <v>717.875</v>
      </c>
      <c r="L674">
        <f t="shared" si="115"/>
        <v>-1.2745951593243949</v>
      </c>
      <c r="M674">
        <f t="shared" si="116"/>
        <v>1435.75</v>
      </c>
      <c r="N674">
        <f t="shared" si="117"/>
        <v>-18203.034426229508</v>
      </c>
      <c r="O674">
        <v>0.46611388888888888</v>
      </c>
      <c r="P674">
        <v>2.9092367034489995E-2</v>
      </c>
      <c r="Q674">
        <f t="shared" si="123"/>
        <v>-584351.1201446976</v>
      </c>
      <c r="R674">
        <f t="shared" si="124"/>
        <v>0</v>
      </c>
      <c r="S674" t="s">
        <v>81</v>
      </c>
      <c r="T674">
        <v>325</v>
      </c>
    </row>
    <row r="675" spans="1:20" x14ac:dyDescent="0.25">
      <c r="A675" t="s">
        <v>184</v>
      </c>
      <c r="B675" t="str">
        <f t="shared" ref="B675:B677" si="144">B674</f>
        <v>J325</v>
      </c>
      <c r="C675" t="s">
        <v>54</v>
      </c>
      <c r="D675">
        <f t="shared" ref="D675:D677" si="145">D674</f>
        <v>73</v>
      </c>
      <c r="E675">
        <v>30451</v>
      </c>
      <c r="F675">
        <v>8657</v>
      </c>
      <c r="G675">
        <v>8914</v>
      </c>
      <c r="H675">
        <v>1114</v>
      </c>
      <c r="I675">
        <v>788</v>
      </c>
      <c r="J675">
        <f t="shared" si="120"/>
        <v>1143.5</v>
      </c>
      <c r="K675">
        <f t="shared" si="121"/>
        <v>717.875</v>
      </c>
      <c r="L675">
        <f t="shared" si="115"/>
        <v>0.35800104475013061</v>
      </c>
      <c r="M675">
        <f t="shared" si="116"/>
        <v>1435.75</v>
      </c>
      <c r="N675">
        <f t="shared" si="117"/>
        <v>59733.417315175095</v>
      </c>
      <c r="O675">
        <v>0.46611388888888888</v>
      </c>
      <c r="P675">
        <f t="shared" ref="P675:P677" si="146">P674</f>
        <v>2.9092367034489995E-2</v>
      </c>
      <c r="Q675">
        <f t="shared" si="123"/>
        <v>1917553.332091531</v>
      </c>
      <c r="R675">
        <f t="shared" si="124"/>
        <v>1917553.332091531</v>
      </c>
      <c r="S675" t="s">
        <v>81</v>
      </c>
      <c r="T675">
        <v>325</v>
      </c>
    </row>
    <row r="676" spans="1:20" x14ac:dyDescent="0.25">
      <c r="A676" t="s">
        <v>184</v>
      </c>
      <c r="B676" t="str">
        <f t="shared" si="144"/>
        <v>J325</v>
      </c>
      <c r="C676" t="s">
        <v>54</v>
      </c>
      <c r="D676">
        <f t="shared" si="145"/>
        <v>73</v>
      </c>
      <c r="E676">
        <v>36558</v>
      </c>
      <c r="F676">
        <v>9218</v>
      </c>
      <c r="G676">
        <v>8888</v>
      </c>
      <c r="H676">
        <v>1068</v>
      </c>
      <c r="I676">
        <v>872</v>
      </c>
      <c r="J676">
        <f t="shared" si="120"/>
        <v>1143.5</v>
      </c>
      <c r="K676">
        <f t="shared" si="121"/>
        <v>717.875</v>
      </c>
      <c r="L676">
        <f t="shared" si="115"/>
        <v>-0.45969005746125718</v>
      </c>
      <c r="M676">
        <f t="shared" si="116"/>
        <v>1435.75</v>
      </c>
      <c r="N676">
        <f t="shared" si="117"/>
        <v>-60618.356060606064</v>
      </c>
      <c r="O676">
        <v>0.46611388888888888</v>
      </c>
      <c r="P676">
        <f t="shared" si="146"/>
        <v>2.9092367034489995E-2</v>
      </c>
      <c r="Q676">
        <f t="shared" si="123"/>
        <v>-1945961.5048743556</v>
      </c>
      <c r="R676">
        <f t="shared" si="124"/>
        <v>0</v>
      </c>
      <c r="S676" t="s">
        <v>81</v>
      </c>
      <c r="T676">
        <v>325</v>
      </c>
    </row>
    <row r="677" spans="1:20" x14ac:dyDescent="0.25">
      <c r="A677" t="s">
        <v>184</v>
      </c>
      <c r="B677" t="str">
        <f t="shared" si="144"/>
        <v>J325</v>
      </c>
      <c r="C677" t="s">
        <v>54</v>
      </c>
      <c r="D677">
        <f t="shared" si="145"/>
        <v>73</v>
      </c>
      <c r="E677">
        <v>34859</v>
      </c>
      <c r="F677">
        <v>8805</v>
      </c>
      <c r="G677">
        <v>9297</v>
      </c>
      <c r="H677">
        <v>973</v>
      </c>
      <c r="I677">
        <v>766</v>
      </c>
      <c r="J677">
        <f t="shared" si="120"/>
        <v>1143.5</v>
      </c>
      <c r="K677">
        <f t="shared" si="121"/>
        <v>717.875</v>
      </c>
      <c r="L677">
        <f t="shared" si="115"/>
        <v>0.68535608566951067</v>
      </c>
      <c r="M677">
        <f t="shared" si="116"/>
        <v>1435.75</v>
      </c>
      <c r="N677">
        <f t="shared" si="117"/>
        <v>36871.774898373988</v>
      </c>
      <c r="O677">
        <v>0.46611388888888888</v>
      </c>
      <c r="P677">
        <f t="shared" si="146"/>
        <v>2.9092367034489995E-2</v>
      </c>
      <c r="Q677">
        <f t="shared" si="123"/>
        <v>1183652.2669287145</v>
      </c>
      <c r="R677">
        <f t="shared" si="124"/>
        <v>1183652.2669287145</v>
      </c>
      <c r="S677" t="s">
        <v>81</v>
      </c>
      <c r="T677">
        <v>325</v>
      </c>
    </row>
    <row r="678" spans="1:20" x14ac:dyDescent="0.25">
      <c r="A678" t="s">
        <v>184</v>
      </c>
      <c r="B678" t="s">
        <v>102</v>
      </c>
      <c r="C678" t="s">
        <v>54</v>
      </c>
      <c r="D678">
        <v>74</v>
      </c>
      <c r="E678">
        <v>12676</v>
      </c>
      <c r="F678">
        <v>3534</v>
      </c>
      <c r="G678">
        <v>3825</v>
      </c>
      <c r="I678">
        <v>752</v>
      </c>
      <c r="J678">
        <f t="shared" si="120"/>
        <v>1143.5</v>
      </c>
      <c r="K678">
        <f t="shared" si="121"/>
        <v>717.875</v>
      </c>
      <c r="L678">
        <f t="shared" si="115"/>
        <v>0.40536305067038131</v>
      </c>
      <c r="M678">
        <f t="shared" si="116"/>
        <v>1435.75</v>
      </c>
      <c r="N678">
        <f t="shared" si="117"/>
        <v>21409.122852233679</v>
      </c>
      <c r="O678">
        <v>0.46611388888888888</v>
      </c>
      <c r="P678">
        <v>1.7152982085800003E-2</v>
      </c>
      <c r="Q678">
        <f t="shared" si="123"/>
        <v>1165650.5924456429</v>
      </c>
      <c r="R678">
        <f t="shared" si="124"/>
        <v>1165650.5924456429</v>
      </c>
      <c r="S678" t="s">
        <v>117</v>
      </c>
      <c r="T678">
        <v>6</v>
      </c>
    </row>
    <row r="679" spans="1:20" x14ac:dyDescent="0.25">
      <c r="A679" t="s">
        <v>184</v>
      </c>
      <c r="B679" t="str">
        <f t="shared" ref="B679:B681" si="147">B678</f>
        <v>J6</v>
      </c>
      <c r="C679" t="s">
        <v>54</v>
      </c>
      <c r="D679">
        <f t="shared" ref="D679:D681" si="148">D678</f>
        <v>74</v>
      </c>
      <c r="E679">
        <v>13471</v>
      </c>
      <c r="F679">
        <v>3385</v>
      </c>
      <c r="G679">
        <v>3741</v>
      </c>
      <c r="I679">
        <v>685</v>
      </c>
      <c r="J679">
        <f t="shared" si="120"/>
        <v>1143.5</v>
      </c>
      <c r="K679">
        <f t="shared" si="121"/>
        <v>717.875</v>
      </c>
      <c r="L679">
        <f t="shared" si="115"/>
        <v>0.49590806198850773</v>
      </c>
      <c r="M679">
        <f t="shared" si="116"/>
        <v>1435.75</v>
      </c>
      <c r="N679">
        <f t="shared" si="117"/>
        <v>19194.947331460677</v>
      </c>
      <c r="O679">
        <v>0.46611388888888888</v>
      </c>
      <c r="P679">
        <f t="shared" ref="P679:P681" si="149">P678</f>
        <v>1.7152982085800003E-2</v>
      </c>
      <c r="Q679">
        <f t="shared" si="123"/>
        <v>1045096.61060428</v>
      </c>
      <c r="R679">
        <f t="shared" si="124"/>
        <v>1045096.61060428</v>
      </c>
      <c r="S679" t="s">
        <v>117</v>
      </c>
      <c r="T679">
        <v>6</v>
      </c>
    </row>
    <row r="680" spans="1:20" x14ac:dyDescent="0.25">
      <c r="A680" t="s">
        <v>184</v>
      </c>
      <c r="B680" t="str">
        <f t="shared" si="147"/>
        <v>J6</v>
      </c>
      <c r="C680" t="s">
        <v>54</v>
      </c>
      <c r="D680">
        <f t="shared" si="148"/>
        <v>74</v>
      </c>
      <c r="E680">
        <v>13909</v>
      </c>
      <c r="F680">
        <v>3606</v>
      </c>
      <c r="G680">
        <v>3800</v>
      </c>
      <c r="I680">
        <v>587</v>
      </c>
      <c r="J680">
        <f t="shared" si="120"/>
        <v>1143.5</v>
      </c>
      <c r="K680">
        <f t="shared" si="121"/>
        <v>717.875</v>
      </c>
      <c r="L680">
        <f t="shared" si="115"/>
        <v>0.27024203378025424</v>
      </c>
      <c r="M680">
        <f t="shared" si="116"/>
        <v>1435.75</v>
      </c>
      <c r="N680">
        <f t="shared" si="117"/>
        <v>36981.5831185567</v>
      </c>
      <c r="O680">
        <v>0.46611388888888888</v>
      </c>
      <c r="P680">
        <f t="shared" si="149"/>
        <v>1.7152982085800003E-2</v>
      </c>
      <c r="Q680">
        <f t="shared" si="123"/>
        <v>2013515.6666274099</v>
      </c>
      <c r="R680">
        <f t="shared" si="124"/>
        <v>2013515.6666274099</v>
      </c>
      <c r="S680" t="s">
        <v>117</v>
      </c>
      <c r="T680">
        <v>6</v>
      </c>
    </row>
    <row r="681" spans="1:20" x14ac:dyDescent="0.25">
      <c r="A681" t="s">
        <v>184</v>
      </c>
      <c r="B681" t="str">
        <f t="shared" si="147"/>
        <v>J6</v>
      </c>
      <c r="C681" t="s">
        <v>54</v>
      </c>
      <c r="D681">
        <f t="shared" si="148"/>
        <v>74</v>
      </c>
      <c r="E681">
        <v>13985</v>
      </c>
      <c r="F681">
        <v>3639</v>
      </c>
      <c r="G681">
        <v>4011</v>
      </c>
      <c r="I681">
        <v>665</v>
      </c>
      <c r="J681">
        <f t="shared" si="120"/>
        <v>1143.5</v>
      </c>
      <c r="K681">
        <f t="shared" si="121"/>
        <v>717.875</v>
      </c>
      <c r="L681">
        <f t="shared" si="115"/>
        <v>0.51819606477450808</v>
      </c>
      <c r="M681">
        <f t="shared" si="116"/>
        <v>1435.75</v>
      </c>
      <c r="N681">
        <f t="shared" si="117"/>
        <v>18821.915994623658</v>
      </c>
      <c r="O681">
        <v>0.46611388888888888</v>
      </c>
      <c r="P681">
        <f t="shared" si="149"/>
        <v>1.7152982085800003E-2</v>
      </c>
      <c r="Q681">
        <f t="shared" si="123"/>
        <v>1024786.3810920281</v>
      </c>
      <c r="R681">
        <f t="shared" si="124"/>
        <v>1024786.3810920281</v>
      </c>
      <c r="S681" t="s">
        <v>117</v>
      </c>
      <c r="T681">
        <v>6</v>
      </c>
    </row>
    <row r="682" spans="1:20" x14ac:dyDescent="0.25">
      <c r="A682" t="s">
        <v>184</v>
      </c>
      <c r="B682" t="s">
        <v>103</v>
      </c>
      <c r="C682" t="s">
        <v>54</v>
      </c>
      <c r="D682">
        <v>75</v>
      </c>
      <c r="E682">
        <v>16416</v>
      </c>
      <c r="F682">
        <v>4709</v>
      </c>
      <c r="G682">
        <v>4634</v>
      </c>
      <c r="J682">
        <f t="shared" si="120"/>
        <v>1143.5</v>
      </c>
      <c r="K682">
        <f t="shared" si="121"/>
        <v>717.875</v>
      </c>
      <c r="L682">
        <f t="shared" si="115"/>
        <v>-0.10447501305937663</v>
      </c>
      <c r="M682">
        <f t="shared" si="116"/>
        <v>1435.75</v>
      </c>
      <c r="N682">
        <f t="shared" si="117"/>
        <v>-113199.00166666666</v>
      </c>
      <c r="O682">
        <v>0.46611388888888888</v>
      </c>
      <c r="P682">
        <v>2.0317551287039999E-2</v>
      </c>
      <c r="Q682">
        <f t="shared" si="123"/>
        <v>-5203318.1432750924</v>
      </c>
      <c r="R682">
        <f t="shared" si="124"/>
        <v>0</v>
      </c>
      <c r="S682" t="s">
        <v>117</v>
      </c>
      <c r="T682">
        <v>13</v>
      </c>
    </row>
    <row r="683" spans="1:20" x14ac:dyDescent="0.25">
      <c r="A683" t="s">
        <v>184</v>
      </c>
      <c r="B683" t="str">
        <f t="shared" ref="B683:B685" si="150">B682</f>
        <v>J13</v>
      </c>
      <c r="C683" t="s">
        <v>54</v>
      </c>
      <c r="D683">
        <f t="shared" ref="D683:D685" si="151">D682</f>
        <v>75</v>
      </c>
      <c r="E683">
        <v>15921</v>
      </c>
      <c r="F683">
        <v>4629</v>
      </c>
      <c r="G683">
        <v>5164</v>
      </c>
      <c r="J683">
        <f t="shared" si="120"/>
        <v>1143.5</v>
      </c>
      <c r="K683">
        <f t="shared" si="121"/>
        <v>717.875</v>
      </c>
      <c r="L683">
        <f t="shared" si="115"/>
        <v>0.74525509315688665</v>
      </c>
      <c r="M683">
        <f t="shared" si="116"/>
        <v>1435.75</v>
      </c>
      <c r="N683">
        <f t="shared" si="117"/>
        <v>14008.358878504672</v>
      </c>
      <c r="O683">
        <v>0.46611388888888888</v>
      </c>
      <c r="P683">
        <f t="shared" ref="P683:P685" si="152">P682</f>
        <v>2.0317551287039999E-2</v>
      </c>
      <c r="Q683">
        <f t="shared" si="123"/>
        <v>643909.8122496584</v>
      </c>
      <c r="R683">
        <f t="shared" si="124"/>
        <v>643909.8122496584</v>
      </c>
      <c r="S683" t="s">
        <v>117</v>
      </c>
      <c r="T683">
        <v>13</v>
      </c>
    </row>
    <row r="684" spans="1:20" x14ac:dyDescent="0.25">
      <c r="A684" t="s">
        <v>184</v>
      </c>
      <c r="B684" t="str">
        <f t="shared" si="150"/>
        <v>J13</v>
      </c>
      <c r="C684" t="s">
        <v>54</v>
      </c>
      <c r="D684">
        <f t="shared" si="151"/>
        <v>75</v>
      </c>
      <c r="E684">
        <v>16443</v>
      </c>
      <c r="F684">
        <v>4459</v>
      </c>
      <c r="G684">
        <v>4625</v>
      </c>
      <c r="J684">
        <f t="shared" si="120"/>
        <v>1143.5</v>
      </c>
      <c r="K684">
        <f t="shared" si="121"/>
        <v>717.875</v>
      </c>
      <c r="L684">
        <f t="shared" si="115"/>
        <v>0.23123802890475362</v>
      </c>
      <c r="M684">
        <f t="shared" si="116"/>
        <v>1435.75</v>
      </c>
      <c r="N684">
        <f t="shared" si="117"/>
        <v>50681.885542168675</v>
      </c>
      <c r="O684">
        <v>0.46611388888888888</v>
      </c>
      <c r="P684">
        <f t="shared" si="152"/>
        <v>2.0317551287039999E-2</v>
      </c>
      <c r="Q684">
        <f t="shared" si="123"/>
        <v>2329649.2963207192</v>
      </c>
      <c r="R684">
        <f t="shared" si="124"/>
        <v>2329649.2963207192</v>
      </c>
      <c r="S684" t="s">
        <v>117</v>
      </c>
      <c r="T684">
        <v>13</v>
      </c>
    </row>
    <row r="685" spans="1:20" x14ac:dyDescent="0.25">
      <c r="A685" t="s">
        <v>184</v>
      </c>
      <c r="B685" t="str">
        <f t="shared" si="150"/>
        <v>J13</v>
      </c>
      <c r="C685" t="s">
        <v>54</v>
      </c>
      <c r="D685">
        <f t="shared" si="151"/>
        <v>75</v>
      </c>
      <c r="E685">
        <v>15581</v>
      </c>
      <c r="F685">
        <v>4693</v>
      </c>
      <c r="G685">
        <v>5089</v>
      </c>
      <c r="J685">
        <f t="shared" si="120"/>
        <v>1143.5</v>
      </c>
      <c r="K685">
        <f t="shared" si="121"/>
        <v>717.875</v>
      </c>
      <c r="L685">
        <f t="shared" si="115"/>
        <v>0.55162806895350858</v>
      </c>
      <c r="M685">
        <f t="shared" si="116"/>
        <v>1435.75</v>
      </c>
      <c r="N685">
        <f t="shared" si="117"/>
        <v>18594.436868686869</v>
      </c>
      <c r="O685">
        <v>0.46611388888888888</v>
      </c>
      <c r="P685">
        <f t="shared" si="152"/>
        <v>2.0317551287039999E-2</v>
      </c>
      <c r="Q685">
        <f t="shared" si="123"/>
        <v>854713.99304144364</v>
      </c>
      <c r="R685">
        <f t="shared" si="124"/>
        <v>854713.99304144364</v>
      </c>
      <c r="S685" t="s">
        <v>117</v>
      </c>
      <c r="T685">
        <v>13</v>
      </c>
    </row>
    <row r="686" spans="1:20" x14ac:dyDescent="0.25">
      <c r="A686" t="s">
        <v>184</v>
      </c>
      <c r="B686" t="s">
        <v>104</v>
      </c>
      <c r="C686" t="s">
        <v>54</v>
      </c>
      <c r="D686">
        <v>76</v>
      </c>
      <c r="E686">
        <v>11181</v>
      </c>
      <c r="F686">
        <v>3804</v>
      </c>
      <c r="G686">
        <v>4474</v>
      </c>
      <c r="J686">
        <f t="shared" si="120"/>
        <v>1143.5</v>
      </c>
      <c r="K686">
        <f t="shared" si="121"/>
        <v>717.875</v>
      </c>
      <c r="L686">
        <f t="shared" si="115"/>
        <v>0.93331011666376462</v>
      </c>
      <c r="M686">
        <f t="shared" si="116"/>
        <v>1435.75</v>
      </c>
      <c r="N686">
        <f t="shared" si="117"/>
        <v>6760.6251865671638</v>
      </c>
      <c r="O686">
        <v>0.46611388888888888</v>
      </c>
      <c r="P686">
        <v>2.202027763005E-2</v>
      </c>
      <c r="Q686">
        <f t="shared" si="123"/>
        <v>286730.05454193958</v>
      </c>
      <c r="R686">
        <f t="shared" si="124"/>
        <v>286730.05454193958</v>
      </c>
      <c r="S686" t="s">
        <v>117</v>
      </c>
      <c r="T686">
        <v>44</v>
      </c>
    </row>
    <row r="687" spans="1:20" x14ac:dyDescent="0.25">
      <c r="A687" t="s">
        <v>184</v>
      </c>
      <c r="B687" t="str">
        <f t="shared" ref="B687:B689" si="153">B686</f>
        <v>J44</v>
      </c>
      <c r="C687" t="s">
        <v>54</v>
      </c>
      <c r="D687">
        <f t="shared" ref="D687:D689" si="154">D686</f>
        <v>76</v>
      </c>
      <c r="E687">
        <v>11889</v>
      </c>
      <c r="F687">
        <v>3717</v>
      </c>
      <c r="G687">
        <v>4243</v>
      </c>
      <c r="J687">
        <f t="shared" si="120"/>
        <v>1143.5</v>
      </c>
      <c r="K687">
        <f t="shared" si="121"/>
        <v>717.875</v>
      </c>
      <c r="L687">
        <f t="shared" si="115"/>
        <v>0.73271809158976142</v>
      </c>
      <c r="M687">
        <f t="shared" si="116"/>
        <v>1435.75</v>
      </c>
      <c r="N687">
        <f t="shared" si="117"/>
        <v>10009.493346007604</v>
      </c>
      <c r="O687">
        <v>0.46611388888888888</v>
      </c>
      <c r="P687">
        <f t="shared" ref="P687:P689" si="155">P686</f>
        <v>2.202027763005E-2</v>
      </c>
      <c r="Q687">
        <f t="shared" si="123"/>
        <v>424520.29122106236</v>
      </c>
      <c r="R687">
        <f t="shared" si="124"/>
        <v>424520.29122106236</v>
      </c>
      <c r="S687" t="s">
        <v>117</v>
      </c>
      <c r="T687">
        <v>44</v>
      </c>
    </row>
    <row r="688" spans="1:20" x14ac:dyDescent="0.25">
      <c r="A688" t="s">
        <v>184</v>
      </c>
      <c r="B688" t="str">
        <f t="shared" si="153"/>
        <v>J44</v>
      </c>
      <c r="C688" t="s">
        <v>54</v>
      </c>
      <c r="D688">
        <f t="shared" si="154"/>
        <v>76</v>
      </c>
      <c r="E688">
        <v>12107</v>
      </c>
      <c r="F688">
        <v>3645</v>
      </c>
      <c r="G688">
        <v>4298</v>
      </c>
      <c r="J688">
        <f t="shared" si="120"/>
        <v>1143.5</v>
      </c>
      <c r="K688">
        <f t="shared" si="121"/>
        <v>717.875</v>
      </c>
      <c r="L688">
        <f t="shared" si="115"/>
        <v>0.90962911370363919</v>
      </c>
      <c r="M688">
        <f t="shared" si="116"/>
        <v>1435.75</v>
      </c>
      <c r="N688">
        <f t="shared" si="117"/>
        <v>8159.1925727411945</v>
      </c>
      <c r="O688">
        <v>0.46611388888888888</v>
      </c>
      <c r="P688">
        <f t="shared" si="155"/>
        <v>2.202027763005E-2</v>
      </c>
      <c r="Q688">
        <f t="shared" si="123"/>
        <v>346045.76749035681</v>
      </c>
      <c r="R688">
        <f t="shared" si="124"/>
        <v>346045.76749035681</v>
      </c>
      <c r="S688" t="s">
        <v>117</v>
      </c>
      <c r="T688">
        <v>44</v>
      </c>
    </row>
    <row r="689" spans="1:20" x14ac:dyDescent="0.25">
      <c r="A689" t="s">
        <v>184</v>
      </c>
      <c r="B689" t="str">
        <f t="shared" si="153"/>
        <v>J44</v>
      </c>
      <c r="C689" t="s">
        <v>54</v>
      </c>
      <c r="D689">
        <f t="shared" si="154"/>
        <v>76</v>
      </c>
      <c r="E689">
        <v>12782</v>
      </c>
      <c r="F689">
        <v>3722</v>
      </c>
      <c r="G689">
        <v>4235</v>
      </c>
      <c r="J689">
        <f t="shared" si="120"/>
        <v>1143.5</v>
      </c>
      <c r="K689">
        <f t="shared" si="121"/>
        <v>717.875</v>
      </c>
      <c r="L689">
        <f t="shared" si="115"/>
        <v>0.7146090893261362</v>
      </c>
      <c r="M689">
        <f t="shared" si="116"/>
        <v>1435.75</v>
      </c>
      <c r="N689">
        <f t="shared" si="117"/>
        <v>11534.760233918129</v>
      </c>
      <c r="O689">
        <v>0.46611388888888888</v>
      </c>
      <c r="P689">
        <f t="shared" si="155"/>
        <v>2.202027763005E-2</v>
      </c>
      <c r="Q689">
        <f t="shared" si="123"/>
        <v>489209.5538103506</v>
      </c>
      <c r="R689">
        <f t="shared" si="124"/>
        <v>489209.5538103506</v>
      </c>
      <c r="S689" t="s">
        <v>117</v>
      </c>
      <c r="T689">
        <v>44</v>
      </c>
    </row>
    <row r="690" spans="1:20" x14ac:dyDescent="0.25">
      <c r="A690" t="s">
        <v>184</v>
      </c>
      <c r="B690" t="s">
        <v>106</v>
      </c>
      <c r="C690" t="s">
        <v>54</v>
      </c>
      <c r="D690">
        <v>77</v>
      </c>
      <c r="E690">
        <v>18051</v>
      </c>
      <c r="F690">
        <v>3828</v>
      </c>
      <c r="G690">
        <v>4132</v>
      </c>
      <c r="J690">
        <f t="shared" si="120"/>
        <v>1143.5</v>
      </c>
      <c r="K690">
        <f t="shared" si="121"/>
        <v>717.875</v>
      </c>
      <c r="L690">
        <f t="shared" si="115"/>
        <v>0.42347205293400664</v>
      </c>
      <c r="M690">
        <f t="shared" si="116"/>
        <v>1435.75</v>
      </c>
      <c r="N690">
        <f t="shared" si="117"/>
        <v>32443.13199013158</v>
      </c>
      <c r="O690">
        <v>0.46611388888888888</v>
      </c>
      <c r="P690">
        <v>1.9434158520660001E-2</v>
      </c>
      <c r="Q690">
        <f t="shared" si="123"/>
        <v>1559072.0327241479</v>
      </c>
      <c r="R690">
        <f t="shared" si="124"/>
        <v>1559072.0327241479</v>
      </c>
      <c r="S690" t="s">
        <v>117</v>
      </c>
      <c r="T690">
        <v>57</v>
      </c>
    </row>
    <row r="691" spans="1:20" x14ac:dyDescent="0.25">
      <c r="A691" t="s">
        <v>184</v>
      </c>
      <c r="B691" t="str">
        <f t="shared" ref="B691:B693" si="156">B690</f>
        <v>J57</v>
      </c>
      <c r="C691" t="s">
        <v>54</v>
      </c>
      <c r="D691">
        <f t="shared" ref="D691:D693" si="157">D690</f>
        <v>77</v>
      </c>
      <c r="E691">
        <v>17081</v>
      </c>
      <c r="F691">
        <v>3624</v>
      </c>
      <c r="G691">
        <v>4395</v>
      </c>
      <c r="J691">
        <f t="shared" si="120"/>
        <v>1143.5</v>
      </c>
      <c r="K691">
        <f t="shared" si="121"/>
        <v>717.875</v>
      </c>
      <c r="L691">
        <f t="shared" si="115"/>
        <v>1.0740031342503917</v>
      </c>
      <c r="M691">
        <f t="shared" si="116"/>
        <v>1435.75</v>
      </c>
      <c r="N691">
        <f t="shared" si="117"/>
        <v>11386.258592736705</v>
      </c>
      <c r="O691">
        <v>0.46611388888888888</v>
      </c>
      <c r="P691">
        <f t="shared" ref="P691:P693" si="158">P690</f>
        <v>1.9434158520660001E-2</v>
      </c>
      <c r="Q691">
        <f t="shared" si="123"/>
        <v>547172.73704340693</v>
      </c>
      <c r="R691">
        <f t="shared" si="124"/>
        <v>547172.73704340693</v>
      </c>
      <c r="S691" t="s">
        <v>117</v>
      </c>
      <c r="T691">
        <v>57</v>
      </c>
    </row>
    <row r="692" spans="1:20" x14ac:dyDescent="0.25">
      <c r="A692" t="s">
        <v>184</v>
      </c>
      <c r="B692" t="str">
        <f t="shared" si="156"/>
        <v>J57</v>
      </c>
      <c r="C692" t="s">
        <v>54</v>
      </c>
      <c r="D692">
        <f t="shared" si="157"/>
        <v>77</v>
      </c>
      <c r="E692">
        <v>18624</v>
      </c>
      <c r="F692">
        <v>3783</v>
      </c>
      <c r="G692">
        <v>4222</v>
      </c>
      <c r="J692">
        <f t="shared" si="120"/>
        <v>1143.5</v>
      </c>
      <c r="K692">
        <f t="shared" si="121"/>
        <v>717.875</v>
      </c>
      <c r="L692">
        <f t="shared" si="115"/>
        <v>0.61152707644088455</v>
      </c>
      <c r="M692">
        <f t="shared" si="116"/>
        <v>1435.75</v>
      </c>
      <c r="N692">
        <f t="shared" si="117"/>
        <v>23125.253701594535</v>
      </c>
      <c r="O692">
        <v>0.46611388888888888</v>
      </c>
      <c r="P692">
        <f t="shared" si="158"/>
        <v>1.9434158520660001E-2</v>
      </c>
      <c r="Q692">
        <f t="shared" si="123"/>
        <v>1111296.4157336398</v>
      </c>
      <c r="R692">
        <f t="shared" si="124"/>
        <v>1111296.4157336398</v>
      </c>
      <c r="S692" t="s">
        <v>117</v>
      </c>
      <c r="T692">
        <v>57</v>
      </c>
    </row>
    <row r="693" spans="1:20" x14ac:dyDescent="0.25">
      <c r="A693" t="s">
        <v>184</v>
      </c>
      <c r="B693" t="str">
        <f t="shared" si="156"/>
        <v>J57</v>
      </c>
      <c r="C693" t="s">
        <v>54</v>
      </c>
      <c r="D693">
        <f t="shared" si="157"/>
        <v>77</v>
      </c>
      <c r="E693">
        <v>18138</v>
      </c>
      <c r="F693">
        <v>3735</v>
      </c>
      <c r="G693">
        <v>4774</v>
      </c>
      <c r="J693">
        <f t="shared" si="120"/>
        <v>1143.5</v>
      </c>
      <c r="K693">
        <f t="shared" si="121"/>
        <v>717.875</v>
      </c>
      <c r="L693">
        <f t="shared" si="115"/>
        <v>1.4473271809158976</v>
      </c>
      <c r="M693">
        <f t="shared" si="116"/>
        <v>1435.75</v>
      </c>
      <c r="N693">
        <f t="shared" si="117"/>
        <v>8807.9471847930708</v>
      </c>
      <c r="O693">
        <v>0.46611388888888888</v>
      </c>
      <c r="P693">
        <f t="shared" si="158"/>
        <v>1.9434158520660001E-2</v>
      </c>
      <c r="Q693">
        <f t="shared" si="123"/>
        <v>423270.60549207393</v>
      </c>
      <c r="R693">
        <f t="shared" si="124"/>
        <v>423270.60549207393</v>
      </c>
      <c r="S693" t="s">
        <v>117</v>
      </c>
      <c r="T693">
        <v>57</v>
      </c>
    </row>
    <row r="694" spans="1:20" x14ac:dyDescent="0.25">
      <c r="A694" t="s">
        <v>184</v>
      </c>
      <c r="B694" t="s">
        <v>105</v>
      </c>
      <c r="C694" t="s">
        <v>54</v>
      </c>
      <c r="D694">
        <v>78</v>
      </c>
      <c r="E694">
        <v>24250</v>
      </c>
      <c r="F694">
        <v>3889</v>
      </c>
      <c r="G694">
        <v>4571</v>
      </c>
      <c r="J694">
        <f t="shared" si="120"/>
        <v>1143.5</v>
      </c>
      <c r="K694">
        <f t="shared" si="121"/>
        <v>717.875</v>
      </c>
      <c r="L694">
        <f t="shared" si="115"/>
        <v>0.95002611875326481</v>
      </c>
      <c r="M694">
        <f t="shared" si="116"/>
        <v>1435.75</v>
      </c>
      <c r="N694">
        <f t="shared" si="117"/>
        <v>20288.542338709678</v>
      </c>
      <c r="O694">
        <v>0.46611388888888888</v>
      </c>
      <c r="P694">
        <v>2.3679083743140001E-2</v>
      </c>
      <c r="Q694">
        <f t="shared" si="123"/>
        <v>800193.64996998326</v>
      </c>
      <c r="R694">
        <f t="shared" si="124"/>
        <v>800193.64996998326</v>
      </c>
      <c r="S694" t="s">
        <v>117</v>
      </c>
      <c r="T694">
        <v>66</v>
      </c>
    </row>
    <row r="695" spans="1:20" x14ac:dyDescent="0.25">
      <c r="A695" t="s">
        <v>184</v>
      </c>
      <c r="B695" t="str">
        <f t="shared" ref="B695:B697" si="159">B694</f>
        <v>J66</v>
      </c>
      <c r="C695" t="s">
        <v>54</v>
      </c>
      <c r="D695">
        <f t="shared" ref="D695:D697" si="160">D694</f>
        <v>78</v>
      </c>
      <c r="E695">
        <v>25326</v>
      </c>
      <c r="F695">
        <v>3954</v>
      </c>
      <c r="G695">
        <v>4711</v>
      </c>
      <c r="J695">
        <f t="shared" si="120"/>
        <v>1143.5</v>
      </c>
      <c r="K695">
        <f t="shared" si="121"/>
        <v>717.875</v>
      </c>
      <c r="L695">
        <f t="shared" si="115"/>
        <v>1.0545011318126414</v>
      </c>
      <c r="M695">
        <f t="shared" si="116"/>
        <v>1435.75</v>
      </c>
      <c r="N695">
        <f t="shared" si="117"/>
        <v>19123.903566710702</v>
      </c>
      <c r="O695">
        <v>0.46611388888888888</v>
      </c>
      <c r="P695">
        <f t="shared" ref="P695:P697" si="161">P694</f>
        <v>2.3679083743140001E-2</v>
      </c>
      <c r="Q695">
        <f t="shared" si="123"/>
        <v>754259.51954779297</v>
      </c>
      <c r="R695">
        <f t="shared" si="124"/>
        <v>754259.51954779297</v>
      </c>
      <c r="S695" t="s">
        <v>117</v>
      </c>
      <c r="T695">
        <v>66</v>
      </c>
    </row>
    <row r="696" spans="1:20" x14ac:dyDescent="0.25">
      <c r="A696" t="s">
        <v>184</v>
      </c>
      <c r="B696" t="str">
        <f t="shared" si="159"/>
        <v>J66</v>
      </c>
      <c r="C696" t="s">
        <v>54</v>
      </c>
      <c r="D696">
        <f t="shared" si="160"/>
        <v>78</v>
      </c>
      <c r="E696">
        <v>24810</v>
      </c>
      <c r="F696">
        <v>4085</v>
      </c>
      <c r="G696">
        <v>4267</v>
      </c>
      <c r="J696">
        <f t="shared" si="120"/>
        <v>1143.5</v>
      </c>
      <c r="K696">
        <f t="shared" si="121"/>
        <v>717.875</v>
      </c>
      <c r="L696">
        <f t="shared" si="115"/>
        <v>0.25352603169075394</v>
      </c>
      <c r="M696">
        <f t="shared" si="116"/>
        <v>1435.75</v>
      </c>
      <c r="N696">
        <f t="shared" si="117"/>
        <v>80603.529532967033</v>
      </c>
      <c r="O696">
        <v>0.46611388888888888</v>
      </c>
      <c r="P696">
        <f t="shared" si="161"/>
        <v>2.3679083743140001E-2</v>
      </c>
      <c r="Q696">
        <f t="shared" si="123"/>
        <v>3179056.9978202893</v>
      </c>
      <c r="R696">
        <f t="shared" si="124"/>
        <v>3179056.9978202893</v>
      </c>
      <c r="S696" t="s">
        <v>117</v>
      </c>
      <c r="T696">
        <v>66</v>
      </c>
    </row>
    <row r="697" spans="1:20" x14ac:dyDescent="0.25">
      <c r="A697" t="s">
        <v>184</v>
      </c>
      <c r="B697" t="str">
        <f t="shared" si="159"/>
        <v>J66</v>
      </c>
      <c r="C697" t="s">
        <v>54</v>
      </c>
      <c r="D697">
        <f t="shared" si="160"/>
        <v>78</v>
      </c>
      <c r="E697">
        <v>26508</v>
      </c>
      <c r="F697">
        <v>3821</v>
      </c>
      <c r="G697">
        <v>4770</v>
      </c>
      <c r="J697">
        <f t="shared" si="120"/>
        <v>1143.5</v>
      </c>
      <c r="K697">
        <f t="shared" si="121"/>
        <v>717.875</v>
      </c>
      <c r="L697">
        <f t="shared" si="115"/>
        <v>1.3219571652446456</v>
      </c>
      <c r="M697">
        <f t="shared" si="116"/>
        <v>1435.75</v>
      </c>
      <c r="N697">
        <f t="shared" si="117"/>
        <v>16018.175579557432</v>
      </c>
      <c r="O697">
        <v>0.46611388888888888</v>
      </c>
      <c r="P697">
        <f t="shared" si="161"/>
        <v>2.3679083743140001E-2</v>
      </c>
      <c r="Q697">
        <f t="shared" si="123"/>
        <v>631767.5350392519</v>
      </c>
      <c r="R697">
        <f t="shared" si="124"/>
        <v>631767.5350392519</v>
      </c>
      <c r="S697" t="s">
        <v>117</v>
      </c>
      <c r="T697">
        <v>66</v>
      </c>
    </row>
    <row r="698" spans="1:20" x14ac:dyDescent="0.25">
      <c r="A698" t="s">
        <v>184</v>
      </c>
      <c r="B698" t="s">
        <v>107</v>
      </c>
      <c r="C698" t="s">
        <v>54</v>
      </c>
      <c r="D698">
        <v>79</v>
      </c>
      <c r="E698">
        <v>14401</v>
      </c>
      <c r="F698">
        <v>3844</v>
      </c>
      <c r="G698">
        <v>3983</v>
      </c>
      <c r="J698">
        <f t="shared" si="120"/>
        <v>1143.5</v>
      </c>
      <c r="K698">
        <f t="shared" si="121"/>
        <v>717.875</v>
      </c>
      <c r="L698">
        <f t="shared" si="115"/>
        <v>0.19362702420337802</v>
      </c>
      <c r="M698">
        <f t="shared" si="116"/>
        <v>1435.75</v>
      </c>
      <c r="N698">
        <f t="shared" si="117"/>
        <v>53378.848021582737</v>
      </c>
      <c r="O698">
        <v>0.46611388888888888</v>
      </c>
      <c r="P698">
        <v>0.11748270840779999</v>
      </c>
      <c r="Q698">
        <f t="shared" si="123"/>
        <v>424330.64298682066</v>
      </c>
      <c r="R698">
        <f t="shared" si="124"/>
        <v>424330.64298682066</v>
      </c>
      <c r="S698" t="s">
        <v>117</v>
      </c>
      <c r="T698">
        <v>72</v>
      </c>
    </row>
    <row r="699" spans="1:20" x14ac:dyDescent="0.25">
      <c r="A699" t="s">
        <v>184</v>
      </c>
      <c r="B699" t="str">
        <f t="shared" ref="B699:B701" si="162">B698</f>
        <v>J72</v>
      </c>
      <c r="C699" t="s">
        <v>54</v>
      </c>
      <c r="D699">
        <f t="shared" ref="D699:D701" si="163">D698</f>
        <v>79</v>
      </c>
      <c r="E699">
        <v>13618</v>
      </c>
      <c r="F699">
        <v>4287</v>
      </c>
      <c r="G699">
        <v>4867</v>
      </c>
      <c r="J699">
        <f t="shared" si="120"/>
        <v>1143.5</v>
      </c>
      <c r="K699">
        <f t="shared" si="121"/>
        <v>717.875</v>
      </c>
      <c r="L699">
        <f t="shared" si="115"/>
        <v>0.80794010099251268</v>
      </c>
      <c r="M699">
        <f t="shared" si="116"/>
        <v>1435.75</v>
      </c>
      <c r="N699">
        <f t="shared" si="117"/>
        <v>10405.623491379309</v>
      </c>
      <c r="O699">
        <v>0.46611388888888888</v>
      </c>
      <c r="P699">
        <f t="shared" ref="P699:P701" si="164">P698</f>
        <v>0.11748270840779999</v>
      </c>
      <c r="Q699">
        <f t="shared" si="123"/>
        <v>82718.624894086388</v>
      </c>
      <c r="R699">
        <f t="shared" si="124"/>
        <v>82718.624894086388</v>
      </c>
      <c r="S699" t="s">
        <v>117</v>
      </c>
      <c r="T699">
        <v>72</v>
      </c>
    </row>
    <row r="700" spans="1:20" x14ac:dyDescent="0.25">
      <c r="A700" t="s">
        <v>184</v>
      </c>
      <c r="B700" t="str">
        <f t="shared" si="162"/>
        <v>J72</v>
      </c>
      <c r="C700" t="s">
        <v>54</v>
      </c>
      <c r="D700">
        <f t="shared" si="163"/>
        <v>79</v>
      </c>
      <c r="E700">
        <v>14455</v>
      </c>
      <c r="F700">
        <v>4337</v>
      </c>
      <c r="G700">
        <v>4727</v>
      </c>
      <c r="J700">
        <f t="shared" si="120"/>
        <v>1143.5</v>
      </c>
      <c r="K700">
        <f t="shared" si="121"/>
        <v>717.875</v>
      </c>
      <c r="L700">
        <f t="shared" si="115"/>
        <v>0.54327006790875854</v>
      </c>
      <c r="M700">
        <f t="shared" si="116"/>
        <v>1435.75</v>
      </c>
      <c r="N700">
        <f t="shared" si="117"/>
        <v>17480.754487179485</v>
      </c>
      <c r="O700">
        <v>0.46611388888888888</v>
      </c>
      <c r="P700">
        <f t="shared" si="164"/>
        <v>0.11748270840779999</v>
      </c>
      <c r="Q700">
        <f t="shared" si="123"/>
        <v>138961.78104931087</v>
      </c>
      <c r="R700">
        <f t="shared" si="124"/>
        <v>138961.78104931087</v>
      </c>
      <c r="S700" t="s">
        <v>117</v>
      </c>
      <c r="T700">
        <v>72</v>
      </c>
    </row>
    <row r="701" spans="1:20" x14ac:dyDescent="0.25">
      <c r="A701" t="s">
        <v>184</v>
      </c>
      <c r="B701" t="str">
        <f t="shared" si="162"/>
        <v>J72</v>
      </c>
      <c r="C701" t="s">
        <v>54</v>
      </c>
      <c r="D701">
        <f t="shared" si="163"/>
        <v>79</v>
      </c>
      <c r="E701">
        <v>13822</v>
      </c>
      <c r="F701">
        <v>4042</v>
      </c>
      <c r="G701">
        <v>5179</v>
      </c>
      <c r="J701">
        <f t="shared" si="120"/>
        <v>1143.5</v>
      </c>
      <c r="K701">
        <f t="shared" si="121"/>
        <v>717.875</v>
      </c>
      <c r="L701">
        <f t="shared" si="115"/>
        <v>1.5838411979801497</v>
      </c>
      <c r="M701">
        <f t="shared" si="116"/>
        <v>1435.75</v>
      </c>
      <c r="N701">
        <f t="shared" si="117"/>
        <v>5031.36147757256</v>
      </c>
      <c r="O701">
        <v>0.46611388888888888</v>
      </c>
      <c r="P701">
        <f t="shared" si="164"/>
        <v>0.11748270840779999</v>
      </c>
      <c r="Q701">
        <f t="shared" si="123"/>
        <v>39996.383024494142</v>
      </c>
      <c r="R701">
        <f t="shared" si="124"/>
        <v>39996.383024494142</v>
      </c>
      <c r="S701" t="s">
        <v>117</v>
      </c>
      <c r="T701">
        <v>72</v>
      </c>
    </row>
    <row r="702" spans="1:20" x14ac:dyDescent="0.25">
      <c r="A702" t="s">
        <v>184</v>
      </c>
      <c r="B702" t="s">
        <v>108</v>
      </c>
      <c r="C702" t="s">
        <v>54</v>
      </c>
      <c r="D702">
        <v>80</v>
      </c>
      <c r="E702">
        <v>17333</v>
      </c>
      <c r="F702">
        <v>4038</v>
      </c>
      <c r="G702">
        <v>4746</v>
      </c>
      <c r="J702">
        <f t="shared" si="120"/>
        <v>1143.5</v>
      </c>
      <c r="K702">
        <f t="shared" si="121"/>
        <v>717.875</v>
      </c>
      <c r="L702">
        <f t="shared" si="115"/>
        <v>0.98624412328051536</v>
      </c>
      <c r="M702">
        <f t="shared" si="116"/>
        <v>1435.75</v>
      </c>
      <c r="N702">
        <f t="shared" si="117"/>
        <v>12336.935204802261</v>
      </c>
      <c r="O702">
        <v>0.46611388888888888</v>
      </c>
      <c r="P702">
        <v>1.9128571427099998E-2</v>
      </c>
      <c r="Q702">
        <f t="shared" si="123"/>
        <v>602329.16906602657</v>
      </c>
      <c r="R702">
        <f t="shared" si="124"/>
        <v>602329.16906602657</v>
      </c>
      <c r="S702" t="s">
        <v>117</v>
      </c>
      <c r="T702">
        <v>79</v>
      </c>
    </row>
    <row r="703" spans="1:20" x14ac:dyDescent="0.25">
      <c r="A703" t="s">
        <v>184</v>
      </c>
      <c r="B703" t="s">
        <v>108</v>
      </c>
      <c r="C703" t="s">
        <v>54</v>
      </c>
      <c r="D703">
        <f t="shared" ref="D703:D705" si="165">D702</f>
        <v>80</v>
      </c>
      <c r="E703">
        <v>17714</v>
      </c>
      <c r="F703">
        <v>4397</v>
      </c>
      <c r="G703">
        <v>4962</v>
      </c>
      <c r="J703">
        <f t="shared" si="120"/>
        <v>1143.5</v>
      </c>
      <c r="K703">
        <f t="shared" si="121"/>
        <v>717.875</v>
      </c>
      <c r="L703">
        <f t="shared" si="115"/>
        <v>0.7870450983806373</v>
      </c>
      <c r="M703">
        <f t="shared" si="116"/>
        <v>1435.75</v>
      </c>
      <c r="N703">
        <f t="shared" si="117"/>
        <v>15776.750221238937</v>
      </c>
      <c r="O703">
        <v>0.46611388888888888</v>
      </c>
      <c r="P703">
        <v>1.9128571427099998E-2</v>
      </c>
      <c r="Q703">
        <f t="shared" si="123"/>
        <v>770272.0889400515</v>
      </c>
      <c r="R703">
        <f t="shared" si="124"/>
        <v>770272.0889400515</v>
      </c>
      <c r="S703" t="s">
        <v>117</v>
      </c>
      <c r="T703">
        <v>79</v>
      </c>
    </row>
    <row r="704" spans="1:20" x14ac:dyDescent="0.25">
      <c r="A704" t="s">
        <v>184</v>
      </c>
      <c r="B704" t="s">
        <v>108</v>
      </c>
      <c r="C704" t="s">
        <v>54</v>
      </c>
      <c r="D704">
        <f t="shared" si="165"/>
        <v>80</v>
      </c>
      <c r="E704">
        <v>17635</v>
      </c>
      <c r="F704">
        <v>4306</v>
      </c>
      <c r="G704">
        <v>5103</v>
      </c>
      <c r="J704">
        <f t="shared" si="120"/>
        <v>1143.5</v>
      </c>
      <c r="K704">
        <f t="shared" si="121"/>
        <v>717.875</v>
      </c>
      <c r="L704">
        <f t="shared" si="115"/>
        <v>1.1102211387776424</v>
      </c>
      <c r="M704">
        <f t="shared" si="116"/>
        <v>1435.75</v>
      </c>
      <c r="N704">
        <f t="shared" si="117"/>
        <v>10862.216279799246</v>
      </c>
      <c r="O704">
        <v>0.46611388888888888</v>
      </c>
      <c r="P704">
        <v>1.9128571427099998E-2</v>
      </c>
      <c r="Q704">
        <f t="shared" si="123"/>
        <v>530328.61058394541</v>
      </c>
      <c r="R704">
        <f t="shared" si="124"/>
        <v>530328.61058394541</v>
      </c>
      <c r="S704" t="s">
        <v>117</v>
      </c>
      <c r="T704">
        <v>79</v>
      </c>
    </row>
    <row r="705" spans="1:20" x14ac:dyDescent="0.25">
      <c r="A705" t="s">
        <v>184</v>
      </c>
      <c r="B705" t="s">
        <v>108</v>
      </c>
      <c r="C705" t="s">
        <v>54</v>
      </c>
      <c r="D705">
        <f t="shared" si="165"/>
        <v>80</v>
      </c>
      <c r="E705">
        <v>17097</v>
      </c>
      <c r="F705">
        <v>4129</v>
      </c>
      <c r="G705">
        <v>4925</v>
      </c>
      <c r="J705">
        <f t="shared" si="120"/>
        <v>1143.5</v>
      </c>
      <c r="K705">
        <f t="shared" si="121"/>
        <v>717.875</v>
      </c>
      <c r="L705">
        <f t="shared" si="115"/>
        <v>1.1088281386035173</v>
      </c>
      <c r="M705">
        <f t="shared" si="116"/>
        <v>1435.75</v>
      </c>
      <c r="N705">
        <f t="shared" si="117"/>
        <v>10551.729899497488</v>
      </c>
      <c r="O705">
        <v>0.46611388888888888</v>
      </c>
      <c r="P705">
        <v>1.9128571427099998E-2</v>
      </c>
      <c r="Q705">
        <f t="shared" si="123"/>
        <v>515169.65900084248</v>
      </c>
      <c r="R705">
        <f t="shared" si="124"/>
        <v>515169.65900084248</v>
      </c>
      <c r="S705" t="s">
        <v>117</v>
      </c>
      <c r="T705">
        <v>79</v>
      </c>
    </row>
    <row r="706" spans="1:20" x14ac:dyDescent="0.25">
      <c r="A706" t="s">
        <v>184</v>
      </c>
      <c r="B706" t="s">
        <v>101</v>
      </c>
      <c r="C706" t="s">
        <v>55</v>
      </c>
      <c r="D706">
        <v>81</v>
      </c>
      <c r="E706">
        <v>23006</v>
      </c>
      <c r="F706">
        <v>9497</v>
      </c>
      <c r="G706">
        <v>8582</v>
      </c>
      <c r="H706">
        <v>1043</v>
      </c>
      <c r="I706">
        <v>628</v>
      </c>
      <c r="J706">
        <f t="shared" si="120"/>
        <v>927.25</v>
      </c>
      <c r="K706">
        <f t="shared" si="121"/>
        <v>717.875</v>
      </c>
      <c r="L706">
        <f t="shared" ref="L706:L770" si="166">(G706-F706)/K706</f>
        <v>-1.2745951593243949</v>
      </c>
      <c r="M706">
        <f t="shared" ref="M706:M770" si="167">K706/0.5</f>
        <v>1435.75</v>
      </c>
      <c r="N706">
        <f t="shared" ref="N706:N770" si="168">((E706-F706)/L706)-J706</f>
        <v>-11525.909426229508</v>
      </c>
      <c r="O706">
        <v>0.47930513888888887</v>
      </c>
      <c r="P706">
        <v>2.9092367034489995E-2</v>
      </c>
      <c r="Q706">
        <f t="shared" si="123"/>
        <v>-359819.96042166778</v>
      </c>
      <c r="R706">
        <f t="shared" si="124"/>
        <v>0</v>
      </c>
      <c r="S706" t="s">
        <v>81</v>
      </c>
      <c r="T706">
        <v>325</v>
      </c>
    </row>
    <row r="707" spans="1:20" x14ac:dyDescent="0.25">
      <c r="A707" t="s">
        <v>184</v>
      </c>
      <c r="B707" t="str">
        <f t="shared" ref="B707:B709" si="169">B706</f>
        <v>J325</v>
      </c>
      <c r="C707" t="s">
        <v>55</v>
      </c>
      <c r="D707">
        <f t="shared" ref="D707:D709" si="170">D706</f>
        <v>81</v>
      </c>
      <c r="E707">
        <v>24248</v>
      </c>
      <c r="F707">
        <v>8657</v>
      </c>
      <c r="G707">
        <v>8914</v>
      </c>
      <c r="H707">
        <v>840</v>
      </c>
      <c r="I707">
        <v>788</v>
      </c>
      <c r="J707">
        <f t="shared" ref="J707:J770" si="171">AVERAGEIFS(H$2:H$1969,C$2:C$1969,C707,A$2:A$1969,A707)</f>
        <v>927.25</v>
      </c>
      <c r="K707">
        <f t="shared" ref="K707:K770" si="172">AVERAGEIFS(I$2:I$1969,C$2:C$1969,C707,A$2:A$1969,A707)</f>
        <v>717.875</v>
      </c>
      <c r="L707">
        <f t="shared" si="166"/>
        <v>0.35800104475013061</v>
      </c>
      <c r="M707">
        <f t="shared" si="167"/>
        <v>1435.75</v>
      </c>
      <c r="N707">
        <f t="shared" si="168"/>
        <v>42622.902237354087</v>
      </c>
      <c r="O707">
        <v>0.47930513888888887</v>
      </c>
      <c r="P707">
        <f t="shared" ref="P707:P709" si="173">P706</f>
        <v>2.9092367034489995E-2</v>
      </c>
      <c r="Q707">
        <f t="shared" ref="Q707:Q770" si="174">(N707*125)/(M707*0.2*O707*P707)</f>
        <v>1330616.9976661394</v>
      </c>
      <c r="R707">
        <f t="shared" ref="R707:R770" si="175">IF(Q707&gt;0,Q707,0)</f>
        <v>1330616.9976661394</v>
      </c>
      <c r="S707" t="s">
        <v>81</v>
      </c>
      <c r="T707">
        <v>325</v>
      </c>
    </row>
    <row r="708" spans="1:20" x14ac:dyDescent="0.25">
      <c r="A708" t="s">
        <v>184</v>
      </c>
      <c r="B708" t="str">
        <f t="shared" si="169"/>
        <v>J325</v>
      </c>
      <c r="C708" t="s">
        <v>55</v>
      </c>
      <c r="D708">
        <f t="shared" si="170"/>
        <v>81</v>
      </c>
      <c r="E708">
        <v>23140</v>
      </c>
      <c r="F708">
        <v>9218</v>
      </c>
      <c r="G708">
        <v>8888</v>
      </c>
      <c r="H708">
        <v>899</v>
      </c>
      <c r="I708">
        <v>872</v>
      </c>
      <c r="J708">
        <f t="shared" si="171"/>
        <v>927.25</v>
      </c>
      <c r="K708">
        <f t="shared" si="172"/>
        <v>717.875</v>
      </c>
      <c r="L708">
        <f t="shared" si="166"/>
        <v>-0.45969005746125718</v>
      </c>
      <c r="M708">
        <f t="shared" si="167"/>
        <v>1435.75</v>
      </c>
      <c r="N708">
        <f t="shared" si="168"/>
        <v>-31212.873484848486</v>
      </c>
      <c r="O708">
        <v>0.47930513888888887</v>
      </c>
      <c r="P708">
        <f t="shared" si="173"/>
        <v>2.9092367034489995E-2</v>
      </c>
      <c r="Q708">
        <f t="shared" si="174"/>
        <v>-974414.64153850544</v>
      </c>
      <c r="R708">
        <f t="shared" si="175"/>
        <v>0</v>
      </c>
      <c r="S708" t="s">
        <v>81</v>
      </c>
      <c r="T708">
        <v>325</v>
      </c>
    </row>
    <row r="709" spans="1:20" x14ac:dyDescent="0.25">
      <c r="A709" t="s">
        <v>184</v>
      </c>
      <c r="B709" t="str">
        <f t="shared" si="169"/>
        <v>J325</v>
      </c>
      <c r="C709" t="s">
        <v>55</v>
      </c>
      <c r="D709">
        <f t="shared" si="170"/>
        <v>81</v>
      </c>
      <c r="E709">
        <v>24592</v>
      </c>
      <c r="F709">
        <v>8805</v>
      </c>
      <c r="G709">
        <v>9297</v>
      </c>
      <c r="H709">
        <v>927</v>
      </c>
      <c r="I709">
        <v>766</v>
      </c>
      <c r="J709">
        <f t="shared" si="171"/>
        <v>927.25</v>
      </c>
      <c r="K709">
        <f t="shared" si="172"/>
        <v>717.875</v>
      </c>
      <c r="L709">
        <f t="shared" si="166"/>
        <v>0.68535608566951067</v>
      </c>
      <c r="M709">
        <f t="shared" si="167"/>
        <v>1435.75</v>
      </c>
      <c r="N709">
        <f t="shared" si="168"/>
        <v>22107.491107723577</v>
      </c>
      <c r="O709">
        <v>0.47930513888888887</v>
      </c>
      <c r="P709">
        <f t="shared" si="173"/>
        <v>2.9092367034489995E-2</v>
      </c>
      <c r="Q709">
        <f t="shared" si="174"/>
        <v>690159.55975681415</v>
      </c>
      <c r="R709">
        <f t="shared" si="175"/>
        <v>690159.55975681415</v>
      </c>
      <c r="S709" t="s">
        <v>81</v>
      </c>
      <c r="T709">
        <v>325</v>
      </c>
    </row>
    <row r="710" spans="1:20" x14ac:dyDescent="0.25">
      <c r="A710" t="s">
        <v>184</v>
      </c>
      <c r="B710" t="s">
        <v>102</v>
      </c>
      <c r="C710" t="s">
        <v>55</v>
      </c>
      <c r="D710">
        <v>82</v>
      </c>
      <c r="E710">
        <v>12228</v>
      </c>
      <c r="F710">
        <v>3534</v>
      </c>
      <c r="G710">
        <v>3825</v>
      </c>
      <c r="I710">
        <v>752</v>
      </c>
      <c r="J710">
        <f t="shared" si="171"/>
        <v>927.25</v>
      </c>
      <c r="K710">
        <f t="shared" si="172"/>
        <v>717.875</v>
      </c>
      <c r="L710">
        <f t="shared" si="166"/>
        <v>0.40536305067038131</v>
      </c>
      <c r="M710">
        <f t="shared" si="167"/>
        <v>1435.75</v>
      </c>
      <c r="N710">
        <f t="shared" si="168"/>
        <v>20520.190721649487</v>
      </c>
      <c r="O710">
        <v>0.47930513888888887</v>
      </c>
      <c r="P710">
        <v>1.7152982085800003E-2</v>
      </c>
      <c r="Q710">
        <f t="shared" si="174"/>
        <v>1086502.8402603955</v>
      </c>
      <c r="R710">
        <f t="shared" si="175"/>
        <v>1086502.8402603955</v>
      </c>
      <c r="S710" t="s">
        <v>117</v>
      </c>
      <c r="T710">
        <v>6</v>
      </c>
    </row>
    <row r="711" spans="1:20" x14ac:dyDescent="0.25">
      <c r="A711" t="s">
        <v>184</v>
      </c>
      <c r="B711" t="str">
        <f t="shared" ref="B711:B713" si="176">B710</f>
        <v>J6</v>
      </c>
      <c r="C711" t="s">
        <v>55</v>
      </c>
      <c r="D711">
        <f t="shared" ref="D711:D713" si="177">D710</f>
        <v>82</v>
      </c>
      <c r="E711">
        <v>12221</v>
      </c>
      <c r="F711">
        <v>3385</v>
      </c>
      <c r="G711">
        <v>3741</v>
      </c>
      <c r="I711">
        <v>685</v>
      </c>
      <c r="J711">
        <f t="shared" si="171"/>
        <v>927.25</v>
      </c>
      <c r="K711">
        <f t="shared" si="172"/>
        <v>717.875</v>
      </c>
      <c r="L711">
        <f t="shared" si="166"/>
        <v>0.49590806198850773</v>
      </c>
      <c r="M711">
        <f t="shared" si="167"/>
        <v>1435.75</v>
      </c>
      <c r="N711">
        <f t="shared" si="168"/>
        <v>16890.568820224718</v>
      </c>
      <c r="O711">
        <v>0.47930513888888887</v>
      </c>
      <c r="P711">
        <f t="shared" ref="P711:P713" si="178">P710</f>
        <v>1.7152982085800003E-2</v>
      </c>
      <c r="Q711">
        <f t="shared" si="174"/>
        <v>894321.6583960026</v>
      </c>
      <c r="R711">
        <f t="shared" si="175"/>
        <v>894321.6583960026</v>
      </c>
      <c r="S711" t="s">
        <v>117</v>
      </c>
      <c r="T711">
        <v>6</v>
      </c>
    </row>
    <row r="712" spans="1:20" x14ac:dyDescent="0.25">
      <c r="A712" t="s">
        <v>184</v>
      </c>
      <c r="B712" t="str">
        <f t="shared" si="176"/>
        <v>J6</v>
      </c>
      <c r="C712" t="s">
        <v>55</v>
      </c>
      <c r="D712">
        <f t="shared" si="177"/>
        <v>82</v>
      </c>
      <c r="E712">
        <v>12850</v>
      </c>
      <c r="F712">
        <v>3606</v>
      </c>
      <c r="G712">
        <v>3800</v>
      </c>
      <c r="I712">
        <v>587</v>
      </c>
      <c r="J712">
        <f t="shared" si="171"/>
        <v>927.25</v>
      </c>
      <c r="K712">
        <f t="shared" si="172"/>
        <v>717.875</v>
      </c>
      <c r="L712">
        <f t="shared" si="166"/>
        <v>0.27024203378025424</v>
      </c>
      <c r="M712">
        <f t="shared" si="167"/>
        <v>1435.75</v>
      </c>
      <c r="N712">
        <f t="shared" si="168"/>
        <v>33279.123711340202</v>
      </c>
      <c r="O712">
        <v>0.47930513888888887</v>
      </c>
      <c r="P712">
        <f t="shared" si="178"/>
        <v>1.7152982085800003E-2</v>
      </c>
      <c r="Q712">
        <f t="shared" si="174"/>
        <v>1762062.6886084666</v>
      </c>
      <c r="R712">
        <f t="shared" si="175"/>
        <v>1762062.6886084666</v>
      </c>
      <c r="S712" t="s">
        <v>117</v>
      </c>
      <c r="T712">
        <v>6</v>
      </c>
    </row>
    <row r="713" spans="1:20" x14ac:dyDescent="0.25">
      <c r="A713" t="s">
        <v>184</v>
      </c>
      <c r="B713" t="str">
        <f t="shared" si="176"/>
        <v>J6</v>
      </c>
      <c r="C713" t="s">
        <v>55</v>
      </c>
      <c r="D713">
        <f t="shared" si="177"/>
        <v>82</v>
      </c>
      <c r="E713">
        <v>12066</v>
      </c>
      <c r="F713">
        <v>3639</v>
      </c>
      <c r="G713">
        <v>4011</v>
      </c>
      <c r="I713">
        <v>665</v>
      </c>
      <c r="J713">
        <f t="shared" si="171"/>
        <v>927.25</v>
      </c>
      <c r="K713">
        <f t="shared" si="172"/>
        <v>717.875</v>
      </c>
      <c r="L713">
        <f t="shared" si="166"/>
        <v>0.51819606477450808</v>
      </c>
      <c r="M713">
        <f t="shared" si="167"/>
        <v>1435.75</v>
      </c>
      <c r="N713">
        <f t="shared" si="168"/>
        <v>15334.934475806453</v>
      </c>
      <c r="O713">
        <v>0.47930513888888887</v>
      </c>
      <c r="P713">
        <f t="shared" si="178"/>
        <v>1.7152982085800003E-2</v>
      </c>
      <c r="Q713">
        <f t="shared" si="174"/>
        <v>811953.94765957922</v>
      </c>
      <c r="R713">
        <f t="shared" si="175"/>
        <v>811953.94765957922</v>
      </c>
      <c r="S713" t="s">
        <v>117</v>
      </c>
      <c r="T713">
        <v>6</v>
      </c>
    </row>
    <row r="714" spans="1:20" x14ac:dyDescent="0.25">
      <c r="A714" t="s">
        <v>184</v>
      </c>
      <c r="B714" t="s">
        <v>103</v>
      </c>
      <c r="C714" t="s">
        <v>55</v>
      </c>
      <c r="D714">
        <v>83</v>
      </c>
      <c r="E714">
        <v>4905</v>
      </c>
      <c r="F714">
        <v>4709</v>
      </c>
      <c r="G714">
        <v>4634</v>
      </c>
      <c r="J714">
        <f t="shared" si="171"/>
        <v>927.25</v>
      </c>
      <c r="K714">
        <f t="shared" si="172"/>
        <v>717.875</v>
      </c>
      <c r="L714">
        <f t="shared" si="166"/>
        <v>-0.10447501305937663</v>
      </c>
      <c r="M714">
        <f t="shared" si="167"/>
        <v>1435.75</v>
      </c>
      <c r="N714">
        <f t="shared" si="168"/>
        <v>-2803.2966666666666</v>
      </c>
      <c r="O714">
        <v>0.47930513888888887</v>
      </c>
      <c r="P714">
        <v>2.0317551287039999E-2</v>
      </c>
      <c r="Q714">
        <f t="shared" si="174"/>
        <v>-125310.30959875454</v>
      </c>
      <c r="R714">
        <f t="shared" si="175"/>
        <v>0</v>
      </c>
      <c r="S714" t="s">
        <v>117</v>
      </c>
      <c r="T714">
        <v>13</v>
      </c>
    </row>
    <row r="715" spans="1:20" x14ac:dyDescent="0.25">
      <c r="A715" t="s">
        <v>184</v>
      </c>
      <c r="B715" t="str">
        <f t="shared" ref="B715:B717" si="179">B714</f>
        <v>J13</v>
      </c>
      <c r="C715" t="s">
        <v>55</v>
      </c>
      <c r="D715">
        <f t="shared" ref="D715:D717" si="180">D714</f>
        <v>83</v>
      </c>
      <c r="E715">
        <v>4912</v>
      </c>
      <c r="F715">
        <v>4629</v>
      </c>
      <c r="G715">
        <v>5164</v>
      </c>
      <c r="J715">
        <f t="shared" si="171"/>
        <v>927.25</v>
      </c>
      <c r="K715">
        <f t="shared" si="172"/>
        <v>717.875</v>
      </c>
      <c r="L715">
        <f t="shared" si="166"/>
        <v>0.74525509315688665</v>
      </c>
      <c r="M715">
        <f t="shared" si="167"/>
        <v>1435.75</v>
      </c>
      <c r="N715">
        <f t="shared" si="168"/>
        <v>-547.51425233644864</v>
      </c>
      <c r="O715">
        <v>0.47930513888888887</v>
      </c>
      <c r="P715">
        <f t="shared" ref="P715:P717" si="181">P714</f>
        <v>2.0317551287039999E-2</v>
      </c>
      <c r="Q715">
        <f t="shared" si="174"/>
        <v>-24474.462972765756</v>
      </c>
      <c r="R715">
        <f t="shared" si="175"/>
        <v>0</v>
      </c>
      <c r="S715" t="s">
        <v>117</v>
      </c>
      <c r="T715">
        <v>13</v>
      </c>
    </row>
    <row r="716" spans="1:20" x14ac:dyDescent="0.25">
      <c r="A716" t="s">
        <v>184</v>
      </c>
      <c r="B716" t="str">
        <f t="shared" si="179"/>
        <v>J13</v>
      </c>
      <c r="C716" t="s">
        <v>55</v>
      </c>
      <c r="D716">
        <f t="shared" si="180"/>
        <v>83</v>
      </c>
      <c r="E716">
        <v>5572</v>
      </c>
      <c r="F716">
        <v>4459</v>
      </c>
      <c r="G716">
        <v>4625</v>
      </c>
      <c r="J716">
        <f t="shared" si="171"/>
        <v>927.25</v>
      </c>
      <c r="K716">
        <f t="shared" si="172"/>
        <v>717.875</v>
      </c>
      <c r="L716">
        <f t="shared" si="166"/>
        <v>0.23123802890475362</v>
      </c>
      <c r="M716">
        <f t="shared" si="167"/>
        <v>1435.75</v>
      </c>
      <c r="N716">
        <f t="shared" si="168"/>
        <v>3885.9721385542171</v>
      </c>
      <c r="O716">
        <v>0.47930513888888887</v>
      </c>
      <c r="P716">
        <f t="shared" si="181"/>
        <v>2.0317551287039999E-2</v>
      </c>
      <c r="Q716">
        <f t="shared" si="174"/>
        <v>173707.04198545872</v>
      </c>
      <c r="R716">
        <f t="shared" si="175"/>
        <v>173707.04198545872</v>
      </c>
      <c r="S716" t="s">
        <v>117</v>
      </c>
      <c r="T716">
        <v>13</v>
      </c>
    </row>
    <row r="717" spans="1:20" x14ac:dyDescent="0.25">
      <c r="A717" t="s">
        <v>184</v>
      </c>
      <c r="B717" t="str">
        <f t="shared" si="179"/>
        <v>J13</v>
      </c>
      <c r="C717" t="s">
        <v>55</v>
      </c>
      <c r="D717">
        <f t="shared" si="180"/>
        <v>83</v>
      </c>
      <c r="E717">
        <v>5379</v>
      </c>
      <c r="F717">
        <v>4693</v>
      </c>
      <c r="G717">
        <v>5089</v>
      </c>
      <c r="J717">
        <f t="shared" si="171"/>
        <v>927.25</v>
      </c>
      <c r="K717">
        <f t="shared" si="172"/>
        <v>717.875</v>
      </c>
      <c r="L717">
        <f t="shared" si="166"/>
        <v>0.55162806895350858</v>
      </c>
      <c r="M717">
        <f t="shared" si="167"/>
        <v>1435.75</v>
      </c>
      <c r="N717">
        <f t="shared" si="168"/>
        <v>316.34154040404042</v>
      </c>
      <c r="O717">
        <v>0.47930513888888887</v>
      </c>
      <c r="P717">
        <f t="shared" si="181"/>
        <v>2.0317551287039999E-2</v>
      </c>
      <c r="Q717">
        <f t="shared" si="174"/>
        <v>14140.799594397986</v>
      </c>
      <c r="R717">
        <f t="shared" si="175"/>
        <v>14140.799594397986</v>
      </c>
      <c r="S717" t="s">
        <v>117</v>
      </c>
      <c r="T717">
        <v>13</v>
      </c>
    </row>
    <row r="718" spans="1:20" x14ac:dyDescent="0.25">
      <c r="A718" t="s">
        <v>184</v>
      </c>
      <c r="B718" t="s">
        <v>104</v>
      </c>
      <c r="C718" t="s">
        <v>55</v>
      </c>
      <c r="D718">
        <v>84</v>
      </c>
      <c r="E718">
        <v>7953</v>
      </c>
      <c r="F718">
        <v>3804</v>
      </c>
      <c r="G718">
        <v>4474</v>
      </c>
      <c r="J718">
        <f t="shared" si="171"/>
        <v>927.25</v>
      </c>
      <c r="K718">
        <f t="shared" si="172"/>
        <v>717.875</v>
      </c>
      <c r="L718">
        <f t="shared" si="166"/>
        <v>0.93331011666376462</v>
      </c>
      <c r="M718">
        <f t="shared" si="167"/>
        <v>1435.75</v>
      </c>
      <c r="N718">
        <f t="shared" si="168"/>
        <v>3518.2177238805971</v>
      </c>
      <c r="O718">
        <v>0.47930513888888887</v>
      </c>
      <c r="P718">
        <v>2.202027763005E-2</v>
      </c>
      <c r="Q718">
        <f t="shared" si="174"/>
        <v>145107.22237877408</v>
      </c>
      <c r="R718">
        <f t="shared" si="175"/>
        <v>145107.22237877408</v>
      </c>
      <c r="S718" t="s">
        <v>117</v>
      </c>
      <c r="T718">
        <v>44</v>
      </c>
    </row>
    <row r="719" spans="1:20" x14ac:dyDescent="0.25">
      <c r="A719" t="s">
        <v>184</v>
      </c>
      <c r="B719" t="str">
        <f t="shared" ref="B719:B721" si="182">B718</f>
        <v>J44</v>
      </c>
      <c r="C719" t="s">
        <v>55</v>
      </c>
      <c r="D719">
        <f t="shared" ref="D719:D721" si="183">D718</f>
        <v>84</v>
      </c>
      <c r="E719">
        <v>7886</v>
      </c>
      <c r="F719">
        <v>3717</v>
      </c>
      <c r="G719">
        <v>4243</v>
      </c>
      <c r="J719">
        <f t="shared" si="171"/>
        <v>927.25</v>
      </c>
      <c r="K719">
        <f t="shared" si="172"/>
        <v>717.875</v>
      </c>
      <c r="L719">
        <f t="shared" si="166"/>
        <v>0.73271809158976142</v>
      </c>
      <c r="M719">
        <f t="shared" si="167"/>
        <v>1435.75</v>
      </c>
      <c r="N719">
        <f t="shared" si="168"/>
        <v>4762.5235266159698</v>
      </c>
      <c r="O719">
        <v>0.47930513888888887</v>
      </c>
      <c r="P719">
        <f t="shared" ref="P719:P721" si="184">P718</f>
        <v>2.202027763005E-2</v>
      </c>
      <c r="Q719">
        <f t="shared" si="174"/>
        <v>196428.02540899857</v>
      </c>
      <c r="R719">
        <f t="shared" si="175"/>
        <v>196428.02540899857</v>
      </c>
      <c r="S719" t="s">
        <v>117</v>
      </c>
      <c r="T719">
        <v>44</v>
      </c>
    </row>
    <row r="720" spans="1:20" x14ac:dyDescent="0.25">
      <c r="A720" t="s">
        <v>184</v>
      </c>
      <c r="B720" t="str">
        <f t="shared" si="182"/>
        <v>J44</v>
      </c>
      <c r="C720" t="s">
        <v>55</v>
      </c>
      <c r="D720">
        <f t="shared" si="183"/>
        <v>84</v>
      </c>
      <c r="E720">
        <v>7711</v>
      </c>
      <c r="F720">
        <v>3645</v>
      </c>
      <c r="G720">
        <v>4298</v>
      </c>
      <c r="J720">
        <f t="shared" si="171"/>
        <v>927.25</v>
      </c>
      <c r="K720">
        <f t="shared" si="172"/>
        <v>717.875</v>
      </c>
      <c r="L720">
        <f t="shared" si="166"/>
        <v>0.90962911370363919</v>
      </c>
      <c r="M720">
        <f t="shared" si="167"/>
        <v>1435.75</v>
      </c>
      <c r="N720">
        <f t="shared" si="168"/>
        <v>3542.7036753445636</v>
      </c>
      <c r="O720">
        <v>0.47930513888888887</v>
      </c>
      <c r="P720">
        <f t="shared" si="184"/>
        <v>2.202027763005E-2</v>
      </c>
      <c r="Q720">
        <f t="shared" si="174"/>
        <v>146117.13384051234</v>
      </c>
      <c r="R720">
        <f t="shared" si="175"/>
        <v>146117.13384051234</v>
      </c>
      <c r="S720" t="s">
        <v>117</v>
      </c>
      <c r="T720">
        <v>44</v>
      </c>
    </row>
    <row r="721" spans="1:20" x14ac:dyDescent="0.25">
      <c r="A721" t="s">
        <v>184</v>
      </c>
      <c r="B721" t="str">
        <f t="shared" si="182"/>
        <v>J44</v>
      </c>
      <c r="C721" t="s">
        <v>55</v>
      </c>
      <c r="D721">
        <f t="shared" si="183"/>
        <v>84</v>
      </c>
      <c r="E721">
        <v>8068</v>
      </c>
      <c r="F721">
        <v>3722</v>
      </c>
      <c r="G721">
        <v>4235</v>
      </c>
      <c r="J721">
        <f t="shared" si="171"/>
        <v>927.25</v>
      </c>
      <c r="K721">
        <f t="shared" si="172"/>
        <v>717.875</v>
      </c>
      <c r="L721">
        <f t="shared" si="166"/>
        <v>0.7146090893261362</v>
      </c>
      <c r="M721">
        <f t="shared" si="167"/>
        <v>1435.75</v>
      </c>
      <c r="N721">
        <f t="shared" si="168"/>
        <v>5154.3966861598437</v>
      </c>
      <c r="O721">
        <v>0.47930513888888887</v>
      </c>
      <c r="P721">
        <f t="shared" si="184"/>
        <v>2.202027763005E-2</v>
      </c>
      <c r="Q721">
        <f t="shared" si="174"/>
        <v>212590.64812567487</v>
      </c>
      <c r="R721">
        <f t="shared" si="175"/>
        <v>212590.64812567487</v>
      </c>
      <c r="S721" t="s">
        <v>117</v>
      </c>
      <c r="T721">
        <v>44</v>
      </c>
    </row>
    <row r="722" spans="1:20" x14ac:dyDescent="0.25">
      <c r="A722" t="s">
        <v>184</v>
      </c>
      <c r="B722" t="s">
        <v>106</v>
      </c>
      <c r="C722" t="s">
        <v>55</v>
      </c>
      <c r="D722">
        <v>85</v>
      </c>
      <c r="E722">
        <v>12828</v>
      </c>
      <c r="F722">
        <v>3828</v>
      </c>
      <c r="G722">
        <v>4132</v>
      </c>
      <c r="J722">
        <f t="shared" si="171"/>
        <v>927.25</v>
      </c>
      <c r="K722">
        <f t="shared" si="172"/>
        <v>717.875</v>
      </c>
      <c r="L722">
        <f t="shared" si="166"/>
        <v>0.42347205293400664</v>
      </c>
      <c r="M722">
        <f t="shared" si="167"/>
        <v>1435.75</v>
      </c>
      <c r="N722">
        <f t="shared" si="168"/>
        <v>20325.628289473683</v>
      </c>
      <c r="O722">
        <v>0.47930513888888887</v>
      </c>
      <c r="P722">
        <v>1.9434158520660001E-2</v>
      </c>
      <c r="Q722">
        <f t="shared" si="174"/>
        <v>949876.9415985432</v>
      </c>
      <c r="R722">
        <f t="shared" si="175"/>
        <v>949876.9415985432</v>
      </c>
      <c r="S722" t="s">
        <v>117</v>
      </c>
      <c r="T722">
        <v>57</v>
      </c>
    </row>
    <row r="723" spans="1:20" x14ac:dyDescent="0.25">
      <c r="A723" t="s">
        <v>184</v>
      </c>
      <c r="B723" t="str">
        <f t="shared" ref="B723:B725" si="185">B722</f>
        <v>J57</v>
      </c>
      <c r="C723" t="s">
        <v>55</v>
      </c>
      <c r="D723">
        <f t="shared" ref="D723:D725" si="186">D722</f>
        <v>85</v>
      </c>
      <c r="E723">
        <v>13455</v>
      </c>
      <c r="F723">
        <v>3624</v>
      </c>
      <c r="G723">
        <v>4395</v>
      </c>
      <c r="J723">
        <f t="shared" si="171"/>
        <v>927.25</v>
      </c>
      <c r="K723">
        <f t="shared" si="172"/>
        <v>717.875</v>
      </c>
      <c r="L723">
        <f t="shared" si="166"/>
        <v>1.0740031342503917</v>
      </c>
      <c r="M723">
        <f t="shared" si="167"/>
        <v>1435.75</v>
      </c>
      <c r="N723">
        <f t="shared" si="168"/>
        <v>8226.3545719844369</v>
      </c>
      <c r="O723">
        <v>0.47930513888888887</v>
      </c>
      <c r="P723">
        <f t="shared" ref="P723:P725" si="187">P722</f>
        <v>1.9434158520660001E-2</v>
      </c>
      <c r="Q723">
        <f t="shared" si="174"/>
        <v>384441.96706030134</v>
      </c>
      <c r="R723">
        <f t="shared" si="175"/>
        <v>384441.96706030134</v>
      </c>
      <c r="S723" t="s">
        <v>117</v>
      </c>
      <c r="T723">
        <v>57</v>
      </c>
    </row>
    <row r="724" spans="1:20" x14ac:dyDescent="0.25">
      <c r="A724" t="s">
        <v>184</v>
      </c>
      <c r="B724" t="str">
        <f t="shared" si="185"/>
        <v>J57</v>
      </c>
      <c r="C724" t="s">
        <v>55</v>
      </c>
      <c r="D724">
        <f t="shared" si="186"/>
        <v>85</v>
      </c>
      <c r="E724">
        <v>12534</v>
      </c>
      <c r="F724">
        <v>3783</v>
      </c>
      <c r="G724">
        <v>4222</v>
      </c>
      <c r="J724">
        <f t="shared" si="171"/>
        <v>927.25</v>
      </c>
      <c r="K724">
        <f t="shared" si="172"/>
        <v>717.875</v>
      </c>
      <c r="L724">
        <f t="shared" si="166"/>
        <v>0.61152707644088455</v>
      </c>
      <c r="M724">
        <f t="shared" si="167"/>
        <v>1435.75</v>
      </c>
      <c r="N724">
        <f t="shared" si="168"/>
        <v>13382.827733485194</v>
      </c>
      <c r="O724">
        <v>0.47930513888888887</v>
      </c>
      <c r="P724">
        <f t="shared" si="187"/>
        <v>1.9434158520660001E-2</v>
      </c>
      <c r="Q724">
        <f t="shared" si="174"/>
        <v>625419.26362032513</v>
      </c>
      <c r="R724">
        <f t="shared" si="175"/>
        <v>625419.26362032513</v>
      </c>
      <c r="S724" t="s">
        <v>117</v>
      </c>
      <c r="T724">
        <v>57</v>
      </c>
    </row>
    <row r="725" spans="1:20" x14ac:dyDescent="0.25">
      <c r="A725" t="s">
        <v>184</v>
      </c>
      <c r="B725" t="str">
        <f t="shared" si="185"/>
        <v>J57</v>
      </c>
      <c r="C725" t="s">
        <v>55</v>
      </c>
      <c r="D725">
        <f t="shared" si="186"/>
        <v>85</v>
      </c>
      <c r="E725">
        <v>13432</v>
      </c>
      <c r="F725">
        <v>3735</v>
      </c>
      <c r="G725">
        <v>4774</v>
      </c>
      <c r="J725">
        <f t="shared" si="171"/>
        <v>927.25</v>
      </c>
      <c r="K725">
        <f t="shared" si="172"/>
        <v>717.875</v>
      </c>
      <c r="L725">
        <f t="shared" si="166"/>
        <v>1.4473271809158976</v>
      </c>
      <c r="M725">
        <f t="shared" si="167"/>
        <v>1435.75</v>
      </c>
      <c r="N725">
        <f t="shared" si="168"/>
        <v>5772.6863570741098</v>
      </c>
      <c r="O725">
        <v>0.47930513888888887</v>
      </c>
      <c r="P725">
        <f t="shared" si="187"/>
        <v>1.9434158520660001E-2</v>
      </c>
      <c r="Q725">
        <f t="shared" si="174"/>
        <v>269774.76826656947</v>
      </c>
      <c r="R725">
        <f t="shared" si="175"/>
        <v>269774.76826656947</v>
      </c>
      <c r="S725" t="s">
        <v>117</v>
      </c>
      <c r="T725">
        <v>57</v>
      </c>
    </row>
    <row r="726" spans="1:20" x14ac:dyDescent="0.25">
      <c r="A726" t="s">
        <v>184</v>
      </c>
      <c r="B726" t="s">
        <v>105</v>
      </c>
      <c r="C726" t="s">
        <v>55</v>
      </c>
      <c r="D726">
        <v>86</v>
      </c>
      <c r="E726">
        <v>14992</v>
      </c>
      <c r="F726">
        <v>3889</v>
      </c>
      <c r="G726">
        <v>4571</v>
      </c>
      <c r="J726">
        <f t="shared" si="171"/>
        <v>927.25</v>
      </c>
      <c r="K726">
        <f t="shared" si="172"/>
        <v>717.875</v>
      </c>
      <c r="L726">
        <f t="shared" si="166"/>
        <v>0.95002611875326481</v>
      </c>
      <c r="M726">
        <f t="shared" si="167"/>
        <v>1435.75</v>
      </c>
      <c r="N726">
        <f t="shared" si="168"/>
        <v>10759.797104105572</v>
      </c>
      <c r="O726">
        <v>0.47930513888888887</v>
      </c>
      <c r="P726">
        <v>2.3679083743140001E-2</v>
      </c>
      <c r="Q726">
        <f t="shared" si="174"/>
        <v>412694.13372076547</v>
      </c>
      <c r="R726">
        <f t="shared" si="175"/>
        <v>412694.13372076547</v>
      </c>
      <c r="S726" t="s">
        <v>117</v>
      </c>
      <c r="T726">
        <v>66</v>
      </c>
    </row>
    <row r="727" spans="1:20" x14ac:dyDescent="0.25">
      <c r="A727" t="s">
        <v>184</v>
      </c>
      <c r="B727" t="str">
        <f t="shared" ref="B727:B729" si="188">B726</f>
        <v>J66</v>
      </c>
      <c r="C727" t="s">
        <v>55</v>
      </c>
      <c r="D727">
        <f t="shared" ref="D727:D729" si="189">D726</f>
        <v>86</v>
      </c>
      <c r="E727">
        <v>14997</v>
      </c>
      <c r="F727">
        <v>3954</v>
      </c>
      <c r="G727">
        <v>4711</v>
      </c>
      <c r="J727">
        <f t="shared" si="171"/>
        <v>927.25</v>
      </c>
      <c r="K727">
        <f t="shared" si="172"/>
        <v>717.875</v>
      </c>
      <c r="L727">
        <f t="shared" si="166"/>
        <v>1.0545011318126414</v>
      </c>
      <c r="M727">
        <f t="shared" si="167"/>
        <v>1435.75</v>
      </c>
      <c r="N727">
        <f t="shared" si="168"/>
        <v>9545.0004953764874</v>
      </c>
      <c r="O727">
        <v>0.47930513888888887</v>
      </c>
      <c r="P727">
        <f t="shared" ref="P727:P729" si="190">P726</f>
        <v>2.3679083743140001E-2</v>
      </c>
      <c r="Q727">
        <f t="shared" si="174"/>
        <v>366100.37091690383</v>
      </c>
      <c r="R727">
        <f t="shared" si="175"/>
        <v>366100.37091690383</v>
      </c>
      <c r="S727" t="s">
        <v>117</v>
      </c>
      <c r="T727">
        <v>66</v>
      </c>
    </row>
    <row r="728" spans="1:20" x14ac:dyDescent="0.25">
      <c r="A728" t="s">
        <v>184</v>
      </c>
      <c r="B728" t="str">
        <f t="shared" si="188"/>
        <v>J66</v>
      </c>
      <c r="C728" t="s">
        <v>55</v>
      </c>
      <c r="D728">
        <f t="shared" si="189"/>
        <v>86</v>
      </c>
      <c r="E728">
        <v>14776</v>
      </c>
      <c r="F728">
        <v>4085</v>
      </c>
      <c r="G728">
        <v>4267</v>
      </c>
      <c r="J728">
        <f t="shared" si="171"/>
        <v>927.25</v>
      </c>
      <c r="K728">
        <f t="shared" si="172"/>
        <v>717.875</v>
      </c>
      <c r="L728">
        <f t="shared" si="166"/>
        <v>0.25352603169075394</v>
      </c>
      <c r="M728">
        <f t="shared" si="167"/>
        <v>1435.75</v>
      </c>
      <c r="N728">
        <f t="shared" si="168"/>
        <v>41241.989697802201</v>
      </c>
      <c r="O728">
        <v>0.47930513888888887</v>
      </c>
      <c r="P728">
        <f t="shared" si="190"/>
        <v>2.3679083743140001E-2</v>
      </c>
      <c r="Q728">
        <f t="shared" si="174"/>
        <v>1581844.624631522</v>
      </c>
      <c r="R728">
        <f t="shared" si="175"/>
        <v>1581844.624631522</v>
      </c>
      <c r="S728" t="s">
        <v>117</v>
      </c>
      <c r="T728">
        <v>66</v>
      </c>
    </row>
    <row r="729" spans="1:20" x14ac:dyDescent="0.25">
      <c r="A729" t="s">
        <v>184</v>
      </c>
      <c r="B729" t="str">
        <f t="shared" si="188"/>
        <v>J66</v>
      </c>
      <c r="C729" t="s">
        <v>55</v>
      </c>
      <c r="D729">
        <f t="shared" si="189"/>
        <v>86</v>
      </c>
      <c r="E729">
        <v>15454</v>
      </c>
      <c r="F729">
        <v>3821</v>
      </c>
      <c r="G729">
        <v>4770</v>
      </c>
      <c r="J729">
        <f t="shared" si="171"/>
        <v>927.25</v>
      </c>
      <c r="K729">
        <f t="shared" si="172"/>
        <v>717.875</v>
      </c>
      <c r="L729">
        <f t="shared" si="166"/>
        <v>1.3219571652446456</v>
      </c>
      <c r="M729">
        <f t="shared" si="167"/>
        <v>1435.75</v>
      </c>
      <c r="N729">
        <f t="shared" si="168"/>
        <v>7872.5812697576403</v>
      </c>
      <c r="O729">
        <v>0.47930513888888887</v>
      </c>
      <c r="P729">
        <f t="shared" si="190"/>
        <v>2.3679083743140001E-2</v>
      </c>
      <c r="Q729">
        <f t="shared" si="174"/>
        <v>301954.4026559068</v>
      </c>
      <c r="R729">
        <f t="shared" si="175"/>
        <v>301954.4026559068</v>
      </c>
      <c r="S729" t="s">
        <v>117</v>
      </c>
      <c r="T729">
        <v>66</v>
      </c>
    </row>
    <row r="730" spans="1:20" x14ac:dyDescent="0.25">
      <c r="A730" t="s">
        <v>184</v>
      </c>
      <c r="B730" t="s">
        <v>107</v>
      </c>
      <c r="C730" t="s">
        <v>55</v>
      </c>
      <c r="D730">
        <v>87</v>
      </c>
      <c r="E730">
        <v>16216</v>
      </c>
      <c r="F730">
        <v>3844</v>
      </c>
      <c r="G730">
        <v>3983</v>
      </c>
      <c r="J730">
        <f t="shared" si="171"/>
        <v>927.25</v>
      </c>
      <c r="K730">
        <f t="shared" si="172"/>
        <v>717.875</v>
      </c>
      <c r="L730">
        <f t="shared" si="166"/>
        <v>0.19362702420337802</v>
      </c>
      <c r="M730">
        <f t="shared" si="167"/>
        <v>1435.75</v>
      </c>
      <c r="N730">
        <f t="shared" si="168"/>
        <v>62968.789568345324</v>
      </c>
      <c r="O730">
        <v>0.47930513888888887</v>
      </c>
      <c r="P730">
        <v>0.11748270840779999</v>
      </c>
      <c r="Q730">
        <f t="shared" si="174"/>
        <v>486788.71551003132</v>
      </c>
      <c r="R730">
        <f t="shared" si="175"/>
        <v>486788.71551003132</v>
      </c>
      <c r="S730" t="s">
        <v>117</v>
      </c>
      <c r="T730">
        <v>72</v>
      </c>
    </row>
    <row r="731" spans="1:20" x14ac:dyDescent="0.25">
      <c r="A731" t="s">
        <v>184</v>
      </c>
      <c r="B731" t="str">
        <f t="shared" ref="B731:B733" si="191">B730</f>
        <v>J72</v>
      </c>
      <c r="C731" t="s">
        <v>55</v>
      </c>
      <c r="D731">
        <f t="shared" ref="D731:D733" si="192">D730</f>
        <v>87</v>
      </c>
      <c r="E731">
        <v>15459</v>
      </c>
      <c r="F731">
        <v>4287</v>
      </c>
      <c r="G731">
        <v>4867</v>
      </c>
      <c r="J731">
        <f t="shared" si="171"/>
        <v>927.25</v>
      </c>
      <c r="K731">
        <f t="shared" si="172"/>
        <v>717.875</v>
      </c>
      <c r="L731">
        <f t="shared" si="166"/>
        <v>0.80794010099251268</v>
      </c>
      <c r="M731">
        <f t="shared" si="167"/>
        <v>1435.75</v>
      </c>
      <c r="N731">
        <f t="shared" si="168"/>
        <v>12900.507758620688</v>
      </c>
      <c r="O731">
        <v>0.47930513888888887</v>
      </c>
      <c r="P731">
        <f t="shared" ref="P731:P733" si="193">P730</f>
        <v>0.11748270840779999</v>
      </c>
      <c r="Q731">
        <f t="shared" si="174"/>
        <v>99729.11412613609</v>
      </c>
      <c r="R731">
        <f t="shared" si="175"/>
        <v>99729.11412613609</v>
      </c>
      <c r="S731" t="s">
        <v>117</v>
      </c>
      <c r="T731">
        <v>72</v>
      </c>
    </row>
    <row r="732" spans="1:20" x14ac:dyDescent="0.25">
      <c r="A732" t="s">
        <v>184</v>
      </c>
      <c r="B732" t="str">
        <f t="shared" si="191"/>
        <v>J72</v>
      </c>
      <c r="C732" t="s">
        <v>55</v>
      </c>
      <c r="D732">
        <f t="shared" si="192"/>
        <v>87</v>
      </c>
      <c r="E732">
        <v>15871</v>
      </c>
      <c r="F732">
        <v>4337</v>
      </c>
      <c r="G732">
        <v>4727</v>
      </c>
      <c r="J732">
        <f t="shared" si="171"/>
        <v>927.25</v>
      </c>
      <c r="K732">
        <f t="shared" si="172"/>
        <v>717.875</v>
      </c>
      <c r="L732">
        <f t="shared" si="166"/>
        <v>0.54327006790875854</v>
      </c>
      <c r="M732">
        <f t="shared" si="167"/>
        <v>1435.75</v>
      </c>
      <c r="N732">
        <f t="shared" si="168"/>
        <v>20303.442948717948</v>
      </c>
      <c r="O732">
        <v>0.47930513888888887</v>
      </c>
      <c r="P732">
        <f t="shared" si="193"/>
        <v>0.11748270840779999</v>
      </c>
      <c r="Q732">
        <f t="shared" si="174"/>
        <v>156958.50247701257</v>
      </c>
      <c r="R732">
        <f t="shared" si="175"/>
        <v>156958.50247701257</v>
      </c>
      <c r="S732" t="s">
        <v>117</v>
      </c>
      <c r="T732">
        <v>72</v>
      </c>
    </row>
    <row r="733" spans="1:20" x14ac:dyDescent="0.25">
      <c r="A733" t="s">
        <v>184</v>
      </c>
      <c r="B733" t="str">
        <f t="shared" si="191"/>
        <v>J72</v>
      </c>
      <c r="C733" t="s">
        <v>55</v>
      </c>
      <c r="D733">
        <f t="shared" si="192"/>
        <v>87</v>
      </c>
      <c r="E733">
        <v>15222</v>
      </c>
      <c r="F733">
        <v>4042</v>
      </c>
      <c r="G733">
        <v>5179</v>
      </c>
      <c r="J733">
        <f t="shared" si="171"/>
        <v>927.25</v>
      </c>
      <c r="K733">
        <f t="shared" si="172"/>
        <v>717.875</v>
      </c>
      <c r="L733">
        <f t="shared" si="166"/>
        <v>1.5838411979801497</v>
      </c>
      <c r="M733">
        <f t="shared" si="167"/>
        <v>1435.75</v>
      </c>
      <c r="N733">
        <f t="shared" si="168"/>
        <v>6131.5384784520675</v>
      </c>
      <c r="O733">
        <v>0.47930513888888887</v>
      </c>
      <c r="P733">
        <f t="shared" si="193"/>
        <v>0.11748270840779999</v>
      </c>
      <c r="Q733">
        <f t="shared" si="174"/>
        <v>47400.684696128686</v>
      </c>
      <c r="R733">
        <f t="shared" si="175"/>
        <v>47400.684696128686</v>
      </c>
      <c r="S733" t="s">
        <v>117</v>
      </c>
      <c r="T733">
        <v>72</v>
      </c>
    </row>
    <row r="734" spans="1:20" x14ac:dyDescent="0.25">
      <c r="A734" t="s">
        <v>184</v>
      </c>
      <c r="B734" t="s">
        <v>108</v>
      </c>
      <c r="C734" t="s">
        <v>55</v>
      </c>
      <c r="D734">
        <v>88</v>
      </c>
      <c r="E734">
        <v>13559</v>
      </c>
      <c r="F734">
        <v>4038</v>
      </c>
      <c r="G734">
        <v>4746</v>
      </c>
      <c r="J734">
        <f t="shared" si="171"/>
        <v>927.25</v>
      </c>
      <c r="K734">
        <f t="shared" si="172"/>
        <v>717.875</v>
      </c>
      <c r="L734">
        <f t="shared" si="166"/>
        <v>0.98624412328051536</v>
      </c>
      <c r="M734">
        <f t="shared" si="167"/>
        <v>1435.75</v>
      </c>
      <c r="N734">
        <f t="shared" si="168"/>
        <v>8726.5464336158202</v>
      </c>
      <c r="O734">
        <v>0.47930513888888887</v>
      </c>
      <c r="P734">
        <v>1.9128571427099998E-2</v>
      </c>
      <c r="Q734">
        <f t="shared" si="174"/>
        <v>414332.47477117338</v>
      </c>
      <c r="R734">
        <f t="shared" si="175"/>
        <v>414332.47477117338</v>
      </c>
      <c r="S734" t="s">
        <v>117</v>
      </c>
      <c r="T734">
        <v>79</v>
      </c>
    </row>
    <row r="735" spans="1:20" x14ac:dyDescent="0.25">
      <c r="A735" t="s">
        <v>184</v>
      </c>
      <c r="B735" t="s">
        <v>108</v>
      </c>
      <c r="C735" t="s">
        <v>55</v>
      </c>
      <c r="D735">
        <f t="shared" ref="D735:D737" si="194">D734</f>
        <v>88</v>
      </c>
      <c r="E735">
        <v>13898</v>
      </c>
      <c r="F735">
        <v>4397</v>
      </c>
      <c r="G735">
        <v>4962</v>
      </c>
      <c r="J735">
        <f t="shared" si="171"/>
        <v>927.25</v>
      </c>
      <c r="K735">
        <f t="shared" si="172"/>
        <v>717.875</v>
      </c>
      <c r="L735">
        <f t="shared" si="166"/>
        <v>0.7870450983806373</v>
      </c>
      <c r="M735">
        <f t="shared" si="167"/>
        <v>1435.75</v>
      </c>
      <c r="N735">
        <f t="shared" si="168"/>
        <v>11144.485176991151</v>
      </c>
      <c r="O735">
        <v>0.47930513888888887</v>
      </c>
      <c r="P735">
        <v>1.9128571427099998E-2</v>
      </c>
      <c r="Q735">
        <f t="shared" si="174"/>
        <v>529135.11187496711</v>
      </c>
      <c r="R735">
        <f t="shared" si="175"/>
        <v>529135.11187496711</v>
      </c>
      <c r="S735" t="s">
        <v>117</v>
      </c>
      <c r="T735">
        <v>79</v>
      </c>
    </row>
    <row r="736" spans="1:20" x14ac:dyDescent="0.25">
      <c r="A736" t="s">
        <v>184</v>
      </c>
      <c r="B736" t="s">
        <v>108</v>
      </c>
      <c r="C736" t="s">
        <v>55</v>
      </c>
      <c r="D736">
        <f t="shared" si="194"/>
        <v>88</v>
      </c>
      <c r="E736">
        <v>13388</v>
      </c>
      <c r="F736">
        <v>4306</v>
      </c>
      <c r="G736">
        <v>5103</v>
      </c>
      <c r="J736">
        <f t="shared" si="171"/>
        <v>927.25</v>
      </c>
      <c r="K736">
        <f t="shared" si="172"/>
        <v>717.875</v>
      </c>
      <c r="L736">
        <f t="shared" si="166"/>
        <v>1.1102211387776424</v>
      </c>
      <c r="M736">
        <f t="shared" si="167"/>
        <v>1435.75</v>
      </c>
      <c r="N736">
        <f t="shared" si="168"/>
        <v>7253.1022584692591</v>
      </c>
      <c r="O736">
        <v>0.47930513888888887</v>
      </c>
      <c r="P736">
        <v>1.9128571427099998E-2</v>
      </c>
      <c r="Q736">
        <f t="shared" si="174"/>
        <v>344374.01226028433</v>
      </c>
      <c r="R736">
        <f t="shared" si="175"/>
        <v>344374.01226028433</v>
      </c>
      <c r="S736" t="s">
        <v>117</v>
      </c>
      <c r="T736">
        <v>79</v>
      </c>
    </row>
    <row r="737" spans="1:20" x14ac:dyDescent="0.25">
      <c r="A737" t="s">
        <v>184</v>
      </c>
      <c r="B737" t="s">
        <v>108</v>
      </c>
      <c r="C737" t="s">
        <v>55</v>
      </c>
      <c r="D737">
        <f t="shared" si="194"/>
        <v>88</v>
      </c>
      <c r="E737">
        <v>14400</v>
      </c>
      <c r="F737">
        <v>4129</v>
      </c>
      <c r="G737">
        <v>4925</v>
      </c>
      <c r="J737">
        <f t="shared" si="171"/>
        <v>927.25</v>
      </c>
      <c r="K737">
        <f t="shared" si="172"/>
        <v>717.875</v>
      </c>
      <c r="L737">
        <f t="shared" si="166"/>
        <v>1.1088281386035173</v>
      </c>
      <c r="M737">
        <f t="shared" si="167"/>
        <v>1435.75</v>
      </c>
      <c r="N737">
        <f t="shared" si="168"/>
        <v>8335.6823178391969</v>
      </c>
      <c r="O737">
        <v>0.47930513888888887</v>
      </c>
      <c r="P737">
        <v>1.9128571427099998E-2</v>
      </c>
      <c r="Q737">
        <f t="shared" si="174"/>
        <v>395774.4234709327</v>
      </c>
      <c r="R737">
        <f t="shared" si="175"/>
        <v>395774.4234709327</v>
      </c>
      <c r="S737" t="s">
        <v>117</v>
      </c>
      <c r="T737">
        <v>79</v>
      </c>
    </row>
    <row r="738" spans="1:20" x14ac:dyDescent="0.25">
      <c r="A738" t="s">
        <v>184</v>
      </c>
      <c r="B738" t="s">
        <v>101</v>
      </c>
      <c r="C738" t="s">
        <v>56</v>
      </c>
      <c r="D738">
        <v>89</v>
      </c>
      <c r="E738">
        <v>26487</v>
      </c>
      <c r="F738">
        <v>9269</v>
      </c>
      <c r="G738">
        <v>8967</v>
      </c>
      <c r="H738">
        <v>13095</v>
      </c>
      <c r="I738">
        <v>663</v>
      </c>
      <c r="J738">
        <f t="shared" si="171"/>
        <v>12161</v>
      </c>
      <c r="K738">
        <f t="shared" si="172"/>
        <v>739</v>
      </c>
      <c r="L738">
        <f t="shared" si="166"/>
        <v>-0.40866035182679294</v>
      </c>
      <c r="M738">
        <f t="shared" si="167"/>
        <v>1478</v>
      </c>
      <c r="N738">
        <f t="shared" si="168"/>
        <v>-54293.7880794702</v>
      </c>
      <c r="O738">
        <v>0.69930541666666668</v>
      </c>
      <c r="P738">
        <v>2.9092367034489995E-2</v>
      </c>
      <c r="Q738">
        <f t="shared" si="174"/>
        <v>-1128521.3415471956</v>
      </c>
      <c r="R738">
        <f t="shared" si="175"/>
        <v>0</v>
      </c>
      <c r="S738" t="s">
        <v>81</v>
      </c>
      <c r="T738">
        <v>325</v>
      </c>
    </row>
    <row r="739" spans="1:20" x14ac:dyDescent="0.25">
      <c r="A739" t="s">
        <v>184</v>
      </c>
      <c r="B739" t="str">
        <f t="shared" ref="B739:B741" si="195">B738</f>
        <v>J325</v>
      </c>
      <c r="C739" t="s">
        <v>56</v>
      </c>
      <c r="D739">
        <f t="shared" ref="D739:D741" si="196">D738</f>
        <v>89</v>
      </c>
      <c r="E739">
        <v>25362</v>
      </c>
      <c r="F739">
        <v>8908</v>
      </c>
      <c r="G739">
        <v>9091</v>
      </c>
      <c r="H739">
        <v>12216</v>
      </c>
      <c r="I739">
        <v>884</v>
      </c>
      <c r="J739">
        <f t="shared" si="171"/>
        <v>12161</v>
      </c>
      <c r="K739">
        <f t="shared" si="172"/>
        <v>739</v>
      </c>
      <c r="L739">
        <f t="shared" si="166"/>
        <v>0.24763193504736131</v>
      </c>
      <c r="M739">
        <f t="shared" si="167"/>
        <v>1478</v>
      </c>
      <c r="N739">
        <f t="shared" si="168"/>
        <v>54284.387978142069</v>
      </c>
      <c r="O739">
        <v>0.69930541666666668</v>
      </c>
      <c r="P739">
        <f t="shared" ref="P739:P741" si="197">P738</f>
        <v>2.9092367034489995E-2</v>
      </c>
      <c r="Q739">
        <f t="shared" si="174"/>
        <v>1128325.9561203034</v>
      </c>
      <c r="R739">
        <f t="shared" si="175"/>
        <v>1128325.9561203034</v>
      </c>
      <c r="S739" t="s">
        <v>81</v>
      </c>
      <c r="T739">
        <v>325</v>
      </c>
    </row>
    <row r="740" spans="1:20" x14ac:dyDescent="0.25">
      <c r="A740" t="s">
        <v>184</v>
      </c>
      <c r="B740" t="str">
        <f t="shared" si="195"/>
        <v>J325</v>
      </c>
      <c r="C740" t="s">
        <v>56</v>
      </c>
      <c r="D740">
        <f t="shared" si="196"/>
        <v>89</v>
      </c>
      <c r="E740">
        <v>24601</v>
      </c>
      <c r="F740">
        <v>9354</v>
      </c>
      <c r="G740">
        <v>9176</v>
      </c>
      <c r="H740">
        <v>11535</v>
      </c>
      <c r="I740">
        <v>810</v>
      </c>
      <c r="J740">
        <f t="shared" si="171"/>
        <v>12161</v>
      </c>
      <c r="K740">
        <f t="shared" si="172"/>
        <v>739</v>
      </c>
      <c r="L740">
        <f t="shared" si="166"/>
        <v>-0.24086603518267929</v>
      </c>
      <c r="M740">
        <f t="shared" si="167"/>
        <v>1478</v>
      </c>
      <c r="N740">
        <f t="shared" si="168"/>
        <v>-75461.747191011236</v>
      </c>
      <c r="O740">
        <v>0.69930541666666668</v>
      </c>
      <c r="P740">
        <f t="shared" si="197"/>
        <v>2.9092367034489995E-2</v>
      </c>
      <c r="Q740">
        <f t="shared" si="174"/>
        <v>-1568507.1016014898</v>
      </c>
      <c r="R740">
        <f t="shared" si="175"/>
        <v>0</v>
      </c>
      <c r="S740" t="s">
        <v>81</v>
      </c>
      <c r="T740">
        <v>325</v>
      </c>
    </row>
    <row r="741" spans="1:20" x14ac:dyDescent="0.25">
      <c r="A741" t="s">
        <v>184</v>
      </c>
      <c r="B741" t="str">
        <f t="shared" si="195"/>
        <v>J325</v>
      </c>
      <c r="C741" t="s">
        <v>56</v>
      </c>
      <c r="D741">
        <f t="shared" si="196"/>
        <v>89</v>
      </c>
      <c r="E741">
        <v>27209</v>
      </c>
      <c r="F741">
        <v>9060</v>
      </c>
      <c r="G741">
        <v>9016</v>
      </c>
      <c r="H741">
        <v>11798</v>
      </c>
      <c r="I741">
        <v>709</v>
      </c>
      <c r="J741">
        <f t="shared" si="171"/>
        <v>12161</v>
      </c>
      <c r="K741">
        <f t="shared" si="172"/>
        <v>739</v>
      </c>
      <c r="L741">
        <f t="shared" si="166"/>
        <v>-5.9539918809201627E-2</v>
      </c>
      <c r="M741">
        <f t="shared" si="167"/>
        <v>1478</v>
      </c>
      <c r="N741">
        <f t="shared" si="168"/>
        <v>-316981.70454545453</v>
      </c>
      <c r="O741">
        <v>0.69930541666666668</v>
      </c>
      <c r="P741">
        <f t="shared" si="197"/>
        <v>2.9092367034489995E-2</v>
      </c>
      <c r="Q741">
        <f t="shared" si="174"/>
        <v>-6588610.4306436479</v>
      </c>
      <c r="R741">
        <f t="shared" si="175"/>
        <v>0</v>
      </c>
      <c r="S741" t="s">
        <v>81</v>
      </c>
      <c r="T741">
        <v>325</v>
      </c>
    </row>
    <row r="742" spans="1:20" x14ac:dyDescent="0.25">
      <c r="A742" t="s">
        <v>184</v>
      </c>
      <c r="B742" t="s">
        <v>102</v>
      </c>
      <c r="C742" t="s">
        <v>56</v>
      </c>
      <c r="D742">
        <v>90</v>
      </c>
      <c r="E742">
        <v>8238</v>
      </c>
      <c r="F742">
        <v>3746</v>
      </c>
      <c r="G742">
        <v>3970</v>
      </c>
      <c r="I742">
        <v>763</v>
      </c>
      <c r="J742">
        <f t="shared" si="171"/>
        <v>12161</v>
      </c>
      <c r="K742">
        <f t="shared" si="172"/>
        <v>739</v>
      </c>
      <c r="L742">
        <f t="shared" si="166"/>
        <v>0.30311231393775373</v>
      </c>
      <c r="M742">
        <f t="shared" si="167"/>
        <v>1478</v>
      </c>
      <c r="N742">
        <f t="shared" si="168"/>
        <v>2658.5892857142844</v>
      </c>
      <c r="O742">
        <v>0.69930541666666668</v>
      </c>
      <c r="P742">
        <v>1.7152982085800003E-2</v>
      </c>
      <c r="Q742">
        <f t="shared" si="174"/>
        <v>93723.890339570469</v>
      </c>
      <c r="R742">
        <f t="shared" si="175"/>
        <v>93723.890339570469</v>
      </c>
      <c r="S742" t="s">
        <v>117</v>
      </c>
      <c r="T742">
        <v>6</v>
      </c>
    </row>
    <row r="743" spans="1:20" x14ac:dyDescent="0.25">
      <c r="A743" t="s">
        <v>184</v>
      </c>
      <c r="B743" t="str">
        <f t="shared" ref="B743:B745" si="198">B742</f>
        <v>J6</v>
      </c>
      <c r="C743" t="s">
        <v>56</v>
      </c>
      <c r="D743">
        <f t="shared" ref="D743:D745" si="199">D742</f>
        <v>90</v>
      </c>
      <c r="E743">
        <v>8860</v>
      </c>
      <c r="F743">
        <v>3656</v>
      </c>
      <c r="G743">
        <v>4062</v>
      </c>
      <c r="I743">
        <v>649</v>
      </c>
      <c r="J743">
        <f t="shared" si="171"/>
        <v>12161</v>
      </c>
      <c r="K743">
        <f t="shared" si="172"/>
        <v>739</v>
      </c>
      <c r="L743">
        <f t="shared" si="166"/>
        <v>0.5493910690121786</v>
      </c>
      <c r="M743">
        <f t="shared" si="167"/>
        <v>1478</v>
      </c>
      <c r="N743">
        <f t="shared" si="168"/>
        <v>-2688.694581280788</v>
      </c>
      <c r="O743">
        <v>0.69930541666666668</v>
      </c>
      <c r="P743">
        <f t="shared" ref="P743:P745" si="200">P742</f>
        <v>1.7152982085800003E-2</v>
      </c>
      <c r="Q743">
        <f t="shared" si="174"/>
        <v>-94785.199596881066</v>
      </c>
      <c r="R743">
        <f t="shared" si="175"/>
        <v>0</v>
      </c>
      <c r="S743" t="s">
        <v>117</v>
      </c>
      <c r="T743">
        <v>6</v>
      </c>
    </row>
    <row r="744" spans="1:20" x14ac:dyDescent="0.25">
      <c r="A744" t="s">
        <v>184</v>
      </c>
      <c r="B744" t="str">
        <f t="shared" si="198"/>
        <v>J6</v>
      </c>
      <c r="C744" t="s">
        <v>56</v>
      </c>
      <c r="D744">
        <f t="shared" si="199"/>
        <v>90</v>
      </c>
      <c r="E744">
        <v>8702</v>
      </c>
      <c r="F744">
        <v>3576</v>
      </c>
      <c r="G744">
        <v>4091</v>
      </c>
      <c r="I744">
        <v>748</v>
      </c>
      <c r="J744">
        <f t="shared" si="171"/>
        <v>12161</v>
      </c>
      <c r="K744">
        <f t="shared" si="172"/>
        <v>739</v>
      </c>
      <c r="L744">
        <f t="shared" si="166"/>
        <v>0.69688768606224627</v>
      </c>
      <c r="M744">
        <f t="shared" si="167"/>
        <v>1478</v>
      </c>
      <c r="N744">
        <f t="shared" si="168"/>
        <v>-4805.4388349514566</v>
      </c>
      <c r="O744">
        <v>0.69930541666666668</v>
      </c>
      <c r="P744">
        <f t="shared" si="200"/>
        <v>1.7152982085800003E-2</v>
      </c>
      <c r="Q744">
        <f t="shared" si="174"/>
        <v>-169407.29612528271</v>
      </c>
      <c r="R744">
        <f t="shared" si="175"/>
        <v>0</v>
      </c>
      <c r="S744" t="s">
        <v>117</v>
      </c>
      <c r="T744">
        <v>6</v>
      </c>
    </row>
    <row r="745" spans="1:20" x14ac:dyDescent="0.25">
      <c r="A745" t="s">
        <v>184</v>
      </c>
      <c r="B745" t="str">
        <f t="shared" si="198"/>
        <v>J6</v>
      </c>
      <c r="C745" t="s">
        <v>56</v>
      </c>
      <c r="D745">
        <f t="shared" si="199"/>
        <v>90</v>
      </c>
      <c r="E745">
        <v>9271</v>
      </c>
      <c r="F745">
        <v>3643</v>
      </c>
      <c r="G745">
        <v>4076</v>
      </c>
      <c r="I745">
        <v>686</v>
      </c>
      <c r="J745">
        <f t="shared" si="171"/>
        <v>12161</v>
      </c>
      <c r="K745">
        <f t="shared" si="172"/>
        <v>739</v>
      </c>
      <c r="L745">
        <f t="shared" si="166"/>
        <v>0.58592692828146142</v>
      </c>
      <c r="M745">
        <f t="shared" si="167"/>
        <v>1478</v>
      </c>
      <c r="N745">
        <f t="shared" si="168"/>
        <v>-2555.7066974595837</v>
      </c>
      <c r="O745">
        <v>0.69930541666666668</v>
      </c>
      <c r="P745">
        <f t="shared" si="200"/>
        <v>1.7152982085800003E-2</v>
      </c>
      <c r="Q745">
        <f t="shared" si="174"/>
        <v>-90096.945601905172</v>
      </c>
      <c r="R745">
        <f t="shared" si="175"/>
        <v>0</v>
      </c>
      <c r="S745" t="s">
        <v>117</v>
      </c>
      <c r="T745">
        <v>6</v>
      </c>
    </row>
    <row r="746" spans="1:20" x14ac:dyDescent="0.25">
      <c r="A746" t="s">
        <v>184</v>
      </c>
      <c r="B746" t="s">
        <v>103</v>
      </c>
      <c r="C746" t="s">
        <v>56</v>
      </c>
      <c r="D746">
        <v>91</v>
      </c>
      <c r="E746">
        <v>11363</v>
      </c>
      <c r="F746">
        <v>4700</v>
      </c>
      <c r="G746">
        <v>4903</v>
      </c>
      <c r="J746">
        <f t="shared" si="171"/>
        <v>12161</v>
      </c>
      <c r="K746">
        <f t="shared" si="172"/>
        <v>739</v>
      </c>
      <c r="L746">
        <f t="shared" si="166"/>
        <v>0.2746955345060893</v>
      </c>
      <c r="M746">
        <f t="shared" si="167"/>
        <v>1478</v>
      </c>
      <c r="N746">
        <f t="shared" si="168"/>
        <v>12094.945812807884</v>
      </c>
      <c r="O746">
        <v>0.69930541666666668</v>
      </c>
      <c r="P746">
        <v>2.0317551287039999E-2</v>
      </c>
      <c r="Q746">
        <f t="shared" si="174"/>
        <v>359974.09901124309</v>
      </c>
      <c r="R746">
        <f t="shared" si="175"/>
        <v>359974.09901124309</v>
      </c>
      <c r="S746" t="s">
        <v>117</v>
      </c>
      <c r="T746">
        <v>13</v>
      </c>
    </row>
    <row r="747" spans="1:20" x14ac:dyDescent="0.25">
      <c r="A747" t="s">
        <v>184</v>
      </c>
      <c r="B747" t="str">
        <f t="shared" ref="B747:B749" si="201">B746</f>
        <v>J13</v>
      </c>
      <c r="C747" t="s">
        <v>56</v>
      </c>
      <c r="D747">
        <f t="shared" ref="D747:D749" si="202">D746</f>
        <v>91</v>
      </c>
      <c r="E747">
        <v>10374</v>
      </c>
      <c r="F747">
        <v>5176</v>
      </c>
      <c r="G747">
        <v>5068</v>
      </c>
      <c r="J747">
        <f t="shared" si="171"/>
        <v>12161</v>
      </c>
      <c r="K747">
        <f t="shared" si="172"/>
        <v>739</v>
      </c>
      <c r="L747">
        <f t="shared" si="166"/>
        <v>-0.14614343707713126</v>
      </c>
      <c r="M747">
        <f t="shared" si="167"/>
        <v>1478</v>
      </c>
      <c r="N747">
        <f t="shared" si="168"/>
        <v>-47728.796296296299</v>
      </c>
      <c r="O747">
        <v>0.69930541666666668</v>
      </c>
      <c r="P747">
        <f t="shared" ref="P747:P749" si="203">P746</f>
        <v>2.0317551287039999E-2</v>
      </c>
      <c r="Q747">
        <f t="shared" si="174"/>
        <v>-1420521.4896834462</v>
      </c>
      <c r="R747">
        <f t="shared" si="175"/>
        <v>0</v>
      </c>
      <c r="S747" t="s">
        <v>117</v>
      </c>
      <c r="T747">
        <v>13</v>
      </c>
    </row>
    <row r="748" spans="1:20" x14ac:dyDescent="0.25">
      <c r="A748" t="s">
        <v>184</v>
      </c>
      <c r="B748" t="str">
        <f t="shared" si="201"/>
        <v>J13</v>
      </c>
      <c r="C748" t="s">
        <v>56</v>
      </c>
      <c r="D748">
        <f t="shared" si="202"/>
        <v>91</v>
      </c>
      <c r="E748">
        <v>11049</v>
      </c>
      <c r="F748">
        <v>4991</v>
      </c>
      <c r="G748">
        <v>4955</v>
      </c>
      <c r="J748">
        <f t="shared" si="171"/>
        <v>12161</v>
      </c>
      <c r="K748">
        <f t="shared" si="172"/>
        <v>739</v>
      </c>
      <c r="L748">
        <f t="shared" si="166"/>
        <v>-4.8714479025710418E-2</v>
      </c>
      <c r="M748">
        <f t="shared" si="167"/>
        <v>1478</v>
      </c>
      <c r="N748">
        <f t="shared" si="168"/>
        <v>-136518.27777777778</v>
      </c>
      <c r="O748">
        <v>0.69930541666666668</v>
      </c>
      <c r="P748">
        <f t="shared" si="203"/>
        <v>2.0317551287039999E-2</v>
      </c>
      <c r="Q748">
        <f t="shared" si="174"/>
        <v>-4063105.7635316052</v>
      </c>
      <c r="R748">
        <f t="shared" si="175"/>
        <v>0</v>
      </c>
      <c r="S748" t="s">
        <v>117</v>
      </c>
      <c r="T748">
        <v>13</v>
      </c>
    </row>
    <row r="749" spans="1:20" x14ac:dyDescent="0.25">
      <c r="A749" t="s">
        <v>184</v>
      </c>
      <c r="B749" t="str">
        <f t="shared" si="201"/>
        <v>J13</v>
      </c>
      <c r="C749" t="s">
        <v>56</v>
      </c>
      <c r="D749">
        <f t="shared" si="202"/>
        <v>91</v>
      </c>
      <c r="E749">
        <v>11105</v>
      </c>
      <c r="F749">
        <v>4844</v>
      </c>
      <c r="G749">
        <v>5303</v>
      </c>
      <c r="J749">
        <f t="shared" si="171"/>
        <v>12161</v>
      </c>
      <c r="K749">
        <f t="shared" si="172"/>
        <v>739</v>
      </c>
      <c r="L749">
        <f t="shared" si="166"/>
        <v>0.62110960757780787</v>
      </c>
      <c r="M749">
        <f t="shared" si="167"/>
        <v>1478</v>
      </c>
      <c r="N749">
        <f t="shared" si="168"/>
        <v>-2080.6535947712418</v>
      </c>
      <c r="O749">
        <v>0.69930541666666668</v>
      </c>
      <c r="P749">
        <f t="shared" si="203"/>
        <v>2.0317551287039999E-2</v>
      </c>
      <c r="Q749">
        <f t="shared" si="174"/>
        <v>-61925.155740602953</v>
      </c>
      <c r="R749">
        <f t="shared" si="175"/>
        <v>0</v>
      </c>
      <c r="S749" t="s">
        <v>117</v>
      </c>
      <c r="T749">
        <v>13</v>
      </c>
    </row>
    <row r="750" spans="1:20" x14ac:dyDescent="0.25">
      <c r="A750" t="s">
        <v>184</v>
      </c>
      <c r="B750" t="s">
        <v>104</v>
      </c>
      <c r="C750" t="s">
        <v>56</v>
      </c>
      <c r="D750">
        <v>92</v>
      </c>
      <c r="E750">
        <v>10998</v>
      </c>
      <c r="F750">
        <v>3759</v>
      </c>
      <c r="G750">
        <v>4473</v>
      </c>
      <c r="J750">
        <f t="shared" si="171"/>
        <v>12161</v>
      </c>
      <c r="K750">
        <f t="shared" si="172"/>
        <v>739</v>
      </c>
      <c r="L750">
        <f t="shared" si="166"/>
        <v>0.96617050067658994</v>
      </c>
      <c r="M750">
        <f t="shared" si="167"/>
        <v>1478</v>
      </c>
      <c r="N750">
        <f t="shared" si="168"/>
        <v>-4668.5336134453773</v>
      </c>
      <c r="O750">
        <v>0.69930541666666668</v>
      </c>
      <c r="P750">
        <v>2.202027763005E-2</v>
      </c>
      <c r="Q750">
        <f t="shared" si="174"/>
        <v>-128202.46952149557</v>
      </c>
      <c r="R750">
        <f t="shared" si="175"/>
        <v>0</v>
      </c>
      <c r="S750" t="s">
        <v>117</v>
      </c>
      <c r="T750">
        <v>44</v>
      </c>
    </row>
    <row r="751" spans="1:20" x14ac:dyDescent="0.25">
      <c r="A751" t="s">
        <v>184</v>
      </c>
      <c r="B751" t="str">
        <f t="shared" ref="B751:B753" si="204">B750</f>
        <v>J44</v>
      </c>
      <c r="C751" t="s">
        <v>56</v>
      </c>
      <c r="D751">
        <f t="shared" ref="D751:D753" si="205">D750</f>
        <v>92</v>
      </c>
      <c r="E751">
        <v>11242</v>
      </c>
      <c r="F751">
        <v>3747</v>
      </c>
      <c r="G751">
        <v>4535</v>
      </c>
      <c r="J751">
        <f t="shared" si="171"/>
        <v>12161</v>
      </c>
      <c r="K751">
        <f t="shared" si="172"/>
        <v>739</v>
      </c>
      <c r="L751">
        <f t="shared" si="166"/>
        <v>1.0663058186738836</v>
      </c>
      <c r="M751">
        <f t="shared" si="167"/>
        <v>1478</v>
      </c>
      <c r="N751">
        <f t="shared" si="168"/>
        <v>-5132.0596446700511</v>
      </c>
      <c r="O751">
        <v>0.69930541666666668</v>
      </c>
      <c r="P751">
        <f t="shared" ref="P751:P753" si="206">P750</f>
        <v>2.202027763005E-2</v>
      </c>
      <c r="Q751">
        <f t="shared" si="174"/>
        <v>-140931.34475532841</v>
      </c>
      <c r="R751">
        <f t="shared" si="175"/>
        <v>0</v>
      </c>
      <c r="S751" t="s">
        <v>117</v>
      </c>
      <c r="T751">
        <v>44</v>
      </c>
    </row>
    <row r="752" spans="1:20" x14ac:dyDescent="0.25">
      <c r="A752" t="s">
        <v>184</v>
      </c>
      <c r="B752" t="str">
        <f t="shared" si="204"/>
        <v>J44</v>
      </c>
      <c r="C752" t="s">
        <v>56</v>
      </c>
      <c r="D752">
        <f t="shared" si="205"/>
        <v>92</v>
      </c>
      <c r="E752">
        <v>11303</v>
      </c>
      <c r="F752">
        <v>3807</v>
      </c>
      <c r="G752">
        <v>4330</v>
      </c>
      <c r="J752">
        <f t="shared" si="171"/>
        <v>12161</v>
      </c>
      <c r="K752">
        <f t="shared" si="172"/>
        <v>739</v>
      </c>
      <c r="L752">
        <f t="shared" si="166"/>
        <v>0.70771312584573753</v>
      </c>
      <c r="M752">
        <f t="shared" si="167"/>
        <v>1478</v>
      </c>
      <c r="N752">
        <f t="shared" si="168"/>
        <v>-1569.1376673040158</v>
      </c>
      <c r="O752">
        <v>0.69930541666666668</v>
      </c>
      <c r="P752">
        <f t="shared" si="206"/>
        <v>2.202027763005E-2</v>
      </c>
      <c r="Q752">
        <f t="shared" si="174"/>
        <v>-43090.045102858821</v>
      </c>
      <c r="R752">
        <f t="shared" si="175"/>
        <v>0</v>
      </c>
      <c r="S752" t="s">
        <v>117</v>
      </c>
      <c r="T752">
        <v>44</v>
      </c>
    </row>
    <row r="753" spans="1:20" x14ac:dyDescent="0.25">
      <c r="A753" t="s">
        <v>184</v>
      </c>
      <c r="B753" t="str">
        <f t="shared" si="204"/>
        <v>J44</v>
      </c>
      <c r="C753" t="s">
        <v>56</v>
      </c>
      <c r="D753">
        <f t="shared" si="205"/>
        <v>92</v>
      </c>
      <c r="E753">
        <v>10503</v>
      </c>
      <c r="F753">
        <v>3833</v>
      </c>
      <c r="G753">
        <v>4322</v>
      </c>
      <c r="J753">
        <f t="shared" si="171"/>
        <v>12161</v>
      </c>
      <c r="K753">
        <f t="shared" si="172"/>
        <v>739</v>
      </c>
      <c r="L753">
        <f t="shared" si="166"/>
        <v>0.66170500676589983</v>
      </c>
      <c r="M753">
        <f t="shared" si="167"/>
        <v>1478</v>
      </c>
      <c r="N753">
        <f t="shared" si="168"/>
        <v>-2080.979550102249</v>
      </c>
      <c r="O753">
        <v>0.69930541666666668</v>
      </c>
      <c r="P753">
        <f t="shared" si="206"/>
        <v>2.202027763005E-2</v>
      </c>
      <c r="Q753">
        <f t="shared" si="174"/>
        <v>-57145.720570265017</v>
      </c>
      <c r="R753">
        <f t="shared" si="175"/>
        <v>0</v>
      </c>
      <c r="S753" t="s">
        <v>117</v>
      </c>
      <c r="T753">
        <v>44</v>
      </c>
    </row>
    <row r="754" spans="1:20" x14ac:dyDescent="0.25">
      <c r="A754" t="s">
        <v>184</v>
      </c>
      <c r="B754" t="s">
        <v>106</v>
      </c>
      <c r="C754" t="s">
        <v>56</v>
      </c>
      <c r="D754">
        <v>93</v>
      </c>
      <c r="E754">
        <v>10437</v>
      </c>
      <c r="F754">
        <v>4018</v>
      </c>
      <c r="G754">
        <v>4370</v>
      </c>
      <c r="J754">
        <f t="shared" si="171"/>
        <v>12161</v>
      </c>
      <c r="K754">
        <f t="shared" si="172"/>
        <v>739</v>
      </c>
      <c r="L754">
        <f t="shared" si="166"/>
        <v>0.47631935047361301</v>
      </c>
      <c r="M754">
        <f t="shared" si="167"/>
        <v>1478</v>
      </c>
      <c r="N754">
        <f t="shared" si="168"/>
        <v>1315.2528409090901</v>
      </c>
      <c r="O754">
        <v>0.69930541666666668</v>
      </c>
      <c r="P754">
        <v>1.9434158520660001E-2</v>
      </c>
      <c r="Q754">
        <f t="shared" si="174"/>
        <v>40924.38849343358</v>
      </c>
      <c r="R754">
        <f t="shared" si="175"/>
        <v>40924.38849343358</v>
      </c>
      <c r="S754" t="s">
        <v>117</v>
      </c>
      <c r="T754">
        <v>57</v>
      </c>
    </row>
    <row r="755" spans="1:20" x14ac:dyDescent="0.25">
      <c r="A755" t="s">
        <v>184</v>
      </c>
      <c r="B755" t="str">
        <f t="shared" ref="B755:B757" si="207">B754</f>
        <v>J57</v>
      </c>
      <c r="C755" t="s">
        <v>56</v>
      </c>
      <c r="D755">
        <f t="shared" ref="D755:D757" si="208">D754</f>
        <v>93</v>
      </c>
      <c r="E755">
        <v>10152</v>
      </c>
      <c r="F755">
        <v>3626</v>
      </c>
      <c r="G755">
        <v>4559</v>
      </c>
      <c r="J755">
        <f t="shared" si="171"/>
        <v>12161</v>
      </c>
      <c r="K755">
        <f t="shared" si="172"/>
        <v>739</v>
      </c>
      <c r="L755">
        <f t="shared" si="166"/>
        <v>1.2625169147496618</v>
      </c>
      <c r="M755">
        <f t="shared" si="167"/>
        <v>1478</v>
      </c>
      <c r="N755">
        <f t="shared" si="168"/>
        <v>-6991.9603429796362</v>
      </c>
      <c r="O755">
        <v>0.69930541666666668</v>
      </c>
      <c r="P755">
        <f t="shared" ref="P755:P757" si="209">P754</f>
        <v>1.9434158520660001E-2</v>
      </c>
      <c r="Q755">
        <f t="shared" si="174"/>
        <v>-217556.42147786682</v>
      </c>
      <c r="R755">
        <f t="shared" si="175"/>
        <v>0</v>
      </c>
      <c r="S755" t="s">
        <v>117</v>
      </c>
      <c r="T755">
        <v>57</v>
      </c>
    </row>
    <row r="756" spans="1:20" x14ac:dyDescent="0.25">
      <c r="A756" t="s">
        <v>184</v>
      </c>
      <c r="B756" t="str">
        <f t="shared" si="207"/>
        <v>J57</v>
      </c>
      <c r="C756" t="s">
        <v>56</v>
      </c>
      <c r="D756">
        <f t="shared" si="208"/>
        <v>93</v>
      </c>
      <c r="E756">
        <v>10996</v>
      </c>
      <c r="F756">
        <v>3907</v>
      </c>
      <c r="G756">
        <v>4424</v>
      </c>
      <c r="J756">
        <f t="shared" si="171"/>
        <v>12161</v>
      </c>
      <c r="K756">
        <f t="shared" si="172"/>
        <v>739</v>
      </c>
      <c r="L756">
        <f t="shared" si="166"/>
        <v>0.69959404600811903</v>
      </c>
      <c r="M756">
        <f t="shared" si="167"/>
        <v>1478</v>
      </c>
      <c r="N756">
        <f t="shared" si="168"/>
        <v>-2027.9806576402316</v>
      </c>
      <c r="O756">
        <v>0.69930541666666668</v>
      </c>
      <c r="P756">
        <f t="shared" si="209"/>
        <v>1.9434158520660001E-2</v>
      </c>
      <c r="Q756">
        <f t="shared" si="174"/>
        <v>-63101.075100566362</v>
      </c>
      <c r="R756">
        <f t="shared" si="175"/>
        <v>0</v>
      </c>
      <c r="S756" t="s">
        <v>117</v>
      </c>
      <c r="T756">
        <v>57</v>
      </c>
    </row>
    <row r="757" spans="1:20" x14ac:dyDescent="0.25">
      <c r="A757" t="s">
        <v>184</v>
      </c>
      <c r="B757" t="str">
        <f t="shared" si="207"/>
        <v>J57</v>
      </c>
      <c r="C757" t="s">
        <v>56</v>
      </c>
      <c r="D757">
        <f t="shared" si="208"/>
        <v>93</v>
      </c>
      <c r="E757">
        <v>11623</v>
      </c>
      <c r="F757">
        <v>3922</v>
      </c>
      <c r="G757">
        <v>4897</v>
      </c>
      <c r="J757">
        <f t="shared" si="171"/>
        <v>12161</v>
      </c>
      <c r="K757">
        <f t="shared" si="172"/>
        <v>739</v>
      </c>
      <c r="L757">
        <f t="shared" si="166"/>
        <v>1.3193504736129906</v>
      </c>
      <c r="M757">
        <f t="shared" si="167"/>
        <v>1478</v>
      </c>
      <c r="N757">
        <f t="shared" si="168"/>
        <v>-6324.0369230769238</v>
      </c>
      <c r="O757">
        <v>0.69930541666666668</v>
      </c>
      <c r="P757">
        <f t="shared" si="209"/>
        <v>1.9434158520660001E-2</v>
      </c>
      <c r="Q757">
        <f t="shared" si="174"/>
        <v>-196773.83377323346</v>
      </c>
      <c r="R757">
        <f t="shared" si="175"/>
        <v>0</v>
      </c>
      <c r="S757" t="s">
        <v>117</v>
      </c>
      <c r="T757">
        <v>57</v>
      </c>
    </row>
    <row r="758" spans="1:20" x14ac:dyDescent="0.25">
      <c r="A758" t="s">
        <v>184</v>
      </c>
      <c r="B758" t="s">
        <v>105</v>
      </c>
      <c r="C758" t="s">
        <v>56</v>
      </c>
      <c r="D758">
        <v>94</v>
      </c>
      <c r="E758">
        <v>13352</v>
      </c>
      <c r="F758">
        <v>4088</v>
      </c>
      <c r="G758">
        <v>4620</v>
      </c>
      <c r="J758">
        <f t="shared" si="171"/>
        <v>12161</v>
      </c>
      <c r="K758">
        <f t="shared" si="172"/>
        <v>739</v>
      </c>
      <c r="L758">
        <f t="shared" si="166"/>
        <v>0.71989174560216507</v>
      </c>
      <c r="M758">
        <f t="shared" si="167"/>
        <v>1478</v>
      </c>
      <c r="N758">
        <f t="shared" si="168"/>
        <v>707.60150375939884</v>
      </c>
      <c r="O758">
        <v>0.69930541666666668</v>
      </c>
      <c r="P758">
        <v>2.3679083743140001E-2</v>
      </c>
      <c r="Q758">
        <f t="shared" si="174"/>
        <v>18070.182752514062</v>
      </c>
      <c r="R758">
        <f t="shared" si="175"/>
        <v>18070.182752514062</v>
      </c>
      <c r="S758" t="s">
        <v>117</v>
      </c>
      <c r="T758">
        <v>66</v>
      </c>
    </row>
    <row r="759" spans="1:20" x14ac:dyDescent="0.25">
      <c r="A759" t="s">
        <v>184</v>
      </c>
      <c r="B759" t="str">
        <f t="shared" ref="B759:B761" si="210">B758</f>
        <v>J66</v>
      </c>
      <c r="C759" t="s">
        <v>56</v>
      </c>
      <c r="D759">
        <f t="shared" ref="D759:D761" si="211">D758</f>
        <v>94</v>
      </c>
      <c r="E759">
        <v>14230</v>
      </c>
      <c r="F759">
        <v>4385</v>
      </c>
      <c r="G759">
        <v>4579</v>
      </c>
      <c r="J759">
        <f t="shared" si="171"/>
        <v>12161</v>
      </c>
      <c r="K759">
        <f t="shared" si="172"/>
        <v>739</v>
      </c>
      <c r="L759">
        <f t="shared" si="166"/>
        <v>0.26251691474966171</v>
      </c>
      <c r="M759">
        <f t="shared" si="167"/>
        <v>1478</v>
      </c>
      <c r="N759">
        <f t="shared" si="168"/>
        <v>25341.345360824744</v>
      </c>
      <c r="O759">
        <v>0.69930541666666668</v>
      </c>
      <c r="P759">
        <f t="shared" ref="P759:P761" si="212">P758</f>
        <v>2.3679083743140001E-2</v>
      </c>
      <c r="Q759">
        <f t="shared" si="174"/>
        <v>647147.77940944303</v>
      </c>
      <c r="R759">
        <f t="shared" si="175"/>
        <v>647147.77940944303</v>
      </c>
      <c r="S759" t="s">
        <v>117</v>
      </c>
      <c r="T759">
        <v>66</v>
      </c>
    </row>
    <row r="760" spans="1:20" x14ac:dyDescent="0.25">
      <c r="A760" t="s">
        <v>184</v>
      </c>
      <c r="B760" t="str">
        <f t="shared" si="210"/>
        <v>J66</v>
      </c>
      <c r="C760" t="s">
        <v>56</v>
      </c>
      <c r="D760">
        <f t="shared" si="211"/>
        <v>94</v>
      </c>
      <c r="E760">
        <v>14136</v>
      </c>
      <c r="F760">
        <v>4320</v>
      </c>
      <c r="G760">
        <v>4459</v>
      </c>
      <c r="J760">
        <f t="shared" si="171"/>
        <v>12161</v>
      </c>
      <c r="K760">
        <f t="shared" si="172"/>
        <v>739</v>
      </c>
      <c r="L760">
        <f t="shared" si="166"/>
        <v>0.18809201623815969</v>
      </c>
      <c r="M760">
        <f t="shared" si="167"/>
        <v>1478</v>
      </c>
      <c r="N760">
        <f t="shared" si="168"/>
        <v>40026.223021582729</v>
      </c>
      <c r="O760">
        <v>0.69930541666666668</v>
      </c>
      <c r="P760">
        <f t="shared" si="212"/>
        <v>2.3679083743140001E-2</v>
      </c>
      <c r="Q760">
        <f t="shared" si="174"/>
        <v>1022158.8861105901</v>
      </c>
      <c r="R760">
        <f t="shared" si="175"/>
        <v>1022158.8861105901</v>
      </c>
      <c r="S760" t="s">
        <v>117</v>
      </c>
      <c r="T760">
        <v>66</v>
      </c>
    </row>
    <row r="761" spans="1:20" x14ac:dyDescent="0.25">
      <c r="A761" t="s">
        <v>184</v>
      </c>
      <c r="B761" t="str">
        <f t="shared" si="210"/>
        <v>J66</v>
      </c>
      <c r="C761" t="s">
        <v>56</v>
      </c>
      <c r="D761">
        <f t="shared" si="211"/>
        <v>94</v>
      </c>
      <c r="E761">
        <v>14652</v>
      </c>
      <c r="F761">
        <v>4054</v>
      </c>
      <c r="G761">
        <v>4835</v>
      </c>
      <c r="J761">
        <f t="shared" si="171"/>
        <v>12161</v>
      </c>
      <c r="K761">
        <f t="shared" si="172"/>
        <v>739</v>
      </c>
      <c r="L761">
        <f t="shared" si="166"/>
        <v>1.0568335588633289</v>
      </c>
      <c r="M761">
        <f t="shared" si="167"/>
        <v>1478</v>
      </c>
      <c r="N761">
        <f t="shared" si="168"/>
        <v>-2132.9308578745204</v>
      </c>
      <c r="O761">
        <v>0.69930541666666668</v>
      </c>
      <c r="P761">
        <f t="shared" si="212"/>
        <v>2.3679083743140001E-2</v>
      </c>
      <c r="Q761">
        <f t="shared" si="174"/>
        <v>-54469.147105394688</v>
      </c>
      <c r="R761">
        <f t="shared" si="175"/>
        <v>0</v>
      </c>
      <c r="S761" t="s">
        <v>117</v>
      </c>
      <c r="T761">
        <v>66</v>
      </c>
    </row>
    <row r="762" spans="1:20" x14ac:dyDescent="0.25">
      <c r="A762" t="s">
        <v>184</v>
      </c>
      <c r="B762" t="s">
        <v>107</v>
      </c>
      <c r="C762" t="s">
        <v>56</v>
      </c>
      <c r="D762">
        <v>95</v>
      </c>
      <c r="E762">
        <v>11124</v>
      </c>
      <c r="F762">
        <v>3777</v>
      </c>
      <c r="G762">
        <v>4557</v>
      </c>
      <c r="J762">
        <f t="shared" si="171"/>
        <v>12161</v>
      </c>
      <c r="K762">
        <f t="shared" si="172"/>
        <v>739</v>
      </c>
      <c r="L762">
        <f t="shared" si="166"/>
        <v>1.0554803788903924</v>
      </c>
      <c r="M762">
        <f t="shared" si="167"/>
        <v>1478</v>
      </c>
      <c r="N762">
        <f t="shared" si="168"/>
        <v>-5200.1884615384615</v>
      </c>
      <c r="O762">
        <v>0.69930541666666668</v>
      </c>
      <c r="P762">
        <v>0.11748270840779999</v>
      </c>
      <c r="Q762">
        <f t="shared" si="174"/>
        <v>-26766.021615258327</v>
      </c>
      <c r="R762">
        <f t="shared" si="175"/>
        <v>0</v>
      </c>
      <c r="S762" t="s">
        <v>117</v>
      </c>
      <c r="T762">
        <v>72</v>
      </c>
    </row>
    <row r="763" spans="1:20" x14ac:dyDescent="0.25">
      <c r="A763" t="s">
        <v>184</v>
      </c>
      <c r="B763" t="str">
        <f t="shared" ref="B763:B765" si="213">B762</f>
        <v>J72</v>
      </c>
      <c r="C763" t="s">
        <v>56</v>
      </c>
      <c r="D763">
        <f t="shared" ref="D763:D765" si="214">D762</f>
        <v>95</v>
      </c>
      <c r="E763">
        <v>11124</v>
      </c>
      <c r="F763">
        <v>4485</v>
      </c>
      <c r="G763">
        <v>5244</v>
      </c>
      <c r="J763">
        <f t="shared" si="171"/>
        <v>12161</v>
      </c>
      <c r="K763">
        <f t="shared" si="172"/>
        <v>739</v>
      </c>
      <c r="L763">
        <f t="shared" si="166"/>
        <v>1.027063599458728</v>
      </c>
      <c r="M763">
        <f t="shared" si="167"/>
        <v>1478</v>
      </c>
      <c r="N763">
        <f t="shared" si="168"/>
        <v>-5696.940711462451</v>
      </c>
      <c r="O763">
        <v>0.69930541666666668</v>
      </c>
      <c r="P763">
        <f t="shared" ref="P763:P765" si="215">P762</f>
        <v>0.11748270840779999</v>
      </c>
      <c r="Q763">
        <f t="shared" si="174"/>
        <v>-29322.867690594623</v>
      </c>
      <c r="R763">
        <f t="shared" si="175"/>
        <v>0</v>
      </c>
      <c r="S763" t="s">
        <v>117</v>
      </c>
      <c r="T763">
        <v>72</v>
      </c>
    </row>
    <row r="764" spans="1:20" x14ac:dyDescent="0.25">
      <c r="A764" t="s">
        <v>184</v>
      </c>
      <c r="B764" t="str">
        <f t="shared" si="213"/>
        <v>J72</v>
      </c>
      <c r="C764" t="s">
        <v>56</v>
      </c>
      <c r="D764">
        <f t="shared" si="214"/>
        <v>95</v>
      </c>
      <c r="E764">
        <v>11025</v>
      </c>
      <c r="F764">
        <v>4343</v>
      </c>
      <c r="G764">
        <v>4870</v>
      </c>
      <c r="J764">
        <f t="shared" si="171"/>
        <v>12161</v>
      </c>
      <c r="K764">
        <f t="shared" si="172"/>
        <v>739</v>
      </c>
      <c r="L764">
        <f t="shared" si="166"/>
        <v>0.71312584573748306</v>
      </c>
      <c r="M764">
        <f t="shared" si="167"/>
        <v>1478</v>
      </c>
      <c r="N764">
        <f t="shared" si="168"/>
        <v>-2790.9848197343454</v>
      </c>
      <c r="O764">
        <v>0.69930541666666668</v>
      </c>
      <c r="P764">
        <f t="shared" si="215"/>
        <v>0.11748270840779999</v>
      </c>
      <c r="Q764">
        <f t="shared" si="174"/>
        <v>-14365.548588361449</v>
      </c>
      <c r="R764">
        <f t="shared" si="175"/>
        <v>0</v>
      </c>
      <c r="S764" t="s">
        <v>117</v>
      </c>
      <c r="T764">
        <v>72</v>
      </c>
    </row>
    <row r="765" spans="1:20" x14ac:dyDescent="0.25">
      <c r="A765" t="s">
        <v>184</v>
      </c>
      <c r="B765" t="str">
        <f t="shared" si="213"/>
        <v>J72</v>
      </c>
      <c r="C765" t="s">
        <v>56</v>
      </c>
      <c r="D765">
        <f t="shared" si="214"/>
        <v>95</v>
      </c>
      <c r="E765">
        <v>10764</v>
      </c>
      <c r="F765">
        <v>4523</v>
      </c>
      <c r="G765">
        <v>5280</v>
      </c>
      <c r="J765">
        <f t="shared" si="171"/>
        <v>12161</v>
      </c>
      <c r="K765">
        <f t="shared" si="172"/>
        <v>739</v>
      </c>
      <c r="L765">
        <f t="shared" si="166"/>
        <v>1.0243572395128553</v>
      </c>
      <c r="M765">
        <f t="shared" si="167"/>
        <v>1478</v>
      </c>
      <c r="N765">
        <f t="shared" si="168"/>
        <v>-6068.3989431968303</v>
      </c>
      <c r="O765">
        <v>0.69930541666666668</v>
      </c>
      <c r="P765">
        <f t="shared" si="215"/>
        <v>0.11748270840779999</v>
      </c>
      <c r="Q765">
        <f t="shared" si="174"/>
        <v>-31234.809754484089</v>
      </c>
      <c r="R765">
        <f t="shared" si="175"/>
        <v>0</v>
      </c>
      <c r="S765" t="s">
        <v>117</v>
      </c>
      <c r="T765">
        <v>72</v>
      </c>
    </row>
    <row r="766" spans="1:20" x14ac:dyDescent="0.25">
      <c r="A766" t="s">
        <v>184</v>
      </c>
      <c r="B766" t="s">
        <v>108</v>
      </c>
      <c r="C766" t="s">
        <v>56</v>
      </c>
      <c r="D766">
        <v>96</v>
      </c>
      <c r="E766">
        <v>11805</v>
      </c>
      <c r="F766">
        <v>4170</v>
      </c>
      <c r="G766">
        <v>5151</v>
      </c>
      <c r="J766">
        <f t="shared" si="171"/>
        <v>12161</v>
      </c>
      <c r="K766">
        <f t="shared" si="172"/>
        <v>739</v>
      </c>
      <c r="L766">
        <f t="shared" si="166"/>
        <v>1.3274695534506089</v>
      </c>
      <c r="M766">
        <f t="shared" si="167"/>
        <v>1478</v>
      </c>
      <c r="N766">
        <f t="shared" si="168"/>
        <v>-6409.4556574923545</v>
      </c>
      <c r="O766">
        <v>0.69930541666666668</v>
      </c>
      <c r="P766">
        <v>1.9128571427099998E-2</v>
      </c>
      <c r="Q766">
        <f t="shared" si="174"/>
        <v>-202617.66278768305</v>
      </c>
      <c r="R766">
        <f t="shared" si="175"/>
        <v>0</v>
      </c>
      <c r="S766" t="s">
        <v>117</v>
      </c>
      <c r="T766">
        <v>79</v>
      </c>
    </row>
    <row r="767" spans="1:20" x14ac:dyDescent="0.25">
      <c r="A767" t="s">
        <v>184</v>
      </c>
      <c r="B767" t="s">
        <v>108</v>
      </c>
      <c r="C767" t="s">
        <v>56</v>
      </c>
      <c r="D767">
        <f t="shared" ref="D767:D768" si="216">D766</f>
        <v>96</v>
      </c>
      <c r="E767">
        <v>12691</v>
      </c>
      <c r="F767">
        <v>4276</v>
      </c>
      <c r="G767">
        <v>5022</v>
      </c>
      <c r="J767">
        <f t="shared" si="171"/>
        <v>12161</v>
      </c>
      <c r="K767">
        <f t="shared" si="172"/>
        <v>739</v>
      </c>
      <c r="L767">
        <f t="shared" si="166"/>
        <v>1.0094722598105548</v>
      </c>
      <c r="M767">
        <f t="shared" si="167"/>
        <v>1478</v>
      </c>
      <c r="N767">
        <f t="shared" si="168"/>
        <v>-3824.9611260053625</v>
      </c>
      <c r="O767">
        <v>0.69930541666666668</v>
      </c>
      <c r="P767">
        <v>1.9128571427099998E-2</v>
      </c>
      <c r="Q767">
        <f t="shared" si="174"/>
        <v>-120915.83513788831</v>
      </c>
      <c r="R767">
        <f t="shared" si="175"/>
        <v>0</v>
      </c>
      <c r="S767" t="s">
        <v>117</v>
      </c>
      <c r="T767">
        <v>79</v>
      </c>
    </row>
    <row r="768" spans="1:20" x14ac:dyDescent="0.25">
      <c r="A768" t="s">
        <v>184</v>
      </c>
      <c r="B768" t="s">
        <v>108</v>
      </c>
      <c r="C768" t="s">
        <v>56</v>
      </c>
      <c r="D768">
        <f t="shared" si="216"/>
        <v>96</v>
      </c>
      <c r="E768">
        <v>11630</v>
      </c>
      <c r="F768">
        <v>4335</v>
      </c>
      <c r="G768">
        <v>5327</v>
      </c>
      <c r="J768">
        <f t="shared" si="171"/>
        <v>12161</v>
      </c>
      <c r="K768">
        <f t="shared" si="172"/>
        <v>739</v>
      </c>
      <c r="L768">
        <f t="shared" si="166"/>
        <v>1.3423545331529094</v>
      </c>
      <c r="M768">
        <f t="shared" si="167"/>
        <v>1478</v>
      </c>
      <c r="N768">
        <f t="shared" si="168"/>
        <v>-6726.5191532258068</v>
      </c>
      <c r="O768">
        <v>0.69930541666666668</v>
      </c>
      <c r="P768">
        <v>1.9128571427099998E-2</v>
      </c>
      <c r="Q768">
        <f t="shared" si="174"/>
        <v>-212640.7705044371</v>
      </c>
      <c r="R768">
        <f t="shared" si="175"/>
        <v>0</v>
      </c>
      <c r="S768" t="s">
        <v>117</v>
      </c>
      <c r="T768">
        <v>79</v>
      </c>
    </row>
    <row r="769" spans="1:20" x14ac:dyDescent="0.25">
      <c r="A769" t="s">
        <v>184</v>
      </c>
      <c r="B769" t="s">
        <v>108</v>
      </c>
      <c r="C769" t="s">
        <v>56</v>
      </c>
      <c r="D769">
        <v>96</v>
      </c>
      <c r="E769">
        <v>12378</v>
      </c>
      <c r="F769">
        <v>4387</v>
      </c>
      <c r="G769">
        <v>5031</v>
      </c>
      <c r="J769">
        <f t="shared" si="171"/>
        <v>12161</v>
      </c>
      <c r="K769">
        <f t="shared" si="172"/>
        <v>739</v>
      </c>
      <c r="L769">
        <f t="shared" si="166"/>
        <v>0.87144790257104199</v>
      </c>
      <c r="M769">
        <f t="shared" si="167"/>
        <v>1478</v>
      </c>
      <c r="N769">
        <f t="shared" si="168"/>
        <v>-2991.2034161490683</v>
      </c>
      <c r="O769">
        <v>0.69930541666666668</v>
      </c>
      <c r="P769">
        <v>1.9128571427099998E-2</v>
      </c>
      <c r="Q769">
        <f t="shared" si="174"/>
        <v>-94558.832682489839</v>
      </c>
      <c r="R769">
        <f t="shared" si="175"/>
        <v>0</v>
      </c>
      <c r="S769" t="s">
        <v>117</v>
      </c>
      <c r="T769">
        <v>79</v>
      </c>
    </row>
    <row r="770" spans="1:20" x14ac:dyDescent="0.25">
      <c r="A770" t="s">
        <v>119</v>
      </c>
      <c r="B770" t="s">
        <v>120</v>
      </c>
      <c r="C770" t="s">
        <v>54</v>
      </c>
      <c r="D770">
        <v>97</v>
      </c>
      <c r="E770">
        <v>41649</v>
      </c>
      <c r="F770">
        <v>11308</v>
      </c>
      <c r="G770">
        <v>13107</v>
      </c>
      <c r="H770">
        <v>4837</v>
      </c>
      <c r="I770">
        <v>27510</v>
      </c>
      <c r="J770">
        <f t="shared" si="171"/>
        <v>4677</v>
      </c>
      <c r="K770">
        <f t="shared" si="172"/>
        <v>31212.125</v>
      </c>
      <c r="L770">
        <f t="shared" si="166"/>
        <v>5.7637857082784336E-2</v>
      </c>
      <c r="M770">
        <f t="shared" si="167"/>
        <v>62424.25</v>
      </c>
      <c r="N770">
        <f t="shared" si="168"/>
        <v>521730.49562256807</v>
      </c>
      <c r="O770">
        <v>0.35762484567901237</v>
      </c>
      <c r="P770">
        <v>2.689302644944E-2</v>
      </c>
      <c r="Q770">
        <f t="shared" si="174"/>
        <v>543132.19135623286</v>
      </c>
      <c r="R770">
        <f t="shared" si="175"/>
        <v>543132.19135623286</v>
      </c>
      <c r="S770" t="s">
        <v>117</v>
      </c>
      <c r="T770">
        <v>340</v>
      </c>
    </row>
    <row r="771" spans="1:20" x14ac:dyDescent="0.25">
      <c r="A771" t="s">
        <v>119</v>
      </c>
      <c r="B771" t="s">
        <v>120</v>
      </c>
      <c r="C771" t="s">
        <v>54</v>
      </c>
      <c r="D771">
        <v>97</v>
      </c>
      <c r="E771">
        <v>41618</v>
      </c>
      <c r="F771">
        <v>11256</v>
      </c>
      <c r="G771">
        <v>12568</v>
      </c>
      <c r="H771">
        <v>4510</v>
      </c>
      <c r="I771">
        <v>30810</v>
      </c>
      <c r="J771">
        <f t="shared" ref="J771:J834" si="217">AVERAGEIFS(H$2:H$1969,C$2:C$1969,C771,A$2:A$1969,A771)</f>
        <v>4677</v>
      </c>
      <c r="K771">
        <f t="shared" ref="K771:K834" si="218">AVERAGEIFS(I$2:I$1969,C$2:C$1969,C771,A$2:A$1969,A771)</f>
        <v>31212.125</v>
      </c>
      <c r="L771">
        <f t="shared" ref="L771:L834" si="219">(G771-F771)/K771</f>
        <v>4.2034946354982242E-2</v>
      </c>
      <c r="M771">
        <f t="shared" ref="M771:M834" si="220">K771/0.5</f>
        <v>62424.25</v>
      </c>
      <c r="N771">
        <f t="shared" ref="N771:N834" si="221">((E771-F771)/L771)-J771</f>
        <v>717626.76467225607</v>
      </c>
      <c r="O771">
        <v>0.35762484567901237</v>
      </c>
      <c r="P771">
        <v>2.689302644944E-2</v>
      </c>
      <c r="Q771">
        <f t="shared" ref="Q771:Q834" si="222">(N771*125)/(M771*0.2*O771*P771)</f>
        <v>747064.24206088961</v>
      </c>
      <c r="R771">
        <f t="shared" ref="R771:R834" si="223">IF(Q771&gt;0,Q771,0)</f>
        <v>747064.24206088961</v>
      </c>
      <c r="S771" t="s">
        <v>117</v>
      </c>
      <c r="T771">
        <v>340</v>
      </c>
    </row>
    <row r="772" spans="1:20" x14ac:dyDescent="0.25">
      <c r="A772" t="s">
        <v>119</v>
      </c>
      <c r="B772" t="s">
        <v>120</v>
      </c>
      <c r="C772" t="s">
        <v>54</v>
      </c>
      <c r="D772">
        <v>97</v>
      </c>
      <c r="E772">
        <v>43868</v>
      </c>
      <c r="F772">
        <v>11635</v>
      </c>
      <c r="G772">
        <v>12780</v>
      </c>
      <c r="H772">
        <v>4852</v>
      </c>
      <c r="I772">
        <v>28146</v>
      </c>
      <c r="J772">
        <f t="shared" si="217"/>
        <v>4677</v>
      </c>
      <c r="K772">
        <f t="shared" si="218"/>
        <v>31212.125</v>
      </c>
      <c r="L772">
        <f t="shared" si="219"/>
        <v>3.668446156741971E-2</v>
      </c>
      <c r="M772">
        <f t="shared" si="220"/>
        <v>62424.25</v>
      </c>
      <c r="N772">
        <f t="shared" si="221"/>
        <v>873978.39312227082</v>
      </c>
      <c r="O772">
        <v>0.35762484567901237</v>
      </c>
      <c r="P772">
        <v>2.689302644944E-2</v>
      </c>
      <c r="Q772">
        <f t="shared" si="222"/>
        <v>909829.50745109748</v>
      </c>
      <c r="R772">
        <f t="shared" si="223"/>
        <v>909829.50745109748</v>
      </c>
      <c r="S772" t="s">
        <v>117</v>
      </c>
      <c r="T772">
        <v>340</v>
      </c>
    </row>
    <row r="773" spans="1:20" x14ac:dyDescent="0.25">
      <c r="A773" t="s">
        <v>119</v>
      </c>
      <c r="B773" t="s">
        <v>120</v>
      </c>
      <c r="C773" t="s">
        <v>54</v>
      </c>
      <c r="D773">
        <v>97</v>
      </c>
      <c r="E773">
        <v>45187</v>
      </c>
      <c r="F773">
        <v>11529</v>
      </c>
      <c r="G773">
        <v>13216</v>
      </c>
      <c r="H773">
        <v>4509</v>
      </c>
      <c r="I773">
        <v>35476</v>
      </c>
      <c r="J773">
        <f t="shared" si="217"/>
        <v>4677</v>
      </c>
      <c r="K773">
        <f t="shared" si="218"/>
        <v>31212.125</v>
      </c>
      <c r="L773">
        <f t="shared" si="219"/>
        <v>5.4049508003700487E-2</v>
      </c>
      <c r="M773">
        <f t="shared" si="220"/>
        <v>62424.25</v>
      </c>
      <c r="N773">
        <f t="shared" si="221"/>
        <v>618048.37240663893</v>
      </c>
      <c r="O773">
        <v>0.35762484567901237</v>
      </c>
      <c r="P773">
        <v>2.689302644944E-2</v>
      </c>
      <c r="Q773">
        <f t="shared" si="222"/>
        <v>643401.08482409082</v>
      </c>
      <c r="R773">
        <f t="shared" si="223"/>
        <v>643401.08482409082</v>
      </c>
      <c r="S773" t="s">
        <v>117</v>
      </c>
      <c r="T773">
        <v>340</v>
      </c>
    </row>
    <row r="774" spans="1:20" x14ac:dyDescent="0.25">
      <c r="A774" t="s">
        <v>119</v>
      </c>
      <c r="B774" t="s">
        <v>121</v>
      </c>
      <c r="C774" t="s">
        <v>54</v>
      </c>
      <c r="D774">
        <v>98</v>
      </c>
      <c r="E774">
        <v>13921</v>
      </c>
      <c r="F774">
        <v>8186</v>
      </c>
      <c r="G774">
        <v>9796</v>
      </c>
      <c r="I774">
        <v>28100</v>
      </c>
      <c r="J774">
        <f t="shared" si="217"/>
        <v>4677</v>
      </c>
      <c r="K774">
        <f t="shared" si="218"/>
        <v>31212.125</v>
      </c>
      <c r="L774">
        <f t="shared" si="219"/>
        <v>5.1582518011830336E-2</v>
      </c>
      <c r="M774">
        <f t="shared" si="220"/>
        <v>62424.25</v>
      </c>
      <c r="N774">
        <f t="shared" si="221"/>
        <v>106504.07880434782</v>
      </c>
      <c r="O774">
        <v>0.35636913580246915</v>
      </c>
      <c r="P774">
        <v>2.5573974515999999E-2</v>
      </c>
      <c r="Q774">
        <f t="shared" si="222"/>
        <v>117002.35750581988</v>
      </c>
      <c r="R774">
        <f t="shared" si="223"/>
        <v>117002.35750581988</v>
      </c>
      <c r="S774" t="s">
        <v>117</v>
      </c>
      <c r="T774">
        <v>355</v>
      </c>
    </row>
    <row r="775" spans="1:20" x14ac:dyDescent="0.25">
      <c r="A775" t="s">
        <v>119</v>
      </c>
      <c r="B775" t="s">
        <v>121</v>
      </c>
      <c r="C775" t="s">
        <v>54</v>
      </c>
      <c r="D775">
        <v>98</v>
      </c>
      <c r="E775">
        <v>15866</v>
      </c>
      <c r="F775">
        <v>8022</v>
      </c>
      <c r="G775">
        <v>9456</v>
      </c>
      <c r="I775">
        <v>33518</v>
      </c>
      <c r="J775">
        <f t="shared" si="217"/>
        <v>4677</v>
      </c>
      <c r="K775">
        <f t="shared" si="218"/>
        <v>31212.125</v>
      </c>
      <c r="L775">
        <f t="shared" si="219"/>
        <v>4.5943683744698573E-2</v>
      </c>
      <c r="M775">
        <f t="shared" si="220"/>
        <v>62424.25</v>
      </c>
      <c r="N775">
        <f t="shared" si="221"/>
        <v>166053.75906555093</v>
      </c>
      <c r="O775">
        <v>0.35636913580246915</v>
      </c>
      <c r="P775">
        <v>2.5573974515999999E-2</v>
      </c>
      <c r="Q775">
        <f t="shared" si="222"/>
        <v>182421.94572720653</v>
      </c>
      <c r="R775">
        <f t="shared" si="223"/>
        <v>182421.94572720653</v>
      </c>
      <c r="S775" t="s">
        <v>117</v>
      </c>
      <c r="T775">
        <v>355</v>
      </c>
    </row>
    <row r="776" spans="1:20" x14ac:dyDescent="0.25">
      <c r="A776" t="s">
        <v>119</v>
      </c>
      <c r="B776" t="s">
        <v>121</v>
      </c>
      <c r="C776" t="s">
        <v>54</v>
      </c>
      <c r="D776">
        <v>98</v>
      </c>
      <c r="E776">
        <v>14574</v>
      </c>
      <c r="F776">
        <v>7989</v>
      </c>
      <c r="G776">
        <v>9624</v>
      </c>
      <c r="I776">
        <v>31342</v>
      </c>
      <c r="J776">
        <f t="shared" si="217"/>
        <v>4677</v>
      </c>
      <c r="K776">
        <f t="shared" si="218"/>
        <v>31212.125</v>
      </c>
      <c r="L776">
        <f t="shared" si="219"/>
        <v>5.2383488788411557E-2</v>
      </c>
      <c r="M776">
        <f t="shared" si="220"/>
        <v>62424.25</v>
      </c>
      <c r="N776">
        <f t="shared" si="221"/>
        <v>121030.5493119266</v>
      </c>
      <c r="O776">
        <v>0.35636913580246915</v>
      </c>
      <c r="P776">
        <v>2.5573974515999999E-2</v>
      </c>
      <c r="Q776">
        <f t="shared" si="222"/>
        <v>132960.72562379373</v>
      </c>
      <c r="R776">
        <f t="shared" si="223"/>
        <v>132960.72562379373</v>
      </c>
      <c r="S776" t="s">
        <v>117</v>
      </c>
      <c r="T776">
        <v>355</v>
      </c>
    </row>
    <row r="777" spans="1:20" x14ac:dyDescent="0.25">
      <c r="A777" t="s">
        <v>119</v>
      </c>
      <c r="B777" t="s">
        <v>121</v>
      </c>
      <c r="C777" t="s">
        <v>54</v>
      </c>
      <c r="D777">
        <v>98</v>
      </c>
      <c r="E777">
        <v>15326</v>
      </c>
      <c r="F777">
        <v>8026</v>
      </c>
      <c r="G777">
        <v>9344</v>
      </c>
      <c r="I777">
        <v>34795</v>
      </c>
      <c r="J777">
        <f t="shared" si="217"/>
        <v>4677</v>
      </c>
      <c r="K777">
        <f t="shared" si="218"/>
        <v>31212.125</v>
      </c>
      <c r="L777">
        <f t="shared" si="219"/>
        <v>4.2227179341361727E-2</v>
      </c>
      <c r="M777">
        <f t="shared" si="220"/>
        <v>62424.25</v>
      </c>
      <c r="N777">
        <f t="shared" si="221"/>
        <v>168197.44044006072</v>
      </c>
      <c r="O777">
        <v>0.35636913580246915</v>
      </c>
      <c r="P777">
        <v>2.5573974515999999E-2</v>
      </c>
      <c r="Q777">
        <f t="shared" si="222"/>
        <v>184776.93322979522</v>
      </c>
      <c r="R777">
        <f t="shared" si="223"/>
        <v>184776.93322979522</v>
      </c>
      <c r="S777" t="s">
        <v>117</v>
      </c>
      <c r="T777">
        <v>355</v>
      </c>
    </row>
    <row r="778" spans="1:20" x14ac:dyDescent="0.25">
      <c r="A778" t="s">
        <v>119</v>
      </c>
      <c r="B778" t="s">
        <v>122</v>
      </c>
      <c r="C778" t="s">
        <v>54</v>
      </c>
      <c r="D778">
        <v>99</v>
      </c>
      <c r="E778">
        <v>32974</v>
      </c>
      <c r="F778">
        <v>8459</v>
      </c>
      <c r="G778">
        <v>8784</v>
      </c>
      <c r="J778">
        <f t="shared" si="217"/>
        <v>4677</v>
      </c>
      <c r="K778">
        <f t="shared" si="218"/>
        <v>31212.125</v>
      </c>
      <c r="L778">
        <f t="shared" si="219"/>
        <v>1.0412620095555814E-2</v>
      </c>
      <c r="M778">
        <f t="shared" si="220"/>
        <v>62424.25</v>
      </c>
      <c r="N778">
        <f t="shared" si="221"/>
        <v>2349677.5980769228</v>
      </c>
      <c r="O778">
        <v>0.35511342592592593</v>
      </c>
      <c r="P778">
        <v>2.446604535918E-2</v>
      </c>
      <c r="Q778">
        <f t="shared" si="222"/>
        <v>2707722.113190393</v>
      </c>
      <c r="R778">
        <f t="shared" si="223"/>
        <v>2707722.113190393</v>
      </c>
      <c r="S778" t="s">
        <v>117</v>
      </c>
      <c r="T778">
        <v>356</v>
      </c>
    </row>
    <row r="779" spans="1:20" x14ac:dyDescent="0.25">
      <c r="A779" t="s">
        <v>119</v>
      </c>
      <c r="B779" t="s">
        <v>122</v>
      </c>
      <c r="C779" t="s">
        <v>54</v>
      </c>
      <c r="D779">
        <v>99</v>
      </c>
      <c r="E779">
        <v>31579</v>
      </c>
      <c r="F779">
        <v>9327</v>
      </c>
      <c r="G779">
        <v>9476</v>
      </c>
      <c r="J779">
        <f t="shared" si="217"/>
        <v>4677</v>
      </c>
      <c r="K779">
        <f t="shared" si="218"/>
        <v>31212.125</v>
      </c>
      <c r="L779">
        <f t="shared" si="219"/>
        <v>4.7737858284240499E-3</v>
      </c>
      <c r="M779">
        <f t="shared" si="220"/>
        <v>62424.25</v>
      </c>
      <c r="N779">
        <f t="shared" si="221"/>
        <v>4656612.969798658</v>
      </c>
      <c r="O779">
        <v>0.35511342592592593</v>
      </c>
      <c r="P779">
        <v>2.446604535918E-2</v>
      </c>
      <c r="Q779">
        <f t="shared" si="222"/>
        <v>5366188.9278821107</v>
      </c>
      <c r="R779">
        <f t="shared" si="223"/>
        <v>5366188.9278821107</v>
      </c>
      <c r="S779" t="s">
        <v>117</v>
      </c>
      <c r="T779">
        <v>356</v>
      </c>
    </row>
    <row r="780" spans="1:20" x14ac:dyDescent="0.25">
      <c r="A780" t="s">
        <v>119</v>
      </c>
      <c r="B780" t="s">
        <v>122</v>
      </c>
      <c r="C780" t="s">
        <v>54</v>
      </c>
      <c r="D780">
        <v>99</v>
      </c>
      <c r="E780">
        <v>27279</v>
      </c>
      <c r="F780">
        <v>8653</v>
      </c>
      <c r="G780">
        <v>9947</v>
      </c>
      <c r="J780">
        <f t="shared" si="217"/>
        <v>4677</v>
      </c>
      <c r="K780">
        <f t="shared" si="218"/>
        <v>31212.125</v>
      </c>
      <c r="L780">
        <f t="shared" si="219"/>
        <v>4.1458247395843764E-2</v>
      </c>
      <c r="M780">
        <f t="shared" si="220"/>
        <v>62424.25</v>
      </c>
      <c r="N780">
        <f t="shared" si="221"/>
        <v>444594.28303709428</v>
      </c>
      <c r="O780">
        <v>0.35511342592592593</v>
      </c>
      <c r="P780">
        <v>2.446604535918E-2</v>
      </c>
      <c r="Q780">
        <f t="shared" si="222"/>
        <v>512341.68149827927</v>
      </c>
      <c r="R780">
        <f t="shared" si="223"/>
        <v>512341.68149827927</v>
      </c>
      <c r="S780" t="s">
        <v>117</v>
      </c>
      <c r="T780">
        <v>356</v>
      </c>
    </row>
    <row r="781" spans="1:20" x14ac:dyDescent="0.25">
      <c r="A781" t="s">
        <v>119</v>
      </c>
      <c r="B781" t="s">
        <v>122</v>
      </c>
      <c r="C781" t="s">
        <v>54</v>
      </c>
      <c r="D781">
        <v>99</v>
      </c>
      <c r="E781">
        <v>29025</v>
      </c>
      <c r="F781">
        <v>8199</v>
      </c>
      <c r="G781">
        <v>9550</v>
      </c>
      <c r="J781">
        <f t="shared" si="217"/>
        <v>4677</v>
      </c>
      <c r="K781">
        <f t="shared" si="218"/>
        <v>31212.125</v>
      </c>
      <c r="L781">
        <f t="shared" si="219"/>
        <v>4.3284460766448936E-2</v>
      </c>
      <c r="M781">
        <f t="shared" si="220"/>
        <v>62424.25</v>
      </c>
      <c r="N781">
        <f t="shared" si="221"/>
        <v>476465.64637305698</v>
      </c>
      <c r="O781">
        <v>0.35511342592592593</v>
      </c>
      <c r="P781">
        <v>2.446604535918E-2</v>
      </c>
      <c r="Q781">
        <f t="shared" si="222"/>
        <v>549069.61189730186</v>
      </c>
      <c r="R781">
        <f t="shared" si="223"/>
        <v>549069.61189730186</v>
      </c>
      <c r="S781" t="s">
        <v>117</v>
      </c>
      <c r="T781">
        <v>356</v>
      </c>
    </row>
    <row r="782" spans="1:20" x14ac:dyDescent="0.25">
      <c r="A782" t="s">
        <v>119</v>
      </c>
      <c r="B782" t="s">
        <v>123</v>
      </c>
      <c r="C782" t="s">
        <v>54</v>
      </c>
      <c r="D782">
        <v>100</v>
      </c>
      <c r="E782">
        <v>19132</v>
      </c>
      <c r="F782">
        <v>6877</v>
      </c>
      <c r="G782">
        <v>8652</v>
      </c>
      <c r="J782">
        <f t="shared" si="217"/>
        <v>4677</v>
      </c>
      <c r="K782">
        <f t="shared" si="218"/>
        <v>31212.125</v>
      </c>
      <c r="L782">
        <f t="shared" si="219"/>
        <v>5.6868925137266366E-2</v>
      </c>
      <c r="M782">
        <f t="shared" si="220"/>
        <v>62424.25</v>
      </c>
      <c r="N782">
        <f t="shared" si="221"/>
        <v>210818.54471830986</v>
      </c>
      <c r="O782">
        <v>0.35385771604938271</v>
      </c>
      <c r="P782">
        <v>2.4801096047989999E-2</v>
      </c>
      <c r="Q782">
        <f t="shared" si="222"/>
        <v>240511.55759895261</v>
      </c>
      <c r="R782">
        <f t="shared" si="223"/>
        <v>240511.55759895261</v>
      </c>
      <c r="S782" t="s">
        <v>117</v>
      </c>
      <c r="T782">
        <v>357</v>
      </c>
    </row>
    <row r="783" spans="1:20" x14ac:dyDescent="0.25">
      <c r="A783" t="s">
        <v>119</v>
      </c>
      <c r="B783" t="s">
        <v>123</v>
      </c>
      <c r="C783" t="s">
        <v>54</v>
      </c>
      <c r="D783">
        <v>100</v>
      </c>
      <c r="E783">
        <v>20734</v>
      </c>
      <c r="F783">
        <v>9565</v>
      </c>
      <c r="G783">
        <v>8826</v>
      </c>
      <c r="J783">
        <f t="shared" si="217"/>
        <v>4677</v>
      </c>
      <c r="K783">
        <f t="shared" si="218"/>
        <v>31212.125</v>
      </c>
      <c r="L783">
        <f t="shared" si="219"/>
        <v>-2.3676696155740758E-2</v>
      </c>
      <c r="M783">
        <f t="shared" si="220"/>
        <v>62424.25</v>
      </c>
      <c r="N783">
        <f t="shared" si="221"/>
        <v>-476406.66728687414</v>
      </c>
      <c r="O783">
        <v>0.35385771604938271</v>
      </c>
      <c r="P783">
        <v>2.4801096047989999E-2</v>
      </c>
      <c r="Q783">
        <f t="shared" si="222"/>
        <v>-543506.78567102621</v>
      </c>
      <c r="R783">
        <f t="shared" si="223"/>
        <v>0</v>
      </c>
      <c r="S783" t="s">
        <v>117</v>
      </c>
      <c r="T783">
        <v>357</v>
      </c>
    </row>
    <row r="784" spans="1:20" x14ac:dyDescent="0.25">
      <c r="A784" t="s">
        <v>119</v>
      </c>
      <c r="B784" t="s">
        <v>123</v>
      </c>
      <c r="C784" t="s">
        <v>54</v>
      </c>
      <c r="D784">
        <v>100</v>
      </c>
      <c r="E784">
        <v>20303</v>
      </c>
      <c r="F784">
        <v>7006</v>
      </c>
      <c r="G784">
        <v>8523</v>
      </c>
      <c r="J784">
        <f t="shared" si="217"/>
        <v>4677</v>
      </c>
      <c r="K784">
        <f t="shared" si="218"/>
        <v>31212.125</v>
      </c>
      <c r="L784">
        <f t="shared" si="219"/>
        <v>4.8602906722948216E-2</v>
      </c>
      <c r="M784">
        <f t="shared" si="220"/>
        <v>62424.25</v>
      </c>
      <c r="N784">
        <f t="shared" si="221"/>
        <v>268907.4602010547</v>
      </c>
      <c r="O784">
        <v>0.35385771604938271</v>
      </c>
      <c r="P784">
        <v>2.4801096047989999E-2</v>
      </c>
      <c r="Q784">
        <f t="shared" si="222"/>
        <v>306782.08214249613</v>
      </c>
      <c r="R784">
        <f t="shared" si="223"/>
        <v>306782.08214249613</v>
      </c>
      <c r="S784" t="s">
        <v>117</v>
      </c>
      <c r="T784">
        <v>357</v>
      </c>
    </row>
    <row r="785" spans="1:20" x14ac:dyDescent="0.25">
      <c r="A785" t="s">
        <v>119</v>
      </c>
      <c r="B785" t="s">
        <v>123</v>
      </c>
      <c r="C785" t="s">
        <v>54</v>
      </c>
      <c r="D785">
        <v>100</v>
      </c>
      <c r="E785">
        <v>20882</v>
      </c>
      <c r="F785">
        <v>7151</v>
      </c>
      <c r="G785">
        <v>8199</v>
      </c>
      <c r="J785">
        <f t="shared" si="217"/>
        <v>4677</v>
      </c>
      <c r="K785">
        <f t="shared" si="218"/>
        <v>31212.125</v>
      </c>
      <c r="L785">
        <f t="shared" si="219"/>
        <v>3.3576694954284593E-2</v>
      </c>
      <c r="M785">
        <f t="shared" si="220"/>
        <v>62424.25</v>
      </c>
      <c r="N785">
        <f t="shared" si="221"/>
        <v>404267.3591364504</v>
      </c>
      <c r="O785">
        <v>0.35385771604938271</v>
      </c>
      <c r="P785">
        <v>2.4801096047989999E-2</v>
      </c>
      <c r="Q785">
        <f t="shared" si="222"/>
        <v>461206.92257998604</v>
      </c>
      <c r="R785">
        <f t="shared" si="223"/>
        <v>461206.92257998604</v>
      </c>
      <c r="S785" t="s">
        <v>117</v>
      </c>
      <c r="T785">
        <v>357</v>
      </c>
    </row>
    <row r="786" spans="1:20" x14ac:dyDescent="0.25">
      <c r="A786" t="s">
        <v>119</v>
      </c>
      <c r="B786" t="s">
        <v>124</v>
      </c>
      <c r="C786" t="s">
        <v>54</v>
      </c>
      <c r="D786">
        <v>101</v>
      </c>
      <c r="E786">
        <v>6870</v>
      </c>
      <c r="F786">
        <v>2582</v>
      </c>
      <c r="G786">
        <v>4203</v>
      </c>
      <c r="J786">
        <f t="shared" si="217"/>
        <v>4677</v>
      </c>
      <c r="K786">
        <f t="shared" si="218"/>
        <v>31212.125</v>
      </c>
      <c r="L786">
        <f t="shared" si="219"/>
        <v>5.1934945153526077E-2</v>
      </c>
      <c r="M786">
        <f t="shared" si="220"/>
        <v>62424.25</v>
      </c>
      <c r="N786">
        <f t="shared" si="221"/>
        <v>77887.831585441076</v>
      </c>
      <c r="O786">
        <v>0.35260200617283949</v>
      </c>
      <c r="P786">
        <v>1.680668380462725E-2</v>
      </c>
      <c r="Q786">
        <f t="shared" si="222"/>
        <v>131592.0003897858</v>
      </c>
      <c r="R786">
        <f t="shared" si="223"/>
        <v>131592.0003897858</v>
      </c>
      <c r="S786" t="s">
        <v>190</v>
      </c>
      <c r="T786">
        <v>35</v>
      </c>
    </row>
    <row r="787" spans="1:20" x14ac:dyDescent="0.25">
      <c r="A787" t="s">
        <v>119</v>
      </c>
      <c r="B787" t="s">
        <v>124</v>
      </c>
      <c r="C787" t="s">
        <v>54</v>
      </c>
      <c r="D787">
        <v>101</v>
      </c>
      <c r="E787">
        <v>6979</v>
      </c>
      <c r="F787">
        <v>2652</v>
      </c>
      <c r="G787">
        <v>4209</v>
      </c>
      <c r="J787">
        <f t="shared" si="217"/>
        <v>4677</v>
      </c>
      <c r="K787">
        <f t="shared" si="218"/>
        <v>31212.125</v>
      </c>
      <c r="L787">
        <f t="shared" si="219"/>
        <v>4.9884459965478162E-2</v>
      </c>
      <c r="M787">
        <f t="shared" si="220"/>
        <v>62424.25</v>
      </c>
      <c r="N787">
        <f t="shared" si="221"/>
        <v>82063.439868336543</v>
      </c>
      <c r="O787">
        <v>0.35260200617283949</v>
      </c>
      <c r="P787">
        <v>1.680668380462725E-2</v>
      </c>
      <c r="Q787">
        <f t="shared" si="222"/>
        <v>138646.71786754238</v>
      </c>
      <c r="R787">
        <f t="shared" si="223"/>
        <v>138646.71786754238</v>
      </c>
      <c r="S787" t="s">
        <v>190</v>
      </c>
      <c r="T787">
        <v>35</v>
      </c>
    </row>
    <row r="788" spans="1:20" x14ac:dyDescent="0.25">
      <c r="A788" t="s">
        <v>119</v>
      </c>
      <c r="B788" t="s">
        <v>124</v>
      </c>
      <c r="C788" t="s">
        <v>54</v>
      </c>
      <c r="D788">
        <v>101</v>
      </c>
      <c r="E788">
        <v>6847</v>
      </c>
      <c r="F788">
        <v>2769</v>
      </c>
      <c r="G788">
        <v>4295</v>
      </c>
      <c r="J788">
        <f t="shared" si="217"/>
        <v>4677</v>
      </c>
      <c r="K788">
        <f t="shared" si="218"/>
        <v>31212.125</v>
      </c>
      <c r="L788">
        <f t="shared" si="219"/>
        <v>4.8891256202517448E-2</v>
      </c>
      <c r="M788">
        <f t="shared" si="220"/>
        <v>62424.25</v>
      </c>
      <c r="N788">
        <f t="shared" si="221"/>
        <v>78732.597477064221</v>
      </c>
      <c r="O788">
        <v>0.35260200617283949</v>
      </c>
      <c r="P788">
        <v>1.680668380462725E-2</v>
      </c>
      <c r="Q788">
        <f t="shared" si="222"/>
        <v>133019.23788346033</v>
      </c>
      <c r="R788">
        <f t="shared" si="223"/>
        <v>133019.23788346033</v>
      </c>
      <c r="S788" t="s">
        <v>190</v>
      </c>
      <c r="T788">
        <v>35</v>
      </c>
    </row>
    <row r="789" spans="1:20" x14ac:dyDescent="0.25">
      <c r="A789" t="s">
        <v>119</v>
      </c>
      <c r="B789" t="s">
        <v>124</v>
      </c>
      <c r="C789" t="s">
        <v>54</v>
      </c>
      <c r="D789">
        <v>101</v>
      </c>
      <c r="E789">
        <v>6625</v>
      </c>
      <c r="F789">
        <v>3034</v>
      </c>
      <c r="G789">
        <v>4199</v>
      </c>
      <c r="J789">
        <f t="shared" si="217"/>
        <v>4677</v>
      </c>
      <c r="K789">
        <f t="shared" si="218"/>
        <v>31212.125</v>
      </c>
      <c r="L789">
        <f t="shared" si="219"/>
        <v>3.7325238188684683E-2</v>
      </c>
      <c r="M789">
        <f t="shared" si="220"/>
        <v>62424.25</v>
      </c>
      <c r="N789">
        <f t="shared" si="221"/>
        <v>91531.361266094435</v>
      </c>
      <c r="O789">
        <v>0.35260200617283949</v>
      </c>
      <c r="P789">
        <v>1.680668380462725E-2</v>
      </c>
      <c r="Q789">
        <f t="shared" si="222"/>
        <v>154642.83293331478</v>
      </c>
      <c r="R789">
        <f t="shared" si="223"/>
        <v>154642.83293331478</v>
      </c>
      <c r="S789" t="s">
        <v>190</v>
      </c>
      <c r="T789">
        <v>35</v>
      </c>
    </row>
    <row r="790" spans="1:20" x14ac:dyDescent="0.25">
      <c r="A790" t="s">
        <v>119</v>
      </c>
      <c r="B790" t="s">
        <v>125</v>
      </c>
      <c r="C790" t="s">
        <v>54</v>
      </c>
      <c r="D790">
        <v>102</v>
      </c>
      <c r="E790">
        <v>16777</v>
      </c>
      <c r="F790">
        <v>4516</v>
      </c>
      <c r="G790">
        <v>6245</v>
      </c>
      <c r="J790">
        <f t="shared" si="217"/>
        <v>4677</v>
      </c>
      <c r="K790">
        <f t="shared" si="218"/>
        <v>31212.125</v>
      </c>
      <c r="L790">
        <f t="shared" si="219"/>
        <v>5.5395138908356928E-2</v>
      </c>
      <c r="M790">
        <f t="shared" si="220"/>
        <v>62424.25</v>
      </c>
      <c r="N790">
        <f t="shared" si="221"/>
        <v>216660.11082995951</v>
      </c>
      <c r="O790">
        <v>0.35134629629629632</v>
      </c>
      <c r="P790">
        <v>2.8355609418282544E-2</v>
      </c>
      <c r="Q790">
        <f t="shared" si="222"/>
        <v>217736.52113774183</v>
      </c>
      <c r="R790">
        <f t="shared" si="223"/>
        <v>217736.52113774183</v>
      </c>
      <c r="S790" t="s">
        <v>190</v>
      </c>
      <c r="T790">
        <v>37</v>
      </c>
    </row>
    <row r="791" spans="1:20" x14ac:dyDescent="0.25">
      <c r="A791" t="s">
        <v>119</v>
      </c>
      <c r="B791" t="s">
        <v>125</v>
      </c>
      <c r="C791" t="s">
        <v>54</v>
      </c>
      <c r="D791">
        <v>102</v>
      </c>
      <c r="E791">
        <v>17668</v>
      </c>
      <c r="F791">
        <v>4799</v>
      </c>
      <c r="G791">
        <v>7984</v>
      </c>
      <c r="J791">
        <f t="shared" si="217"/>
        <v>4677</v>
      </c>
      <c r="K791">
        <f t="shared" si="218"/>
        <v>31212.125</v>
      </c>
      <c r="L791">
        <f t="shared" si="219"/>
        <v>0.10204367693644698</v>
      </c>
      <c r="M791">
        <f t="shared" si="220"/>
        <v>62424.25</v>
      </c>
      <c r="N791">
        <f t="shared" si="221"/>
        <v>121435.66456043956</v>
      </c>
      <c r="O791">
        <v>0.35134629629629632</v>
      </c>
      <c r="P791">
        <v>2.8355609418282544E-2</v>
      </c>
      <c r="Q791">
        <f t="shared" si="222"/>
        <v>122038.98097417408</v>
      </c>
      <c r="R791">
        <f t="shared" si="223"/>
        <v>122038.98097417408</v>
      </c>
      <c r="S791" t="s">
        <v>190</v>
      </c>
      <c r="T791">
        <v>37</v>
      </c>
    </row>
    <row r="792" spans="1:20" x14ac:dyDescent="0.25">
      <c r="A792" t="s">
        <v>119</v>
      </c>
      <c r="B792" t="s">
        <v>125</v>
      </c>
      <c r="C792" t="s">
        <v>54</v>
      </c>
      <c r="D792">
        <v>102</v>
      </c>
      <c r="E792">
        <v>18111</v>
      </c>
      <c r="F792">
        <v>4960</v>
      </c>
      <c r="G792">
        <v>5958</v>
      </c>
      <c r="J792">
        <f t="shared" si="217"/>
        <v>4677</v>
      </c>
      <c r="K792">
        <f t="shared" si="218"/>
        <v>31212.125</v>
      </c>
      <c r="L792">
        <f t="shared" si="219"/>
        <v>3.1974753401122158E-2</v>
      </c>
      <c r="M792">
        <f t="shared" si="220"/>
        <v>62424.25</v>
      </c>
      <c r="N792">
        <f t="shared" si="221"/>
        <v>406616.24235971947</v>
      </c>
      <c r="O792">
        <v>0.35134629629629632</v>
      </c>
      <c r="P792">
        <v>2.8355609418282544E-2</v>
      </c>
      <c r="Q792">
        <f t="shared" si="222"/>
        <v>408636.39232138556</v>
      </c>
      <c r="R792">
        <f t="shared" si="223"/>
        <v>408636.39232138556</v>
      </c>
      <c r="S792" t="s">
        <v>190</v>
      </c>
      <c r="T792">
        <v>37</v>
      </c>
    </row>
    <row r="793" spans="1:20" x14ac:dyDescent="0.25">
      <c r="A793" t="s">
        <v>119</v>
      </c>
      <c r="B793" t="s">
        <v>125</v>
      </c>
      <c r="C793" t="s">
        <v>54</v>
      </c>
      <c r="D793">
        <v>102</v>
      </c>
      <c r="E793">
        <v>17964</v>
      </c>
      <c r="F793">
        <v>4787</v>
      </c>
      <c r="G793">
        <v>6498</v>
      </c>
      <c r="J793">
        <f t="shared" si="217"/>
        <v>4677</v>
      </c>
      <c r="K793">
        <f t="shared" si="218"/>
        <v>31212.125</v>
      </c>
      <c r="L793">
        <f t="shared" si="219"/>
        <v>5.481843994921845E-2</v>
      </c>
      <c r="M793">
        <f t="shared" si="220"/>
        <v>62424.25</v>
      </c>
      <c r="N793">
        <f t="shared" si="221"/>
        <v>235698.31918468734</v>
      </c>
      <c r="O793">
        <v>0.35134629629629632</v>
      </c>
      <c r="P793">
        <v>2.8355609418282544E-2</v>
      </c>
      <c r="Q793">
        <f t="shared" si="222"/>
        <v>236869.31507924997</v>
      </c>
      <c r="R793">
        <f t="shared" si="223"/>
        <v>236869.31507924997</v>
      </c>
      <c r="S793" t="s">
        <v>190</v>
      </c>
      <c r="T793">
        <v>37</v>
      </c>
    </row>
    <row r="794" spans="1:20" x14ac:dyDescent="0.25">
      <c r="A794" t="s">
        <v>119</v>
      </c>
      <c r="B794" t="s">
        <v>126</v>
      </c>
      <c r="C794" t="s">
        <v>54</v>
      </c>
      <c r="D794">
        <v>103</v>
      </c>
      <c r="E794">
        <v>11153</v>
      </c>
      <c r="F794">
        <v>5060</v>
      </c>
      <c r="G794">
        <v>6244</v>
      </c>
      <c r="J794">
        <f t="shared" si="217"/>
        <v>4677</v>
      </c>
      <c r="K794">
        <f t="shared" si="218"/>
        <v>31212.125</v>
      </c>
      <c r="L794">
        <f t="shared" si="219"/>
        <v>3.7933975978886411E-2</v>
      </c>
      <c r="M794">
        <f t="shared" si="220"/>
        <v>62424.25</v>
      </c>
      <c r="N794">
        <f t="shared" si="221"/>
        <v>155944.18042652027</v>
      </c>
      <c r="O794">
        <v>0.3500905864197531</v>
      </c>
      <c r="P794">
        <v>2.6984848484848476E-2</v>
      </c>
      <c r="Q794">
        <f t="shared" si="222"/>
        <v>165270.53741380296</v>
      </c>
      <c r="R794">
        <f t="shared" si="223"/>
        <v>165270.53741380296</v>
      </c>
      <c r="S794" t="s">
        <v>190</v>
      </c>
      <c r="T794">
        <v>46</v>
      </c>
    </row>
    <row r="795" spans="1:20" x14ac:dyDescent="0.25">
      <c r="A795" t="s">
        <v>119</v>
      </c>
      <c r="B795" t="s">
        <v>126</v>
      </c>
      <c r="C795" t="s">
        <v>54</v>
      </c>
      <c r="D795">
        <v>103</v>
      </c>
      <c r="E795">
        <v>12091</v>
      </c>
      <c r="F795">
        <v>4838</v>
      </c>
      <c r="G795">
        <v>6914</v>
      </c>
      <c r="J795">
        <f t="shared" si="217"/>
        <v>4677</v>
      </c>
      <c r="K795">
        <f t="shared" si="218"/>
        <v>31212.125</v>
      </c>
      <c r="L795">
        <f t="shared" si="219"/>
        <v>6.6512613287304206E-2</v>
      </c>
      <c r="M795">
        <f t="shared" si="220"/>
        <v>62424.25</v>
      </c>
      <c r="N795">
        <f t="shared" si="221"/>
        <v>104369.98585019269</v>
      </c>
      <c r="O795">
        <v>0.3500905864197531</v>
      </c>
      <c r="P795">
        <v>2.6984848484848476E-2</v>
      </c>
      <c r="Q795">
        <f t="shared" si="222"/>
        <v>110611.91000622233</v>
      </c>
      <c r="R795">
        <f t="shared" si="223"/>
        <v>110611.91000622233</v>
      </c>
      <c r="S795" t="s">
        <v>190</v>
      </c>
      <c r="T795">
        <v>46</v>
      </c>
    </row>
    <row r="796" spans="1:20" x14ac:dyDescent="0.25">
      <c r="A796" t="s">
        <v>119</v>
      </c>
      <c r="B796" t="s">
        <v>126</v>
      </c>
      <c r="C796" t="s">
        <v>54</v>
      </c>
      <c r="D796">
        <v>103</v>
      </c>
      <c r="E796">
        <v>10909</v>
      </c>
      <c r="F796">
        <v>4691</v>
      </c>
      <c r="G796">
        <v>6035</v>
      </c>
      <c r="J796">
        <f t="shared" si="217"/>
        <v>4677</v>
      </c>
      <c r="K796">
        <f t="shared" si="218"/>
        <v>31212.125</v>
      </c>
      <c r="L796">
        <f t="shared" si="219"/>
        <v>4.3060188949006192E-2</v>
      </c>
      <c r="M796">
        <f t="shared" si="220"/>
        <v>62424.25</v>
      </c>
      <c r="N796">
        <f t="shared" si="221"/>
        <v>139725.52473958334</v>
      </c>
      <c r="O796">
        <v>0.3500905864197531</v>
      </c>
      <c r="P796">
        <v>2.6984848484848476E-2</v>
      </c>
      <c r="Q796">
        <f t="shared" si="222"/>
        <v>148081.91303437308</v>
      </c>
      <c r="R796">
        <f t="shared" si="223"/>
        <v>148081.91303437308</v>
      </c>
      <c r="S796" t="s">
        <v>190</v>
      </c>
      <c r="T796">
        <v>46</v>
      </c>
    </row>
    <row r="797" spans="1:20" x14ac:dyDescent="0.25">
      <c r="A797" t="s">
        <v>119</v>
      </c>
      <c r="B797" t="s">
        <v>126</v>
      </c>
      <c r="C797" t="s">
        <v>54</v>
      </c>
      <c r="D797">
        <v>103</v>
      </c>
      <c r="E797">
        <v>11223</v>
      </c>
      <c r="F797">
        <v>4983</v>
      </c>
      <c r="G797">
        <v>6090</v>
      </c>
      <c r="J797">
        <f t="shared" si="217"/>
        <v>4677</v>
      </c>
      <c r="K797">
        <f t="shared" si="218"/>
        <v>31212.125</v>
      </c>
      <c r="L797">
        <f t="shared" si="219"/>
        <v>3.5466985987016267E-2</v>
      </c>
      <c r="M797">
        <f t="shared" si="220"/>
        <v>62424.25</v>
      </c>
      <c r="N797">
        <f t="shared" si="221"/>
        <v>171261.26558265582</v>
      </c>
      <c r="O797">
        <v>0.3500905864197531</v>
      </c>
      <c r="P797">
        <v>2.6984848484848476E-2</v>
      </c>
      <c r="Q797">
        <f t="shared" si="222"/>
        <v>181503.67217037897</v>
      </c>
      <c r="R797">
        <f t="shared" si="223"/>
        <v>181503.67217037897</v>
      </c>
      <c r="S797" t="s">
        <v>190</v>
      </c>
      <c r="T797">
        <v>46</v>
      </c>
    </row>
    <row r="798" spans="1:20" x14ac:dyDescent="0.25">
      <c r="A798" t="s">
        <v>119</v>
      </c>
      <c r="B798" t="s">
        <v>127</v>
      </c>
      <c r="C798" t="s">
        <v>54</v>
      </c>
      <c r="D798">
        <v>104</v>
      </c>
      <c r="E798">
        <v>8245</v>
      </c>
      <c r="F798">
        <v>3928</v>
      </c>
      <c r="G798">
        <v>4892</v>
      </c>
      <c r="J798">
        <f t="shared" si="217"/>
        <v>4677</v>
      </c>
      <c r="K798">
        <f t="shared" si="218"/>
        <v>31212.125</v>
      </c>
      <c r="L798">
        <f t="shared" si="219"/>
        <v>3.0885433144971705E-2</v>
      </c>
      <c r="M798">
        <f t="shared" si="220"/>
        <v>62424.25</v>
      </c>
      <c r="N798">
        <f t="shared" si="221"/>
        <v>135097.63031639004</v>
      </c>
      <c r="O798">
        <v>0.34883487654320988</v>
      </c>
      <c r="P798">
        <v>2.3696405440414504E-2</v>
      </c>
      <c r="Q798">
        <f t="shared" si="222"/>
        <v>163633.4339116519</v>
      </c>
      <c r="R798">
        <f t="shared" si="223"/>
        <v>163633.4339116519</v>
      </c>
      <c r="S798" t="s">
        <v>190</v>
      </c>
      <c r="T798">
        <v>56</v>
      </c>
    </row>
    <row r="799" spans="1:20" x14ac:dyDescent="0.25">
      <c r="A799" t="s">
        <v>119</v>
      </c>
      <c r="B799" t="s">
        <v>127</v>
      </c>
      <c r="C799" t="s">
        <v>54</v>
      </c>
      <c r="D799">
        <v>104</v>
      </c>
      <c r="E799">
        <v>8289</v>
      </c>
      <c r="F799">
        <v>3784</v>
      </c>
      <c r="G799">
        <v>5210</v>
      </c>
      <c r="J799">
        <f t="shared" si="217"/>
        <v>4677</v>
      </c>
      <c r="K799">
        <f t="shared" si="218"/>
        <v>31212.125</v>
      </c>
      <c r="L799">
        <f t="shared" si="219"/>
        <v>4.5687373096192585E-2</v>
      </c>
      <c r="M799">
        <f t="shared" si="220"/>
        <v>62424.25</v>
      </c>
      <c r="N799">
        <f t="shared" si="221"/>
        <v>93927.92505259467</v>
      </c>
      <c r="O799">
        <v>0.34883487654320988</v>
      </c>
      <c r="P799">
        <v>2.3696405440414504E-2</v>
      </c>
      <c r="Q799">
        <f t="shared" si="222"/>
        <v>113767.71658064891</v>
      </c>
      <c r="R799">
        <f t="shared" si="223"/>
        <v>113767.71658064891</v>
      </c>
      <c r="S799" t="s">
        <v>190</v>
      </c>
      <c r="T799">
        <v>56</v>
      </c>
    </row>
    <row r="800" spans="1:20" x14ac:dyDescent="0.25">
      <c r="A800" t="s">
        <v>119</v>
      </c>
      <c r="B800" t="s">
        <v>127</v>
      </c>
      <c r="C800" t="s">
        <v>54</v>
      </c>
      <c r="D800">
        <v>104</v>
      </c>
      <c r="E800">
        <v>8526</v>
      </c>
      <c r="F800">
        <v>3897</v>
      </c>
      <c r="G800">
        <v>4670</v>
      </c>
      <c r="J800">
        <f t="shared" si="217"/>
        <v>4677</v>
      </c>
      <c r="K800">
        <f t="shared" si="218"/>
        <v>31212.125</v>
      </c>
      <c r="L800">
        <f t="shared" si="219"/>
        <v>2.476601641189121E-2</v>
      </c>
      <c r="M800">
        <f t="shared" si="220"/>
        <v>62424.25</v>
      </c>
      <c r="N800">
        <f t="shared" si="221"/>
        <v>182232.34880336354</v>
      </c>
      <c r="O800">
        <v>0.34883487654320988</v>
      </c>
      <c r="P800">
        <v>2.3696405440414504E-2</v>
      </c>
      <c r="Q800">
        <f t="shared" si="222"/>
        <v>220724.11584603944</v>
      </c>
      <c r="R800">
        <f t="shared" si="223"/>
        <v>220724.11584603944</v>
      </c>
      <c r="S800" t="s">
        <v>190</v>
      </c>
      <c r="T800">
        <v>56</v>
      </c>
    </row>
    <row r="801" spans="1:20" x14ac:dyDescent="0.25">
      <c r="A801" t="s">
        <v>119</v>
      </c>
      <c r="B801" t="s">
        <v>127</v>
      </c>
      <c r="C801" t="s">
        <v>54</v>
      </c>
      <c r="D801">
        <v>104</v>
      </c>
      <c r="E801">
        <v>8856</v>
      </c>
      <c r="F801">
        <v>3803</v>
      </c>
      <c r="G801">
        <v>4759</v>
      </c>
      <c r="J801">
        <f t="shared" si="217"/>
        <v>4677</v>
      </c>
      <c r="K801">
        <f t="shared" si="218"/>
        <v>31212.125</v>
      </c>
      <c r="L801">
        <f t="shared" si="219"/>
        <v>3.0629122496465717E-2</v>
      </c>
      <c r="M801">
        <f t="shared" si="220"/>
        <v>62424.25</v>
      </c>
      <c r="N801">
        <f t="shared" si="221"/>
        <v>160296.71090481171</v>
      </c>
      <c r="O801">
        <v>0.34883487654320988</v>
      </c>
      <c r="P801">
        <v>2.3696405440414504E-2</v>
      </c>
      <c r="Q801">
        <f t="shared" si="222"/>
        <v>194155.15422934451</v>
      </c>
      <c r="R801">
        <f t="shared" si="223"/>
        <v>194155.15422934451</v>
      </c>
      <c r="S801" t="s">
        <v>190</v>
      </c>
      <c r="T801">
        <v>56</v>
      </c>
    </row>
    <row r="802" spans="1:20" x14ac:dyDescent="0.25">
      <c r="A802" t="s">
        <v>119</v>
      </c>
      <c r="B802" t="s">
        <v>120</v>
      </c>
      <c r="C802" t="s">
        <v>55</v>
      </c>
      <c r="D802">
        <v>97</v>
      </c>
      <c r="E802">
        <v>28909</v>
      </c>
      <c r="F802">
        <v>11308</v>
      </c>
      <c r="G802">
        <v>13107</v>
      </c>
      <c r="H802">
        <v>6416</v>
      </c>
      <c r="I802">
        <v>27510</v>
      </c>
      <c r="J802">
        <f t="shared" si="217"/>
        <v>5844.5</v>
      </c>
      <c r="K802">
        <f t="shared" si="218"/>
        <v>31212.125</v>
      </c>
      <c r="L802">
        <f t="shared" si="219"/>
        <v>5.7637857082784336E-2</v>
      </c>
      <c r="M802">
        <f t="shared" si="220"/>
        <v>62424.25</v>
      </c>
      <c r="N802">
        <f t="shared" si="221"/>
        <v>299527.71352140076</v>
      </c>
      <c r="O802">
        <v>0.33575848765432098</v>
      </c>
      <c r="P802">
        <v>2.689302644944E-2</v>
      </c>
      <c r="Q802">
        <f t="shared" si="222"/>
        <v>332121.51964445459</v>
      </c>
      <c r="R802">
        <f t="shared" si="223"/>
        <v>332121.51964445459</v>
      </c>
      <c r="S802" t="s">
        <v>117</v>
      </c>
      <c r="T802">
        <v>340</v>
      </c>
    </row>
    <row r="803" spans="1:20" x14ac:dyDescent="0.25">
      <c r="A803" t="s">
        <v>119</v>
      </c>
      <c r="B803" t="s">
        <v>120</v>
      </c>
      <c r="C803" t="s">
        <v>55</v>
      </c>
      <c r="D803">
        <v>97</v>
      </c>
      <c r="E803">
        <v>27641</v>
      </c>
      <c r="F803">
        <v>11256</v>
      </c>
      <c r="G803">
        <v>12568</v>
      </c>
      <c r="H803">
        <v>5776</v>
      </c>
      <c r="I803">
        <v>30810</v>
      </c>
      <c r="J803">
        <f t="shared" si="217"/>
        <v>5844.5</v>
      </c>
      <c r="K803">
        <f t="shared" si="218"/>
        <v>31212.125</v>
      </c>
      <c r="L803">
        <f t="shared" si="219"/>
        <v>4.2034946354982242E-2</v>
      </c>
      <c r="M803">
        <f t="shared" si="220"/>
        <v>62424.25</v>
      </c>
      <c r="N803">
        <f t="shared" si="221"/>
        <v>383950.21655868902</v>
      </c>
      <c r="O803">
        <v>0.33575848765432098</v>
      </c>
      <c r="P803">
        <v>2.689302644944E-2</v>
      </c>
      <c r="Q803">
        <f t="shared" si="222"/>
        <v>425730.65407578141</v>
      </c>
      <c r="R803">
        <f t="shared" si="223"/>
        <v>425730.65407578141</v>
      </c>
      <c r="S803" t="s">
        <v>117</v>
      </c>
      <c r="T803">
        <v>340</v>
      </c>
    </row>
    <row r="804" spans="1:20" x14ac:dyDescent="0.25">
      <c r="A804" t="s">
        <v>119</v>
      </c>
      <c r="B804" t="s">
        <v>120</v>
      </c>
      <c r="C804" t="s">
        <v>55</v>
      </c>
      <c r="D804">
        <v>97</v>
      </c>
      <c r="E804">
        <v>28717</v>
      </c>
      <c r="F804">
        <v>11635</v>
      </c>
      <c r="G804">
        <v>12780</v>
      </c>
      <c r="H804">
        <v>5433</v>
      </c>
      <c r="I804">
        <v>28146</v>
      </c>
      <c r="J804">
        <f t="shared" si="217"/>
        <v>5844.5</v>
      </c>
      <c r="K804">
        <f t="shared" si="218"/>
        <v>31212.125</v>
      </c>
      <c r="L804">
        <f t="shared" si="219"/>
        <v>3.668446156741971E-2</v>
      </c>
      <c r="M804">
        <f t="shared" si="220"/>
        <v>62424.25</v>
      </c>
      <c r="N804">
        <f t="shared" si="221"/>
        <v>459802.24170305679</v>
      </c>
      <c r="O804">
        <v>0.33575848765432098</v>
      </c>
      <c r="P804">
        <v>2.689302644944E-2</v>
      </c>
      <c r="Q804">
        <f t="shared" si="222"/>
        <v>509836.69409086299</v>
      </c>
      <c r="R804">
        <f t="shared" si="223"/>
        <v>509836.69409086299</v>
      </c>
      <c r="S804" t="s">
        <v>117</v>
      </c>
      <c r="T804">
        <v>340</v>
      </c>
    </row>
    <row r="805" spans="1:20" x14ac:dyDescent="0.25">
      <c r="A805" t="s">
        <v>119</v>
      </c>
      <c r="B805" t="s">
        <v>120</v>
      </c>
      <c r="C805" t="s">
        <v>55</v>
      </c>
      <c r="D805">
        <v>97</v>
      </c>
      <c r="E805">
        <v>27078</v>
      </c>
      <c r="F805">
        <v>11529</v>
      </c>
      <c r="G805">
        <v>13216</v>
      </c>
      <c r="H805">
        <v>5753</v>
      </c>
      <c r="I805">
        <v>35476</v>
      </c>
      <c r="J805">
        <f t="shared" si="217"/>
        <v>5844.5</v>
      </c>
      <c r="K805">
        <f t="shared" si="218"/>
        <v>31212.125</v>
      </c>
      <c r="L805">
        <f t="shared" si="219"/>
        <v>5.4049508003700487E-2</v>
      </c>
      <c r="M805">
        <f t="shared" si="220"/>
        <v>62424.25</v>
      </c>
      <c r="N805">
        <f t="shared" si="221"/>
        <v>281836.19450207468</v>
      </c>
      <c r="O805">
        <v>0.33575848765432098</v>
      </c>
      <c r="P805">
        <v>2.689302644944E-2</v>
      </c>
      <c r="Q805">
        <f t="shared" si="222"/>
        <v>312504.8567572739</v>
      </c>
      <c r="R805">
        <f t="shared" si="223"/>
        <v>312504.8567572739</v>
      </c>
      <c r="S805" t="s">
        <v>117</v>
      </c>
      <c r="T805">
        <v>340</v>
      </c>
    </row>
    <row r="806" spans="1:20" x14ac:dyDescent="0.25">
      <c r="A806" t="s">
        <v>119</v>
      </c>
      <c r="B806" t="s">
        <v>121</v>
      </c>
      <c r="C806" t="s">
        <v>55</v>
      </c>
      <c r="D806">
        <v>98</v>
      </c>
      <c r="E806">
        <v>29642</v>
      </c>
      <c r="F806">
        <v>8186</v>
      </c>
      <c r="G806">
        <v>9796</v>
      </c>
      <c r="I806">
        <v>28100</v>
      </c>
      <c r="J806">
        <f t="shared" si="217"/>
        <v>5844.5</v>
      </c>
      <c r="K806">
        <f t="shared" si="218"/>
        <v>31212.125</v>
      </c>
      <c r="L806">
        <f t="shared" si="219"/>
        <v>5.1582518011830336E-2</v>
      </c>
      <c r="M806">
        <f t="shared" si="220"/>
        <v>62424.25</v>
      </c>
      <c r="N806">
        <f t="shared" si="221"/>
        <v>410110.37826086959</v>
      </c>
      <c r="O806">
        <v>0.33523919753086417</v>
      </c>
      <c r="P806">
        <v>2.5573974515999999E-2</v>
      </c>
      <c r="Q806">
        <f t="shared" si="222"/>
        <v>478932.62617874326</v>
      </c>
      <c r="R806">
        <f t="shared" si="223"/>
        <v>478932.62617874326</v>
      </c>
      <c r="S806" t="s">
        <v>117</v>
      </c>
      <c r="T806">
        <v>355</v>
      </c>
    </row>
    <row r="807" spans="1:20" x14ac:dyDescent="0.25">
      <c r="A807" t="s">
        <v>119</v>
      </c>
      <c r="B807" t="s">
        <v>121</v>
      </c>
      <c r="C807" t="s">
        <v>55</v>
      </c>
      <c r="D807">
        <v>98</v>
      </c>
      <c r="E807">
        <v>29376</v>
      </c>
      <c r="F807">
        <v>8022</v>
      </c>
      <c r="G807">
        <v>9456</v>
      </c>
      <c r="I807">
        <v>33518</v>
      </c>
      <c r="J807">
        <f t="shared" si="217"/>
        <v>5844.5</v>
      </c>
      <c r="K807">
        <f t="shared" si="218"/>
        <v>31212.125</v>
      </c>
      <c r="L807">
        <f t="shared" si="219"/>
        <v>4.5943683744698573E-2</v>
      </c>
      <c r="M807">
        <f t="shared" si="220"/>
        <v>62424.25</v>
      </c>
      <c r="N807">
        <f t="shared" si="221"/>
        <v>458941.91370292887</v>
      </c>
      <c r="O807">
        <v>0.33523919753086417</v>
      </c>
      <c r="P807">
        <v>2.5573974515999999E-2</v>
      </c>
      <c r="Q807">
        <f t="shared" si="222"/>
        <v>535958.77511157864</v>
      </c>
      <c r="R807">
        <f t="shared" si="223"/>
        <v>535958.77511157864</v>
      </c>
      <c r="S807" t="s">
        <v>117</v>
      </c>
      <c r="T807">
        <v>355</v>
      </c>
    </row>
    <row r="808" spans="1:20" x14ac:dyDescent="0.25">
      <c r="A808" t="s">
        <v>119</v>
      </c>
      <c r="B808" t="s">
        <v>121</v>
      </c>
      <c r="C808" t="s">
        <v>55</v>
      </c>
      <c r="D808">
        <v>98</v>
      </c>
      <c r="E808">
        <v>29600</v>
      </c>
      <c r="F808">
        <v>7989</v>
      </c>
      <c r="G808">
        <v>9624</v>
      </c>
      <c r="I808">
        <v>31342</v>
      </c>
      <c r="J808">
        <f t="shared" si="217"/>
        <v>5844.5</v>
      </c>
      <c r="K808">
        <f t="shared" si="218"/>
        <v>31212.125</v>
      </c>
      <c r="L808">
        <f t="shared" si="219"/>
        <v>5.2383488788411557E-2</v>
      </c>
      <c r="M808">
        <f t="shared" si="220"/>
        <v>62424.25</v>
      </c>
      <c r="N808">
        <f t="shared" si="221"/>
        <v>406709.15955657489</v>
      </c>
      <c r="O808">
        <v>0.33523919753086417</v>
      </c>
      <c r="P808">
        <v>2.5573974515999999E-2</v>
      </c>
      <c r="Q808">
        <f t="shared" si="222"/>
        <v>474960.63548403338</v>
      </c>
      <c r="R808">
        <f t="shared" si="223"/>
        <v>474960.63548403338</v>
      </c>
      <c r="S808" t="s">
        <v>117</v>
      </c>
      <c r="T808">
        <v>355</v>
      </c>
    </row>
    <row r="809" spans="1:20" x14ac:dyDescent="0.25">
      <c r="A809" t="s">
        <v>119</v>
      </c>
      <c r="B809" t="s">
        <v>121</v>
      </c>
      <c r="C809" t="s">
        <v>55</v>
      </c>
      <c r="D809">
        <v>98</v>
      </c>
      <c r="E809">
        <v>28157</v>
      </c>
      <c r="F809">
        <v>8026</v>
      </c>
      <c r="G809">
        <v>9344</v>
      </c>
      <c r="I809">
        <v>34795</v>
      </c>
      <c r="J809">
        <f t="shared" si="217"/>
        <v>5844.5</v>
      </c>
      <c r="K809">
        <f t="shared" si="218"/>
        <v>31212.125</v>
      </c>
      <c r="L809">
        <f t="shared" si="219"/>
        <v>4.2227179341361727E-2</v>
      </c>
      <c r="M809">
        <f t="shared" si="220"/>
        <v>62424.25</v>
      </c>
      <c r="N809">
        <f t="shared" si="221"/>
        <v>470886.37130121398</v>
      </c>
      <c r="O809">
        <v>0.33523919753086417</v>
      </c>
      <c r="P809">
        <v>2.5573974515999999E-2</v>
      </c>
      <c r="Q809">
        <f t="shared" si="222"/>
        <v>549907.67947748699</v>
      </c>
      <c r="R809">
        <f t="shared" si="223"/>
        <v>549907.67947748699</v>
      </c>
      <c r="S809" t="s">
        <v>117</v>
      </c>
      <c r="T809">
        <v>355</v>
      </c>
    </row>
    <row r="810" spans="1:20" x14ac:dyDescent="0.25">
      <c r="A810" t="s">
        <v>119</v>
      </c>
      <c r="B810" t="s">
        <v>122</v>
      </c>
      <c r="C810" t="s">
        <v>55</v>
      </c>
      <c r="D810">
        <v>99</v>
      </c>
      <c r="E810">
        <v>16814</v>
      </c>
      <c r="F810">
        <v>8459</v>
      </c>
      <c r="G810">
        <v>8784</v>
      </c>
      <c r="J810">
        <f t="shared" si="217"/>
        <v>5844.5</v>
      </c>
      <c r="K810">
        <f t="shared" si="218"/>
        <v>31212.125</v>
      </c>
      <c r="L810">
        <f t="shared" si="219"/>
        <v>1.0412620095555814E-2</v>
      </c>
      <c r="M810">
        <f t="shared" si="220"/>
        <v>62424.25</v>
      </c>
      <c r="N810">
        <f t="shared" si="221"/>
        <v>796547.20576923073</v>
      </c>
      <c r="O810">
        <v>0.33471990740740742</v>
      </c>
      <c r="P810">
        <v>2.446604535918E-2</v>
      </c>
      <c r="Q810">
        <f t="shared" si="222"/>
        <v>973851.82700493606</v>
      </c>
      <c r="R810">
        <f t="shared" si="223"/>
        <v>973851.82700493606</v>
      </c>
      <c r="S810" t="s">
        <v>117</v>
      </c>
      <c r="T810">
        <v>356</v>
      </c>
    </row>
    <row r="811" spans="1:20" x14ac:dyDescent="0.25">
      <c r="A811" t="s">
        <v>119</v>
      </c>
      <c r="B811" t="s">
        <v>122</v>
      </c>
      <c r="C811" t="s">
        <v>55</v>
      </c>
      <c r="D811">
        <v>99</v>
      </c>
      <c r="E811">
        <v>16388</v>
      </c>
      <c r="F811">
        <v>9327</v>
      </c>
      <c r="G811">
        <v>9476</v>
      </c>
      <c r="J811">
        <f t="shared" si="217"/>
        <v>5844.5</v>
      </c>
      <c r="K811">
        <f t="shared" si="218"/>
        <v>31212.125</v>
      </c>
      <c r="L811">
        <f t="shared" si="219"/>
        <v>4.7737858284240499E-3</v>
      </c>
      <c r="M811">
        <f t="shared" si="220"/>
        <v>62424.25</v>
      </c>
      <c r="N811">
        <f t="shared" si="221"/>
        <v>1473275.0612416107</v>
      </c>
      <c r="O811">
        <v>0.33471990740740742</v>
      </c>
      <c r="P811">
        <v>2.446604535918E-2</v>
      </c>
      <c r="Q811">
        <f t="shared" si="222"/>
        <v>1801213.5372258357</v>
      </c>
      <c r="R811">
        <f t="shared" si="223"/>
        <v>1801213.5372258357</v>
      </c>
      <c r="S811" t="s">
        <v>117</v>
      </c>
      <c r="T811">
        <v>356</v>
      </c>
    </row>
    <row r="812" spans="1:20" x14ac:dyDescent="0.25">
      <c r="A812" t="s">
        <v>119</v>
      </c>
      <c r="B812" t="s">
        <v>122</v>
      </c>
      <c r="C812" t="s">
        <v>55</v>
      </c>
      <c r="D812">
        <v>99</v>
      </c>
      <c r="E812">
        <v>16269</v>
      </c>
      <c r="F812">
        <v>8653</v>
      </c>
      <c r="G812">
        <v>9947</v>
      </c>
      <c r="J812">
        <f t="shared" si="217"/>
        <v>5844.5</v>
      </c>
      <c r="K812">
        <f t="shared" si="218"/>
        <v>31212.125</v>
      </c>
      <c r="L812">
        <f t="shared" si="219"/>
        <v>4.1458247395843764E-2</v>
      </c>
      <c r="M812">
        <f t="shared" si="220"/>
        <v>62424.25</v>
      </c>
      <c r="N812">
        <f t="shared" si="221"/>
        <v>177858.39335394127</v>
      </c>
      <c r="O812">
        <v>0.33471990740740742</v>
      </c>
      <c r="P812">
        <v>2.446604535918E-2</v>
      </c>
      <c r="Q812">
        <f t="shared" si="222"/>
        <v>217448.1563194117</v>
      </c>
      <c r="R812">
        <f t="shared" si="223"/>
        <v>217448.1563194117</v>
      </c>
      <c r="S812" t="s">
        <v>117</v>
      </c>
      <c r="T812">
        <v>356</v>
      </c>
    </row>
    <row r="813" spans="1:20" x14ac:dyDescent="0.25">
      <c r="A813" t="s">
        <v>119</v>
      </c>
      <c r="B813" t="s">
        <v>122</v>
      </c>
      <c r="C813" t="s">
        <v>55</v>
      </c>
      <c r="D813">
        <v>99</v>
      </c>
      <c r="E813">
        <v>15941</v>
      </c>
      <c r="F813">
        <v>8199</v>
      </c>
      <c r="G813">
        <v>9550</v>
      </c>
      <c r="J813">
        <f t="shared" si="217"/>
        <v>5844.5</v>
      </c>
      <c r="K813">
        <f t="shared" si="218"/>
        <v>31212.125</v>
      </c>
      <c r="L813">
        <f t="shared" si="219"/>
        <v>4.3284460766448936E-2</v>
      </c>
      <c r="M813">
        <f t="shared" si="220"/>
        <v>62424.25</v>
      </c>
      <c r="N813">
        <f t="shared" si="221"/>
        <v>173018.76554404144</v>
      </c>
      <c r="O813">
        <v>0.33471990740740742</v>
      </c>
      <c r="P813">
        <v>2.446604535918E-2</v>
      </c>
      <c r="Q813">
        <f t="shared" si="222"/>
        <v>211531.26859378919</v>
      </c>
      <c r="R813">
        <f t="shared" si="223"/>
        <v>211531.26859378919</v>
      </c>
      <c r="S813" t="s">
        <v>117</v>
      </c>
      <c r="T813">
        <v>356</v>
      </c>
    </row>
    <row r="814" spans="1:20" x14ac:dyDescent="0.25">
      <c r="A814" t="s">
        <v>119</v>
      </c>
      <c r="B814" t="s">
        <v>123</v>
      </c>
      <c r="C814" t="s">
        <v>55</v>
      </c>
      <c r="D814">
        <v>100</v>
      </c>
      <c r="E814">
        <v>26750</v>
      </c>
      <c r="F814">
        <v>6877</v>
      </c>
      <c r="G814">
        <v>8652</v>
      </c>
      <c r="J814">
        <f t="shared" si="217"/>
        <v>5844.5</v>
      </c>
      <c r="K814">
        <f t="shared" si="218"/>
        <v>31212.125</v>
      </c>
      <c r="L814">
        <f t="shared" si="219"/>
        <v>5.6868925137266366E-2</v>
      </c>
      <c r="M814">
        <f t="shared" si="220"/>
        <v>62424.25</v>
      </c>
      <c r="N814">
        <f t="shared" si="221"/>
        <v>343608.20992957748</v>
      </c>
      <c r="O814">
        <v>0.33420061728395062</v>
      </c>
      <c r="P814">
        <v>2.4801096047989999E-2</v>
      </c>
      <c r="Q814">
        <f t="shared" si="222"/>
        <v>415061.15874300414</v>
      </c>
      <c r="R814">
        <f t="shared" si="223"/>
        <v>415061.15874300414</v>
      </c>
      <c r="S814" t="s">
        <v>117</v>
      </c>
      <c r="T814">
        <v>357</v>
      </c>
    </row>
    <row r="815" spans="1:20" x14ac:dyDescent="0.25">
      <c r="A815" t="s">
        <v>119</v>
      </c>
      <c r="B815" t="s">
        <v>123</v>
      </c>
      <c r="C815" t="s">
        <v>55</v>
      </c>
      <c r="D815">
        <v>100</v>
      </c>
      <c r="E815">
        <v>25817</v>
      </c>
      <c r="F815">
        <v>9565</v>
      </c>
      <c r="G815">
        <v>8826</v>
      </c>
      <c r="J815">
        <f t="shared" si="217"/>
        <v>5844.5</v>
      </c>
      <c r="K815">
        <f t="shared" si="218"/>
        <v>31212.125</v>
      </c>
      <c r="L815">
        <f t="shared" si="219"/>
        <v>-2.3676696155740758E-2</v>
      </c>
      <c r="M815">
        <f t="shared" si="220"/>
        <v>62424.25</v>
      </c>
      <c r="N815">
        <f t="shared" si="221"/>
        <v>-692257.83626522333</v>
      </c>
      <c r="O815">
        <v>0.33420061728395062</v>
      </c>
      <c r="P815">
        <v>2.4801096047989999E-2</v>
      </c>
      <c r="Q815">
        <f t="shared" si="222"/>
        <v>-836212.09088122961</v>
      </c>
      <c r="R815">
        <f t="shared" si="223"/>
        <v>0</v>
      </c>
      <c r="S815" t="s">
        <v>117</v>
      </c>
      <c r="T815">
        <v>357</v>
      </c>
    </row>
    <row r="816" spans="1:20" x14ac:dyDescent="0.25">
      <c r="A816" t="s">
        <v>119</v>
      </c>
      <c r="B816" t="s">
        <v>123</v>
      </c>
      <c r="C816" t="s">
        <v>55</v>
      </c>
      <c r="D816">
        <v>100</v>
      </c>
      <c r="E816">
        <v>25123</v>
      </c>
      <c r="F816">
        <v>7006</v>
      </c>
      <c r="G816">
        <v>8523</v>
      </c>
      <c r="J816">
        <f t="shared" si="217"/>
        <v>5844.5</v>
      </c>
      <c r="K816">
        <f t="shared" si="218"/>
        <v>31212.125</v>
      </c>
      <c r="L816">
        <f t="shared" si="219"/>
        <v>4.8602906722948216E-2</v>
      </c>
      <c r="M816">
        <f t="shared" si="220"/>
        <v>62424.25</v>
      </c>
      <c r="N816">
        <f t="shared" si="221"/>
        <v>366910.98360250494</v>
      </c>
      <c r="O816">
        <v>0.33420061728395062</v>
      </c>
      <c r="P816">
        <v>2.4801096047989999E-2</v>
      </c>
      <c r="Q816">
        <f t="shared" si="222"/>
        <v>443209.71853612881</v>
      </c>
      <c r="R816">
        <f t="shared" si="223"/>
        <v>443209.71853612881</v>
      </c>
      <c r="S816" t="s">
        <v>117</v>
      </c>
      <c r="T816">
        <v>357</v>
      </c>
    </row>
    <row r="817" spans="1:20" x14ac:dyDescent="0.25">
      <c r="A817" t="s">
        <v>119</v>
      </c>
      <c r="B817" t="s">
        <v>123</v>
      </c>
      <c r="C817" t="s">
        <v>55</v>
      </c>
      <c r="D817">
        <v>100</v>
      </c>
      <c r="E817">
        <v>23052</v>
      </c>
      <c r="F817">
        <v>7151</v>
      </c>
      <c r="G817">
        <v>8199</v>
      </c>
      <c r="J817">
        <f t="shared" si="217"/>
        <v>5844.5</v>
      </c>
      <c r="K817">
        <f t="shared" si="218"/>
        <v>31212.125</v>
      </c>
      <c r="L817">
        <f t="shared" si="219"/>
        <v>3.3576694954284593E-2</v>
      </c>
      <c r="M817">
        <f t="shared" si="220"/>
        <v>62424.25</v>
      </c>
      <c r="N817">
        <f t="shared" si="221"/>
        <v>467728.01872614503</v>
      </c>
      <c r="O817">
        <v>0.33420061728395062</v>
      </c>
      <c r="P817">
        <v>2.4801096047989999E-2</v>
      </c>
      <c r="Q817">
        <f t="shared" si="222"/>
        <v>564991.5450763863</v>
      </c>
      <c r="R817">
        <f t="shared" si="223"/>
        <v>564991.5450763863</v>
      </c>
      <c r="S817" t="s">
        <v>117</v>
      </c>
      <c r="T817">
        <v>357</v>
      </c>
    </row>
    <row r="818" spans="1:20" x14ac:dyDescent="0.25">
      <c r="A818" t="s">
        <v>119</v>
      </c>
      <c r="B818" t="s">
        <v>124</v>
      </c>
      <c r="C818" t="s">
        <v>55</v>
      </c>
      <c r="D818">
        <v>101</v>
      </c>
      <c r="E818">
        <v>7985</v>
      </c>
      <c r="F818">
        <v>2582</v>
      </c>
      <c r="G818">
        <v>4203</v>
      </c>
      <c r="J818">
        <f t="shared" si="217"/>
        <v>5844.5</v>
      </c>
      <c r="K818">
        <f t="shared" si="218"/>
        <v>31212.125</v>
      </c>
      <c r="L818">
        <f t="shared" si="219"/>
        <v>5.1934945153526077E-2</v>
      </c>
      <c r="M818">
        <f t="shared" si="220"/>
        <v>62424.25</v>
      </c>
      <c r="N818">
        <f t="shared" si="221"/>
        <v>98189.498380629229</v>
      </c>
      <c r="O818">
        <v>0.33368132716049381</v>
      </c>
      <c r="P818">
        <v>1.680668380462725E-2</v>
      </c>
      <c r="Q818">
        <f t="shared" si="222"/>
        <v>175298.33528787197</v>
      </c>
      <c r="R818">
        <f t="shared" si="223"/>
        <v>175298.33528787197</v>
      </c>
      <c r="S818" t="s">
        <v>190</v>
      </c>
      <c r="T818">
        <v>35</v>
      </c>
    </row>
    <row r="819" spans="1:20" x14ac:dyDescent="0.25">
      <c r="A819" t="s">
        <v>119</v>
      </c>
      <c r="B819" t="s">
        <v>124</v>
      </c>
      <c r="C819" t="s">
        <v>55</v>
      </c>
      <c r="D819">
        <v>101</v>
      </c>
      <c r="E819">
        <v>8385</v>
      </c>
      <c r="F819">
        <v>2652</v>
      </c>
      <c r="G819">
        <v>4209</v>
      </c>
      <c r="J819">
        <f t="shared" si="217"/>
        <v>5844.5</v>
      </c>
      <c r="K819">
        <f t="shared" si="218"/>
        <v>31212.125</v>
      </c>
      <c r="L819">
        <f t="shared" si="219"/>
        <v>4.9884459965478162E-2</v>
      </c>
      <c r="M819">
        <f t="shared" si="220"/>
        <v>62424.25</v>
      </c>
      <c r="N819">
        <f t="shared" si="221"/>
        <v>109081.07008670519</v>
      </c>
      <c r="O819">
        <v>0.33368132716049381</v>
      </c>
      <c r="P819">
        <v>1.680668380462725E-2</v>
      </c>
      <c r="Q819">
        <f t="shared" si="222"/>
        <v>194743.1274523288</v>
      </c>
      <c r="R819">
        <f t="shared" si="223"/>
        <v>194743.1274523288</v>
      </c>
      <c r="S819" t="s">
        <v>190</v>
      </c>
      <c r="T819">
        <v>35</v>
      </c>
    </row>
    <row r="820" spans="1:20" x14ac:dyDescent="0.25">
      <c r="A820" t="s">
        <v>119</v>
      </c>
      <c r="B820" t="s">
        <v>124</v>
      </c>
      <c r="C820" t="s">
        <v>55</v>
      </c>
      <c r="D820">
        <v>101</v>
      </c>
      <c r="E820">
        <v>8879</v>
      </c>
      <c r="F820">
        <v>2769</v>
      </c>
      <c r="G820">
        <v>4295</v>
      </c>
      <c r="J820">
        <f t="shared" si="217"/>
        <v>5844.5</v>
      </c>
      <c r="K820">
        <f t="shared" si="218"/>
        <v>31212.125</v>
      </c>
      <c r="L820">
        <f t="shared" si="219"/>
        <v>4.8891256202517448E-2</v>
      </c>
      <c r="M820">
        <f t="shared" si="220"/>
        <v>62424.25</v>
      </c>
      <c r="N820">
        <f t="shared" si="221"/>
        <v>119126.72133027524</v>
      </c>
      <c r="O820">
        <v>0.33368132716049381</v>
      </c>
      <c r="P820">
        <v>1.680668380462725E-2</v>
      </c>
      <c r="Q820">
        <f t="shared" si="222"/>
        <v>212677.69244067356</v>
      </c>
      <c r="R820">
        <f t="shared" si="223"/>
        <v>212677.69244067356</v>
      </c>
      <c r="S820" t="s">
        <v>190</v>
      </c>
      <c r="T820">
        <v>35</v>
      </c>
    </row>
    <row r="821" spans="1:20" x14ac:dyDescent="0.25">
      <c r="A821" t="s">
        <v>119</v>
      </c>
      <c r="B821" t="s">
        <v>124</v>
      </c>
      <c r="C821" t="s">
        <v>55</v>
      </c>
      <c r="D821">
        <v>101</v>
      </c>
      <c r="E821">
        <v>9582</v>
      </c>
      <c r="F821">
        <v>3034</v>
      </c>
      <c r="G821">
        <v>4199</v>
      </c>
      <c r="J821">
        <f t="shared" si="217"/>
        <v>5844.5</v>
      </c>
      <c r="K821">
        <f t="shared" si="218"/>
        <v>31212.125</v>
      </c>
      <c r="L821">
        <f t="shared" si="219"/>
        <v>3.7325238188684683E-2</v>
      </c>
      <c r="M821">
        <f t="shared" si="220"/>
        <v>62424.25</v>
      </c>
      <c r="N821">
        <f t="shared" si="221"/>
        <v>169586.39656652362</v>
      </c>
      <c r="O821">
        <v>0.33368132716049381</v>
      </c>
      <c r="P821">
        <v>1.680668380462725E-2</v>
      </c>
      <c r="Q821">
        <f t="shared" si="222"/>
        <v>302763.67122622189</v>
      </c>
      <c r="R821">
        <f t="shared" si="223"/>
        <v>302763.67122622189</v>
      </c>
      <c r="S821" t="s">
        <v>190</v>
      </c>
      <c r="T821">
        <v>35</v>
      </c>
    </row>
    <row r="822" spans="1:20" x14ac:dyDescent="0.25">
      <c r="A822" t="s">
        <v>119</v>
      </c>
      <c r="B822" t="s">
        <v>125</v>
      </c>
      <c r="C822" t="s">
        <v>55</v>
      </c>
      <c r="D822">
        <v>102</v>
      </c>
      <c r="E822">
        <v>12330</v>
      </c>
      <c r="F822">
        <v>4516</v>
      </c>
      <c r="G822">
        <v>6245</v>
      </c>
      <c r="J822">
        <f t="shared" si="217"/>
        <v>5844.5</v>
      </c>
      <c r="K822">
        <f t="shared" si="218"/>
        <v>31212.125</v>
      </c>
      <c r="L822">
        <f t="shared" si="219"/>
        <v>5.5395138908356928E-2</v>
      </c>
      <c r="M822">
        <f t="shared" si="220"/>
        <v>62424.25</v>
      </c>
      <c r="N822">
        <f t="shared" si="221"/>
        <v>135214.80870445343</v>
      </c>
      <c r="O822">
        <v>0.33316203703703706</v>
      </c>
      <c r="P822">
        <v>2.8355609418282544E-2</v>
      </c>
      <c r="Q822">
        <f t="shared" si="222"/>
        <v>143303.38459068464</v>
      </c>
      <c r="R822">
        <f t="shared" si="223"/>
        <v>143303.38459068464</v>
      </c>
      <c r="S822" t="s">
        <v>190</v>
      </c>
      <c r="T822">
        <v>37</v>
      </c>
    </row>
    <row r="823" spans="1:20" x14ac:dyDescent="0.25">
      <c r="A823" t="s">
        <v>119</v>
      </c>
      <c r="B823" t="s">
        <v>125</v>
      </c>
      <c r="C823" t="s">
        <v>55</v>
      </c>
      <c r="D823">
        <v>102</v>
      </c>
      <c r="E823">
        <v>6090</v>
      </c>
      <c r="F823">
        <v>4799</v>
      </c>
      <c r="G823">
        <v>7984</v>
      </c>
      <c r="J823">
        <f t="shared" si="217"/>
        <v>5844.5</v>
      </c>
      <c r="K823">
        <f t="shared" si="218"/>
        <v>31212.125</v>
      </c>
      <c r="L823">
        <f t="shared" si="219"/>
        <v>0.10204367693644698</v>
      </c>
      <c r="M823">
        <f t="shared" si="220"/>
        <v>62424.25</v>
      </c>
      <c r="N823">
        <f t="shared" si="221"/>
        <v>6806.9453296703286</v>
      </c>
      <c r="O823">
        <v>0.33316203703703706</v>
      </c>
      <c r="P823">
        <v>2.8355609418282544E-2</v>
      </c>
      <c r="Q823">
        <f t="shared" si="222"/>
        <v>7214.1381096624218</v>
      </c>
      <c r="R823">
        <f t="shared" si="223"/>
        <v>7214.1381096624218</v>
      </c>
      <c r="S823" t="s">
        <v>190</v>
      </c>
      <c r="T823">
        <v>37</v>
      </c>
    </row>
    <row r="824" spans="1:20" x14ac:dyDescent="0.25">
      <c r="A824" t="s">
        <v>119</v>
      </c>
      <c r="B824" t="s">
        <v>125</v>
      </c>
      <c r="C824" t="s">
        <v>55</v>
      </c>
      <c r="D824">
        <v>102</v>
      </c>
      <c r="E824">
        <v>5853</v>
      </c>
      <c r="F824">
        <v>4960</v>
      </c>
      <c r="G824">
        <v>5958</v>
      </c>
      <c r="J824">
        <f t="shared" si="217"/>
        <v>5844.5</v>
      </c>
      <c r="K824">
        <f t="shared" si="218"/>
        <v>31212.125</v>
      </c>
      <c r="L824">
        <f t="shared" si="219"/>
        <v>3.1974753401122158E-2</v>
      </c>
      <c r="M824">
        <f t="shared" si="220"/>
        <v>62424.25</v>
      </c>
      <c r="N824">
        <f t="shared" si="221"/>
        <v>22083.784193386775</v>
      </c>
      <c r="O824">
        <v>0.33316203703703706</v>
      </c>
      <c r="P824">
        <v>2.8355609418282544E-2</v>
      </c>
      <c r="Q824">
        <f t="shared" si="222"/>
        <v>23404.840415074708</v>
      </c>
      <c r="R824">
        <f t="shared" si="223"/>
        <v>23404.840415074708</v>
      </c>
      <c r="S824" t="s">
        <v>190</v>
      </c>
      <c r="T824">
        <v>37</v>
      </c>
    </row>
    <row r="825" spans="1:20" x14ac:dyDescent="0.25">
      <c r="A825" t="s">
        <v>119</v>
      </c>
      <c r="B825" t="s">
        <v>125</v>
      </c>
      <c r="C825" t="s">
        <v>55</v>
      </c>
      <c r="D825">
        <v>102</v>
      </c>
      <c r="E825">
        <v>6198</v>
      </c>
      <c r="F825">
        <v>4787</v>
      </c>
      <c r="G825">
        <v>6498</v>
      </c>
      <c r="J825">
        <f t="shared" si="217"/>
        <v>5844.5</v>
      </c>
      <c r="K825">
        <f t="shared" si="218"/>
        <v>31212.125</v>
      </c>
      <c r="L825">
        <f t="shared" si="219"/>
        <v>5.481843994921845E-2</v>
      </c>
      <c r="M825">
        <f t="shared" si="220"/>
        <v>62424.25</v>
      </c>
      <c r="N825">
        <f t="shared" si="221"/>
        <v>19895.013953828173</v>
      </c>
      <c r="O825">
        <v>0.33316203703703706</v>
      </c>
      <c r="P825">
        <v>2.8355609418282544E-2</v>
      </c>
      <c r="Q825">
        <f t="shared" si="222"/>
        <v>21085.137518436433</v>
      </c>
      <c r="R825">
        <f t="shared" si="223"/>
        <v>21085.137518436433</v>
      </c>
      <c r="S825" t="s">
        <v>190</v>
      </c>
      <c r="T825">
        <v>37</v>
      </c>
    </row>
    <row r="826" spans="1:20" x14ac:dyDescent="0.25">
      <c r="A826" t="s">
        <v>119</v>
      </c>
      <c r="B826" t="s">
        <v>126</v>
      </c>
      <c r="C826" t="s">
        <v>55</v>
      </c>
      <c r="D826">
        <v>103</v>
      </c>
      <c r="E826">
        <v>8258</v>
      </c>
      <c r="F826">
        <v>5060</v>
      </c>
      <c r="G826">
        <v>6244</v>
      </c>
      <c r="J826">
        <f t="shared" si="217"/>
        <v>5844.5</v>
      </c>
      <c r="K826">
        <f t="shared" si="218"/>
        <v>31212.125</v>
      </c>
      <c r="L826">
        <f t="shared" si="219"/>
        <v>3.7933975978886411E-2</v>
      </c>
      <c r="M826">
        <f t="shared" si="220"/>
        <v>62424.25</v>
      </c>
      <c r="N826">
        <f t="shared" si="221"/>
        <v>78459.871410472973</v>
      </c>
      <c r="O826">
        <v>0.33264274691358026</v>
      </c>
      <c r="P826">
        <v>2.6984848484848476E-2</v>
      </c>
      <c r="Q826">
        <f t="shared" si="222"/>
        <v>87513.737903225323</v>
      </c>
      <c r="R826">
        <f t="shared" si="223"/>
        <v>87513.737903225323</v>
      </c>
      <c r="S826" t="s">
        <v>190</v>
      </c>
      <c r="T826">
        <v>46</v>
      </c>
    </row>
    <row r="827" spans="1:20" x14ac:dyDescent="0.25">
      <c r="A827" t="s">
        <v>119</v>
      </c>
      <c r="B827" t="s">
        <v>126</v>
      </c>
      <c r="C827" t="s">
        <v>55</v>
      </c>
      <c r="D827">
        <v>103</v>
      </c>
      <c r="E827">
        <v>8402</v>
      </c>
      <c r="F827">
        <v>4838</v>
      </c>
      <c r="G827">
        <v>6914</v>
      </c>
      <c r="J827">
        <f t="shared" si="217"/>
        <v>5844.5</v>
      </c>
      <c r="K827">
        <f t="shared" si="218"/>
        <v>31212.125</v>
      </c>
      <c r="L827">
        <f t="shared" si="219"/>
        <v>6.6512613287304206E-2</v>
      </c>
      <c r="M827">
        <f t="shared" si="220"/>
        <v>62424.25</v>
      </c>
      <c r="N827">
        <f t="shared" si="221"/>
        <v>47739.321531791909</v>
      </c>
      <c r="O827">
        <v>0.33264274691358026</v>
      </c>
      <c r="P827">
        <v>2.6984848484848476E-2</v>
      </c>
      <c r="Q827">
        <f t="shared" si="222"/>
        <v>53248.194231087808</v>
      </c>
      <c r="R827">
        <f t="shared" si="223"/>
        <v>53248.194231087808</v>
      </c>
      <c r="S827" t="s">
        <v>190</v>
      </c>
      <c r="T827">
        <v>46</v>
      </c>
    </row>
    <row r="828" spans="1:20" x14ac:dyDescent="0.25">
      <c r="A828" t="s">
        <v>119</v>
      </c>
      <c r="B828" t="s">
        <v>126</v>
      </c>
      <c r="C828" t="s">
        <v>55</v>
      </c>
      <c r="D828">
        <v>103</v>
      </c>
      <c r="E828">
        <v>8888</v>
      </c>
      <c r="F828">
        <v>4691</v>
      </c>
      <c r="G828">
        <v>6035</v>
      </c>
      <c r="J828">
        <f t="shared" si="217"/>
        <v>5844.5</v>
      </c>
      <c r="K828">
        <f t="shared" si="218"/>
        <v>31212.125</v>
      </c>
      <c r="L828">
        <f t="shared" si="219"/>
        <v>4.3060188949006192E-2</v>
      </c>
      <c r="M828">
        <f t="shared" si="220"/>
        <v>62424.25</v>
      </c>
      <c r="N828">
        <f t="shared" si="221"/>
        <v>91623.720703125</v>
      </c>
      <c r="O828">
        <v>0.33264274691358026</v>
      </c>
      <c r="P828">
        <v>2.6984848484848476E-2</v>
      </c>
      <c r="Q828">
        <f t="shared" si="222"/>
        <v>102196.62784536883</v>
      </c>
      <c r="R828">
        <f t="shared" si="223"/>
        <v>102196.62784536883</v>
      </c>
      <c r="S828" t="s">
        <v>190</v>
      </c>
      <c r="T828">
        <v>46</v>
      </c>
    </row>
    <row r="829" spans="1:20" x14ac:dyDescent="0.25">
      <c r="A829" t="s">
        <v>119</v>
      </c>
      <c r="B829" t="s">
        <v>126</v>
      </c>
      <c r="C829" t="s">
        <v>55</v>
      </c>
      <c r="D829">
        <v>103</v>
      </c>
      <c r="E829">
        <v>8171</v>
      </c>
      <c r="F829">
        <v>4983</v>
      </c>
      <c r="G829">
        <v>6090</v>
      </c>
      <c r="J829">
        <f t="shared" si="217"/>
        <v>5844.5</v>
      </c>
      <c r="K829">
        <f t="shared" si="218"/>
        <v>31212.125</v>
      </c>
      <c r="L829">
        <f t="shared" si="219"/>
        <v>3.5466985987016267E-2</v>
      </c>
      <c r="M829">
        <f t="shared" si="220"/>
        <v>62424.25</v>
      </c>
      <c r="N829">
        <f t="shared" si="221"/>
        <v>84041.90876242095</v>
      </c>
      <c r="O829">
        <v>0.33264274691358026</v>
      </c>
      <c r="P829">
        <v>2.6984848484848476E-2</v>
      </c>
      <c r="Q829">
        <f t="shared" si="222"/>
        <v>93739.913717721778</v>
      </c>
      <c r="R829">
        <f t="shared" si="223"/>
        <v>93739.913717721778</v>
      </c>
      <c r="S829" t="s">
        <v>190</v>
      </c>
      <c r="T829">
        <v>46</v>
      </c>
    </row>
    <row r="830" spans="1:20" x14ac:dyDescent="0.25">
      <c r="A830" t="s">
        <v>119</v>
      </c>
      <c r="B830" t="s">
        <v>127</v>
      </c>
      <c r="C830" t="s">
        <v>55</v>
      </c>
      <c r="D830">
        <v>104</v>
      </c>
      <c r="E830">
        <v>7981</v>
      </c>
      <c r="F830">
        <v>3928</v>
      </c>
      <c r="G830">
        <v>4892</v>
      </c>
      <c r="J830">
        <f t="shared" si="217"/>
        <v>5844.5</v>
      </c>
      <c r="K830">
        <f t="shared" si="218"/>
        <v>31212.125</v>
      </c>
      <c r="L830">
        <f t="shared" si="219"/>
        <v>3.0885433144971705E-2</v>
      </c>
      <c r="M830">
        <f t="shared" si="220"/>
        <v>62424.25</v>
      </c>
      <c r="N830">
        <f t="shared" si="221"/>
        <v>125382.411436722</v>
      </c>
      <c r="O830">
        <v>0.33212345679012345</v>
      </c>
      <c r="P830">
        <v>2.3696405440414504E-2</v>
      </c>
      <c r="Q830">
        <f t="shared" si="222"/>
        <v>159507.56342211372</v>
      </c>
      <c r="R830">
        <f t="shared" si="223"/>
        <v>159507.56342211372</v>
      </c>
      <c r="S830" t="s">
        <v>190</v>
      </c>
      <c r="T830">
        <v>56</v>
      </c>
    </row>
    <row r="831" spans="1:20" x14ac:dyDescent="0.25">
      <c r="A831" t="s">
        <v>119</v>
      </c>
      <c r="B831" t="s">
        <v>127</v>
      </c>
      <c r="C831" t="s">
        <v>55</v>
      </c>
      <c r="D831">
        <v>104</v>
      </c>
      <c r="E831">
        <v>7793</v>
      </c>
      <c r="F831">
        <v>3784</v>
      </c>
      <c r="G831">
        <v>5210</v>
      </c>
      <c r="J831">
        <f t="shared" si="217"/>
        <v>5844.5</v>
      </c>
      <c r="K831">
        <f t="shared" si="218"/>
        <v>31212.125</v>
      </c>
      <c r="L831">
        <f t="shared" si="219"/>
        <v>4.5687373096192585E-2</v>
      </c>
      <c r="M831">
        <f t="shared" si="220"/>
        <v>62424.25</v>
      </c>
      <c r="N831">
        <f t="shared" si="221"/>
        <v>81904.033748246846</v>
      </c>
      <c r="O831">
        <v>0.33212345679012345</v>
      </c>
      <c r="P831">
        <v>2.3696405440414504E-2</v>
      </c>
      <c r="Q831">
        <f t="shared" si="222"/>
        <v>104195.73772688783</v>
      </c>
      <c r="R831">
        <f t="shared" si="223"/>
        <v>104195.73772688783</v>
      </c>
      <c r="S831" t="s">
        <v>190</v>
      </c>
      <c r="T831">
        <v>56</v>
      </c>
    </row>
    <row r="832" spans="1:20" x14ac:dyDescent="0.25">
      <c r="A832" t="s">
        <v>119</v>
      </c>
      <c r="B832" t="s">
        <v>127</v>
      </c>
      <c r="C832" t="s">
        <v>55</v>
      </c>
      <c r="D832">
        <v>104</v>
      </c>
      <c r="E832">
        <v>8721</v>
      </c>
      <c r="F832">
        <v>3897</v>
      </c>
      <c r="G832">
        <v>4670</v>
      </c>
      <c r="J832">
        <f t="shared" si="217"/>
        <v>5844.5</v>
      </c>
      <c r="K832">
        <f t="shared" si="218"/>
        <v>31212.125</v>
      </c>
      <c r="L832">
        <f t="shared" si="219"/>
        <v>2.476601641189121E-2</v>
      </c>
      <c r="M832">
        <f t="shared" si="220"/>
        <v>62424.25</v>
      </c>
      <c r="N832">
        <f t="shared" si="221"/>
        <v>188938.54139715395</v>
      </c>
      <c r="O832">
        <v>0.33212345679012345</v>
      </c>
      <c r="P832">
        <v>2.3696405440414504E-2</v>
      </c>
      <c r="Q832">
        <f t="shared" si="222"/>
        <v>240361.67457185808</v>
      </c>
      <c r="R832">
        <f t="shared" si="223"/>
        <v>240361.67457185808</v>
      </c>
      <c r="S832" t="s">
        <v>190</v>
      </c>
      <c r="T832">
        <v>56</v>
      </c>
    </row>
    <row r="833" spans="1:20" x14ac:dyDescent="0.25">
      <c r="A833" t="s">
        <v>119</v>
      </c>
      <c r="B833" t="s">
        <v>127</v>
      </c>
      <c r="C833" t="s">
        <v>55</v>
      </c>
      <c r="D833">
        <v>104</v>
      </c>
      <c r="E833">
        <v>8091</v>
      </c>
      <c r="F833">
        <v>3803</v>
      </c>
      <c r="G833">
        <v>4759</v>
      </c>
      <c r="J833">
        <f t="shared" si="217"/>
        <v>5844.5</v>
      </c>
      <c r="K833">
        <f t="shared" si="218"/>
        <v>31212.125</v>
      </c>
      <c r="L833">
        <f t="shared" si="219"/>
        <v>3.0629122496465717E-2</v>
      </c>
      <c r="M833">
        <f t="shared" si="220"/>
        <v>62424.25</v>
      </c>
      <c r="N833">
        <f t="shared" si="221"/>
        <v>134152.9811715481</v>
      </c>
      <c r="O833">
        <v>0.33212345679012345</v>
      </c>
      <c r="P833">
        <v>2.3696405440414504E-2</v>
      </c>
      <c r="Q833">
        <f t="shared" si="222"/>
        <v>170665.20660504035</v>
      </c>
      <c r="R833">
        <f t="shared" si="223"/>
        <v>170665.20660504035</v>
      </c>
      <c r="S833" t="s">
        <v>190</v>
      </c>
      <c r="T833">
        <v>56</v>
      </c>
    </row>
    <row r="834" spans="1:20" x14ac:dyDescent="0.25">
      <c r="A834" t="s">
        <v>119</v>
      </c>
      <c r="B834" t="s">
        <v>120</v>
      </c>
      <c r="C834" t="s">
        <v>56</v>
      </c>
      <c r="D834">
        <v>97</v>
      </c>
      <c r="E834">
        <v>32498</v>
      </c>
      <c r="F834">
        <v>12282</v>
      </c>
      <c r="G834">
        <v>13522</v>
      </c>
      <c r="H834">
        <v>51728</v>
      </c>
      <c r="I834">
        <v>27002</v>
      </c>
      <c r="J834">
        <f t="shared" si="217"/>
        <v>49783</v>
      </c>
      <c r="K834">
        <f t="shared" si="218"/>
        <v>30786.25</v>
      </c>
      <c r="L834">
        <f t="shared" si="219"/>
        <v>4.0277721385358727E-2</v>
      </c>
      <c r="M834">
        <f t="shared" si="220"/>
        <v>61572.5</v>
      </c>
      <c r="N834">
        <f t="shared" si="221"/>
        <v>452132.18548387091</v>
      </c>
      <c r="O834">
        <v>0.59246774691358028</v>
      </c>
      <c r="P834">
        <v>2.689302644944E-2</v>
      </c>
      <c r="Q834">
        <f t="shared" si="222"/>
        <v>288040.96803133935</v>
      </c>
      <c r="R834">
        <f t="shared" si="223"/>
        <v>288040.96803133935</v>
      </c>
      <c r="S834" t="s">
        <v>117</v>
      </c>
      <c r="T834">
        <v>340</v>
      </c>
    </row>
    <row r="835" spans="1:20" x14ac:dyDescent="0.25">
      <c r="A835" t="s">
        <v>119</v>
      </c>
      <c r="B835" t="s">
        <v>120</v>
      </c>
      <c r="C835" t="s">
        <v>56</v>
      </c>
      <c r="D835">
        <v>97</v>
      </c>
      <c r="E835">
        <v>34920</v>
      </c>
      <c r="F835">
        <v>11409</v>
      </c>
      <c r="G835">
        <v>13368</v>
      </c>
      <c r="H835">
        <v>48910</v>
      </c>
      <c r="I835">
        <v>29891</v>
      </c>
      <c r="J835">
        <f t="shared" ref="J835:J898" si="224">AVERAGEIFS(H$2:H$1969,C$2:C$1969,C835,A$2:A$1969,A835)</f>
        <v>49783</v>
      </c>
      <c r="K835">
        <f t="shared" ref="K835:K898" si="225">AVERAGEIFS(I$2:I$1969,C$2:C$1969,C835,A$2:A$1969,A835)</f>
        <v>30786.25</v>
      </c>
      <c r="L835">
        <f t="shared" ref="L835:L898" si="226">(G835-F835)/K835</f>
        <v>6.3632303382191724E-2</v>
      </c>
      <c r="M835">
        <f t="shared" ref="M835:M898" si="227">K835/0.5</f>
        <v>61572.5</v>
      </c>
      <c r="N835">
        <f t="shared" ref="N835:N898" si="228">((E835-F835)/L835)-J835</f>
        <v>319699.1458652374</v>
      </c>
      <c r="O835">
        <v>0.59246774691358028</v>
      </c>
      <c r="P835">
        <v>2.689302644944E-2</v>
      </c>
      <c r="Q835">
        <f t="shared" ref="Q835:Q898" si="229">(N835*125)/(M835*0.2*O835*P835)</f>
        <v>203671.52441329657</v>
      </c>
      <c r="R835">
        <f t="shared" ref="R835:R898" si="230">IF(Q835&gt;0,Q835,0)</f>
        <v>203671.52441329657</v>
      </c>
      <c r="S835" t="s">
        <v>117</v>
      </c>
      <c r="T835">
        <v>340</v>
      </c>
    </row>
    <row r="836" spans="1:20" x14ac:dyDescent="0.25">
      <c r="A836" t="s">
        <v>119</v>
      </c>
      <c r="B836" t="s">
        <v>120</v>
      </c>
      <c r="C836" t="s">
        <v>56</v>
      </c>
      <c r="D836">
        <v>97</v>
      </c>
      <c r="E836">
        <v>31554</v>
      </c>
      <c r="F836">
        <v>12420</v>
      </c>
      <c r="G836">
        <v>12989</v>
      </c>
      <c r="H836">
        <v>50571</v>
      </c>
      <c r="I836">
        <v>28437</v>
      </c>
      <c r="J836">
        <f t="shared" si="224"/>
        <v>49783</v>
      </c>
      <c r="K836">
        <f t="shared" si="225"/>
        <v>30786.25</v>
      </c>
      <c r="L836">
        <f t="shared" si="226"/>
        <v>1.8482276990539608E-2</v>
      </c>
      <c r="M836">
        <f t="shared" si="227"/>
        <v>61572.5</v>
      </c>
      <c r="N836">
        <f t="shared" si="228"/>
        <v>985479.05184534274</v>
      </c>
      <c r="O836">
        <v>0.59246774691358028</v>
      </c>
      <c r="P836">
        <v>2.689302644944E-2</v>
      </c>
      <c r="Q836">
        <f t="shared" si="229"/>
        <v>627821.57338424027</v>
      </c>
      <c r="R836">
        <f t="shared" si="230"/>
        <v>627821.57338424027</v>
      </c>
      <c r="S836" t="s">
        <v>117</v>
      </c>
      <c r="T836">
        <v>340</v>
      </c>
    </row>
    <row r="837" spans="1:20" x14ac:dyDescent="0.25">
      <c r="A837" t="s">
        <v>119</v>
      </c>
      <c r="B837" t="s">
        <v>120</v>
      </c>
      <c r="C837" t="s">
        <v>56</v>
      </c>
      <c r="D837">
        <v>97</v>
      </c>
      <c r="E837">
        <v>31731</v>
      </c>
      <c r="F837">
        <v>12155</v>
      </c>
      <c r="G837">
        <v>13228</v>
      </c>
      <c r="H837">
        <v>47923</v>
      </c>
      <c r="I837">
        <v>34048</v>
      </c>
      <c r="J837">
        <f t="shared" si="224"/>
        <v>49783</v>
      </c>
      <c r="K837">
        <f t="shared" si="225"/>
        <v>30786.25</v>
      </c>
      <c r="L837">
        <f t="shared" si="226"/>
        <v>3.485322181168541E-2</v>
      </c>
      <c r="M837">
        <f t="shared" si="227"/>
        <v>61572.5</v>
      </c>
      <c r="N837">
        <f t="shared" si="228"/>
        <v>511886.73904939427</v>
      </c>
      <c r="O837">
        <v>0.59246774691358028</v>
      </c>
      <c r="P837">
        <v>2.689302644944E-2</v>
      </c>
      <c r="Q837">
        <f t="shared" si="229"/>
        <v>326108.94904639112</v>
      </c>
      <c r="R837">
        <f t="shared" si="230"/>
        <v>326108.94904639112</v>
      </c>
      <c r="S837" t="s">
        <v>117</v>
      </c>
      <c r="T837">
        <v>340</v>
      </c>
    </row>
    <row r="838" spans="1:20" x14ac:dyDescent="0.25">
      <c r="A838" t="s">
        <v>119</v>
      </c>
      <c r="B838" t="s">
        <v>121</v>
      </c>
      <c r="C838" t="s">
        <v>56</v>
      </c>
      <c r="D838">
        <v>98</v>
      </c>
      <c r="E838">
        <v>14150</v>
      </c>
      <c r="F838">
        <v>8237</v>
      </c>
      <c r="G838">
        <v>9740</v>
      </c>
      <c r="I838">
        <v>29986</v>
      </c>
      <c r="J838">
        <f t="shared" si="224"/>
        <v>49783</v>
      </c>
      <c r="K838">
        <f t="shared" si="225"/>
        <v>30786.25</v>
      </c>
      <c r="L838">
        <f t="shared" si="226"/>
        <v>4.8820496163059807E-2</v>
      </c>
      <c r="M838">
        <f t="shared" si="227"/>
        <v>61572.5</v>
      </c>
      <c r="N838">
        <f t="shared" si="228"/>
        <v>71334.163173652691</v>
      </c>
      <c r="O838">
        <v>0.59131882716049389</v>
      </c>
      <c r="P838">
        <v>2.5573974515999999E-2</v>
      </c>
      <c r="Q838">
        <f t="shared" si="229"/>
        <v>47881.843836303553</v>
      </c>
      <c r="R838">
        <f t="shared" si="230"/>
        <v>47881.843836303553</v>
      </c>
      <c r="S838" t="s">
        <v>117</v>
      </c>
      <c r="T838">
        <v>355</v>
      </c>
    </row>
    <row r="839" spans="1:20" x14ac:dyDescent="0.25">
      <c r="A839" t="s">
        <v>119</v>
      </c>
      <c r="B839" t="s">
        <v>121</v>
      </c>
      <c r="C839" t="s">
        <v>56</v>
      </c>
      <c r="D839">
        <v>98</v>
      </c>
      <c r="E839">
        <v>14775</v>
      </c>
      <c r="F839">
        <v>8517</v>
      </c>
      <c r="G839">
        <v>9526</v>
      </c>
      <c r="I839">
        <v>31922</v>
      </c>
      <c r="J839">
        <f t="shared" si="224"/>
        <v>49783</v>
      </c>
      <c r="K839">
        <f t="shared" si="225"/>
        <v>30786.25</v>
      </c>
      <c r="L839">
        <f t="shared" si="226"/>
        <v>3.2774371675666894E-2</v>
      </c>
      <c r="M839">
        <f t="shared" si="227"/>
        <v>61572.5</v>
      </c>
      <c r="N839">
        <f t="shared" si="228"/>
        <v>141158.87561942518</v>
      </c>
      <c r="O839">
        <v>0.59131882716049389</v>
      </c>
      <c r="P839">
        <v>2.5573974515999999E-2</v>
      </c>
      <c r="Q839">
        <f t="shared" si="229"/>
        <v>94750.494543040113</v>
      </c>
      <c r="R839">
        <f t="shared" si="230"/>
        <v>94750.494543040113</v>
      </c>
      <c r="S839" t="s">
        <v>117</v>
      </c>
      <c r="T839">
        <v>355</v>
      </c>
    </row>
    <row r="840" spans="1:20" x14ac:dyDescent="0.25">
      <c r="A840" t="s">
        <v>119</v>
      </c>
      <c r="B840" t="s">
        <v>121</v>
      </c>
      <c r="C840" t="s">
        <v>56</v>
      </c>
      <c r="D840">
        <v>98</v>
      </c>
      <c r="E840">
        <v>14067</v>
      </c>
      <c r="F840">
        <v>8699</v>
      </c>
      <c r="G840">
        <v>9374</v>
      </c>
      <c r="I840">
        <v>31222</v>
      </c>
      <c r="J840">
        <f t="shared" si="224"/>
        <v>49783</v>
      </c>
      <c r="K840">
        <f t="shared" si="225"/>
        <v>30786.25</v>
      </c>
      <c r="L840">
        <f t="shared" si="226"/>
        <v>2.1925372528320271E-2</v>
      </c>
      <c r="M840">
        <f t="shared" si="227"/>
        <v>61572.5</v>
      </c>
      <c r="N840">
        <f t="shared" si="228"/>
        <v>195047.50370370373</v>
      </c>
      <c r="O840">
        <v>0.59131882716049389</v>
      </c>
      <c r="P840">
        <v>2.5573974515999999E-2</v>
      </c>
      <c r="Q840">
        <f t="shared" si="229"/>
        <v>130922.31965021539</v>
      </c>
      <c r="R840">
        <f t="shared" si="230"/>
        <v>130922.31965021539</v>
      </c>
      <c r="S840" t="s">
        <v>117</v>
      </c>
      <c r="T840">
        <v>355</v>
      </c>
    </row>
    <row r="841" spans="1:20" x14ac:dyDescent="0.25">
      <c r="A841" t="s">
        <v>119</v>
      </c>
      <c r="B841" t="s">
        <v>121</v>
      </c>
      <c r="C841" t="s">
        <v>56</v>
      </c>
      <c r="D841">
        <v>98</v>
      </c>
      <c r="E841">
        <v>14831</v>
      </c>
      <c r="F841">
        <v>8209</v>
      </c>
      <c r="G841">
        <v>8923</v>
      </c>
      <c r="I841">
        <v>33782</v>
      </c>
      <c r="J841">
        <f t="shared" si="224"/>
        <v>49783</v>
      </c>
      <c r="K841">
        <f t="shared" si="225"/>
        <v>30786.25</v>
      </c>
      <c r="L841">
        <f t="shared" si="226"/>
        <v>2.3192171829956556E-2</v>
      </c>
      <c r="M841">
        <f t="shared" si="227"/>
        <v>61572.5</v>
      </c>
      <c r="N841">
        <f t="shared" si="228"/>
        <v>235744.37745098036</v>
      </c>
      <c r="O841">
        <v>0.59131882716049389</v>
      </c>
      <c r="P841">
        <v>2.5573974515999999E-2</v>
      </c>
      <c r="Q841">
        <f t="shared" si="229"/>
        <v>158239.4040134142</v>
      </c>
      <c r="R841">
        <f t="shared" si="230"/>
        <v>158239.4040134142</v>
      </c>
      <c r="S841" t="s">
        <v>117</v>
      </c>
      <c r="T841">
        <v>355</v>
      </c>
    </row>
    <row r="842" spans="1:20" x14ac:dyDescent="0.25">
      <c r="A842" t="s">
        <v>119</v>
      </c>
      <c r="B842" t="s">
        <v>122</v>
      </c>
      <c r="C842" t="s">
        <v>56</v>
      </c>
      <c r="D842">
        <v>99</v>
      </c>
      <c r="E842">
        <v>38370</v>
      </c>
      <c r="F842">
        <v>8786</v>
      </c>
      <c r="G842">
        <v>8873</v>
      </c>
      <c r="J842">
        <f t="shared" si="224"/>
        <v>49783</v>
      </c>
      <c r="K842">
        <f t="shared" si="225"/>
        <v>30786.25</v>
      </c>
      <c r="L842">
        <f t="shared" si="226"/>
        <v>2.8259369036501684E-3</v>
      </c>
      <c r="M842">
        <f t="shared" si="227"/>
        <v>61572.5</v>
      </c>
      <c r="N842">
        <f t="shared" si="228"/>
        <v>10418957.459770115</v>
      </c>
      <c r="O842">
        <v>0.59016990740740738</v>
      </c>
      <c r="P842">
        <v>2.446604535918E-2</v>
      </c>
      <c r="Q842">
        <f t="shared" si="229"/>
        <v>7324477.6312050745</v>
      </c>
      <c r="R842">
        <f t="shared" si="230"/>
        <v>7324477.6312050745</v>
      </c>
      <c r="S842" t="s">
        <v>117</v>
      </c>
      <c r="T842">
        <v>356</v>
      </c>
    </row>
    <row r="843" spans="1:20" x14ac:dyDescent="0.25">
      <c r="A843" t="s">
        <v>119</v>
      </c>
      <c r="B843" t="s">
        <v>122</v>
      </c>
      <c r="C843" t="s">
        <v>56</v>
      </c>
      <c r="D843">
        <v>99</v>
      </c>
      <c r="E843">
        <v>32593</v>
      </c>
      <c r="F843">
        <v>9146</v>
      </c>
      <c r="G843">
        <v>9832</v>
      </c>
      <c r="J843">
        <f t="shared" si="224"/>
        <v>49783</v>
      </c>
      <c r="K843">
        <f t="shared" si="225"/>
        <v>30786.25</v>
      </c>
      <c r="L843">
        <f t="shared" si="226"/>
        <v>2.2282674895448454E-2</v>
      </c>
      <c r="M843">
        <f t="shared" si="227"/>
        <v>61572.5</v>
      </c>
      <c r="N843">
        <f t="shared" si="228"/>
        <v>1002469.4836005832</v>
      </c>
      <c r="O843">
        <v>0.59016990740740738</v>
      </c>
      <c r="P843">
        <v>2.446604535918E-2</v>
      </c>
      <c r="Q843">
        <f t="shared" si="229"/>
        <v>704731.28784232319</v>
      </c>
      <c r="R843">
        <f t="shared" si="230"/>
        <v>704731.28784232319</v>
      </c>
      <c r="S843" t="s">
        <v>117</v>
      </c>
      <c r="T843">
        <v>356</v>
      </c>
    </row>
    <row r="844" spans="1:20" x14ac:dyDescent="0.25">
      <c r="A844" t="s">
        <v>119</v>
      </c>
      <c r="B844" t="s">
        <v>122</v>
      </c>
      <c r="C844" t="s">
        <v>56</v>
      </c>
      <c r="D844">
        <v>99</v>
      </c>
      <c r="E844">
        <v>26753</v>
      </c>
      <c r="F844">
        <v>8488</v>
      </c>
      <c r="G844">
        <v>10143</v>
      </c>
      <c r="J844">
        <f t="shared" si="224"/>
        <v>49783</v>
      </c>
      <c r="K844">
        <f t="shared" si="225"/>
        <v>30786.25</v>
      </c>
      <c r="L844">
        <f t="shared" si="226"/>
        <v>5.3757765236103781E-2</v>
      </c>
      <c r="M844">
        <f t="shared" si="227"/>
        <v>61572.5</v>
      </c>
      <c r="N844">
        <f t="shared" si="228"/>
        <v>289981.86782477342</v>
      </c>
      <c r="O844">
        <v>0.59016990740740738</v>
      </c>
      <c r="P844">
        <v>2.446604535918E-2</v>
      </c>
      <c r="Q844">
        <f t="shared" si="229"/>
        <v>203855.87641937478</v>
      </c>
      <c r="R844">
        <f t="shared" si="230"/>
        <v>203855.87641937478</v>
      </c>
      <c r="S844" t="s">
        <v>117</v>
      </c>
      <c r="T844">
        <v>356</v>
      </c>
    </row>
    <row r="845" spans="1:20" x14ac:dyDescent="0.25">
      <c r="A845" t="s">
        <v>119</v>
      </c>
      <c r="B845" t="s">
        <v>122</v>
      </c>
      <c r="C845" t="s">
        <v>56</v>
      </c>
      <c r="D845">
        <v>99</v>
      </c>
      <c r="E845">
        <v>27747</v>
      </c>
      <c r="F845">
        <v>8760</v>
      </c>
      <c r="G845">
        <v>9764</v>
      </c>
      <c r="J845">
        <f t="shared" si="224"/>
        <v>49783</v>
      </c>
      <c r="K845">
        <f t="shared" si="225"/>
        <v>30786.25</v>
      </c>
      <c r="L845">
        <f t="shared" si="226"/>
        <v>3.2611961508790449E-2</v>
      </c>
      <c r="M845">
        <f t="shared" si="227"/>
        <v>61572.5</v>
      </c>
      <c r="N845">
        <f t="shared" si="228"/>
        <v>532426.68999003991</v>
      </c>
      <c r="O845">
        <v>0.59016990740740738</v>
      </c>
      <c r="P845">
        <v>2.446604535918E-2</v>
      </c>
      <c r="Q845">
        <f t="shared" si="229"/>
        <v>374293.43541773618</v>
      </c>
      <c r="R845">
        <f t="shared" si="230"/>
        <v>374293.43541773618</v>
      </c>
      <c r="S845" t="s">
        <v>117</v>
      </c>
      <c r="T845">
        <v>356</v>
      </c>
    </row>
    <row r="846" spans="1:20" x14ac:dyDescent="0.25">
      <c r="A846" t="s">
        <v>119</v>
      </c>
      <c r="B846" t="s">
        <v>123</v>
      </c>
      <c r="C846" t="s">
        <v>56</v>
      </c>
      <c r="D846">
        <v>100</v>
      </c>
      <c r="E846">
        <v>16734</v>
      </c>
      <c r="F846">
        <v>6965</v>
      </c>
      <c r="G846">
        <v>8852</v>
      </c>
      <c r="J846">
        <f t="shared" si="224"/>
        <v>49783</v>
      </c>
      <c r="K846">
        <f t="shared" si="225"/>
        <v>30786.25</v>
      </c>
      <c r="L846">
        <f t="shared" si="226"/>
        <v>6.1293596979170896E-2</v>
      </c>
      <c r="M846">
        <f t="shared" si="227"/>
        <v>61572.5</v>
      </c>
      <c r="N846">
        <f t="shared" si="228"/>
        <v>109597.43256491786</v>
      </c>
      <c r="O846">
        <v>0.58902098765432098</v>
      </c>
      <c r="P846">
        <v>2.4801096047989999E-2</v>
      </c>
      <c r="Q846">
        <f t="shared" si="229"/>
        <v>76153.867942594545</v>
      </c>
      <c r="R846">
        <f t="shared" si="230"/>
        <v>76153.867942594545</v>
      </c>
      <c r="S846" t="s">
        <v>117</v>
      </c>
      <c r="T846">
        <v>357</v>
      </c>
    </row>
    <row r="847" spans="1:20" x14ac:dyDescent="0.25">
      <c r="A847" t="s">
        <v>119</v>
      </c>
      <c r="B847" t="s">
        <v>123</v>
      </c>
      <c r="C847" t="s">
        <v>56</v>
      </c>
      <c r="D847">
        <v>100</v>
      </c>
      <c r="E847">
        <v>13572</v>
      </c>
      <c r="F847">
        <v>10003</v>
      </c>
      <c r="G847">
        <v>9158</v>
      </c>
      <c r="J847">
        <f t="shared" si="224"/>
        <v>49783</v>
      </c>
      <c r="K847">
        <f t="shared" si="225"/>
        <v>30786.25</v>
      </c>
      <c r="L847">
        <f t="shared" si="226"/>
        <v>-2.7447318202119451E-2</v>
      </c>
      <c r="M847">
        <f t="shared" si="227"/>
        <v>61572.5</v>
      </c>
      <c r="N847">
        <f t="shared" si="228"/>
        <v>-179813.91863905324</v>
      </c>
      <c r="O847">
        <v>0.58902098765432098</v>
      </c>
      <c r="P847">
        <v>2.4801096047989999E-2</v>
      </c>
      <c r="Q847">
        <f t="shared" si="229"/>
        <v>-124943.8521852947</v>
      </c>
      <c r="R847">
        <f t="shared" si="230"/>
        <v>0</v>
      </c>
      <c r="S847" t="s">
        <v>117</v>
      </c>
      <c r="T847">
        <v>357</v>
      </c>
    </row>
    <row r="848" spans="1:20" x14ac:dyDescent="0.25">
      <c r="A848" t="s">
        <v>119</v>
      </c>
      <c r="B848" t="s">
        <v>123</v>
      </c>
      <c r="C848" t="s">
        <v>56</v>
      </c>
      <c r="D848">
        <v>100</v>
      </c>
      <c r="E848">
        <v>13702</v>
      </c>
      <c r="F848">
        <v>8510</v>
      </c>
      <c r="G848">
        <v>9335</v>
      </c>
      <c r="J848">
        <f t="shared" si="224"/>
        <v>49783</v>
      </c>
      <c r="K848">
        <f t="shared" si="225"/>
        <v>30786.25</v>
      </c>
      <c r="L848">
        <f t="shared" si="226"/>
        <v>2.6797677534613668E-2</v>
      </c>
      <c r="M848">
        <f t="shared" si="227"/>
        <v>61572.5</v>
      </c>
      <c r="N848">
        <f t="shared" si="228"/>
        <v>143965.13333333333</v>
      </c>
      <c r="O848">
        <v>0.58902098765432098</v>
      </c>
      <c r="P848">
        <v>2.4801096047989999E-2</v>
      </c>
      <c r="Q848">
        <f t="shared" si="229"/>
        <v>100034.29364744171</v>
      </c>
      <c r="R848">
        <f t="shared" si="230"/>
        <v>100034.29364744171</v>
      </c>
      <c r="S848" t="s">
        <v>117</v>
      </c>
      <c r="T848">
        <v>357</v>
      </c>
    </row>
    <row r="849" spans="1:20" x14ac:dyDescent="0.25">
      <c r="A849" t="s">
        <v>119</v>
      </c>
      <c r="B849" t="s">
        <v>123</v>
      </c>
      <c r="C849" t="s">
        <v>56</v>
      </c>
      <c r="D849">
        <v>100</v>
      </c>
      <c r="E849">
        <v>13573</v>
      </c>
      <c r="F849">
        <v>6905</v>
      </c>
      <c r="G849">
        <v>8625</v>
      </c>
      <c r="J849">
        <f t="shared" si="224"/>
        <v>49783</v>
      </c>
      <c r="K849">
        <f t="shared" si="225"/>
        <v>30786.25</v>
      </c>
      <c r="L849">
        <f t="shared" si="226"/>
        <v>5.5869097405497586E-2</v>
      </c>
      <c r="M849">
        <f t="shared" si="227"/>
        <v>61572.5</v>
      </c>
      <c r="N849">
        <f t="shared" si="228"/>
        <v>69567.415697674413</v>
      </c>
      <c r="O849">
        <v>0.58902098765432098</v>
      </c>
      <c r="P849">
        <v>2.4801096047989999E-2</v>
      </c>
      <c r="Q849">
        <f t="shared" si="229"/>
        <v>48338.977147208374</v>
      </c>
      <c r="R849">
        <f t="shared" si="230"/>
        <v>48338.977147208374</v>
      </c>
      <c r="S849" t="s">
        <v>117</v>
      </c>
      <c r="T849">
        <v>357</v>
      </c>
    </row>
    <row r="850" spans="1:20" x14ac:dyDescent="0.25">
      <c r="A850" t="s">
        <v>119</v>
      </c>
      <c r="B850" t="s">
        <v>124</v>
      </c>
      <c r="C850" t="s">
        <v>56</v>
      </c>
      <c r="D850">
        <v>101</v>
      </c>
      <c r="E850">
        <v>7868</v>
      </c>
      <c r="F850">
        <v>2903</v>
      </c>
      <c r="G850">
        <v>4592</v>
      </c>
      <c r="J850">
        <f t="shared" si="224"/>
        <v>49783</v>
      </c>
      <c r="K850">
        <f t="shared" si="225"/>
        <v>30786.25</v>
      </c>
      <c r="L850">
        <f t="shared" si="226"/>
        <v>5.4862154370863614E-2</v>
      </c>
      <c r="M850">
        <f t="shared" si="227"/>
        <v>61572.5</v>
      </c>
      <c r="N850">
        <f t="shared" si="228"/>
        <v>40716.544849023092</v>
      </c>
      <c r="O850">
        <v>0.5878720679012347</v>
      </c>
      <c r="P850">
        <v>1.680668380462725E-2</v>
      </c>
      <c r="Q850">
        <f t="shared" si="229"/>
        <v>41831.10067622619</v>
      </c>
      <c r="R850">
        <f t="shared" si="230"/>
        <v>41831.10067622619</v>
      </c>
      <c r="S850" t="s">
        <v>190</v>
      </c>
      <c r="T850">
        <v>35</v>
      </c>
    </row>
    <row r="851" spans="1:20" x14ac:dyDescent="0.25">
      <c r="A851" t="s">
        <v>119</v>
      </c>
      <c r="B851" t="s">
        <v>124</v>
      </c>
      <c r="C851" t="s">
        <v>56</v>
      </c>
      <c r="D851">
        <v>101</v>
      </c>
      <c r="E851">
        <v>8004</v>
      </c>
      <c r="F851">
        <v>2921</v>
      </c>
      <c r="G851">
        <v>4890</v>
      </c>
      <c r="J851">
        <f t="shared" si="224"/>
        <v>49783</v>
      </c>
      <c r="K851">
        <f t="shared" si="225"/>
        <v>30786.25</v>
      </c>
      <c r="L851">
        <f t="shared" si="226"/>
        <v>6.3957123715944614E-2</v>
      </c>
      <c r="M851">
        <f t="shared" si="227"/>
        <v>61572.5</v>
      </c>
      <c r="N851">
        <f t="shared" si="228"/>
        <v>29692.118715083809</v>
      </c>
      <c r="O851">
        <v>0.5878720679012347</v>
      </c>
      <c r="P851">
        <v>1.680668380462725E-2</v>
      </c>
      <c r="Q851">
        <f t="shared" si="229"/>
        <v>30504.89701094888</v>
      </c>
      <c r="R851">
        <f t="shared" si="230"/>
        <v>30504.89701094888</v>
      </c>
      <c r="S851" t="s">
        <v>190</v>
      </c>
      <c r="T851">
        <v>35</v>
      </c>
    </row>
    <row r="852" spans="1:20" x14ac:dyDescent="0.25">
      <c r="A852" t="s">
        <v>119</v>
      </c>
      <c r="B852" t="s">
        <v>124</v>
      </c>
      <c r="C852" t="s">
        <v>56</v>
      </c>
      <c r="D852">
        <v>101</v>
      </c>
      <c r="E852">
        <v>7707</v>
      </c>
      <c r="F852">
        <v>2920</v>
      </c>
      <c r="G852">
        <v>4798</v>
      </c>
      <c r="J852">
        <f t="shared" si="224"/>
        <v>49783</v>
      </c>
      <c r="K852">
        <f t="shared" si="225"/>
        <v>30786.25</v>
      </c>
      <c r="L852">
        <f t="shared" si="226"/>
        <v>6.1001258678793295E-2</v>
      </c>
      <c r="M852">
        <f t="shared" si="227"/>
        <v>61572.5</v>
      </c>
      <c r="N852">
        <f t="shared" si="228"/>
        <v>28690.790601703935</v>
      </c>
      <c r="O852">
        <v>0.5878720679012347</v>
      </c>
      <c r="P852">
        <v>1.680668380462725E-2</v>
      </c>
      <c r="Q852">
        <f t="shared" si="229"/>
        <v>29476.159005893569</v>
      </c>
      <c r="R852">
        <f t="shared" si="230"/>
        <v>29476.159005893569</v>
      </c>
      <c r="S852" t="s">
        <v>190</v>
      </c>
      <c r="T852">
        <v>35</v>
      </c>
    </row>
    <row r="853" spans="1:20" x14ac:dyDescent="0.25">
      <c r="A853" t="s">
        <v>119</v>
      </c>
      <c r="B853" t="s">
        <v>124</v>
      </c>
      <c r="C853" t="s">
        <v>56</v>
      </c>
      <c r="D853">
        <v>101</v>
      </c>
      <c r="E853">
        <v>8633</v>
      </c>
      <c r="F853">
        <v>3028</v>
      </c>
      <c r="G853">
        <v>4533</v>
      </c>
      <c r="J853">
        <f t="shared" si="224"/>
        <v>49783</v>
      </c>
      <c r="K853">
        <f t="shared" si="225"/>
        <v>30786.25</v>
      </c>
      <c r="L853">
        <f t="shared" si="226"/>
        <v>4.8885460229810385E-2</v>
      </c>
      <c r="M853">
        <f t="shared" si="227"/>
        <v>61572.5</v>
      </c>
      <c r="N853">
        <f t="shared" si="228"/>
        <v>64872.768272425252</v>
      </c>
      <c r="O853">
        <v>0.5878720679012347</v>
      </c>
      <c r="P853">
        <v>1.680668380462725E-2</v>
      </c>
      <c r="Q853">
        <f t="shared" si="229"/>
        <v>66648.565363581496</v>
      </c>
      <c r="R853">
        <f t="shared" si="230"/>
        <v>66648.565363581496</v>
      </c>
      <c r="S853" t="s">
        <v>190</v>
      </c>
      <c r="T853">
        <v>35</v>
      </c>
    </row>
    <row r="854" spans="1:20" x14ac:dyDescent="0.25">
      <c r="A854" t="s">
        <v>119</v>
      </c>
      <c r="B854" t="s">
        <v>125</v>
      </c>
      <c r="C854" t="s">
        <v>56</v>
      </c>
      <c r="D854">
        <v>102</v>
      </c>
      <c r="E854">
        <v>13651</v>
      </c>
      <c r="F854">
        <v>4856</v>
      </c>
      <c r="G854">
        <v>7043</v>
      </c>
      <c r="J854">
        <f t="shared" si="224"/>
        <v>49783</v>
      </c>
      <c r="K854">
        <f t="shared" si="225"/>
        <v>30786.25</v>
      </c>
      <c r="L854">
        <f t="shared" si="226"/>
        <v>7.1038206991757682E-2</v>
      </c>
      <c r="M854">
        <f t="shared" si="227"/>
        <v>61572.5</v>
      </c>
      <c r="N854">
        <f t="shared" si="228"/>
        <v>74023.615797896666</v>
      </c>
      <c r="O854">
        <v>0.58672314814814819</v>
      </c>
      <c r="P854">
        <v>2.8355609418282544E-2</v>
      </c>
      <c r="Q854">
        <f t="shared" si="229"/>
        <v>45163.887457989367</v>
      </c>
      <c r="R854">
        <f t="shared" si="230"/>
        <v>45163.887457989367</v>
      </c>
      <c r="S854" t="s">
        <v>190</v>
      </c>
      <c r="T854">
        <v>37</v>
      </c>
    </row>
    <row r="855" spans="1:20" x14ac:dyDescent="0.25">
      <c r="A855" t="s">
        <v>119</v>
      </c>
      <c r="B855" t="s">
        <v>125</v>
      </c>
      <c r="C855" t="s">
        <v>56</v>
      </c>
      <c r="D855">
        <v>102</v>
      </c>
      <c r="E855">
        <v>15931</v>
      </c>
      <c r="F855">
        <v>5396</v>
      </c>
      <c r="G855">
        <v>9306</v>
      </c>
      <c r="J855">
        <f t="shared" si="224"/>
        <v>49783</v>
      </c>
      <c r="K855">
        <f t="shared" si="225"/>
        <v>30786.25</v>
      </c>
      <c r="L855">
        <f t="shared" si="226"/>
        <v>0.12700475049738114</v>
      </c>
      <c r="M855">
        <f t="shared" si="227"/>
        <v>61572.5</v>
      </c>
      <c r="N855">
        <f t="shared" si="228"/>
        <v>33166.653132992331</v>
      </c>
      <c r="O855">
        <v>0.58672314814814819</v>
      </c>
      <c r="P855">
        <v>2.8355609418282544E-2</v>
      </c>
      <c r="Q855">
        <f t="shared" si="229"/>
        <v>20235.906788806158</v>
      </c>
      <c r="R855">
        <f t="shared" si="230"/>
        <v>20235.906788806158</v>
      </c>
      <c r="S855" t="s">
        <v>190</v>
      </c>
      <c r="T855">
        <v>37</v>
      </c>
    </row>
    <row r="856" spans="1:20" x14ac:dyDescent="0.25">
      <c r="A856" t="s">
        <v>119</v>
      </c>
      <c r="B856" t="s">
        <v>125</v>
      </c>
      <c r="C856" t="s">
        <v>56</v>
      </c>
      <c r="D856">
        <v>102</v>
      </c>
      <c r="E856">
        <v>14303</v>
      </c>
      <c r="F856">
        <v>5472</v>
      </c>
      <c r="G856">
        <v>6864</v>
      </c>
      <c r="J856">
        <f t="shared" si="224"/>
        <v>49783</v>
      </c>
      <c r="K856">
        <f t="shared" si="225"/>
        <v>30786.25</v>
      </c>
      <c r="L856">
        <f t="shared" si="226"/>
        <v>4.5214990458402694E-2</v>
      </c>
      <c r="M856">
        <f t="shared" si="227"/>
        <v>61572.5</v>
      </c>
      <c r="N856">
        <f t="shared" si="228"/>
        <v>145528.33171695404</v>
      </c>
      <c r="O856">
        <v>0.58672314814814819</v>
      </c>
      <c r="P856">
        <v>2.8355609418282544E-2</v>
      </c>
      <c r="Q856">
        <f t="shared" si="229"/>
        <v>88790.923339362387</v>
      </c>
      <c r="R856">
        <f t="shared" si="230"/>
        <v>88790.923339362387</v>
      </c>
      <c r="S856" t="s">
        <v>190</v>
      </c>
      <c r="T856">
        <v>37</v>
      </c>
    </row>
    <row r="857" spans="1:20" x14ac:dyDescent="0.25">
      <c r="A857" t="s">
        <v>119</v>
      </c>
      <c r="B857" t="s">
        <v>125</v>
      </c>
      <c r="C857" t="s">
        <v>56</v>
      </c>
      <c r="D857">
        <v>102</v>
      </c>
      <c r="E857">
        <v>14666</v>
      </c>
      <c r="F857">
        <v>5420</v>
      </c>
      <c r="G857">
        <v>7485</v>
      </c>
      <c r="J857">
        <f t="shared" si="224"/>
        <v>49783</v>
      </c>
      <c r="K857">
        <f t="shared" si="225"/>
        <v>30786.25</v>
      </c>
      <c r="L857">
        <f t="shared" si="226"/>
        <v>6.7075398919972384E-2</v>
      </c>
      <c r="M857">
        <f t="shared" si="227"/>
        <v>61572.5</v>
      </c>
      <c r="N857">
        <f t="shared" si="228"/>
        <v>88061.875302663451</v>
      </c>
      <c r="O857">
        <v>0.58672314814814819</v>
      </c>
      <c r="P857">
        <v>2.8355609418282544E-2</v>
      </c>
      <c r="Q857">
        <f t="shared" si="229"/>
        <v>53729.02394241048</v>
      </c>
      <c r="R857">
        <f t="shared" si="230"/>
        <v>53729.02394241048</v>
      </c>
      <c r="S857" t="s">
        <v>190</v>
      </c>
      <c r="T857">
        <v>37</v>
      </c>
    </row>
    <row r="858" spans="1:20" x14ac:dyDescent="0.25">
      <c r="A858" t="s">
        <v>119</v>
      </c>
      <c r="B858" t="s">
        <v>126</v>
      </c>
      <c r="C858" t="s">
        <v>56</v>
      </c>
      <c r="D858">
        <v>103</v>
      </c>
      <c r="E858">
        <v>12058</v>
      </c>
      <c r="F858">
        <v>5380</v>
      </c>
      <c r="G858">
        <v>6690</v>
      </c>
      <c r="J858">
        <f t="shared" si="224"/>
        <v>49783</v>
      </c>
      <c r="K858">
        <f t="shared" si="225"/>
        <v>30786.25</v>
      </c>
      <c r="L858">
        <f t="shared" si="226"/>
        <v>4.2551463721628976E-2</v>
      </c>
      <c r="M858">
        <f t="shared" si="227"/>
        <v>61572.5</v>
      </c>
      <c r="N858">
        <f t="shared" si="228"/>
        <v>107156.37213740457</v>
      </c>
      <c r="O858">
        <v>0.58557422839506179</v>
      </c>
      <c r="P858">
        <v>2.6984848484848476E-2</v>
      </c>
      <c r="Q858">
        <f t="shared" si="229"/>
        <v>68834.996236788065</v>
      </c>
      <c r="R858">
        <f t="shared" si="230"/>
        <v>68834.996236788065</v>
      </c>
      <c r="S858" t="s">
        <v>190</v>
      </c>
      <c r="T858">
        <v>46</v>
      </c>
    </row>
    <row r="859" spans="1:20" x14ac:dyDescent="0.25">
      <c r="A859" t="s">
        <v>119</v>
      </c>
      <c r="B859" t="s">
        <v>126</v>
      </c>
      <c r="C859" t="s">
        <v>56</v>
      </c>
      <c r="D859">
        <v>103</v>
      </c>
      <c r="E859">
        <v>12589</v>
      </c>
      <c r="F859">
        <v>5432</v>
      </c>
      <c r="G859">
        <v>7088</v>
      </c>
      <c r="J859">
        <f t="shared" si="224"/>
        <v>49783</v>
      </c>
      <c r="K859">
        <f t="shared" si="225"/>
        <v>30786.25</v>
      </c>
      <c r="L859">
        <f t="shared" si="226"/>
        <v>5.379024726947907E-2</v>
      </c>
      <c r="M859">
        <f t="shared" si="227"/>
        <v>61572.5</v>
      </c>
      <c r="N859">
        <f t="shared" si="228"/>
        <v>83270.859450483083</v>
      </c>
      <c r="O859">
        <v>0.58557422839506179</v>
      </c>
      <c r="P859">
        <v>2.6984848484848476E-2</v>
      </c>
      <c r="Q859">
        <f t="shared" si="229"/>
        <v>53491.446029529085</v>
      </c>
      <c r="R859">
        <f t="shared" si="230"/>
        <v>53491.446029529085</v>
      </c>
      <c r="S859" t="s">
        <v>190</v>
      </c>
      <c r="T859">
        <v>46</v>
      </c>
    </row>
    <row r="860" spans="1:20" x14ac:dyDescent="0.25">
      <c r="A860" t="s">
        <v>119</v>
      </c>
      <c r="B860" t="s">
        <v>126</v>
      </c>
      <c r="C860" t="s">
        <v>56</v>
      </c>
      <c r="D860">
        <v>103</v>
      </c>
      <c r="E860">
        <v>12150</v>
      </c>
      <c r="F860">
        <v>4963</v>
      </c>
      <c r="G860">
        <v>6984</v>
      </c>
      <c r="J860">
        <f t="shared" si="224"/>
        <v>49783</v>
      </c>
      <c r="K860">
        <f t="shared" si="225"/>
        <v>30786.25</v>
      </c>
      <c r="L860">
        <f t="shared" si="226"/>
        <v>6.5646189451459655E-2</v>
      </c>
      <c r="M860">
        <f t="shared" si="227"/>
        <v>61572.5</v>
      </c>
      <c r="N860">
        <f t="shared" si="228"/>
        <v>59697.840549233064</v>
      </c>
      <c r="O860">
        <v>0.58557422839506179</v>
      </c>
      <c r="P860">
        <v>2.6984848484848476E-2</v>
      </c>
      <c r="Q860">
        <f t="shared" si="229"/>
        <v>38348.63524757589</v>
      </c>
      <c r="R860">
        <f t="shared" si="230"/>
        <v>38348.63524757589</v>
      </c>
      <c r="S860" t="s">
        <v>190</v>
      </c>
      <c r="T860">
        <v>46</v>
      </c>
    </row>
    <row r="861" spans="1:20" x14ac:dyDescent="0.25">
      <c r="A861" t="s">
        <v>119</v>
      </c>
      <c r="B861" t="s">
        <v>126</v>
      </c>
      <c r="C861" t="s">
        <v>56</v>
      </c>
      <c r="D861">
        <v>103</v>
      </c>
      <c r="E861">
        <v>12562</v>
      </c>
      <c r="F861">
        <v>5051</v>
      </c>
      <c r="G861">
        <v>7356</v>
      </c>
      <c r="J861">
        <f t="shared" si="224"/>
        <v>49783</v>
      </c>
      <c r="K861">
        <f t="shared" si="225"/>
        <v>30786.25</v>
      </c>
      <c r="L861">
        <f t="shared" si="226"/>
        <v>7.4871086930041825E-2</v>
      </c>
      <c r="M861">
        <f t="shared" si="227"/>
        <v>61572.5</v>
      </c>
      <c r="N861">
        <f t="shared" si="228"/>
        <v>50536.09924078091</v>
      </c>
      <c r="O861">
        <v>0.58557422839506179</v>
      </c>
      <c r="P861">
        <v>2.6984848484848476E-2</v>
      </c>
      <c r="Q861">
        <f t="shared" si="229"/>
        <v>32463.325620995205</v>
      </c>
      <c r="R861">
        <f t="shared" si="230"/>
        <v>32463.325620995205</v>
      </c>
      <c r="S861" t="s">
        <v>190</v>
      </c>
      <c r="T861">
        <v>46</v>
      </c>
    </row>
    <row r="862" spans="1:20" x14ac:dyDescent="0.25">
      <c r="A862" t="s">
        <v>119</v>
      </c>
      <c r="B862" t="s">
        <v>127</v>
      </c>
      <c r="C862" t="s">
        <v>56</v>
      </c>
      <c r="D862">
        <v>104</v>
      </c>
      <c r="E862">
        <v>8061</v>
      </c>
      <c r="F862">
        <v>4152</v>
      </c>
      <c r="G862">
        <v>5014</v>
      </c>
      <c r="J862">
        <f t="shared" si="224"/>
        <v>49783</v>
      </c>
      <c r="K862">
        <f t="shared" si="225"/>
        <v>30786.25</v>
      </c>
      <c r="L862">
        <f t="shared" si="226"/>
        <v>2.7999512769499371E-2</v>
      </c>
      <c r="M862">
        <f t="shared" si="227"/>
        <v>61572.5</v>
      </c>
      <c r="N862">
        <f t="shared" si="228"/>
        <v>89826.572215777269</v>
      </c>
      <c r="O862">
        <v>0.58442530864197539</v>
      </c>
      <c r="P862">
        <v>2.3696405440414504E-2</v>
      </c>
      <c r="Q862">
        <f t="shared" si="229"/>
        <v>65839.507028498527</v>
      </c>
      <c r="R862">
        <f t="shared" si="230"/>
        <v>65839.507028498527</v>
      </c>
      <c r="S862" t="s">
        <v>190</v>
      </c>
      <c r="T862">
        <v>56</v>
      </c>
    </row>
    <row r="863" spans="1:20" x14ac:dyDescent="0.25">
      <c r="A863" t="s">
        <v>119</v>
      </c>
      <c r="B863" t="s">
        <v>127</v>
      </c>
      <c r="C863" t="s">
        <v>56</v>
      </c>
      <c r="D863">
        <v>104</v>
      </c>
      <c r="E863">
        <v>9602</v>
      </c>
      <c r="F863">
        <v>4154</v>
      </c>
      <c r="G863">
        <v>5497</v>
      </c>
      <c r="J863">
        <f t="shared" si="224"/>
        <v>49783</v>
      </c>
      <c r="K863">
        <f t="shared" si="225"/>
        <v>30786.25</v>
      </c>
      <c r="L863">
        <f t="shared" si="226"/>
        <v>4.362337082301352E-2</v>
      </c>
      <c r="M863">
        <f t="shared" si="227"/>
        <v>61572.5</v>
      </c>
      <c r="N863">
        <f t="shared" si="228"/>
        <v>75104.18540580789</v>
      </c>
      <c r="O863">
        <v>0.58442530864197539</v>
      </c>
      <c r="P863">
        <v>2.3696405440414504E-2</v>
      </c>
      <c r="Q863">
        <f t="shared" si="229"/>
        <v>55048.549899211554</v>
      </c>
      <c r="R863">
        <f t="shared" si="230"/>
        <v>55048.549899211554</v>
      </c>
      <c r="S863" t="s">
        <v>190</v>
      </c>
      <c r="T863">
        <v>56</v>
      </c>
    </row>
    <row r="864" spans="1:20" x14ac:dyDescent="0.25">
      <c r="A864" t="s">
        <v>119</v>
      </c>
      <c r="B864" t="s">
        <v>127</v>
      </c>
      <c r="C864" t="s">
        <v>56</v>
      </c>
      <c r="D864">
        <v>104</v>
      </c>
      <c r="E864">
        <v>8817</v>
      </c>
      <c r="F864">
        <v>4096</v>
      </c>
      <c r="G864">
        <v>5113</v>
      </c>
      <c r="J864">
        <f t="shared" si="224"/>
        <v>49783</v>
      </c>
      <c r="K864">
        <f t="shared" si="225"/>
        <v>30786.25</v>
      </c>
      <c r="L864">
        <f t="shared" si="226"/>
        <v>3.3034227942669213E-2</v>
      </c>
      <c r="M864">
        <f t="shared" si="227"/>
        <v>61572.5</v>
      </c>
      <c r="N864">
        <f t="shared" si="228"/>
        <v>93129.375860373635</v>
      </c>
      <c r="O864">
        <v>0.58442530864197539</v>
      </c>
      <c r="P864">
        <v>2.3696405440414504E-2</v>
      </c>
      <c r="Q864">
        <f t="shared" si="229"/>
        <v>68260.338174651944</v>
      </c>
      <c r="R864">
        <f t="shared" si="230"/>
        <v>68260.338174651944</v>
      </c>
      <c r="S864" t="s">
        <v>190</v>
      </c>
      <c r="T864">
        <v>56</v>
      </c>
    </row>
    <row r="865" spans="1:20" x14ac:dyDescent="0.25">
      <c r="A865" t="s">
        <v>119</v>
      </c>
      <c r="B865" t="s">
        <v>127</v>
      </c>
      <c r="C865" t="s">
        <v>56</v>
      </c>
      <c r="D865">
        <v>104</v>
      </c>
      <c r="E865">
        <v>8978</v>
      </c>
      <c r="F865">
        <v>3926</v>
      </c>
      <c r="G865">
        <v>5017</v>
      </c>
      <c r="J865">
        <f t="shared" si="224"/>
        <v>49783</v>
      </c>
      <c r="K865">
        <f t="shared" si="225"/>
        <v>30786.25</v>
      </c>
      <c r="L865">
        <f t="shared" si="226"/>
        <v>3.5437898412440619E-2</v>
      </c>
      <c r="M865">
        <f t="shared" si="227"/>
        <v>61572.5</v>
      </c>
      <c r="N865">
        <f t="shared" si="228"/>
        <v>92776.243813015579</v>
      </c>
      <c r="O865">
        <v>0.58442530864197539</v>
      </c>
      <c r="P865">
        <v>2.3696405440414504E-2</v>
      </c>
      <c r="Q865">
        <f t="shared" si="229"/>
        <v>68001.505633895882</v>
      </c>
      <c r="R865">
        <f t="shared" si="230"/>
        <v>68001.505633895882</v>
      </c>
      <c r="S865" t="s">
        <v>190</v>
      </c>
      <c r="T865">
        <v>56</v>
      </c>
    </row>
    <row r="866" spans="1:20" x14ac:dyDescent="0.25">
      <c r="A866" t="s">
        <v>185</v>
      </c>
      <c r="B866" t="s">
        <v>128</v>
      </c>
      <c r="C866" t="s">
        <v>54</v>
      </c>
      <c r="D866">
        <v>105</v>
      </c>
      <c r="E866">
        <v>18999</v>
      </c>
      <c r="F866">
        <v>5010</v>
      </c>
      <c r="G866">
        <v>5521</v>
      </c>
      <c r="H866">
        <v>5100</v>
      </c>
      <c r="I866">
        <v>30078</v>
      </c>
      <c r="J866">
        <f>AVERAGEIFS(H$2:H$1969,C$2:C$1969,C866,A$2:A$1969,A866)</f>
        <v>4696</v>
      </c>
      <c r="K866">
        <f t="shared" si="225"/>
        <v>31836.75</v>
      </c>
      <c r="L866">
        <f t="shared" si="226"/>
        <v>1.6050633308990397E-2</v>
      </c>
      <c r="M866">
        <f t="shared" si="227"/>
        <v>63673.5</v>
      </c>
      <c r="N866">
        <f t="shared" si="228"/>
        <v>866858.39481408999</v>
      </c>
      <c r="O866">
        <v>0.40825123456790124</v>
      </c>
      <c r="P866">
        <v>2.7563357452966716E-2</v>
      </c>
      <c r="Q866">
        <f t="shared" si="229"/>
        <v>756153.26180941099</v>
      </c>
      <c r="R866">
        <f t="shared" si="230"/>
        <v>756153.26180941099</v>
      </c>
      <c r="S866" t="s">
        <v>190</v>
      </c>
      <c r="T866">
        <v>71</v>
      </c>
    </row>
    <row r="867" spans="1:20" x14ac:dyDescent="0.25">
      <c r="A867" t="s">
        <v>185</v>
      </c>
      <c r="B867" t="s">
        <v>128</v>
      </c>
      <c r="C867" t="s">
        <v>54</v>
      </c>
      <c r="D867">
        <v>105</v>
      </c>
      <c r="E867">
        <v>17797</v>
      </c>
      <c r="F867">
        <v>5150</v>
      </c>
      <c r="G867">
        <v>5836</v>
      </c>
      <c r="H867">
        <v>4436</v>
      </c>
      <c r="I867">
        <v>31720</v>
      </c>
      <c r="J867">
        <f t="shared" si="224"/>
        <v>4696</v>
      </c>
      <c r="K867">
        <f t="shared" si="225"/>
        <v>31836.75</v>
      </c>
      <c r="L867">
        <f t="shared" si="226"/>
        <v>2.1547425538096698E-2</v>
      </c>
      <c r="M867">
        <f t="shared" si="227"/>
        <v>63673.5</v>
      </c>
      <c r="N867">
        <f t="shared" si="228"/>
        <v>582241.86771137023</v>
      </c>
      <c r="O867">
        <v>0.40825123456790124</v>
      </c>
      <c r="P867">
        <v>2.7563357452966716E-2</v>
      </c>
      <c r="Q867">
        <f t="shared" si="229"/>
        <v>507884.6672833768</v>
      </c>
      <c r="R867">
        <f t="shared" si="230"/>
        <v>507884.6672833768</v>
      </c>
      <c r="S867" t="s">
        <v>190</v>
      </c>
      <c r="T867">
        <v>71</v>
      </c>
    </row>
    <row r="868" spans="1:20" x14ac:dyDescent="0.25">
      <c r="A868" t="s">
        <v>185</v>
      </c>
      <c r="B868" t="s">
        <v>128</v>
      </c>
      <c r="C868" t="s">
        <v>54</v>
      </c>
      <c r="D868">
        <v>105</v>
      </c>
      <c r="E868">
        <v>17009</v>
      </c>
      <c r="F868">
        <v>4589</v>
      </c>
      <c r="G868">
        <v>6181</v>
      </c>
      <c r="H868">
        <v>4879</v>
      </c>
      <c r="I868">
        <v>31879</v>
      </c>
      <c r="J868">
        <f t="shared" si="224"/>
        <v>4696</v>
      </c>
      <c r="K868">
        <f t="shared" si="225"/>
        <v>31836.75</v>
      </c>
      <c r="L868">
        <f t="shared" si="226"/>
        <v>5.0005104164212742E-2</v>
      </c>
      <c r="M868">
        <f t="shared" si="227"/>
        <v>63673.5</v>
      </c>
      <c r="N868">
        <f>((E868-F868)/L868)-J868</f>
        <v>243678.6451005025</v>
      </c>
      <c r="O868">
        <v>0.40825123456790124</v>
      </c>
      <c r="P868">
        <v>2.7563357452966716E-2</v>
      </c>
      <c r="Q868">
        <f t="shared" si="229"/>
        <v>212558.82555715414</v>
      </c>
      <c r="R868">
        <f t="shared" si="230"/>
        <v>212558.82555715414</v>
      </c>
      <c r="S868" t="s">
        <v>190</v>
      </c>
      <c r="T868">
        <v>71</v>
      </c>
    </row>
    <row r="869" spans="1:20" x14ac:dyDescent="0.25">
      <c r="A869" t="s">
        <v>185</v>
      </c>
      <c r="B869" t="s">
        <v>128</v>
      </c>
      <c r="C869" t="s">
        <v>54</v>
      </c>
      <c r="D869">
        <v>105</v>
      </c>
      <c r="E869">
        <v>16680</v>
      </c>
      <c r="G869">
        <v>5641</v>
      </c>
      <c r="H869">
        <v>4369</v>
      </c>
      <c r="I869">
        <v>34319</v>
      </c>
      <c r="J869">
        <f t="shared" si="224"/>
        <v>4696</v>
      </c>
      <c r="K869">
        <f t="shared" si="225"/>
        <v>31836.75</v>
      </c>
      <c r="L869">
        <f t="shared" si="226"/>
        <v>0.17718517122507793</v>
      </c>
      <c r="M869">
        <f t="shared" si="227"/>
        <v>63673.5</v>
      </c>
      <c r="O869">
        <v>0.40825123456790124</v>
      </c>
      <c r="P869">
        <v>2.7563357452966716E-2</v>
      </c>
      <c r="Q869">
        <f t="shared" si="229"/>
        <v>0</v>
      </c>
      <c r="R869">
        <f t="shared" si="230"/>
        <v>0</v>
      </c>
      <c r="S869" t="s">
        <v>190</v>
      </c>
      <c r="T869">
        <v>71</v>
      </c>
    </row>
    <row r="870" spans="1:20" x14ac:dyDescent="0.25">
      <c r="A870" t="s">
        <v>185</v>
      </c>
      <c r="B870" t="s">
        <v>129</v>
      </c>
      <c r="C870" t="s">
        <v>54</v>
      </c>
      <c r="D870">
        <v>106</v>
      </c>
      <c r="E870">
        <v>17773</v>
      </c>
      <c r="F870">
        <v>3903</v>
      </c>
      <c r="G870">
        <v>5554</v>
      </c>
      <c r="I870">
        <v>28323</v>
      </c>
      <c r="J870">
        <f t="shared" si="224"/>
        <v>4696</v>
      </c>
      <c r="K870">
        <f t="shared" si="225"/>
        <v>31836.75</v>
      </c>
      <c r="L870">
        <f t="shared" si="226"/>
        <v>5.1858308401454292E-2</v>
      </c>
      <c r="M870">
        <f t="shared" si="227"/>
        <v>63673.5</v>
      </c>
      <c r="N870">
        <f t="shared" si="228"/>
        <v>262763.55330102966</v>
      </c>
      <c r="O870">
        <v>0.40699552469135808</v>
      </c>
      <c r="P870">
        <v>2.5624067100308113E-2</v>
      </c>
      <c r="Q870">
        <f t="shared" si="229"/>
        <v>247314.01270200632</v>
      </c>
      <c r="R870">
        <f t="shared" si="230"/>
        <v>247314.01270200632</v>
      </c>
      <c r="S870" t="s">
        <v>190</v>
      </c>
      <c r="T870">
        <v>82</v>
      </c>
    </row>
    <row r="871" spans="1:20" x14ac:dyDescent="0.25">
      <c r="A871" t="s">
        <v>185</v>
      </c>
      <c r="B871" t="s">
        <v>129</v>
      </c>
      <c r="C871" t="s">
        <v>54</v>
      </c>
      <c r="D871">
        <v>106</v>
      </c>
      <c r="E871">
        <v>19921</v>
      </c>
      <c r="F871">
        <v>4260</v>
      </c>
      <c r="G871">
        <v>5669</v>
      </c>
      <c r="I871">
        <v>31730</v>
      </c>
      <c r="J871">
        <f t="shared" si="224"/>
        <v>4696</v>
      </c>
      <c r="K871">
        <f t="shared" si="225"/>
        <v>31836.75</v>
      </c>
      <c r="L871">
        <f t="shared" si="226"/>
        <v>4.4257030004633012E-2</v>
      </c>
      <c r="M871">
        <f t="shared" si="227"/>
        <v>63673.5</v>
      </c>
      <c r="N871">
        <f t="shared" si="228"/>
        <v>349168.68541518808</v>
      </c>
      <c r="O871">
        <v>0.40699552469135808</v>
      </c>
      <c r="P871">
        <v>2.5624067100308113E-2</v>
      </c>
      <c r="Q871">
        <f t="shared" si="229"/>
        <v>328638.83752167347</v>
      </c>
      <c r="R871">
        <f t="shared" si="230"/>
        <v>328638.83752167347</v>
      </c>
      <c r="S871" t="s">
        <v>190</v>
      </c>
      <c r="T871">
        <v>82</v>
      </c>
    </row>
    <row r="872" spans="1:20" x14ac:dyDescent="0.25">
      <c r="A872" t="s">
        <v>185</v>
      </c>
      <c r="B872" t="s">
        <v>129</v>
      </c>
      <c r="C872" t="s">
        <v>54</v>
      </c>
      <c r="D872">
        <v>106</v>
      </c>
      <c r="E872">
        <v>18128</v>
      </c>
      <c r="F872">
        <v>4287</v>
      </c>
      <c r="G872">
        <v>5848</v>
      </c>
      <c r="I872">
        <v>32016</v>
      </c>
      <c r="J872">
        <f t="shared" si="224"/>
        <v>4696</v>
      </c>
      <c r="K872">
        <f t="shared" si="225"/>
        <v>31836.75</v>
      </c>
      <c r="L872">
        <f t="shared" si="226"/>
        <v>4.9031386683628199E-2</v>
      </c>
      <c r="M872">
        <f t="shared" si="227"/>
        <v>63673.5</v>
      </c>
      <c r="N872">
        <f t="shared" si="228"/>
        <v>277592.56934657268</v>
      </c>
      <c r="O872">
        <v>0.40699552469135808</v>
      </c>
      <c r="P872">
        <v>2.5624067100308113E-2</v>
      </c>
      <c r="Q872">
        <f t="shared" si="229"/>
        <v>261271.13657467742</v>
      </c>
      <c r="R872">
        <f t="shared" si="230"/>
        <v>261271.13657467742</v>
      </c>
      <c r="S872" t="s">
        <v>190</v>
      </c>
      <c r="T872">
        <v>82</v>
      </c>
    </row>
    <row r="873" spans="1:20" x14ac:dyDescent="0.25">
      <c r="A873" t="s">
        <v>185</v>
      </c>
      <c r="B873" t="s">
        <v>129</v>
      </c>
      <c r="C873" t="s">
        <v>54</v>
      </c>
      <c r="D873">
        <v>106</v>
      </c>
      <c r="E873">
        <v>18520</v>
      </c>
      <c r="F873">
        <v>4116</v>
      </c>
      <c r="G873">
        <v>5221</v>
      </c>
      <c r="I873">
        <v>34629</v>
      </c>
      <c r="J873">
        <f t="shared" si="224"/>
        <v>4696</v>
      </c>
      <c r="K873">
        <f t="shared" si="225"/>
        <v>31836.75</v>
      </c>
      <c r="L873">
        <f t="shared" si="226"/>
        <v>3.4708316646642638E-2</v>
      </c>
      <c r="M873">
        <f t="shared" si="227"/>
        <v>63673.5</v>
      </c>
      <c r="N873">
        <f t="shared" si="228"/>
        <v>410305.4</v>
      </c>
      <c r="O873">
        <v>0.40699552469135808</v>
      </c>
      <c r="P873">
        <v>2.5624067100308113E-2</v>
      </c>
      <c r="Q873">
        <f t="shared" si="229"/>
        <v>386180.93579762895</v>
      </c>
      <c r="R873">
        <f t="shared" si="230"/>
        <v>386180.93579762895</v>
      </c>
      <c r="S873" t="s">
        <v>190</v>
      </c>
      <c r="T873">
        <v>82</v>
      </c>
    </row>
    <row r="874" spans="1:20" x14ac:dyDescent="0.25">
      <c r="A874" t="s">
        <v>185</v>
      </c>
      <c r="B874" t="s">
        <v>130</v>
      </c>
      <c r="C874" t="s">
        <v>54</v>
      </c>
      <c r="D874">
        <v>107</v>
      </c>
      <c r="E874">
        <v>8423</v>
      </c>
      <c r="F874">
        <v>3240</v>
      </c>
      <c r="G874">
        <v>4097</v>
      </c>
      <c r="J874">
        <f t="shared" si="224"/>
        <v>4696</v>
      </c>
      <c r="K874">
        <f t="shared" si="225"/>
        <v>31836.75</v>
      </c>
      <c r="L874">
        <f t="shared" si="226"/>
        <v>2.6918576801966281E-2</v>
      </c>
      <c r="M874">
        <f t="shared" si="227"/>
        <v>63673.5</v>
      </c>
      <c r="N874">
        <f t="shared" si="228"/>
        <v>187847.61172695449</v>
      </c>
      <c r="O874">
        <v>0.40573981481481486</v>
      </c>
      <c r="P874">
        <v>2.2773737024221457E-2</v>
      </c>
      <c r="Q874">
        <f t="shared" si="229"/>
        <v>199546.9271310223</v>
      </c>
      <c r="R874">
        <f t="shared" si="230"/>
        <v>199546.9271310223</v>
      </c>
      <c r="S874" t="s">
        <v>190</v>
      </c>
      <c r="T874">
        <v>87</v>
      </c>
    </row>
    <row r="875" spans="1:20" x14ac:dyDescent="0.25">
      <c r="A875" t="s">
        <v>185</v>
      </c>
      <c r="B875" t="s">
        <v>130</v>
      </c>
      <c r="C875" t="s">
        <v>54</v>
      </c>
      <c r="D875">
        <v>107</v>
      </c>
      <c r="E875">
        <v>8861</v>
      </c>
      <c r="F875">
        <v>3207</v>
      </c>
      <c r="G875">
        <v>4083</v>
      </c>
      <c r="J875">
        <f t="shared" si="224"/>
        <v>4696</v>
      </c>
      <c r="K875">
        <f t="shared" si="225"/>
        <v>31836.75</v>
      </c>
      <c r="L875">
        <f t="shared" si="226"/>
        <v>2.7515371386840678E-2</v>
      </c>
      <c r="M875">
        <f t="shared" si="227"/>
        <v>63673.5</v>
      </c>
      <c r="N875">
        <f t="shared" si="228"/>
        <v>200789.14212328769</v>
      </c>
      <c r="O875">
        <v>0.40573981481481486</v>
      </c>
      <c r="P875">
        <v>2.2773737024221457E-2</v>
      </c>
      <c r="Q875">
        <f t="shared" si="229"/>
        <v>213294.46748684387</v>
      </c>
      <c r="R875">
        <f t="shared" si="230"/>
        <v>213294.46748684387</v>
      </c>
      <c r="S875" t="s">
        <v>190</v>
      </c>
      <c r="T875">
        <v>87</v>
      </c>
    </row>
    <row r="876" spans="1:20" x14ac:dyDescent="0.25">
      <c r="A876" t="s">
        <v>185</v>
      </c>
      <c r="B876" t="s">
        <v>130</v>
      </c>
      <c r="C876" t="s">
        <v>54</v>
      </c>
      <c r="D876">
        <v>107</v>
      </c>
      <c r="E876">
        <v>9142</v>
      </c>
      <c r="F876">
        <v>3415</v>
      </c>
      <c r="G876">
        <v>4451</v>
      </c>
      <c r="J876">
        <f t="shared" si="224"/>
        <v>4696</v>
      </c>
      <c r="K876">
        <f t="shared" si="225"/>
        <v>31836.75</v>
      </c>
      <c r="L876">
        <f t="shared" si="226"/>
        <v>3.2541009996309295E-2</v>
      </c>
      <c r="M876">
        <f t="shared" si="227"/>
        <v>63673.5</v>
      </c>
      <c r="N876">
        <f t="shared" si="228"/>
        <v>171297.30815637068</v>
      </c>
      <c r="O876">
        <v>0.40573981481481486</v>
      </c>
      <c r="P876">
        <v>2.2773737024221457E-2</v>
      </c>
      <c r="Q876">
        <f t="shared" si="229"/>
        <v>181965.85601580355</v>
      </c>
      <c r="R876">
        <f t="shared" si="230"/>
        <v>181965.85601580355</v>
      </c>
      <c r="S876" t="s">
        <v>190</v>
      </c>
      <c r="T876">
        <v>87</v>
      </c>
    </row>
    <row r="877" spans="1:20" x14ac:dyDescent="0.25">
      <c r="A877" t="s">
        <v>185</v>
      </c>
      <c r="B877" t="s">
        <v>130</v>
      </c>
      <c r="C877" t="s">
        <v>54</v>
      </c>
      <c r="D877">
        <v>107</v>
      </c>
      <c r="E877">
        <v>9044</v>
      </c>
      <c r="F877">
        <v>3217</v>
      </c>
      <c r="G877">
        <v>4653</v>
      </c>
      <c r="J877">
        <f t="shared" si="224"/>
        <v>4696</v>
      </c>
      <c r="K877">
        <f t="shared" si="225"/>
        <v>31836.75</v>
      </c>
      <c r="L877">
        <f t="shared" si="226"/>
        <v>4.5105106519980842E-2</v>
      </c>
      <c r="M877">
        <f t="shared" si="227"/>
        <v>63673.5</v>
      </c>
      <c r="N877">
        <f t="shared" si="228"/>
        <v>124491.14641364902</v>
      </c>
      <c r="O877">
        <v>0.40573981481481486</v>
      </c>
      <c r="P877">
        <v>2.2773737024221457E-2</v>
      </c>
      <c r="Q877">
        <f t="shared" si="229"/>
        <v>132244.56512106545</v>
      </c>
      <c r="R877">
        <f t="shared" si="230"/>
        <v>132244.56512106545</v>
      </c>
      <c r="S877" t="s">
        <v>190</v>
      </c>
      <c r="T877">
        <v>87</v>
      </c>
    </row>
    <row r="878" spans="1:20" x14ac:dyDescent="0.25">
      <c r="A878" t="s">
        <v>185</v>
      </c>
      <c r="B878" t="s">
        <v>131</v>
      </c>
      <c r="C878" t="s">
        <v>54</v>
      </c>
      <c r="D878">
        <v>108</v>
      </c>
      <c r="E878">
        <v>8886</v>
      </c>
      <c r="F878">
        <v>3209</v>
      </c>
      <c r="G878">
        <v>4512</v>
      </c>
      <c r="J878">
        <f t="shared" si="224"/>
        <v>4696</v>
      </c>
      <c r="K878">
        <f t="shared" si="225"/>
        <v>31836.75</v>
      </c>
      <c r="L878">
        <f t="shared" si="226"/>
        <v>4.0927544425860052E-2</v>
      </c>
      <c r="M878">
        <f t="shared" si="227"/>
        <v>63673.5</v>
      </c>
      <c r="N878">
        <f t="shared" si="228"/>
        <v>134012.54163468917</v>
      </c>
      <c r="O878">
        <v>0.40448410493827164</v>
      </c>
      <c r="P878">
        <v>2.3519253996447605E-2</v>
      </c>
      <c r="Q878">
        <f t="shared" si="229"/>
        <v>138274.38528589546</v>
      </c>
      <c r="R878">
        <f t="shared" si="230"/>
        <v>138274.38528589546</v>
      </c>
      <c r="S878" t="s">
        <v>190</v>
      </c>
      <c r="T878">
        <v>88</v>
      </c>
    </row>
    <row r="879" spans="1:20" x14ac:dyDescent="0.25">
      <c r="A879" t="s">
        <v>185</v>
      </c>
      <c r="B879" t="s">
        <v>131</v>
      </c>
      <c r="C879" t="s">
        <v>54</v>
      </c>
      <c r="D879">
        <v>108</v>
      </c>
      <c r="E879">
        <v>9925</v>
      </c>
      <c r="F879">
        <v>3532</v>
      </c>
      <c r="G879">
        <v>4740</v>
      </c>
      <c r="J879">
        <f t="shared" si="224"/>
        <v>4696</v>
      </c>
      <c r="K879">
        <f t="shared" si="225"/>
        <v>31836.75</v>
      </c>
      <c r="L879">
        <f t="shared" si="226"/>
        <v>3.7943571501488062E-2</v>
      </c>
      <c r="M879">
        <f t="shared" si="227"/>
        <v>63673.5</v>
      </c>
      <c r="N879">
        <f t="shared" si="228"/>
        <v>163791.03870033112</v>
      </c>
      <c r="O879">
        <v>0.40448410493827164</v>
      </c>
      <c r="P879">
        <v>2.3519253996447605E-2</v>
      </c>
      <c r="Q879">
        <f t="shared" si="229"/>
        <v>168999.89296049689</v>
      </c>
      <c r="R879">
        <f t="shared" si="230"/>
        <v>168999.89296049689</v>
      </c>
      <c r="S879" t="s">
        <v>190</v>
      </c>
      <c r="T879">
        <v>88</v>
      </c>
    </row>
    <row r="880" spans="1:20" x14ac:dyDescent="0.25">
      <c r="A880" t="s">
        <v>185</v>
      </c>
      <c r="B880" t="s">
        <v>131</v>
      </c>
      <c r="C880" t="s">
        <v>54</v>
      </c>
      <c r="D880">
        <v>108</v>
      </c>
      <c r="E880">
        <v>12637</v>
      </c>
      <c r="F880">
        <v>3392</v>
      </c>
      <c r="G880">
        <v>4743</v>
      </c>
      <c r="J880">
        <f t="shared" si="224"/>
        <v>4696</v>
      </c>
      <c r="K880">
        <f t="shared" si="225"/>
        <v>31836.75</v>
      </c>
      <c r="L880">
        <f t="shared" si="226"/>
        <v>4.2435236008700639E-2</v>
      </c>
      <c r="M880">
        <f t="shared" si="227"/>
        <v>63673.5</v>
      </c>
      <c r="N880">
        <f t="shared" si="228"/>
        <v>213165.40173945224</v>
      </c>
      <c r="O880">
        <v>0.40448410493827164</v>
      </c>
      <c r="P880">
        <v>2.3519253996447605E-2</v>
      </c>
      <c r="Q880">
        <f t="shared" si="229"/>
        <v>219944.45094617936</v>
      </c>
      <c r="R880">
        <f t="shared" si="230"/>
        <v>219944.45094617936</v>
      </c>
      <c r="S880" t="s">
        <v>190</v>
      </c>
      <c r="T880">
        <v>88</v>
      </c>
    </row>
    <row r="881" spans="1:20" x14ac:dyDescent="0.25">
      <c r="A881" t="s">
        <v>185</v>
      </c>
      <c r="B881" t="s">
        <v>131</v>
      </c>
      <c r="C881" t="s">
        <v>54</v>
      </c>
      <c r="D881">
        <v>108</v>
      </c>
      <c r="E881">
        <v>11220</v>
      </c>
      <c r="F881">
        <v>3079</v>
      </c>
      <c r="G881">
        <v>4674</v>
      </c>
      <c r="J881">
        <f t="shared" si="224"/>
        <v>4696</v>
      </c>
      <c r="K881">
        <f t="shared" si="225"/>
        <v>31836.75</v>
      </c>
      <c r="L881">
        <f t="shared" si="226"/>
        <v>5.0099334888140279E-2</v>
      </c>
      <c r="M881">
        <f t="shared" si="227"/>
        <v>63673.5</v>
      </c>
      <c r="N881">
        <f t="shared" si="228"/>
        <v>157801.1672413793</v>
      </c>
      <c r="O881">
        <v>0.40448410493827164</v>
      </c>
      <c r="P881">
        <v>2.3519253996447605E-2</v>
      </c>
      <c r="Q881">
        <f t="shared" si="229"/>
        <v>162819.53264626715</v>
      </c>
      <c r="R881">
        <f t="shared" si="230"/>
        <v>162819.53264626715</v>
      </c>
      <c r="S881" t="s">
        <v>190</v>
      </c>
      <c r="T881">
        <v>88</v>
      </c>
    </row>
    <row r="882" spans="1:20" x14ac:dyDescent="0.25">
      <c r="A882" t="s">
        <v>185</v>
      </c>
      <c r="B882" t="s">
        <v>132</v>
      </c>
      <c r="C882" t="s">
        <v>54</v>
      </c>
      <c r="D882">
        <v>109</v>
      </c>
      <c r="E882">
        <v>9212</v>
      </c>
      <c r="F882">
        <v>3191</v>
      </c>
      <c r="G882">
        <v>3927</v>
      </c>
      <c r="J882">
        <f t="shared" si="224"/>
        <v>4696</v>
      </c>
      <c r="K882">
        <f t="shared" si="225"/>
        <v>31836.75</v>
      </c>
      <c r="L882">
        <f t="shared" si="226"/>
        <v>2.3117937603555638E-2</v>
      </c>
      <c r="M882">
        <f t="shared" si="227"/>
        <v>63673.5</v>
      </c>
      <c r="N882">
        <f t="shared" si="228"/>
        <v>255751.10835597827</v>
      </c>
      <c r="O882">
        <v>0.40322839506172842</v>
      </c>
      <c r="P882">
        <v>3.4419753086419751E-2</v>
      </c>
      <c r="Q882">
        <f t="shared" si="229"/>
        <v>180875.59021946299</v>
      </c>
      <c r="R882">
        <f t="shared" si="230"/>
        <v>180875.59021946299</v>
      </c>
      <c r="S882" t="s">
        <v>190</v>
      </c>
      <c r="T882">
        <v>89</v>
      </c>
    </row>
    <row r="883" spans="1:20" x14ac:dyDescent="0.25">
      <c r="A883" t="s">
        <v>185</v>
      </c>
      <c r="B883" t="s">
        <v>132</v>
      </c>
      <c r="C883" t="s">
        <v>54</v>
      </c>
      <c r="D883">
        <v>109</v>
      </c>
      <c r="E883">
        <v>10484</v>
      </c>
      <c r="F883">
        <v>3624</v>
      </c>
      <c r="G883">
        <v>4533</v>
      </c>
      <c r="J883">
        <f t="shared" si="224"/>
        <v>4696</v>
      </c>
      <c r="K883">
        <f t="shared" si="225"/>
        <v>31836.75</v>
      </c>
      <c r="L883">
        <f t="shared" si="226"/>
        <v>2.8551909350043581E-2</v>
      </c>
      <c r="M883">
        <f t="shared" si="227"/>
        <v>63673.5</v>
      </c>
      <c r="N883">
        <f t="shared" si="228"/>
        <v>235568.14191419142</v>
      </c>
      <c r="O883">
        <v>0.40322839506172842</v>
      </c>
      <c r="P883">
        <v>3.4419753086419751E-2</v>
      </c>
      <c r="Q883">
        <f t="shared" si="229"/>
        <v>166601.53294946847</v>
      </c>
      <c r="R883">
        <f t="shared" si="230"/>
        <v>166601.53294946847</v>
      </c>
      <c r="S883" t="s">
        <v>190</v>
      </c>
      <c r="T883">
        <v>89</v>
      </c>
    </row>
    <row r="884" spans="1:20" x14ac:dyDescent="0.25">
      <c r="A884" t="s">
        <v>185</v>
      </c>
      <c r="B884" t="s">
        <v>132</v>
      </c>
      <c r="C884" t="s">
        <v>54</v>
      </c>
      <c r="D884">
        <v>109</v>
      </c>
      <c r="E884">
        <v>9124</v>
      </c>
      <c r="F884">
        <v>3292</v>
      </c>
      <c r="G884">
        <v>4020</v>
      </c>
      <c r="J884">
        <f t="shared" si="224"/>
        <v>4696</v>
      </c>
      <c r="K884">
        <f t="shared" si="225"/>
        <v>31836.75</v>
      </c>
      <c r="L884">
        <f t="shared" si="226"/>
        <v>2.2866655673082208E-2</v>
      </c>
      <c r="M884">
        <f t="shared" si="227"/>
        <v>63673.5</v>
      </c>
      <c r="N884">
        <f t="shared" si="228"/>
        <v>250347.8543956044</v>
      </c>
      <c r="O884">
        <v>0.40322839506172842</v>
      </c>
      <c r="P884">
        <v>3.4419753086419751E-2</v>
      </c>
      <c r="Q884">
        <f t="shared" si="229"/>
        <v>177054.23141687296</v>
      </c>
      <c r="R884">
        <f t="shared" si="230"/>
        <v>177054.23141687296</v>
      </c>
      <c r="S884" t="s">
        <v>190</v>
      </c>
      <c r="T884">
        <v>89</v>
      </c>
    </row>
    <row r="885" spans="1:20" x14ac:dyDescent="0.25">
      <c r="A885" t="s">
        <v>185</v>
      </c>
      <c r="B885" t="s">
        <v>132</v>
      </c>
      <c r="C885" t="s">
        <v>54</v>
      </c>
      <c r="D885">
        <v>109</v>
      </c>
      <c r="E885">
        <v>9163</v>
      </c>
      <c r="F885">
        <v>3284</v>
      </c>
      <c r="G885">
        <v>4122</v>
      </c>
      <c r="J885">
        <f t="shared" si="224"/>
        <v>4696</v>
      </c>
      <c r="K885">
        <f t="shared" si="225"/>
        <v>31836.75</v>
      </c>
      <c r="L885">
        <f t="shared" si="226"/>
        <v>2.6321782217091881E-2</v>
      </c>
      <c r="M885">
        <f t="shared" si="227"/>
        <v>63673.5</v>
      </c>
      <c r="N885">
        <f t="shared" si="228"/>
        <v>218655.13752983295</v>
      </c>
      <c r="O885">
        <v>0.40322839506172842</v>
      </c>
      <c r="P885">
        <v>3.4419753086419751E-2</v>
      </c>
      <c r="Q885">
        <f t="shared" si="229"/>
        <v>154640.10032823737</v>
      </c>
      <c r="R885">
        <f t="shared" si="230"/>
        <v>154640.10032823737</v>
      </c>
      <c r="S885" t="s">
        <v>190</v>
      </c>
      <c r="T885">
        <v>89</v>
      </c>
    </row>
    <row r="886" spans="1:20" x14ac:dyDescent="0.25">
      <c r="A886" t="s">
        <v>185</v>
      </c>
      <c r="B886" t="s">
        <v>133</v>
      </c>
      <c r="C886" t="s">
        <v>54</v>
      </c>
      <c r="D886">
        <v>110</v>
      </c>
      <c r="E886">
        <v>21606</v>
      </c>
      <c r="F886">
        <v>6169</v>
      </c>
      <c r="G886">
        <v>9083</v>
      </c>
      <c r="J886">
        <f t="shared" si="224"/>
        <v>4696</v>
      </c>
      <c r="K886">
        <f t="shared" si="225"/>
        <v>31836.75</v>
      </c>
      <c r="L886">
        <f t="shared" si="226"/>
        <v>9.1529443174947198E-2</v>
      </c>
      <c r="M886">
        <f t="shared" si="227"/>
        <v>63673.5</v>
      </c>
      <c r="N886">
        <f t="shared" si="228"/>
        <v>163960.11178792038</v>
      </c>
      <c r="O886">
        <v>0.4019726851851852</v>
      </c>
      <c r="P886">
        <v>3.2118423942888524E-2</v>
      </c>
      <c r="Q886">
        <f t="shared" si="229"/>
        <v>124654.72103597265</v>
      </c>
      <c r="R886">
        <f t="shared" si="230"/>
        <v>124654.72103597265</v>
      </c>
      <c r="S886" t="s">
        <v>190</v>
      </c>
      <c r="T886">
        <v>131</v>
      </c>
    </row>
    <row r="887" spans="1:20" x14ac:dyDescent="0.25">
      <c r="A887" t="s">
        <v>185</v>
      </c>
      <c r="B887" t="s">
        <v>133</v>
      </c>
      <c r="C887" t="s">
        <v>54</v>
      </c>
      <c r="D887">
        <v>110</v>
      </c>
      <c r="E887">
        <v>20872</v>
      </c>
      <c r="F887">
        <v>5964</v>
      </c>
      <c r="G887">
        <v>7961</v>
      </c>
      <c r="J887">
        <f t="shared" si="224"/>
        <v>4696</v>
      </c>
      <c r="K887">
        <f t="shared" si="225"/>
        <v>31836.75</v>
      </c>
      <c r="L887">
        <f t="shared" si="226"/>
        <v>6.2726251894430179E-2</v>
      </c>
      <c r="M887">
        <f t="shared" si="227"/>
        <v>63673.5</v>
      </c>
      <c r="N887">
        <f t="shared" si="228"/>
        <v>232971.63595393091</v>
      </c>
      <c r="O887">
        <v>0.4019726851851852</v>
      </c>
      <c r="P887">
        <v>3.2118423942888524E-2</v>
      </c>
      <c r="Q887">
        <f t="shared" si="229"/>
        <v>177122.43528289057</v>
      </c>
      <c r="R887">
        <f t="shared" si="230"/>
        <v>177122.43528289057</v>
      </c>
      <c r="S887" t="s">
        <v>190</v>
      </c>
      <c r="T887">
        <v>131</v>
      </c>
    </row>
    <row r="888" spans="1:20" x14ac:dyDescent="0.25">
      <c r="A888" t="s">
        <v>185</v>
      </c>
      <c r="B888" t="s">
        <v>133</v>
      </c>
      <c r="C888" t="s">
        <v>54</v>
      </c>
      <c r="D888">
        <v>110</v>
      </c>
      <c r="E888">
        <v>19563</v>
      </c>
      <c r="F888">
        <v>6381</v>
      </c>
      <c r="G888">
        <v>7768</v>
      </c>
      <c r="J888">
        <f t="shared" si="224"/>
        <v>4696</v>
      </c>
      <c r="K888">
        <f t="shared" si="225"/>
        <v>31836.75</v>
      </c>
      <c r="L888">
        <f t="shared" si="226"/>
        <v>4.3566004695831079E-2</v>
      </c>
      <c r="M888">
        <f t="shared" si="227"/>
        <v>63673.5</v>
      </c>
      <c r="N888">
        <f t="shared" si="228"/>
        <v>297879.37022350397</v>
      </c>
      <c r="O888">
        <v>0.4019726851851852</v>
      </c>
      <c r="P888">
        <v>3.2118423942888524E-2</v>
      </c>
      <c r="Q888">
        <f t="shared" si="229"/>
        <v>226470.14199168028</v>
      </c>
      <c r="R888">
        <f t="shared" si="230"/>
        <v>226470.14199168028</v>
      </c>
      <c r="S888" t="s">
        <v>190</v>
      </c>
      <c r="T888">
        <v>131</v>
      </c>
    </row>
    <row r="889" spans="1:20" x14ac:dyDescent="0.25">
      <c r="A889" t="s">
        <v>185</v>
      </c>
      <c r="B889" t="s">
        <v>133</v>
      </c>
      <c r="C889" t="s">
        <v>54</v>
      </c>
      <c r="D889">
        <v>110</v>
      </c>
      <c r="E889">
        <v>21180</v>
      </c>
      <c r="F889">
        <v>6531</v>
      </c>
      <c r="G889">
        <v>7739</v>
      </c>
      <c r="J889">
        <f t="shared" si="224"/>
        <v>4696</v>
      </c>
      <c r="K889">
        <f t="shared" si="225"/>
        <v>31836.75</v>
      </c>
      <c r="L889">
        <f t="shared" si="226"/>
        <v>3.7943571501488062E-2</v>
      </c>
      <c r="M889">
        <f t="shared" si="227"/>
        <v>63673.5</v>
      </c>
      <c r="N889">
        <f t="shared" si="228"/>
        <v>381377.30360099336</v>
      </c>
      <c r="O889">
        <v>0.4019726851851852</v>
      </c>
      <c r="P889">
        <v>3.2118423942888524E-2</v>
      </c>
      <c r="Q889">
        <f t="shared" si="229"/>
        <v>289951.50632323348</v>
      </c>
      <c r="R889">
        <f t="shared" si="230"/>
        <v>289951.50632323348</v>
      </c>
      <c r="S889" t="s">
        <v>190</v>
      </c>
      <c r="T889">
        <v>131</v>
      </c>
    </row>
    <row r="890" spans="1:20" x14ac:dyDescent="0.25">
      <c r="A890" t="s">
        <v>185</v>
      </c>
      <c r="B890" t="s">
        <v>134</v>
      </c>
      <c r="C890" t="s">
        <v>54</v>
      </c>
      <c r="D890">
        <v>111</v>
      </c>
      <c r="E890">
        <v>14015</v>
      </c>
      <c r="F890">
        <v>4765</v>
      </c>
      <c r="G890">
        <v>6443</v>
      </c>
      <c r="J890">
        <f t="shared" si="224"/>
        <v>4696</v>
      </c>
      <c r="K890">
        <f t="shared" si="225"/>
        <v>31836.75</v>
      </c>
      <c r="L890">
        <f t="shared" si="226"/>
        <v>5.2706384916802122E-2</v>
      </c>
      <c r="M890">
        <f t="shared" si="227"/>
        <v>63673.5</v>
      </c>
      <c r="N890">
        <f t="shared" si="228"/>
        <v>170804.55870083434</v>
      </c>
      <c r="O890">
        <v>0.40071697530864198</v>
      </c>
      <c r="P890">
        <v>2.7589261744966443E-2</v>
      </c>
      <c r="Q890">
        <f t="shared" si="229"/>
        <v>151650.18072467987</v>
      </c>
      <c r="R890">
        <f t="shared" si="230"/>
        <v>151650.18072467987</v>
      </c>
      <c r="S890" t="s">
        <v>190</v>
      </c>
      <c r="T890">
        <v>138</v>
      </c>
    </row>
    <row r="891" spans="1:20" x14ac:dyDescent="0.25">
      <c r="A891" t="s">
        <v>185</v>
      </c>
      <c r="B891" t="s">
        <v>134</v>
      </c>
      <c r="C891" t="s">
        <v>54</v>
      </c>
      <c r="D891">
        <v>111</v>
      </c>
      <c r="E891">
        <v>14772</v>
      </c>
      <c r="F891">
        <v>5163</v>
      </c>
      <c r="G891">
        <v>7798</v>
      </c>
      <c r="J891">
        <f t="shared" si="224"/>
        <v>4696</v>
      </c>
      <c r="K891">
        <f t="shared" si="225"/>
        <v>31836.75</v>
      </c>
      <c r="L891">
        <f t="shared" si="226"/>
        <v>8.2765985849686294E-2</v>
      </c>
      <c r="M891">
        <f t="shared" si="227"/>
        <v>63673.5</v>
      </c>
      <c r="N891">
        <f t="shared" si="228"/>
        <v>111402.41774193548</v>
      </c>
      <c r="O891">
        <v>0.40071697530864198</v>
      </c>
      <c r="P891">
        <v>2.7589261744966443E-2</v>
      </c>
      <c r="Q891">
        <f t="shared" si="229"/>
        <v>98909.519231984494</v>
      </c>
      <c r="R891">
        <f t="shared" si="230"/>
        <v>98909.519231984494</v>
      </c>
      <c r="S891" t="s">
        <v>190</v>
      </c>
      <c r="T891">
        <v>138</v>
      </c>
    </row>
    <row r="892" spans="1:20" x14ac:dyDescent="0.25">
      <c r="A892" t="s">
        <v>185</v>
      </c>
      <c r="B892" t="s">
        <v>134</v>
      </c>
      <c r="C892" t="s">
        <v>54</v>
      </c>
      <c r="D892">
        <v>111</v>
      </c>
      <c r="E892">
        <v>14263</v>
      </c>
      <c r="F892">
        <v>5412</v>
      </c>
      <c r="G892">
        <v>6396</v>
      </c>
      <c r="J892">
        <f t="shared" si="224"/>
        <v>4696</v>
      </c>
      <c r="K892">
        <f t="shared" si="225"/>
        <v>31836.75</v>
      </c>
      <c r="L892">
        <f t="shared" si="226"/>
        <v>3.0907677448231995E-2</v>
      </c>
      <c r="M892">
        <f t="shared" si="227"/>
        <v>63673.5</v>
      </c>
      <c r="N892">
        <f t="shared" si="228"/>
        <v>281672.97789634147</v>
      </c>
      <c r="O892">
        <v>0.40071697530864198</v>
      </c>
      <c r="P892">
        <v>2.7589261744966443E-2</v>
      </c>
      <c r="Q892">
        <f t="shared" si="229"/>
        <v>250085.58511635487</v>
      </c>
      <c r="R892">
        <f t="shared" si="230"/>
        <v>250085.58511635487</v>
      </c>
      <c r="S892" t="s">
        <v>190</v>
      </c>
      <c r="T892">
        <v>138</v>
      </c>
    </row>
    <row r="893" spans="1:20" x14ac:dyDescent="0.25">
      <c r="A893" t="s">
        <v>185</v>
      </c>
      <c r="B893" t="s">
        <v>134</v>
      </c>
      <c r="C893" t="s">
        <v>54</v>
      </c>
      <c r="D893">
        <v>111</v>
      </c>
      <c r="E893">
        <v>14391</v>
      </c>
      <c r="F893">
        <v>7096</v>
      </c>
      <c r="J893">
        <f t="shared" si="224"/>
        <v>4696</v>
      </c>
      <c r="K893">
        <f t="shared" si="225"/>
        <v>31836.75</v>
      </c>
      <c r="L893">
        <f t="shared" si="226"/>
        <v>-0.22288707232993318</v>
      </c>
      <c r="M893">
        <f t="shared" si="227"/>
        <v>63673.5</v>
      </c>
      <c r="O893">
        <v>0.40071697530864198</v>
      </c>
      <c r="P893">
        <v>2.7589261744966443E-2</v>
      </c>
      <c r="Q893">
        <f t="shared" si="229"/>
        <v>0</v>
      </c>
      <c r="R893">
        <f t="shared" si="230"/>
        <v>0</v>
      </c>
      <c r="S893" t="s">
        <v>190</v>
      </c>
      <c r="T893">
        <v>138</v>
      </c>
    </row>
    <row r="894" spans="1:20" x14ac:dyDescent="0.25">
      <c r="A894" t="s">
        <v>185</v>
      </c>
      <c r="B894" t="s">
        <v>135</v>
      </c>
      <c r="C894" t="s">
        <v>54</v>
      </c>
      <c r="D894">
        <v>112</v>
      </c>
      <c r="E894">
        <v>23153</v>
      </c>
      <c r="F894">
        <v>6569</v>
      </c>
      <c r="J894">
        <f t="shared" si="224"/>
        <v>4696</v>
      </c>
      <c r="K894">
        <f t="shared" si="225"/>
        <v>31836.75</v>
      </c>
      <c r="L894">
        <f t="shared" si="226"/>
        <v>-0.20633387515999591</v>
      </c>
      <c r="M894">
        <f t="shared" si="227"/>
        <v>63673.5</v>
      </c>
      <c r="O894">
        <v>0.39946126543209876</v>
      </c>
      <c r="P894">
        <v>3.2275567423230976E-2</v>
      </c>
      <c r="Q894">
        <f t="shared" si="229"/>
        <v>0</v>
      </c>
      <c r="R894">
        <f t="shared" si="230"/>
        <v>0</v>
      </c>
      <c r="S894" t="s">
        <v>190</v>
      </c>
      <c r="T894">
        <v>151</v>
      </c>
    </row>
    <row r="895" spans="1:20" x14ac:dyDescent="0.25">
      <c r="A895" t="s">
        <v>185</v>
      </c>
      <c r="B895" t="s">
        <v>135</v>
      </c>
      <c r="C895" t="s">
        <v>54</v>
      </c>
      <c r="D895">
        <v>112</v>
      </c>
      <c r="E895">
        <v>23136</v>
      </c>
      <c r="F895">
        <v>6245</v>
      </c>
      <c r="G895">
        <v>9475</v>
      </c>
      <c r="J895">
        <f t="shared" si="224"/>
        <v>4696</v>
      </c>
      <c r="K895">
        <f t="shared" si="225"/>
        <v>31836.75</v>
      </c>
      <c r="L895">
        <f t="shared" si="226"/>
        <v>0.1014550794286477</v>
      </c>
      <c r="M895">
        <f t="shared" si="227"/>
        <v>63673.5</v>
      </c>
      <c r="N895">
        <f t="shared" si="228"/>
        <v>161791.47500000001</v>
      </c>
      <c r="O895">
        <v>0.39946126543209876</v>
      </c>
      <c r="P895">
        <v>3.2275567423230976E-2</v>
      </c>
      <c r="Q895">
        <f t="shared" si="229"/>
        <v>123176.64454519268</v>
      </c>
      <c r="R895">
        <f t="shared" si="230"/>
        <v>123176.64454519268</v>
      </c>
      <c r="S895" t="s">
        <v>190</v>
      </c>
      <c r="T895">
        <v>151</v>
      </c>
    </row>
    <row r="896" spans="1:20" x14ac:dyDescent="0.25">
      <c r="A896" t="s">
        <v>185</v>
      </c>
      <c r="B896" t="s">
        <v>135</v>
      </c>
      <c r="C896" t="s">
        <v>54</v>
      </c>
      <c r="D896">
        <v>112</v>
      </c>
      <c r="E896">
        <v>22482</v>
      </c>
      <c r="F896">
        <v>7314</v>
      </c>
      <c r="G896">
        <v>9734</v>
      </c>
      <c r="J896">
        <f t="shared" si="224"/>
        <v>4696</v>
      </c>
      <c r="K896">
        <f t="shared" si="225"/>
        <v>31836.75</v>
      </c>
      <c r="L896">
        <f t="shared" si="226"/>
        <v>7.601278396821283E-2</v>
      </c>
      <c r="M896">
        <f t="shared" si="227"/>
        <v>63673.5</v>
      </c>
      <c r="N896">
        <f t="shared" si="228"/>
        <v>194849.38181818184</v>
      </c>
      <c r="O896">
        <v>0.39946126543209876</v>
      </c>
      <c r="P896">
        <v>3.2275567423230976E-2</v>
      </c>
      <c r="Q896">
        <f t="shared" si="229"/>
        <v>148344.6086641383</v>
      </c>
      <c r="R896">
        <f t="shared" si="230"/>
        <v>148344.6086641383</v>
      </c>
      <c r="S896" t="s">
        <v>190</v>
      </c>
      <c r="T896">
        <v>151</v>
      </c>
    </row>
    <row r="897" spans="1:20" x14ac:dyDescent="0.25">
      <c r="A897" t="s">
        <v>185</v>
      </c>
      <c r="B897" t="s">
        <v>135</v>
      </c>
      <c r="C897" t="s">
        <v>54</v>
      </c>
      <c r="D897">
        <v>112</v>
      </c>
      <c r="E897">
        <v>22931</v>
      </c>
      <c r="F897">
        <v>6334</v>
      </c>
      <c r="G897">
        <v>9349</v>
      </c>
      <c r="J897">
        <f t="shared" si="224"/>
        <v>4696</v>
      </c>
      <c r="K897">
        <f t="shared" si="225"/>
        <v>31836.75</v>
      </c>
      <c r="L897">
        <f t="shared" si="226"/>
        <v>9.4701877547174254E-2</v>
      </c>
      <c r="M897">
        <f t="shared" si="227"/>
        <v>63673.5</v>
      </c>
      <c r="N897">
        <f t="shared" si="228"/>
        <v>170559.23706467662</v>
      </c>
      <c r="O897">
        <v>0.39946126543209876</v>
      </c>
      <c r="P897">
        <v>3.2275567423230976E-2</v>
      </c>
      <c r="Q897">
        <f t="shared" si="229"/>
        <v>129851.80163426364</v>
      </c>
      <c r="R897">
        <f t="shared" si="230"/>
        <v>129851.80163426364</v>
      </c>
      <c r="S897" t="s">
        <v>190</v>
      </c>
      <c r="T897">
        <v>151</v>
      </c>
    </row>
    <row r="898" spans="1:20" x14ac:dyDescent="0.25">
      <c r="A898" t="s">
        <v>185</v>
      </c>
      <c r="B898" t="s">
        <v>128</v>
      </c>
      <c r="C898" t="s">
        <v>55</v>
      </c>
      <c r="D898">
        <v>105</v>
      </c>
      <c r="E898">
        <v>4910</v>
      </c>
      <c r="F898">
        <v>5010</v>
      </c>
      <c r="G898">
        <v>5521</v>
      </c>
      <c r="H898">
        <v>5814</v>
      </c>
      <c r="I898">
        <v>30078</v>
      </c>
      <c r="J898">
        <f t="shared" si="224"/>
        <v>5718.666666666667</v>
      </c>
      <c r="K898">
        <f t="shared" si="225"/>
        <v>31836.75</v>
      </c>
      <c r="L898">
        <f>(G898-F898)/K898</f>
        <v>1.6050633308990397E-2</v>
      </c>
      <c r="M898">
        <f t="shared" si="227"/>
        <v>63673.5</v>
      </c>
      <c r="N898">
        <f>((E898-F898)/L898)-J898</f>
        <v>-11948.950424005219</v>
      </c>
      <c r="O898">
        <v>0.3930126543209877</v>
      </c>
      <c r="P898">
        <v>2.7563357452966716E-2</v>
      </c>
      <c r="Q898">
        <f t="shared" si="229"/>
        <v>-10827.106343879055</v>
      </c>
      <c r="R898">
        <f t="shared" si="230"/>
        <v>0</v>
      </c>
      <c r="S898" t="s">
        <v>190</v>
      </c>
      <c r="T898">
        <v>71</v>
      </c>
    </row>
    <row r="899" spans="1:20" x14ac:dyDescent="0.25">
      <c r="A899" t="s">
        <v>185</v>
      </c>
      <c r="B899" t="s">
        <v>128</v>
      </c>
      <c r="C899" t="s">
        <v>55</v>
      </c>
      <c r="D899">
        <v>105</v>
      </c>
      <c r="E899">
        <v>5137</v>
      </c>
      <c r="F899">
        <v>5150</v>
      </c>
      <c r="G899">
        <v>5836</v>
      </c>
      <c r="H899">
        <v>5577</v>
      </c>
      <c r="I899">
        <v>31720</v>
      </c>
      <c r="J899">
        <f t="shared" ref="J899:J962" si="231">AVERAGEIFS(H$2:H$1969,C$2:C$1969,C899,A$2:A$1969,A899)</f>
        <v>5718.666666666667</v>
      </c>
      <c r="K899">
        <f t="shared" ref="K899:K962" si="232">AVERAGEIFS(I$2:I$1969,C$2:C$1969,C899,A$2:A$1969,A899)</f>
        <v>31836.75</v>
      </c>
      <c r="L899">
        <f t="shared" ref="L899:L962" si="233">(G899-F899)/K899</f>
        <v>2.1547425538096698E-2</v>
      </c>
      <c r="M899">
        <f t="shared" ref="M899:M962" si="234">K899/0.5</f>
        <v>63673.5</v>
      </c>
      <c r="N899">
        <f t="shared" ref="N899:N962" si="235">((E899-F899)/L899)-J899</f>
        <v>-6321.9870019436348</v>
      </c>
      <c r="O899">
        <v>0.3930126543209877</v>
      </c>
      <c r="P899">
        <v>2.7563357452966716E-2</v>
      </c>
      <c r="Q899">
        <f t="shared" ref="Q899:Q962" si="236">(N899*125)/(M899*0.2*O899*P899)</f>
        <v>-5728.4383268636248</v>
      </c>
      <c r="R899">
        <f t="shared" ref="R899:R962" si="237">IF(Q899&gt;0,Q899,0)</f>
        <v>0</v>
      </c>
      <c r="S899" t="s">
        <v>190</v>
      </c>
      <c r="T899">
        <v>71</v>
      </c>
    </row>
    <row r="900" spans="1:20" x14ac:dyDescent="0.25">
      <c r="A900" t="s">
        <v>185</v>
      </c>
      <c r="B900" t="s">
        <v>128</v>
      </c>
      <c r="C900" t="s">
        <v>55</v>
      </c>
      <c r="D900">
        <v>105</v>
      </c>
      <c r="E900">
        <v>4976</v>
      </c>
      <c r="F900">
        <v>4589</v>
      </c>
      <c r="G900">
        <v>6181</v>
      </c>
      <c r="H900">
        <v>5765</v>
      </c>
      <c r="I900">
        <v>31879</v>
      </c>
      <c r="J900">
        <f t="shared" si="231"/>
        <v>5718.666666666667</v>
      </c>
      <c r="K900">
        <f t="shared" si="232"/>
        <v>31836.75</v>
      </c>
      <c r="L900">
        <f t="shared" si="233"/>
        <v>5.0005104164212742E-2</v>
      </c>
      <c r="M900">
        <f t="shared" si="234"/>
        <v>63673.5</v>
      </c>
      <c r="N900">
        <f>((E900-F900)/L900)-J900</f>
        <v>2020.5432893634834</v>
      </c>
      <c r="O900">
        <v>0.3930126543209877</v>
      </c>
      <c r="P900">
        <v>2.7563357452966716E-2</v>
      </c>
      <c r="Q900">
        <f t="shared" si="236"/>
        <v>1830.8417300317749</v>
      </c>
      <c r="R900">
        <f t="shared" si="237"/>
        <v>1830.8417300317749</v>
      </c>
      <c r="S900" t="s">
        <v>190</v>
      </c>
      <c r="T900">
        <v>71</v>
      </c>
    </row>
    <row r="901" spans="1:20" x14ac:dyDescent="0.25">
      <c r="A901" t="s">
        <v>185</v>
      </c>
      <c r="B901" t="s">
        <v>128</v>
      </c>
      <c r="C901" t="s">
        <v>55</v>
      </c>
      <c r="D901">
        <v>105</v>
      </c>
      <c r="E901">
        <v>4856</v>
      </c>
      <c r="G901">
        <v>5641</v>
      </c>
      <c r="I901">
        <v>34319</v>
      </c>
      <c r="J901">
        <f t="shared" si="231"/>
        <v>5718.666666666667</v>
      </c>
      <c r="K901">
        <f t="shared" si="232"/>
        <v>31836.75</v>
      </c>
      <c r="L901">
        <f t="shared" si="233"/>
        <v>0.17718517122507793</v>
      </c>
      <c r="M901">
        <f t="shared" si="234"/>
        <v>63673.5</v>
      </c>
      <c r="O901">
        <v>0.3930126543209877</v>
      </c>
      <c r="P901">
        <v>2.7563357452966716E-2</v>
      </c>
      <c r="Q901">
        <f t="shared" si="236"/>
        <v>0</v>
      </c>
      <c r="R901">
        <f t="shared" si="237"/>
        <v>0</v>
      </c>
      <c r="S901" t="s">
        <v>190</v>
      </c>
      <c r="T901">
        <v>71</v>
      </c>
    </row>
    <row r="902" spans="1:20" x14ac:dyDescent="0.25">
      <c r="A902" t="s">
        <v>185</v>
      </c>
      <c r="B902" t="s">
        <v>129</v>
      </c>
      <c r="C902" t="s">
        <v>55</v>
      </c>
      <c r="D902">
        <v>106</v>
      </c>
      <c r="E902">
        <v>11849</v>
      </c>
      <c r="F902">
        <v>3903</v>
      </c>
      <c r="G902">
        <v>5554</v>
      </c>
      <c r="I902">
        <v>28323</v>
      </c>
      <c r="J902">
        <f t="shared" si="231"/>
        <v>5718.666666666667</v>
      </c>
      <c r="K902">
        <f t="shared" si="232"/>
        <v>31836.75</v>
      </c>
      <c r="L902">
        <f t="shared" si="233"/>
        <v>5.1858308401454292E-2</v>
      </c>
      <c r="M902">
        <f t="shared" si="234"/>
        <v>63673.5</v>
      </c>
      <c r="N902">
        <f t="shared" si="235"/>
        <v>147506.53957197661</v>
      </c>
      <c r="O902">
        <v>0.39249336419753084</v>
      </c>
      <c r="P902">
        <v>2.5624067100308113E-2</v>
      </c>
      <c r="Q902">
        <f t="shared" si="236"/>
        <v>143963.43080825682</v>
      </c>
      <c r="R902">
        <f t="shared" si="237"/>
        <v>143963.43080825682</v>
      </c>
      <c r="S902" t="s">
        <v>190</v>
      </c>
      <c r="T902">
        <v>82</v>
      </c>
    </row>
    <row r="903" spans="1:20" x14ac:dyDescent="0.25">
      <c r="A903" t="s">
        <v>185</v>
      </c>
      <c r="B903" t="s">
        <v>129</v>
      </c>
      <c r="C903" t="s">
        <v>55</v>
      </c>
      <c r="D903">
        <v>106</v>
      </c>
      <c r="E903">
        <v>12556</v>
      </c>
      <c r="F903">
        <v>4260</v>
      </c>
      <c r="G903">
        <v>5669</v>
      </c>
      <c r="I903">
        <v>31730</v>
      </c>
      <c r="J903">
        <f t="shared" si="231"/>
        <v>5718.666666666667</v>
      </c>
      <c r="K903">
        <f t="shared" si="232"/>
        <v>31836.75</v>
      </c>
      <c r="L903">
        <f t="shared" si="233"/>
        <v>4.4257030004633012E-2</v>
      </c>
      <c r="M903">
        <f t="shared" si="234"/>
        <v>63673.5</v>
      </c>
      <c r="N903">
        <f t="shared" si="235"/>
        <v>181731.77903950794</v>
      </c>
      <c r="O903">
        <v>0.39249336419753084</v>
      </c>
      <c r="P903">
        <v>2.5624067100308113E-2</v>
      </c>
      <c r="Q903">
        <f t="shared" si="236"/>
        <v>177366.57963323296</v>
      </c>
      <c r="R903">
        <f t="shared" si="237"/>
        <v>177366.57963323296</v>
      </c>
      <c r="S903" t="s">
        <v>190</v>
      </c>
      <c r="T903">
        <v>82</v>
      </c>
    </row>
    <row r="904" spans="1:20" x14ac:dyDescent="0.25">
      <c r="A904" t="s">
        <v>185</v>
      </c>
      <c r="B904" t="s">
        <v>129</v>
      </c>
      <c r="C904" t="s">
        <v>55</v>
      </c>
      <c r="D904">
        <v>106</v>
      </c>
      <c r="E904">
        <v>12257</v>
      </c>
      <c r="F904">
        <v>4287</v>
      </c>
      <c r="G904">
        <v>5848</v>
      </c>
      <c r="I904">
        <v>32016</v>
      </c>
      <c r="J904">
        <f t="shared" si="231"/>
        <v>5718.666666666667</v>
      </c>
      <c r="K904">
        <f t="shared" si="232"/>
        <v>31836.75</v>
      </c>
      <c r="L904">
        <f t="shared" si="233"/>
        <v>4.9031386683628199E-2</v>
      </c>
      <c r="M904">
        <f t="shared" si="234"/>
        <v>63673.5</v>
      </c>
      <c r="N904">
        <f t="shared" si="235"/>
        <v>156830.27471706172</v>
      </c>
      <c r="O904">
        <v>0.39249336419753084</v>
      </c>
      <c r="P904">
        <v>2.5624067100308113E-2</v>
      </c>
      <c r="Q904">
        <f t="shared" si="236"/>
        <v>153063.20972876364</v>
      </c>
      <c r="R904">
        <f t="shared" si="237"/>
        <v>153063.20972876364</v>
      </c>
      <c r="S904" t="s">
        <v>190</v>
      </c>
      <c r="T904">
        <v>82</v>
      </c>
    </row>
    <row r="905" spans="1:20" x14ac:dyDescent="0.25">
      <c r="A905" t="s">
        <v>185</v>
      </c>
      <c r="B905" t="s">
        <v>129</v>
      </c>
      <c r="C905" t="s">
        <v>55</v>
      </c>
      <c r="D905">
        <v>106</v>
      </c>
      <c r="E905">
        <v>14029</v>
      </c>
      <c r="F905">
        <v>4116</v>
      </c>
      <c r="G905">
        <v>5221</v>
      </c>
      <c r="I905">
        <v>34629</v>
      </c>
      <c r="J905">
        <f t="shared" si="231"/>
        <v>5718.666666666667</v>
      </c>
      <c r="K905">
        <f t="shared" si="232"/>
        <v>31836.75</v>
      </c>
      <c r="L905">
        <f t="shared" si="233"/>
        <v>3.4708316646642638E-2</v>
      </c>
      <c r="M905">
        <f t="shared" si="234"/>
        <v>63673.5</v>
      </c>
      <c r="N905">
        <f t="shared" si="235"/>
        <v>279890.11410256405</v>
      </c>
      <c r="O905">
        <v>0.39249336419753084</v>
      </c>
      <c r="P905">
        <v>2.5624067100308113E-2</v>
      </c>
      <c r="Q905">
        <f t="shared" si="236"/>
        <v>273167.15036798723</v>
      </c>
      <c r="R905">
        <f t="shared" si="237"/>
        <v>273167.15036798723</v>
      </c>
      <c r="S905" t="s">
        <v>190</v>
      </c>
      <c r="T905">
        <v>82</v>
      </c>
    </row>
    <row r="906" spans="1:20" x14ac:dyDescent="0.25">
      <c r="A906" t="s">
        <v>185</v>
      </c>
      <c r="B906" t="s">
        <v>130</v>
      </c>
      <c r="C906" t="s">
        <v>55</v>
      </c>
      <c r="D906">
        <v>107</v>
      </c>
      <c r="E906">
        <v>8697</v>
      </c>
      <c r="F906">
        <v>3240</v>
      </c>
      <c r="G906">
        <v>4097</v>
      </c>
      <c r="J906">
        <f t="shared" si="231"/>
        <v>5718.666666666667</v>
      </c>
      <c r="K906">
        <f t="shared" si="232"/>
        <v>31836.75</v>
      </c>
      <c r="L906">
        <f t="shared" si="233"/>
        <v>2.6918576801966281E-2</v>
      </c>
      <c r="M906">
        <f t="shared" si="234"/>
        <v>63673.5</v>
      </c>
      <c r="N906">
        <f t="shared" si="235"/>
        <v>197003.78928432518</v>
      </c>
      <c r="O906">
        <v>0.39197407407407409</v>
      </c>
      <c r="P906">
        <v>2.2773737024221457E-2</v>
      </c>
      <c r="Q906">
        <f t="shared" si="236"/>
        <v>216622.83236446031</v>
      </c>
      <c r="R906">
        <f t="shared" si="237"/>
        <v>216622.83236446031</v>
      </c>
      <c r="S906" t="s">
        <v>190</v>
      </c>
      <c r="T906">
        <v>87</v>
      </c>
    </row>
    <row r="907" spans="1:20" x14ac:dyDescent="0.25">
      <c r="A907" t="s">
        <v>185</v>
      </c>
      <c r="B907" t="s">
        <v>130</v>
      </c>
      <c r="C907" t="s">
        <v>55</v>
      </c>
      <c r="D907">
        <v>107</v>
      </c>
      <c r="E907">
        <v>9153</v>
      </c>
      <c r="F907">
        <v>3207</v>
      </c>
      <c r="G907">
        <v>4083</v>
      </c>
      <c r="J907">
        <f t="shared" si="231"/>
        <v>5718.666666666667</v>
      </c>
      <c r="K907">
        <f t="shared" si="232"/>
        <v>31836.75</v>
      </c>
      <c r="L907">
        <f t="shared" si="233"/>
        <v>2.7515371386840678E-2</v>
      </c>
      <c r="M907">
        <f t="shared" si="234"/>
        <v>63673.5</v>
      </c>
      <c r="N907">
        <f t="shared" si="235"/>
        <v>210378.72545662103</v>
      </c>
      <c r="O907">
        <v>0.39197407407407409</v>
      </c>
      <c r="P907">
        <v>2.2773737024221457E-2</v>
      </c>
      <c r="Q907">
        <f t="shared" si="236"/>
        <v>231329.74011918911</v>
      </c>
      <c r="R907">
        <f t="shared" si="237"/>
        <v>231329.74011918911</v>
      </c>
      <c r="S907" t="s">
        <v>190</v>
      </c>
      <c r="T907">
        <v>87</v>
      </c>
    </row>
    <row r="908" spans="1:20" x14ac:dyDescent="0.25">
      <c r="A908" t="s">
        <v>185</v>
      </c>
      <c r="B908" t="s">
        <v>130</v>
      </c>
      <c r="C908" t="s">
        <v>55</v>
      </c>
      <c r="D908">
        <v>107</v>
      </c>
      <c r="E908">
        <v>9604</v>
      </c>
      <c r="F908">
        <v>3415</v>
      </c>
      <c r="G908">
        <v>4451</v>
      </c>
      <c r="J908">
        <f t="shared" si="231"/>
        <v>5718.666666666667</v>
      </c>
      <c r="K908">
        <f t="shared" si="232"/>
        <v>31836.75</v>
      </c>
      <c r="L908">
        <f t="shared" si="233"/>
        <v>3.2541009996309295E-2</v>
      </c>
      <c r="M908">
        <f t="shared" si="234"/>
        <v>63673.5</v>
      </c>
      <c r="N908">
        <f t="shared" si="235"/>
        <v>184472.11108429861</v>
      </c>
      <c r="O908">
        <v>0.39197407407407409</v>
      </c>
      <c r="P908">
        <v>2.2773737024221457E-2</v>
      </c>
      <c r="Q908">
        <f t="shared" si="236"/>
        <v>202843.16022804365</v>
      </c>
      <c r="R908">
        <f t="shared" si="237"/>
        <v>202843.16022804365</v>
      </c>
      <c r="S908" t="s">
        <v>190</v>
      </c>
      <c r="T908">
        <v>87</v>
      </c>
    </row>
    <row r="909" spans="1:20" x14ac:dyDescent="0.25">
      <c r="A909" t="s">
        <v>185</v>
      </c>
      <c r="B909" t="s">
        <v>130</v>
      </c>
      <c r="C909" t="s">
        <v>55</v>
      </c>
      <c r="D909">
        <v>107</v>
      </c>
      <c r="E909">
        <v>9767</v>
      </c>
      <c r="F909">
        <v>3217</v>
      </c>
      <c r="G909">
        <v>4653</v>
      </c>
      <c r="J909">
        <f t="shared" si="231"/>
        <v>5718.666666666667</v>
      </c>
      <c r="K909">
        <f t="shared" si="232"/>
        <v>31836.75</v>
      </c>
      <c r="L909">
        <f t="shared" si="233"/>
        <v>4.5105106519980842E-2</v>
      </c>
      <c r="M909">
        <f t="shared" si="234"/>
        <v>63673.5</v>
      </c>
      <c r="N909">
        <f t="shared" si="235"/>
        <v>139497.70694057568</v>
      </c>
      <c r="O909">
        <v>0.39197407407407409</v>
      </c>
      <c r="P909">
        <v>2.2773737024221457E-2</v>
      </c>
      <c r="Q909">
        <f t="shared" si="236"/>
        <v>153389.88399965409</v>
      </c>
      <c r="R909">
        <f t="shared" si="237"/>
        <v>153389.88399965409</v>
      </c>
      <c r="S909" t="s">
        <v>190</v>
      </c>
      <c r="T909">
        <v>87</v>
      </c>
    </row>
    <row r="910" spans="1:20" x14ac:dyDescent="0.25">
      <c r="A910" t="s">
        <v>185</v>
      </c>
      <c r="B910" t="s">
        <v>131</v>
      </c>
      <c r="C910" t="s">
        <v>55</v>
      </c>
      <c r="D910">
        <v>108</v>
      </c>
      <c r="E910">
        <v>9845</v>
      </c>
      <c r="F910">
        <v>3209</v>
      </c>
      <c r="G910">
        <v>4512</v>
      </c>
      <c r="J910">
        <f t="shared" si="231"/>
        <v>5718.666666666667</v>
      </c>
      <c r="K910">
        <f t="shared" si="232"/>
        <v>31836.75</v>
      </c>
      <c r="L910">
        <f t="shared" si="233"/>
        <v>4.0927544425860052E-2</v>
      </c>
      <c r="M910">
        <f t="shared" si="234"/>
        <v>63673.5</v>
      </c>
      <c r="N910">
        <f t="shared" si="235"/>
        <v>156421.52750063955</v>
      </c>
      <c r="O910">
        <v>0.39145478395061728</v>
      </c>
      <c r="P910">
        <v>2.3519253996447605E-2</v>
      </c>
      <c r="Q910">
        <f t="shared" si="236"/>
        <v>166767.98060380702</v>
      </c>
      <c r="R910">
        <f t="shared" si="237"/>
        <v>166767.98060380702</v>
      </c>
      <c r="S910" t="s">
        <v>190</v>
      </c>
      <c r="T910">
        <v>88</v>
      </c>
    </row>
    <row r="911" spans="1:20" x14ac:dyDescent="0.25">
      <c r="A911" t="s">
        <v>185</v>
      </c>
      <c r="B911" t="s">
        <v>131</v>
      </c>
      <c r="C911" t="s">
        <v>55</v>
      </c>
      <c r="D911">
        <v>108</v>
      </c>
      <c r="E911">
        <v>10684</v>
      </c>
      <c r="F911">
        <v>3532</v>
      </c>
      <c r="G911">
        <v>4740</v>
      </c>
      <c r="J911">
        <f t="shared" si="231"/>
        <v>5718.666666666667</v>
      </c>
      <c r="K911">
        <f t="shared" si="232"/>
        <v>31836.75</v>
      </c>
      <c r="L911">
        <f t="shared" si="233"/>
        <v>3.7943571501488062E-2</v>
      </c>
      <c r="M911">
        <f t="shared" si="234"/>
        <v>63673.5</v>
      </c>
      <c r="N911">
        <f t="shared" si="235"/>
        <v>182771.7604856512</v>
      </c>
      <c r="O911">
        <v>0.39145478395061728</v>
      </c>
      <c r="P911">
        <v>2.3519253996447605E-2</v>
      </c>
      <c r="Q911">
        <f t="shared" si="236"/>
        <v>194861.14152331185</v>
      </c>
      <c r="R911">
        <f t="shared" si="237"/>
        <v>194861.14152331185</v>
      </c>
      <c r="S911" t="s">
        <v>190</v>
      </c>
      <c r="T911">
        <v>88</v>
      </c>
    </row>
    <row r="912" spans="1:20" x14ac:dyDescent="0.25">
      <c r="A912" t="s">
        <v>185</v>
      </c>
      <c r="B912" t="s">
        <v>131</v>
      </c>
      <c r="C912" t="s">
        <v>55</v>
      </c>
      <c r="D912">
        <v>108</v>
      </c>
      <c r="E912">
        <v>11416</v>
      </c>
      <c r="F912">
        <v>3392</v>
      </c>
      <c r="G912">
        <v>4743</v>
      </c>
      <c r="J912">
        <f t="shared" si="231"/>
        <v>5718.666666666667</v>
      </c>
      <c r="K912">
        <f t="shared" si="232"/>
        <v>31836.75</v>
      </c>
      <c r="L912">
        <f t="shared" si="233"/>
        <v>4.2435236008700639E-2</v>
      </c>
      <c r="M912">
        <f t="shared" si="234"/>
        <v>63673.5</v>
      </c>
      <c r="N912">
        <f t="shared" si="235"/>
        <v>183369.47693066864</v>
      </c>
      <c r="O912">
        <v>0.39145478395061728</v>
      </c>
      <c r="P912">
        <v>2.3519253996447605E-2</v>
      </c>
      <c r="Q912">
        <f t="shared" si="236"/>
        <v>195498.39373598338</v>
      </c>
      <c r="R912">
        <f t="shared" si="237"/>
        <v>195498.39373598338</v>
      </c>
      <c r="S912" t="s">
        <v>190</v>
      </c>
      <c r="T912">
        <v>88</v>
      </c>
    </row>
    <row r="913" spans="1:20" x14ac:dyDescent="0.25">
      <c r="A913" t="s">
        <v>185</v>
      </c>
      <c r="B913" t="s">
        <v>131</v>
      </c>
      <c r="C913" t="s">
        <v>55</v>
      </c>
      <c r="D913">
        <v>108</v>
      </c>
      <c r="E913">
        <v>9742</v>
      </c>
      <c r="F913">
        <v>3079</v>
      </c>
      <c r="G913">
        <v>4674</v>
      </c>
      <c r="J913">
        <f t="shared" si="231"/>
        <v>5718.666666666667</v>
      </c>
      <c r="K913">
        <f t="shared" si="232"/>
        <v>31836.75</v>
      </c>
      <c r="L913">
        <f t="shared" si="233"/>
        <v>5.0099334888140279E-2</v>
      </c>
      <c r="M913">
        <f t="shared" si="234"/>
        <v>63673.5</v>
      </c>
      <c r="N913">
        <f t="shared" si="235"/>
        <v>127277.11091954021</v>
      </c>
      <c r="O913">
        <v>0.39145478395061728</v>
      </c>
      <c r="P913">
        <v>2.3519253996447605E-2</v>
      </c>
      <c r="Q913">
        <f t="shared" si="236"/>
        <v>135695.81568656969</v>
      </c>
      <c r="R913">
        <f t="shared" si="237"/>
        <v>135695.81568656969</v>
      </c>
      <c r="S913" t="s">
        <v>190</v>
      </c>
      <c r="T913">
        <v>88</v>
      </c>
    </row>
    <row r="914" spans="1:20" x14ac:dyDescent="0.25">
      <c r="A914" t="s">
        <v>185</v>
      </c>
      <c r="B914" t="s">
        <v>132</v>
      </c>
      <c r="C914" t="s">
        <v>55</v>
      </c>
      <c r="D914">
        <v>109</v>
      </c>
      <c r="E914">
        <v>12192</v>
      </c>
      <c r="F914">
        <v>3191</v>
      </c>
      <c r="G914">
        <v>3927</v>
      </c>
      <c r="J914">
        <f t="shared" si="231"/>
        <v>5718.666666666667</v>
      </c>
      <c r="K914">
        <f t="shared" si="232"/>
        <v>31836.75</v>
      </c>
      <c r="L914">
        <f t="shared" si="233"/>
        <v>2.3117937603555638E-2</v>
      </c>
      <c r="M914">
        <f t="shared" si="234"/>
        <v>63673.5</v>
      </c>
      <c r="N914">
        <f t="shared" si="235"/>
        <v>383632.67402626813</v>
      </c>
      <c r="O914">
        <v>0.39093549382716053</v>
      </c>
      <c r="P914">
        <v>3.4419753086419751E-2</v>
      </c>
      <c r="Q914">
        <f t="shared" si="236"/>
        <v>279849.17457765102</v>
      </c>
      <c r="R914">
        <f t="shared" si="237"/>
        <v>279849.17457765102</v>
      </c>
      <c r="S914" t="s">
        <v>190</v>
      </c>
      <c r="T914">
        <v>89</v>
      </c>
    </row>
    <row r="915" spans="1:20" x14ac:dyDescent="0.25">
      <c r="A915" t="s">
        <v>185</v>
      </c>
      <c r="B915" t="s">
        <v>132</v>
      </c>
      <c r="C915" t="s">
        <v>55</v>
      </c>
      <c r="D915">
        <v>109</v>
      </c>
      <c r="E915">
        <v>12043</v>
      </c>
      <c r="F915">
        <v>3624</v>
      </c>
      <c r="G915">
        <v>4533</v>
      </c>
      <c r="J915">
        <f t="shared" si="231"/>
        <v>5718.666666666667</v>
      </c>
      <c r="K915">
        <f t="shared" si="232"/>
        <v>31836.75</v>
      </c>
      <c r="L915">
        <f t="shared" si="233"/>
        <v>2.8551909350043581E-2</v>
      </c>
      <c r="M915">
        <f t="shared" si="234"/>
        <v>63673.5</v>
      </c>
      <c r="N915">
        <f t="shared" si="235"/>
        <v>289147.77805280528</v>
      </c>
      <c r="O915">
        <v>0.39093549382716053</v>
      </c>
      <c r="P915">
        <v>3.4419753086419751E-2</v>
      </c>
      <c r="Q915">
        <f t="shared" si="236"/>
        <v>210925.11795149857</v>
      </c>
      <c r="R915">
        <f t="shared" si="237"/>
        <v>210925.11795149857</v>
      </c>
      <c r="S915" t="s">
        <v>190</v>
      </c>
      <c r="T915">
        <v>89</v>
      </c>
    </row>
    <row r="916" spans="1:20" x14ac:dyDescent="0.25">
      <c r="A916" t="s">
        <v>185</v>
      </c>
      <c r="B916" t="s">
        <v>132</v>
      </c>
      <c r="C916" t="s">
        <v>55</v>
      </c>
      <c r="D916">
        <v>109</v>
      </c>
      <c r="E916">
        <v>11505</v>
      </c>
      <c r="F916">
        <v>3292</v>
      </c>
      <c r="G916">
        <v>4020</v>
      </c>
      <c r="J916">
        <f t="shared" si="231"/>
        <v>5718.666666666667</v>
      </c>
      <c r="K916">
        <f t="shared" si="232"/>
        <v>31836.75</v>
      </c>
      <c r="L916">
        <f t="shared" si="233"/>
        <v>2.2866655673082208E-2</v>
      </c>
      <c r="M916">
        <f t="shared" si="234"/>
        <v>63673.5</v>
      </c>
      <c r="N916">
        <f t="shared" si="235"/>
        <v>353450.60222069599</v>
      </c>
      <c r="O916">
        <v>0.39093549382716053</v>
      </c>
      <c r="P916">
        <v>3.4419753086419751E-2</v>
      </c>
      <c r="Q916">
        <f t="shared" si="236"/>
        <v>257832.20768797881</v>
      </c>
      <c r="R916">
        <f t="shared" si="237"/>
        <v>257832.20768797881</v>
      </c>
      <c r="S916" t="s">
        <v>190</v>
      </c>
      <c r="T916">
        <v>89</v>
      </c>
    </row>
    <row r="917" spans="1:20" x14ac:dyDescent="0.25">
      <c r="A917" t="s">
        <v>185</v>
      </c>
      <c r="B917" t="s">
        <v>132</v>
      </c>
      <c r="C917" t="s">
        <v>55</v>
      </c>
      <c r="D917">
        <v>109</v>
      </c>
      <c r="E917">
        <v>11563</v>
      </c>
      <c r="F917">
        <v>3284</v>
      </c>
      <c r="G917">
        <v>4122</v>
      </c>
      <c r="J917">
        <f t="shared" si="231"/>
        <v>5718.666666666667</v>
      </c>
      <c r="K917">
        <f t="shared" si="232"/>
        <v>31836.75</v>
      </c>
      <c r="L917">
        <f t="shared" si="233"/>
        <v>2.6321782217091881E-2</v>
      </c>
      <c r="M917">
        <f t="shared" si="234"/>
        <v>63673.5</v>
      </c>
      <c r="N917">
        <f t="shared" si="235"/>
        <v>308811.7071400159</v>
      </c>
      <c r="O917">
        <v>0.39093549382716053</v>
      </c>
      <c r="P917">
        <v>3.4419753086419751E-2</v>
      </c>
      <c r="Q917">
        <f t="shared" si="236"/>
        <v>225269.39751000286</v>
      </c>
      <c r="R917">
        <f t="shared" si="237"/>
        <v>225269.39751000286</v>
      </c>
      <c r="S917" t="s">
        <v>190</v>
      </c>
      <c r="T917">
        <v>89</v>
      </c>
    </row>
    <row r="918" spans="1:20" x14ac:dyDescent="0.25">
      <c r="A918" t="s">
        <v>185</v>
      </c>
      <c r="B918" t="s">
        <v>133</v>
      </c>
      <c r="C918" t="s">
        <v>55</v>
      </c>
      <c r="D918">
        <v>110</v>
      </c>
      <c r="E918">
        <v>25686</v>
      </c>
      <c r="F918">
        <v>6169</v>
      </c>
      <c r="G918">
        <v>9083</v>
      </c>
      <c r="J918">
        <f t="shared" si="231"/>
        <v>5718.666666666667</v>
      </c>
      <c r="K918">
        <f t="shared" si="232"/>
        <v>31836.75</v>
      </c>
      <c r="L918">
        <f t="shared" si="233"/>
        <v>9.1529443174947198E-2</v>
      </c>
      <c r="M918">
        <f t="shared" si="234"/>
        <v>63673.5</v>
      </c>
      <c r="N918">
        <f t="shared" si="235"/>
        <v>207513.26529970259</v>
      </c>
      <c r="O918">
        <v>0.39041620370370372</v>
      </c>
      <c r="P918">
        <v>3.2118423942888524E-2</v>
      </c>
      <c r="Q918">
        <f t="shared" si="236"/>
        <v>162437.05175060735</v>
      </c>
      <c r="R918">
        <f t="shared" si="237"/>
        <v>162437.05175060735</v>
      </c>
      <c r="S918" t="s">
        <v>190</v>
      </c>
      <c r="T918">
        <v>131</v>
      </c>
    </row>
    <row r="919" spans="1:20" x14ac:dyDescent="0.25">
      <c r="A919" t="s">
        <v>185</v>
      </c>
      <c r="B919" t="s">
        <v>133</v>
      </c>
      <c r="C919" t="s">
        <v>55</v>
      </c>
      <c r="D919">
        <v>110</v>
      </c>
      <c r="E919">
        <v>23934</v>
      </c>
      <c r="F919">
        <v>5964</v>
      </c>
      <c r="G919">
        <v>7961</v>
      </c>
      <c r="J919">
        <f t="shared" si="231"/>
        <v>5718.666666666667</v>
      </c>
      <c r="K919">
        <f t="shared" si="232"/>
        <v>31836.75</v>
      </c>
      <c r="L919">
        <f t="shared" si="233"/>
        <v>6.2726251894430179E-2</v>
      </c>
      <c r="M919">
        <f t="shared" si="234"/>
        <v>63673.5</v>
      </c>
      <c r="N919">
        <f t="shared" si="235"/>
        <v>280764.25646803534</v>
      </c>
      <c r="O919">
        <v>0.39041620370370372</v>
      </c>
      <c r="P919">
        <v>3.2118423942888524E-2</v>
      </c>
      <c r="Q919">
        <f t="shared" si="236"/>
        <v>219776.3983509753</v>
      </c>
      <c r="R919">
        <f t="shared" si="237"/>
        <v>219776.3983509753</v>
      </c>
      <c r="S919" t="s">
        <v>190</v>
      </c>
      <c r="T919">
        <v>131</v>
      </c>
    </row>
    <row r="920" spans="1:20" x14ac:dyDescent="0.25">
      <c r="A920" t="s">
        <v>185</v>
      </c>
      <c r="B920" t="s">
        <v>133</v>
      </c>
      <c r="C920" t="s">
        <v>55</v>
      </c>
      <c r="D920">
        <v>110</v>
      </c>
      <c r="E920">
        <v>21653</v>
      </c>
      <c r="F920">
        <v>6381</v>
      </c>
      <c r="G920">
        <v>7768</v>
      </c>
      <c r="J920">
        <f t="shared" si="231"/>
        <v>5718.666666666667</v>
      </c>
      <c r="K920">
        <f t="shared" si="232"/>
        <v>31836.75</v>
      </c>
      <c r="L920">
        <f t="shared" si="233"/>
        <v>4.3566004695831079E-2</v>
      </c>
      <c r="M920">
        <f t="shared" si="234"/>
        <v>63673.5</v>
      </c>
      <c r="N920">
        <f t="shared" si="235"/>
        <v>344829.88848834409</v>
      </c>
      <c r="O920">
        <v>0.39041620370370372</v>
      </c>
      <c r="P920">
        <v>3.2118423942888524E-2</v>
      </c>
      <c r="Q920">
        <f t="shared" si="236"/>
        <v>269925.63757618051</v>
      </c>
      <c r="R920">
        <f t="shared" si="237"/>
        <v>269925.63757618051</v>
      </c>
      <c r="S920" t="s">
        <v>190</v>
      </c>
      <c r="T920">
        <v>131</v>
      </c>
    </row>
    <row r="921" spans="1:20" x14ac:dyDescent="0.25">
      <c r="A921" t="s">
        <v>185</v>
      </c>
      <c r="B921" t="s">
        <v>133</v>
      </c>
      <c r="C921" t="s">
        <v>55</v>
      </c>
      <c r="D921">
        <v>110</v>
      </c>
      <c r="E921">
        <v>23562</v>
      </c>
      <c r="F921">
        <v>6531</v>
      </c>
      <c r="G921">
        <v>7739</v>
      </c>
      <c r="J921">
        <f t="shared" si="231"/>
        <v>5718.666666666667</v>
      </c>
      <c r="K921">
        <f t="shared" si="232"/>
        <v>31836.75</v>
      </c>
      <c r="L921">
        <f t="shared" si="233"/>
        <v>3.7943571501488062E-2</v>
      </c>
      <c r="M921">
        <f t="shared" si="234"/>
        <v>63673.5</v>
      </c>
      <c r="N921">
        <f t="shared" si="235"/>
        <v>443132.06946743926</v>
      </c>
      <c r="O921">
        <v>0.39041620370370372</v>
      </c>
      <c r="P921">
        <v>3.2118423942888524E-2</v>
      </c>
      <c r="Q921">
        <f t="shared" si="236"/>
        <v>346874.53255808476</v>
      </c>
      <c r="R921">
        <f t="shared" si="237"/>
        <v>346874.53255808476</v>
      </c>
      <c r="S921" t="s">
        <v>190</v>
      </c>
      <c r="T921">
        <v>131</v>
      </c>
    </row>
    <row r="922" spans="1:20" x14ac:dyDescent="0.25">
      <c r="A922" t="s">
        <v>185</v>
      </c>
      <c r="B922" t="s">
        <v>134</v>
      </c>
      <c r="C922" t="s">
        <v>55</v>
      </c>
      <c r="D922">
        <v>111</v>
      </c>
      <c r="E922">
        <v>17627</v>
      </c>
      <c r="F922">
        <v>4765</v>
      </c>
      <c r="G922">
        <v>6443</v>
      </c>
      <c r="J922">
        <f t="shared" si="231"/>
        <v>5718.666666666667</v>
      </c>
      <c r="K922">
        <f t="shared" si="232"/>
        <v>31836.75</v>
      </c>
      <c r="L922">
        <f t="shared" si="233"/>
        <v>5.2706384916802122E-2</v>
      </c>
      <c r="M922">
        <f t="shared" si="234"/>
        <v>63673.5</v>
      </c>
      <c r="N922">
        <f t="shared" si="235"/>
        <v>238312.48857767184</v>
      </c>
      <c r="O922">
        <v>0.38989691358024692</v>
      </c>
      <c r="P922">
        <v>2.7589261744966443E-2</v>
      </c>
      <c r="Q922">
        <f t="shared" si="236"/>
        <v>217459.41710762467</v>
      </c>
      <c r="R922">
        <f t="shared" si="237"/>
        <v>217459.41710762467</v>
      </c>
      <c r="S922" t="s">
        <v>190</v>
      </c>
      <c r="T922">
        <v>138</v>
      </c>
    </row>
    <row r="923" spans="1:20" x14ac:dyDescent="0.25">
      <c r="A923" t="s">
        <v>185</v>
      </c>
      <c r="B923" t="s">
        <v>134</v>
      </c>
      <c r="C923" t="s">
        <v>55</v>
      </c>
      <c r="D923">
        <v>111</v>
      </c>
      <c r="E923">
        <v>20623</v>
      </c>
      <c r="F923">
        <v>5163</v>
      </c>
      <c r="G923">
        <v>7798</v>
      </c>
      <c r="J923">
        <f t="shared" si="231"/>
        <v>5718.666666666667</v>
      </c>
      <c r="K923">
        <f t="shared" si="232"/>
        <v>31836.75</v>
      </c>
      <c r="L923">
        <f t="shared" si="233"/>
        <v>8.2765985849686294E-2</v>
      </c>
      <c r="M923">
        <f t="shared" si="234"/>
        <v>63673.5</v>
      </c>
      <c r="N923">
        <f t="shared" si="235"/>
        <v>181073.04301075268</v>
      </c>
      <c r="O923">
        <v>0.38989691358024692</v>
      </c>
      <c r="P923">
        <v>2.7589261744966443E-2</v>
      </c>
      <c r="Q923">
        <f t="shared" si="236"/>
        <v>165228.5980564066</v>
      </c>
      <c r="R923">
        <f t="shared" si="237"/>
        <v>165228.5980564066</v>
      </c>
      <c r="S923" t="s">
        <v>190</v>
      </c>
      <c r="T923">
        <v>138</v>
      </c>
    </row>
    <row r="924" spans="1:20" x14ac:dyDescent="0.25">
      <c r="A924" t="s">
        <v>185</v>
      </c>
      <c r="B924" t="s">
        <v>134</v>
      </c>
      <c r="C924" t="s">
        <v>55</v>
      </c>
      <c r="D924">
        <v>111</v>
      </c>
      <c r="E924">
        <v>18164</v>
      </c>
      <c r="F924">
        <v>5412</v>
      </c>
      <c r="G924">
        <v>6396</v>
      </c>
      <c r="J924">
        <f t="shared" si="231"/>
        <v>5718.666666666667</v>
      </c>
      <c r="K924">
        <f t="shared" si="232"/>
        <v>31836.75</v>
      </c>
      <c r="L924">
        <f t="shared" si="233"/>
        <v>3.0907677448231995E-2</v>
      </c>
      <c r="M924">
        <f t="shared" si="234"/>
        <v>63673.5</v>
      </c>
      <c r="N924">
        <f t="shared" si="235"/>
        <v>406864.90650406503</v>
      </c>
      <c r="O924">
        <v>0.38989691358024692</v>
      </c>
      <c r="P924">
        <v>2.7589261744966443E-2</v>
      </c>
      <c r="Q924">
        <f t="shared" si="236"/>
        <v>371262.98306051851</v>
      </c>
      <c r="R924">
        <f t="shared" si="237"/>
        <v>371262.98306051851</v>
      </c>
      <c r="S924" t="s">
        <v>190</v>
      </c>
      <c r="T924">
        <v>138</v>
      </c>
    </row>
    <row r="925" spans="1:20" x14ac:dyDescent="0.25">
      <c r="A925" t="s">
        <v>185</v>
      </c>
      <c r="B925" t="s">
        <v>134</v>
      </c>
      <c r="C925" t="s">
        <v>55</v>
      </c>
      <c r="D925">
        <v>111</v>
      </c>
      <c r="E925">
        <v>18429</v>
      </c>
      <c r="F925">
        <v>7096</v>
      </c>
      <c r="J925">
        <f t="shared" si="231"/>
        <v>5718.666666666667</v>
      </c>
      <c r="K925">
        <f t="shared" si="232"/>
        <v>31836.75</v>
      </c>
      <c r="L925">
        <f t="shared" si="233"/>
        <v>-0.22288707232993318</v>
      </c>
      <c r="M925">
        <f t="shared" si="234"/>
        <v>63673.5</v>
      </c>
      <c r="O925">
        <v>0.38989691358024692</v>
      </c>
      <c r="P925">
        <v>2.7589261744966443E-2</v>
      </c>
      <c r="Q925">
        <f t="shared" si="236"/>
        <v>0</v>
      </c>
      <c r="R925">
        <f t="shared" si="237"/>
        <v>0</v>
      </c>
      <c r="S925" t="s">
        <v>190</v>
      </c>
      <c r="T925">
        <v>138</v>
      </c>
    </row>
    <row r="926" spans="1:20" x14ac:dyDescent="0.25">
      <c r="A926" t="s">
        <v>185</v>
      </c>
      <c r="B926" t="s">
        <v>135</v>
      </c>
      <c r="C926" t="s">
        <v>55</v>
      </c>
      <c r="D926">
        <v>112</v>
      </c>
      <c r="E926">
        <v>35848</v>
      </c>
      <c r="F926">
        <v>6569</v>
      </c>
      <c r="J926">
        <f t="shared" si="231"/>
        <v>5718.666666666667</v>
      </c>
      <c r="K926">
        <f t="shared" si="232"/>
        <v>31836.75</v>
      </c>
      <c r="L926">
        <f t="shared" si="233"/>
        <v>-0.20633387515999591</v>
      </c>
      <c r="M926">
        <f t="shared" si="234"/>
        <v>63673.5</v>
      </c>
      <c r="O926">
        <v>0.38937762345679011</v>
      </c>
      <c r="P926">
        <v>3.2275567423230976E-2</v>
      </c>
      <c r="Q926">
        <f t="shared" si="236"/>
        <v>0</v>
      </c>
      <c r="R926">
        <f t="shared" si="237"/>
        <v>0</v>
      </c>
      <c r="S926" t="s">
        <v>190</v>
      </c>
      <c r="T926">
        <v>151</v>
      </c>
    </row>
    <row r="927" spans="1:20" x14ac:dyDescent="0.25">
      <c r="A927" t="s">
        <v>185</v>
      </c>
      <c r="B927" t="s">
        <v>135</v>
      </c>
      <c r="C927" t="s">
        <v>55</v>
      </c>
      <c r="D927">
        <v>112</v>
      </c>
      <c r="E927">
        <v>35995</v>
      </c>
      <c r="F927">
        <v>6245</v>
      </c>
      <c r="G927">
        <v>9475</v>
      </c>
      <c r="J927">
        <f t="shared" si="231"/>
        <v>5718.666666666667</v>
      </c>
      <c r="K927">
        <f t="shared" si="232"/>
        <v>31836.75</v>
      </c>
      <c r="L927">
        <f t="shared" si="233"/>
        <v>0.1014550794286477</v>
      </c>
      <c r="M927">
        <f t="shared" si="234"/>
        <v>63673.5</v>
      </c>
      <c r="N927">
        <f t="shared" si="235"/>
        <v>287514.55701754388</v>
      </c>
      <c r="O927">
        <v>0.38937762345679011</v>
      </c>
      <c r="P927">
        <v>3.2275567423230976E-2</v>
      </c>
      <c r="Q927">
        <f t="shared" si="236"/>
        <v>224561.99425118449</v>
      </c>
      <c r="R927">
        <f t="shared" si="237"/>
        <v>224561.99425118449</v>
      </c>
      <c r="S927" t="s">
        <v>190</v>
      </c>
      <c r="T927">
        <v>151</v>
      </c>
    </row>
    <row r="928" spans="1:20" x14ac:dyDescent="0.25">
      <c r="A928" t="s">
        <v>185</v>
      </c>
      <c r="B928" t="s">
        <v>135</v>
      </c>
      <c r="C928" t="s">
        <v>55</v>
      </c>
      <c r="D928">
        <v>112</v>
      </c>
      <c r="E928">
        <v>40120</v>
      </c>
      <c r="F928">
        <v>7314</v>
      </c>
      <c r="G928">
        <v>9734</v>
      </c>
      <c r="J928">
        <f t="shared" si="231"/>
        <v>5718.666666666667</v>
      </c>
      <c r="K928">
        <f t="shared" si="232"/>
        <v>31836.75</v>
      </c>
      <c r="L928">
        <f t="shared" si="233"/>
        <v>7.601278396821283E-2</v>
      </c>
      <c r="M928">
        <f t="shared" si="234"/>
        <v>63673.5</v>
      </c>
      <c r="N928">
        <f t="shared" si="235"/>
        <v>425866.6310606061</v>
      </c>
      <c r="O928">
        <v>0.38937762345679011</v>
      </c>
      <c r="P928">
        <v>3.2275567423230976E-2</v>
      </c>
      <c r="Q928">
        <f t="shared" si="236"/>
        <v>332621.27993807173</v>
      </c>
      <c r="R928">
        <f t="shared" si="237"/>
        <v>332621.27993807173</v>
      </c>
      <c r="S928" t="s">
        <v>190</v>
      </c>
      <c r="T928">
        <v>151</v>
      </c>
    </row>
    <row r="929" spans="1:20" x14ac:dyDescent="0.25">
      <c r="A929" t="s">
        <v>185</v>
      </c>
      <c r="B929" t="s">
        <v>135</v>
      </c>
      <c r="C929" t="s">
        <v>55</v>
      </c>
      <c r="D929">
        <v>112</v>
      </c>
      <c r="E929">
        <v>38998</v>
      </c>
      <c r="F929">
        <v>6334</v>
      </c>
      <c r="G929">
        <v>9349</v>
      </c>
      <c r="J929">
        <f t="shared" si="231"/>
        <v>5718.666666666667</v>
      </c>
      <c r="K929">
        <f t="shared" si="232"/>
        <v>31836.75</v>
      </c>
      <c r="L929">
        <f t="shared" si="233"/>
        <v>9.4701877547174254E-2</v>
      </c>
      <c r="M929">
        <f t="shared" si="234"/>
        <v>63673.5</v>
      </c>
      <c r="N929">
        <f t="shared" si="235"/>
        <v>339195.2975124378</v>
      </c>
      <c r="O929">
        <v>0.38937762345679011</v>
      </c>
      <c r="P929">
        <v>3.2275567423230976E-2</v>
      </c>
      <c r="Q929">
        <f t="shared" si="236"/>
        <v>264927.01183602691</v>
      </c>
      <c r="R929">
        <f t="shared" si="237"/>
        <v>264927.01183602691</v>
      </c>
      <c r="S929" t="s">
        <v>190</v>
      </c>
      <c r="T929">
        <v>151</v>
      </c>
    </row>
    <row r="930" spans="1:20" x14ac:dyDescent="0.25">
      <c r="A930" t="s">
        <v>185</v>
      </c>
      <c r="B930" t="s">
        <v>128</v>
      </c>
      <c r="C930" t="s">
        <v>56</v>
      </c>
      <c r="D930">
        <v>105</v>
      </c>
      <c r="E930">
        <v>10302</v>
      </c>
      <c r="F930">
        <v>5221</v>
      </c>
      <c r="G930">
        <v>5810</v>
      </c>
      <c r="H930">
        <v>64930</v>
      </c>
      <c r="I930">
        <v>28318</v>
      </c>
      <c r="J930">
        <f t="shared" si="231"/>
        <v>56027.5</v>
      </c>
      <c r="K930">
        <f t="shared" si="232"/>
        <v>30964.625</v>
      </c>
      <c r="L930">
        <f t="shared" si="233"/>
        <v>1.902170622121211E-2</v>
      </c>
      <c r="M930">
        <f t="shared" si="234"/>
        <v>61929.25</v>
      </c>
      <c r="N930">
        <f t="shared" si="235"/>
        <v>211088.39070458402</v>
      </c>
      <c r="O930">
        <v>0.63173580246913574</v>
      </c>
      <c r="P930">
        <v>2.7563357452966716E-2</v>
      </c>
      <c r="Q930">
        <f t="shared" si="236"/>
        <v>122343.51056201046</v>
      </c>
      <c r="R930">
        <f t="shared" si="237"/>
        <v>122343.51056201046</v>
      </c>
      <c r="S930" t="s">
        <v>190</v>
      </c>
      <c r="T930">
        <v>71</v>
      </c>
    </row>
    <row r="931" spans="1:20" x14ac:dyDescent="0.25">
      <c r="A931" t="s">
        <v>185</v>
      </c>
      <c r="B931" t="s">
        <v>128</v>
      </c>
      <c r="C931" t="s">
        <v>56</v>
      </c>
      <c r="D931">
        <v>105</v>
      </c>
      <c r="E931">
        <v>14516</v>
      </c>
      <c r="F931">
        <v>5424</v>
      </c>
      <c r="G931">
        <v>6258</v>
      </c>
      <c r="H931">
        <v>48565</v>
      </c>
      <c r="I931">
        <v>31017</v>
      </c>
      <c r="J931">
        <f t="shared" si="231"/>
        <v>56027.5</v>
      </c>
      <c r="K931">
        <f t="shared" si="232"/>
        <v>30964.625</v>
      </c>
      <c r="L931">
        <f t="shared" si="233"/>
        <v>2.6933960931223938E-2</v>
      </c>
      <c r="M931">
        <f t="shared" si="234"/>
        <v>61929.25</v>
      </c>
      <c r="N931">
        <f t="shared" si="235"/>
        <v>281538.89148681052</v>
      </c>
      <c r="O931">
        <v>0.63173580246913574</v>
      </c>
      <c r="P931">
        <v>2.7563357452966716E-2</v>
      </c>
      <c r="Q931">
        <f t="shared" si="236"/>
        <v>163175.5125389059</v>
      </c>
      <c r="R931">
        <f t="shared" si="237"/>
        <v>163175.5125389059</v>
      </c>
      <c r="S931" t="s">
        <v>190</v>
      </c>
      <c r="T931">
        <v>71</v>
      </c>
    </row>
    <row r="932" spans="1:20" x14ac:dyDescent="0.25">
      <c r="A932" t="s">
        <v>185</v>
      </c>
      <c r="B932" t="s">
        <v>128</v>
      </c>
      <c r="C932" t="s">
        <v>56</v>
      </c>
      <c r="D932">
        <v>105</v>
      </c>
      <c r="E932">
        <v>9923</v>
      </c>
      <c r="F932">
        <v>4781</v>
      </c>
      <c r="G932">
        <v>6409</v>
      </c>
      <c r="H932">
        <v>51065</v>
      </c>
      <c r="I932">
        <v>31024</v>
      </c>
      <c r="J932">
        <f t="shared" si="231"/>
        <v>56027.5</v>
      </c>
      <c r="K932">
        <f t="shared" si="232"/>
        <v>30964.625</v>
      </c>
      <c r="L932">
        <f t="shared" si="233"/>
        <v>5.2576125175099006E-2</v>
      </c>
      <c r="M932">
        <f t="shared" si="234"/>
        <v>61929.25</v>
      </c>
      <c r="N932">
        <f t="shared" si="235"/>
        <v>41773.545300982791</v>
      </c>
      <c r="O932">
        <v>0.63173580246913574</v>
      </c>
      <c r="P932">
        <v>2.7563357452966716E-2</v>
      </c>
      <c r="Q932">
        <f t="shared" si="236"/>
        <v>24211.289705153951</v>
      </c>
      <c r="R932">
        <f t="shared" si="237"/>
        <v>24211.289705153951</v>
      </c>
      <c r="S932" t="s">
        <v>190</v>
      </c>
      <c r="T932">
        <v>71</v>
      </c>
    </row>
    <row r="933" spans="1:20" x14ac:dyDescent="0.25">
      <c r="A933" t="s">
        <v>185</v>
      </c>
      <c r="B933" t="s">
        <v>128</v>
      </c>
      <c r="C933" t="s">
        <v>56</v>
      </c>
      <c r="D933">
        <v>105</v>
      </c>
      <c r="E933">
        <v>10361</v>
      </c>
      <c r="G933">
        <v>5793</v>
      </c>
      <c r="H933">
        <v>59550</v>
      </c>
      <c r="I933">
        <v>33820</v>
      </c>
      <c r="J933">
        <f t="shared" si="231"/>
        <v>56027.5</v>
      </c>
      <c r="K933">
        <f t="shared" si="232"/>
        <v>30964.625</v>
      </c>
      <c r="L933">
        <f t="shared" si="233"/>
        <v>0.18708445524530007</v>
      </c>
      <c r="M933">
        <f t="shared" si="234"/>
        <v>61929.25</v>
      </c>
      <c r="O933">
        <v>0.63173580246913574</v>
      </c>
      <c r="P933">
        <v>2.7563357452966716E-2</v>
      </c>
      <c r="Q933">
        <f t="shared" si="236"/>
        <v>0</v>
      </c>
      <c r="R933">
        <f t="shared" si="237"/>
        <v>0</v>
      </c>
      <c r="S933" t="s">
        <v>190</v>
      </c>
      <c r="T933">
        <v>71</v>
      </c>
    </row>
    <row r="934" spans="1:20" x14ac:dyDescent="0.25">
      <c r="A934" t="s">
        <v>185</v>
      </c>
      <c r="B934" t="s">
        <v>129</v>
      </c>
      <c r="C934" t="s">
        <v>56</v>
      </c>
      <c r="D934">
        <v>106</v>
      </c>
      <c r="E934">
        <v>12854</v>
      </c>
      <c r="F934">
        <v>4220</v>
      </c>
      <c r="G934">
        <v>5791</v>
      </c>
      <c r="I934">
        <v>27944</v>
      </c>
      <c r="J934">
        <f t="shared" si="231"/>
        <v>56027.5</v>
      </c>
      <c r="K934">
        <f t="shared" si="232"/>
        <v>30964.625</v>
      </c>
      <c r="L934">
        <f t="shared" si="233"/>
        <v>5.0735314895626868E-2</v>
      </c>
      <c r="M934">
        <f t="shared" si="234"/>
        <v>61929.25</v>
      </c>
      <c r="N934">
        <f t="shared" si="235"/>
        <v>114149.82161043919</v>
      </c>
      <c r="O934">
        <v>0.63058688271604924</v>
      </c>
      <c r="P934">
        <v>2.5624067100308113E-2</v>
      </c>
      <c r="Q934">
        <f t="shared" si="236"/>
        <v>71296.209115796504</v>
      </c>
      <c r="R934">
        <f t="shared" si="237"/>
        <v>71296.209115796504</v>
      </c>
      <c r="S934" t="s">
        <v>190</v>
      </c>
      <c r="T934">
        <v>82</v>
      </c>
    </row>
    <row r="935" spans="1:20" x14ac:dyDescent="0.25">
      <c r="A935" t="s">
        <v>185</v>
      </c>
      <c r="B935" t="s">
        <v>129</v>
      </c>
      <c r="C935" t="s">
        <v>56</v>
      </c>
      <c r="D935">
        <v>106</v>
      </c>
      <c r="E935">
        <v>14523</v>
      </c>
      <c r="F935">
        <v>4625</v>
      </c>
      <c r="G935">
        <v>6340</v>
      </c>
      <c r="I935">
        <v>31081</v>
      </c>
      <c r="J935">
        <f t="shared" si="231"/>
        <v>56027.5</v>
      </c>
      <c r="K935">
        <f t="shared" si="232"/>
        <v>30964.625</v>
      </c>
      <c r="L935">
        <f t="shared" si="233"/>
        <v>5.5385782970082793E-2</v>
      </c>
      <c r="M935">
        <f t="shared" si="234"/>
        <v>61929.25</v>
      </c>
      <c r="N935">
        <f t="shared" si="235"/>
        <v>122682.62142857144</v>
      </c>
      <c r="O935">
        <v>0.63058688271604924</v>
      </c>
      <c r="P935">
        <v>2.5624067100308113E-2</v>
      </c>
      <c r="Q935">
        <f t="shared" si="236"/>
        <v>76625.663613350887</v>
      </c>
      <c r="R935">
        <f t="shared" si="237"/>
        <v>76625.663613350887</v>
      </c>
      <c r="S935" t="s">
        <v>190</v>
      </c>
      <c r="T935">
        <v>82</v>
      </c>
    </row>
    <row r="936" spans="1:20" x14ac:dyDescent="0.25">
      <c r="A936" t="s">
        <v>185</v>
      </c>
      <c r="B936" t="s">
        <v>129</v>
      </c>
      <c r="C936" t="s">
        <v>56</v>
      </c>
      <c r="D936">
        <v>106</v>
      </c>
      <c r="E936">
        <v>12906</v>
      </c>
      <c r="F936">
        <v>4593</v>
      </c>
      <c r="G936">
        <v>6119</v>
      </c>
      <c r="I936">
        <v>31606</v>
      </c>
      <c r="J936">
        <f t="shared" si="231"/>
        <v>56027.5</v>
      </c>
      <c r="K936">
        <f t="shared" si="232"/>
        <v>30964.625</v>
      </c>
      <c r="L936">
        <f t="shared" si="233"/>
        <v>4.9282043622359384E-2</v>
      </c>
      <c r="M936">
        <f t="shared" si="234"/>
        <v>61929.25</v>
      </c>
      <c r="N936">
        <f t="shared" si="235"/>
        <v>112654.62819462648</v>
      </c>
      <c r="O936">
        <v>0.63058688271604924</v>
      </c>
      <c r="P936">
        <v>2.5624067100308113E-2</v>
      </c>
      <c r="Q936">
        <f t="shared" si="236"/>
        <v>70362.334485609637</v>
      </c>
      <c r="R936">
        <f t="shared" si="237"/>
        <v>70362.334485609637</v>
      </c>
      <c r="S936" t="s">
        <v>190</v>
      </c>
      <c r="T936">
        <v>82</v>
      </c>
    </row>
    <row r="937" spans="1:20" x14ac:dyDescent="0.25">
      <c r="A937" t="s">
        <v>185</v>
      </c>
      <c r="B937" t="s">
        <v>129</v>
      </c>
      <c r="C937" t="s">
        <v>56</v>
      </c>
      <c r="D937">
        <v>106</v>
      </c>
      <c r="E937">
        <v>13203</v>
      </c>
      <c r="F937">
        <v>4785</v>
      </c>
      <c r="G937">
        <v>5863</v>
      </c>
      <c r="I937">
        <v>32907</v>
      </c>
      <c r="J937">
        <f t="shared" si="231"/>
        <v>56027.5</v>
      </c>
      <c r="K937">
        <f t="shared" si="232"/>
        <v>30964.625</v>
      </c>
      <c r="L937">
        <f t="shared" si="233"/>
        <v>3.4813920724052046E-2</v>
      </c>
      <c r="M937">
        <f t="shared" si="234"/>
        <v>61929.25</v>
      </c>
      <c r="N937">
        <f t="shared" si="235"/>
        <v>185772.32676252318</v>
      </c>
      <c r="O937">
        <v>0.63058688271604924</v>
      </c>
      <c r="P937">
        <v>2.5624067100308113E-2</v>
      </c>
      <c r="Q937">
        <f t="shared" si="236"/>
        <v>116030.51559721111</v>
      </c>
      <c r="R937">
        <f t="shared" si="237"/>
        <v>116030.51559721111</v>
      </c>
      <c r="S937" t="s">
        <v>190</v>
      </c>
      <c r="T937">
        <v>82</v>
      </c>
    </row>
    <row r="938" spans="1:20" x14ac:dyDescent="0.25">
      <c r="A938" t="s">
        <v>185</v>
      </c>
      <c r="B938" t="s">
        <v>130</v>
      </c>
      <c r="C938" t="s">
        <v>56</v>
      </c>
      <c r="D938">
        <v>107</v>
      </c>
      <c r="E938">
        <v>7823</v>
      </c>
      <c r="F938">
        <v>3548</v>
      </c>
      <c r="G938">
        <v>4290</v>
      </c>
      <c r="J938">
        <f t="shared" si="231"/>
        <v>56027.5</v>
      </c>
      <c r="K938">
        <f t="shared" si="232"/>
        <v>30964.625</v>
      </c>
      <c r="L938">
        <f t="shared" si="233"/>
        <v>2.3962828550321537E-2</v>
      </c>
      <c r="M938">
        <f t="shared" si="234"/>
        <v>61929.25</v>
      </c>
      <c r="N938">
        <f t="shared" si="235"/>
        <v>122373.80980458221</v>
      </c>
      <c r="O938">
        <v>0.62943796296296295</v>
      </c>
      <c r="P938">
        <v>2.2773737024221457E-2</v>
      </c>
      <c r="Q938">
        <f t="shared" si="236"/>
        <v>86155.983347513902</v>
      </c>
      <c r="R938">
        <f t="shared" si="237"/>
        <v>86155.983347513902</v>
      </c>
      <c r="S938" t="s">
        <v>190</v>
      </c>
      <c r="T938">
        <v>87</v>
      </c>
    </row>
    <row r="939" spans="1:20" x14ac:dyDescent="0.25">
      <c r="A939" t="s">
        <v>185</v>
      </c>
      <c r="B939" t="s">
        <v>130</v>
      </c>
      <c r="C939" t="s">
        <v>56</v>
      </c>
      <c r="D939">
        <v>107</v>
      </c>
      <c r="E939">
        <v>6994</v>
      </c>
      <c r="F939">
        <v>3638</v>
      </c>
      <c r="G939">
        <v>4675</v>
      </c>
      <c r="J939">
        <f t="shared" si="231"/>
        <v>56027.5</v>
      </c>
      <c r="K939">
        <f t="shared" si="232"/>
        <v>30964.625</v>
      </c>
      <c r="L939">
        <f t="shared" si="233"/>
        <v>3.3489829119519449E-2</v>
      </c>
      <c r="M939">
        <f t="shared" si="234"/>
        <v>61929.25</v>
      </c>
      <c r="N939">
        <f t="shared" si="235"/>
        <v>44182.028929604639</v>
      </c>
      <c r="O939">
        <v>0.62943796296296295</v>
      </c>
      <c r="P939">
        <v>2.2773737024221457E-2</v>
      </c>
      <c r="Q939">
        <f t="shared" si="236"/>
        <v>31105.88903620014</v>
      </c>
      <c r="R939">
        <f t="shared" si="237"/>
        <v>31105.88903620014</v>
      </c>
      <c r="S939" t="s">
        <v>190</v>
      </c>
      <c r="T939">
        <v>87</v>
      </c>
    </row>
    <row r="940" spans="1:20" x14ac:dyDescent="0.25">
      <c r="A940" t="s">
        <v>185</v>
      </c>
      <c r="B940" t="s">
        <v>130</v>
      </c>
      <c r="C940" t="s">
        <v>56</v>
      </c>
      <c r="D940">
        <v>107</v>
      </c>
      <c r="E940">
        <v>7322</v>
      </c>
      <c r="F940">
        <v>3504</v>
      </c>
      <c r="G940">
        <v>4903</v>
      </c>
      <c r="J940">
        <f t="shared" si="231"/>
        <v>56027.5</v>
      </c>
      <c r="K940">
        <f t="shared" si="232"/>
        <v>30964.625</v>
      </c>
      <c r="L940">
        <f t="shared" si="233"/>
        <v>4.5180589140026726E-2</v>
      </c>
      <c r="M940">
        <f t="shared" si="234"/>
        <v>61929.25</v>
      </c>
      <c r="N940">
        <f t="shared" si="235"/>
        <v>28477.816833452467</v>
      </c>
      <c r="O940">
        <v>0.62943796296296295</v>
      </c>
      <c r="P940">
        <v>2.2773737024221457E-2</v>
      </c>
      <c r="Q940">
        <f t="shared" si="236"/>
        <v>20049.505010872112</v>
      </c>
      <c r="R940">
        <f t="shared" si="237"/>
        <v>20049.505010872112</v>
      </c>
      <c r="S940" t="s">
        <v>190</v>
      </c>
      <c r="T940">
        <v>87</v>
      </c>
    </row>
    <row r="941" spans="1:20" x14ac:dyDescent="0.25">
      <c r="A941" t="s">
        <v>185</v>
      </c>
      <c r="B941" t="s">
        <v>130</v>
      </c>
      <c r="C941" t="s">
        <v>56</v>
      </c>
      <c r="D941">
        <v>107</v>
      </c>
      <c r="E941">
        <v>7801</v>
      </c>
      <c r="F941">
        <v>3412</v>
      </c>
      <c r="G941">
        <v>4948</v>
      </c>
      <c r="J941">
        <f t="shared" si="231"/>
        <v>56027.5</v>
      </c>
      <c r="K941">
        <f t="shared" si="232"/>
        <v>30964.625</v>
      </c>
      <c r="L941">
        <f t="shared" si="233"/>
        <v>4.9604992794196605E-2</v>
      </c>
      <c r="M941">
        <f t="shared" si="234"/>
        <v>61929.25</v>
      </c>
      <c r="N941">
        <f t="shared" si="235"/>
        <v>32451.496826171875</v>
      </c>
      <c r="O941">
        <v>0.62943796296296295</v>
      </c>
      <c r="P941">
        <v>2.2773737024221457E-2</v>
      </c>
      <c r="Q941">
        <f t="shared" si="236"/>
        <v>22847.132279548216</v>
      </c>
      <c r="R941">
        <f t="shared" si="237"/>
        <v>22847.132279548216</v>
      </c>
      <c r="S941" t="s">
        <v>190</v>
      </c>
      <c r="T941">
        <v>87</v>
      </c>
    </row>
    <row r="942" spans="1:20" x14ac:dyDescent="0.25">
      <c r="A942" t="s">
        <v>185</v>
      </c>
      <c r="B942" t="s">
        <v>131</v>
      </c>
      <c r="C942" t="s">
        <v>56</v>
      </c>
      <c r="D942">
        <v>108</v>
      </c>
      <c r="E942">
        <v>9202</v>
      </c>
      <c r="F942">
        <v>3418</v>
      </c>
      <c r="G942">
        <v>5104</v>
      </c>
      <c r="J942">
        <f t="shared" si="231"/>
        <v>56027.5</v>
      </c>
      <c r="K942">
        <f t="shared" si="232"/>
        <v>30964.625</v>
      </c>
      <c r="L942">
        <f t="shared" si="233"/>
        <v>5.4449230371754864E-2</v>
      </c>
      <c r="M942">
        <f t="shared" si="234"/>
        <v>61929.25</v>
      </c>
      <c r="N942">
        <f t="shared" si="235"/>
        <v>50199.896797153022</v>
      </c>
      <c r="O942">
        <v>0.62828904320987655</v>
      </c>
      <c r="P942">
        <v>2.3519253996447605E-2</v>
      </c>
      <c r="Q942">
        <f t="shared" si="236"/>
        <v>34284.987289047087</v>
      </c>
      <c r="R942">
        <f t="shared" si="237"/>
        <v>34284.987289047087</v>
      </c>
      <c r="S942" t="s">
        <v>190</v>
      </c>
      <c r="T942">
        <v>88</v>
      </c>
    </row>
    <row r="943" spans="1:20" x14ac:dyDescent="0.25">
      <c r="A943" t="s">
        <v>185</v>
      </c>
      <c r="B943" t="s">
        <v>131</v>
      </c>
      <c r="C943" t="s">
        <v>56</v>
      </c>
      <c r="D943">
        <v>108</v>
      </c>
      <c r="E943">
        <v>9826</v>
      </c>
      <c r="F943">
        <v>3402</v>
      </c>
      <c r="G943">
        <v>5061</v>
      </c>
      <c r="J943">
        <f t="shared" si="231"/>
        <v>56027.5</v>
      </c>
      <c r="K943">
        <f t="shared" si="232"/>
        <v>30964.625</v>
      </c>
      <c r="L943">
        <f t="shared" si="233"/>
        <v>5.3577267607794375E-2</v>
      </c>
      <c r="M943">
        <f t="shared" si="234"/>
        <v>61929.25</v>
      </c>
      <c r="N943">
        <f t="shared" si="235"/>
        <v>63874.097950572643</v>
      </c>
      <c r="O943">
        <v>0.62828904320987655</v>
      </c>
      <c r="P943">
        <v>2.3519253996447605E-2</v>
      </c>
      <c r="Q943">
        <f t="shared" si="236"/>
        <v>43624.046582879193</v>
      </c>
      <c r="R943">
        <f t="shared" si="237"/>
        <v>43624.046582879193</v>
      </c>
      <c r="S943" t="s">
        <v>190</v>
      </c>
      <c r="T943">
        <v>88</v>
      </c>
    </row>
    <row r="944" spans="1:20" x14ac:dyDescent="0.25">
      <c r="A944" t="s">
        <v>185</v>
      </c>
      <c r="B944" t="s">
        <v>131</v>
      </c>
      <c r="C944" t="s">
        <v>56</v>
      </c>
      <c r="D944">
        <v>108</v>
      </c>
      <c r="E944">
        <v>9425</v>
      </c>
      <c r="F944">
        <v>3676</v>
      </c>
      <c r="G944">
        <v>5154</v>
      </c>
      <c r="J944">
        <f t="shared" si="231"/>
        <v>56027.5</v>
      </c>
      <c r="K944">
        <f t="shared" si="232"/>
        <v>30964.625</v>
      </c>
      <c r="L944">
        <f t="shared" si="233"/>
        <v>4.773188759754074E-2</v>
      </c>
      <c r="M944">
        <f t="shared" si="234"/>
        <v>61929.25</v>
      </c>
      <c r="N944">
        <f t="shared" si="235"/>
        <v>64416.092100811918</v>
      </c>
      <c r="O944">
        <v>0.62828904320987655</v>
      </c>
      <c r="P944">
        <v>2.3519253996447605E-2</v>
      </c>
      <c r="Q944">
        <f t="shared" si="236"/>
        <v>43994.211936540749</v>
      </c>
      <c r="R944">
        <f t="shared" si="237"/>
        <v>43994.211936540749</v>
      </c>
      <c r="S944" t="s">
        <v>190</v>
      </c>
      <c r="T944">
        <v>88</v>
      </c>
    </row>
    <row r="945" spans="1:20" x14ac:dyDescent="0.25">
      <c r="A945" t="s">
        <v>185</v>
      </c>
      <c r="B945" t="s">
        <v>131</v>
      </c>
      <c r="C945" t="s">
        <v>56</v>
      </c>
      <c r="D945">
        <v>108</v>
      </c>
      <c r="E945">
        <v>9467</v>
      </c>
      <c r="F945">
        <v>3706</v>
      </c>
      <c r="G945">
        <v>5110</v>
      </c>
      <c r="J945">
        <f t="shared" si="231"/>
        <v>56027.5</v>
      </c>
      <c r="K945">
        <f t="shared" si="232"/>
        <v>30964.625</v>
      </c>
      <c r="L945">
        <f t="shared" si="233"/>
        <v>4.5342063725945334E-2</v>
      </c>
      <c r="M945">
        <f t="shared" si="234"/>
        <v>61929.25</v>
      </c>
      <c r="N945">
        <f t="shared" si="235"/>
        <v>71028.913550569792</v>
      </c>
      <c r="O945">
        <v>0.62828904320987655</v>
      </c>
      <c r="P945">
        <v>2.3519253996447605E-2</v>
      </c>
      <c r="Q945">
        <f t="shared" si="236"/>
        <v>48510.565829972344</v>
      </c>
      <c r="R945">
        <f t="shared" si="237"/>
        <v>48510.565829972344</v>
      </c>
      <c r="S945" t="s">
        <v>190</v>
      </c>
      <c r="T945">
        <v>88</v>
      </c>
    </row>
    <row r="946" spans="1:20" x14ac:dyDescent="0.25">
      <c r="A946" t="s">
        <v>185</v>
      </c>
      <c r="B946" t="s">
        <v>132</v>
      </c>
      <c r="C946" t="s">
        <v>56</v>
      </c>
      <c r="D946">
        <v>109</v>
      </c>
      <c r="E946">
        <v>8239</v>
      </c>
      <c r="F946">
        <v>3636</v>
      </c>
      <c r="G946">
        <v>4398</v>
      </c>
      <c r="J946">
        <f t="shared" si="231"/>
        <v>56027.5</v>
      </c>
      <c r="K946">
        <f t="shared" si="232"/>
        <v>30964.625</v>
      </c>
      <c r="L946">
        <f t="shared" si="233"/>
        <v>2.4608726893995972E-2</v>
      </c>
      <c r="M946">
        <f t="shared" si="234"/>
        <v>61929.25</v>
      </c>
      <c r="N946">
        <f t="shared" si="235"/>
        <v>131019.96571522308</v>
      </c>
      <c r="O946">
        <v>0.62714012345679004</v>
      </c>
      <c r="P946">
        <v>3.4419753086419751E-2</v>
      </c>
      <c r="Q946">
        <f t="shared" si="236"/>
        <v>61256.099654190119</v>
      </c>
      <c r="R946">
        <f t="shared" si="237"/>
        <v>61256.099654190119</v>
      </c>
      <c r="S946" t="s">
        <v>190</v>
      </c>
      <c r="T946">
        <v>89</v>
      </c>
    </row>
    <row r="947" spans="1:20" x14ac:dyDescent="0.25">
      <c r="A947" t="s">
        <v>185</v>
      </c>
      <c r="B947" t="s">
        <v>132</v>
      </c>
      <c r="C947" t="s">
        <v>56</v>
      </c>
      <c r="D947">
        <v>109</v>
      </c>
      <c r="E947">
        <v>9076</v>
      </c>
      <c r="F947">
        <v>3751</v>
      </c>
      <c r="G947">
        <v>8089</v>
      </c>
      <c r="J947">
        <f t="shared" si="231"/>
        <v>56027.5</v>
      </c>
      <c r="K947">
        <f t="shared" si="232"/>
        <v>30964.625</v>
      </c>
      <c r="L947">
        <f t="shared" si="233"/>
        <v>0.14009535074298493</v>
      </c>
      <c r="M947">
        <f t="shared" si="234"/>
        <v>61929.25</v>
      </c>
      <c r="N947">
        <f t="shared" si="235"/>
        <v>-18017.67332295989</v>
      </c>
      <c r="O947">
        <v>0.62714012345679004</v>
      </c>
      <c r="P947">
        <v>3.4419753086419751E-2</v>
      </c>
      <c r="Q947">
        <f t="shared" si="236"/>
        <v>-8423.8488888540214</v>
      </c>
      <c r="R947">
        <f t="shared" si="237"/>
        <v>0</v>
      </c>
      <c r="S947" t="s">
        <v>190</v>
      </c>
      <c r="T947">
        <v>89</v>
      </c>
    </row>
    <row r="948" spans="1:20" x14ac:dyDescent="0.25">
      <c r="A948" t="s">
        <v>185</v>
      </c>
      <c r="B948" t="s">
        <v>132</v>
      </c>
      <c r="C948" t="s">
        <v>56</v>
      </c>
      <c r="D948">
        <v>109</v>
      </c>
      <c r="E948">
        <v>8189</v>
      </c>
      <c r="F948">
        <v>3500</v>
      </c>
      <c r="G948">
        <v>4569</v>
      </c>
      <c r="J948">
        <f t="shared" si="231"/>
        <v>56027.5</v>
      </c>
      <c r="K948">
        <f t="shared" si="232"/>
        <v>30964.625</v>
      </c>
      <c r="L948">
        <f t="shared" si="233"/>
        <v>3.4523266469398545E-2</v>
      </c>
      <c r="M948">
        <f t="shared" si="234"/>
        <v>61929.25</v>
      </c>
      <c r="N948">
        <f t="shared" si="235"/>
        <v>79793.946796071104</v>
      </c>
      <c r="O948">
        <v>0.62714012345679004</v>
      </c>
      <c r="P948">
        <v>3.4419753086419751E-2</v>
      </c>
      <c r="Q948">
        <f t="shared" si="236"/>
        <v>37306.268018457886</v>
      </c>
      <c r="R948">
        <f t="shared" si="237"/>
        <v>37306.268018457886</v>
      </c>
      <c r="S948" t="s">
        <v>190</v>
      </c>
      <c r="T948">
        <v>89</v>
      </c>
    </row>
    <row r="949" spans="1:20" x14ac:dyDescent="0.25">
      <c r="A949" t="s">
        <v>185</v>
      </c>
      <c r="B949" t="s">
        <v>132</v>
      </c>
      <c r="C949" t="s">
        <v>56</v>
      </c>
      <c r="D949">
        <v>109</v>
      </c>
      <c r="E949">
        <v>9138</v>
      </c>
      <c r="F949">
        <v>3308</v>
      </c>
      <c r="G949">
        <v>4346</v>
      </c>
      <c r="J949">
        <f t="shared" si="231"/>
        <v>56027.5</v>
      </c>
      <c r="K949">
        <f t="shared" si="232"/>
        <v>30964.625</v>
      </c>
      <c r="L949">
        <f t="shared" si="233"/>
        <v>3.3522124036703176E-2</v>
      </c>
      <c r="M949">
        <f t="shared" si="234"/>
        <v>61929.25</v>
      </c>
      <c r="N949">
        <f t="shared" si="235"/>
        <v>117887.49397880537</v>
      </c>
      <c r="O949">
        <v>0.62714012345679004</v>
      </c>
      <c r="P949">
        <v>3.4419753086419751E-2</v>
      </c>
      <c r="Q949">
        <f t="shared" si="236"/>
        <v>55116.241556987385</v>
      </c>
      <c r="R949">
        <f t="shared" si="237"/>
        <v>55116.241556987385</v>
      </c>
      <c r="S949" t="s">
        <v>190</v>
      </c>
      <c r="T949">
        <v>89</v>
      </c>
    </row>
    <row r="950" spans="1:20" x14ac:dyDescent="0.25">
      <c r="A950" t="s">
        <v>185</v>
      </c>
      <c r="B950" t="s">
        <v>133</v>
      </c>
      <c r="C950" t="s">
        <v>56</v>
      </c>
      <c r="D950">
        <v>110</v>
      </c>
      <c r="E950">
        <v>14383</v>
      </c>
      <c r="F950">
        <v>6333</v>
      </c>
      <c r="G950">
        <v>10436</v>
      </c>
      <c r="J950">
        <f t="shared" si="231"/>
        <v>56027.5</v>
      </c>
      <c r="K950">
        <f t="shared" si="232"/>
        <v>30964.625</v>
      </c>
      <c r="L950">
        <f t="shared" si="233"/>
        <v>0.13250604520481032</v>
      </c>
      <c r="M950">
        <f t="shared" si="234"/>
        <v>61929.25</v>
      </c>
      <c r="N950">
        <f t="shared" si="235"/>
        <v>4724.4452230075549</v>
      </c>
      <c r="O950">
        <v>0.62599120370370365</v>
      </c>
      <c r="P950">
        <v>3.2118423942888524E-2</v>
      </c>
      <c r="Q950">
        <f t="shared" si="236"/>
        <v>2371.4422769265561</v>
      </c>
      <c r="R950">
        <f t="shared" si="237"/>
        <v>2371.4422769265561</v>
      </c>
      <c r="S950" t="s">
        <v>190</v>
      </c>
      <c r="T950">
        <v>131</v>
      </c>
    </row>
    <row r="951" spans="1:20" x14ac:dyDescent="0.25">
      <c r="A951" t="s">
        <v>185</v>
      </c>
      <c r="B951" t="s">
        <v>133</v>
      </c>
      <c r="C951" t="s">
        <v>56</v>
      </c>
      <c r="D951">
        <v>110</v>
      </c>
      <c r="E951">
        <v>16644</v>
      </c>
      <c r="F951">
        <v>6468</v>
      </c>
      <c r="G951">
        <v>8627</v>
      </c>
      <c r="J951">
        <f t="shared" si="231"/>
        <v>56027.5</v>
      </c>
      <c r="K951">
        <f t="shared" si="232"/>
        <v>30964.625</v>
      </c>
      <c r="L951">
        <f t="shared" si="233"/>
        <v>6.9724726199655251E-2</v>
      </c>
      <c r="M951">
        <f t="shared" si="234"/>
        <v>61929.25</v>
      </c>
      <c r="N951">
        <f t="shared" si="235"/>
        <v>89917.856183418247</v>
      </c>
      <c r="O951">
        <v>0.62599120370370365</v>
      </c>
      <c r="P951">
        <v>3.2118423942888524E-2</v>
      </c>
      <c r="Q951">
        <f t="shared" si="236"/>
        <v>45134.401085978883</v>
      </c>
      <c r="R951">
        <f t="shared" si="237"/>
        <v>45134.401085978883</v>
      </c>
      <c r="S951" t="s">
        <v>190</v>
      </c>
      <c r="T951">
        <v>131</v>
      </c>
    </row>
    <row r="952" spans="1:20" x14ac:dyDescent="0.25">
      <c r="A952" t="s">
        <v>185</v>
      </c>
      <c r="B952" t="s">
        <v>133</v>
      </c>
      <c r="C952" t="s">
        <v>56</v>
      </c>
      <c r="D952">
        <v>110</v>
      </c>
      <c r="E952">
        <v>16228</v>
      </c>
      <c r="F952">
        <v>10339</v>
      </c>
      <c r="G952">
        <v>8147</v>
      </c>
      <c r="J952">
        <f t="shared" si="231"/>
        <v>56027.5</v>
      </c>
      <c r="K952">
        <f t="shared" si="232"/>
        <v>30964.625</v>
      </c>
      <c r="L952">
        <f t="shared" si="233"/>
        <v>-7.0790458466718068E-2</v>
      </c>
      <c r="M952">
        <f t="shared" si="234"/>
        <v>61929.25</v>
      </c>
      <c r="N952">
        <f t="shared" si="235"/>
        <v>-139216.67729242699</v>
      </c>
      <c r="O952">
        <v>0.62599120370370365</v>
      </c>
      <c r="P952">
        <v>3.2118423942888524E-2</v>
      </c>
      <c r="Q952">
        <f t="shared" si="236"/>
        <v>-69880.017356690747</v>
      </c>
      <c r="R952">
        <f t="shared" si="237"/>
        <v>0</v>
      </c>
      <c r="S952" t="s">
        <v>190</v>
      </c>
      <c r="T952">
        <v>131</v>
      </c>
    </row>
    <row r="953" spans="1:20" x14ac:dyDescent="0.25">
      <c r="A953" t="s">
        <v>185</v>
      </c>
      <c r="B953" t="s">
        <v>133</v>
      </c>
      <c r="C953" t="s">
        <v>56</v>
      </c>
      <c r="D953">
        <v>110</v>
      </c>
      <c r="E953">
        <v>16525</v>
      </c>
      <c r="F953">
        <v>6170</v>
      </c>
      <c r="G953">
        <v>8797</v>
      </c>
      <c r="J953">
        <f t="shared" si="231"/>
        <v>56027.5</v>
      </c>
      <c r="K953">
        <f t="shared" si="232"/>
        <v>30964.625</v>
      </c>
      <c r="L953">
        <f t="shared" si="233"/>
        <v>8.4838747441637025E-2</v>
      </c>
      <c r="M953">
        <f t="shared" si="234"/>
        <v>61929.25</v>
      </c>
      <c r="N953">
        <f t="shared" si="235"/>
        <v>66027.578749524182</v>
      </c>
      <c r="O953">
        <v>0.62599120370370365</v>
      </c>
      <c r="P953">
        <v>3.2118423942888524E-2</v>
      </c>
      <c r="Q953">
        <f t="shared" si="236"/>
        <v>33142.64094484321</v>
      </c>
      <c r="R953">
        <f t="shared" si="237"/>
        <v>33142.64094484321</v>
      </c>
      <c r="S953" t="s">
        <v>190</v>
      </c>
      <c r="T953">
        <v>131</v>
      </c>
    </row>
    <row r="954" spans="1:20" x14ac:dyDescent="0.25">
      <c r="A954" t="s">
        <v>185</v>
      </c>
      <c r="B954" t="s">
        <v>134</v>
      </c>
      <c r="C954" t="s">
        <v>56</v>
      </c>
      <c r="D954">
        <v>111</v>
      </c>
      <c r="E954">
        <v>11769</v>
      </c>
      <c r="F954">
        <v>5056</v>
      </c>
      <c r="G954">
        <v>7070</v>
      </c>
      <c r="J954">
        <f t="shared" si="231"/>
        <v>56027.5</v>
      </c>
      <c r="K954">
        <f t="shared" si="232"/>
        <v>30964.625</v>
      </c>
      <c r="L954">
        <f t="shared" si="233"/>
        <v>6.5041963208015599E-2</v>
      </c>
      <c r="M954">
        <f t="shared" si="234"/>
        <v>61929.25</v>
      </c>
      <c r="N954">
        <f t="shared" si="235"/>
        <v>47182.791770109237</v>
      </c>
      <c r="O954">
        <v>0.62484228395061725</v>
      </c>
      <c r="P954">
        <v>2.7589261744966443E-2</v>
      </c>
      <c r="Q954">
        <f t="shared" si="236"/>
        <v>27622.141165050562</v>
      </c>
      <c r="R954">
        <f t="shared" si="237"/>
        <v>27622.141165050562</v>
      </c>
      <c r="S954" t="s">
        <v>190</v>
      </c>
      <c r="T954">
        <v>138</v>
      </c>
    </row>
    <row r="955" spans="1:20" x14ac:dyDescent="0.25">
      <c r="A955" t="s">
        <v>185</v>
      </c>
      <c r="B955" t="s">
        <v>134</v>
      </c>
      <c r="C955" t="s">
        <v>56</v>
      </c>
      <c r="D955">
        <v>111</v>
      </c>
      <c r="E955">
        <v>10750</v>
      </c>
      <c r="F955">
        <v>5466</v>
      </c>
      <c r="G955">
        <v>8200</v>
      </c>
      <c r="J955">
        <f t="shared" si="231"/>
        <v>56027.5</v>
      </c>
      <c r="K955">
        <f t="shared" si="232"/>
        <v>30964.625</v>
      </c>
      <c r="L955">
        <f t="shared" si="233"/>
        <v>8.8294303580295261E-2</v>
      </c>
      <c r="M955">
        <f t="shared" si="234"/>
        <v>61929.25</v>
      </c>
      <c r="N955">
        <f t="shared" si="235"/>
        <v>3817.8103511338632</v>
      </c>
      <c r="O955">
        <v>0.62484228395061725</v>
      </c>
      <c r="P955">
        <v>2.7589261744966443E-2</v>
      </c>
      <c r="Q955">
        <f t="shared" si="236"/>
        <v>2235.0541903969806</v>
      </c>
      <c r="R955">
        <f t="shared" si="237"/>
        <v>2235.0541903969806</v>
      </c>
      <c r="S955" t="s">
        <v>190</v>
      </c>
      <c r="T955">
        <v>138</v>
      </c>
    </row>
    <row r="956" spans="1:20" x14ac:dyDescent="0.25">
      <c r="A956" t="s">
        <v>185</v>
      </c>
      <c r="B956" t="s">
        <v>134</v>
      </c>
      <c r="C956" t="s">
        <v>56</v>
      </c>
      <c r="D956">
        <v>111</v>
      </c>
      <c r="E956">
        <v>11043</v>
      </c>
      <c r="F956">
        <v>5627</v>
      </c>
      <c r="G956">
        <v>6675</v>
      </c>
      <c r="J956">
        <f t="shared" si="231"/>
        <v>56027.5</v>
      </c>
      <c r="K956">
        <f t="shared" si="232"/>
        <v>30964.625</v>
      </c>
      <c r="L956">
        <f t="shared" si="233"/>
        <v>3.384507320854039E-2</v>
      </c>
      <c r="M956">
        <f t="shared" si="234"/>
        <v>61929.25</v>
      </c>
      <c r="N956">
        <f t="shared" si="235"/>
        <v>103995.79103053437</v>
      </c>
      <c r="O956">
        <v>0.62484228395061725</v>
      </c>
      <c r="P956">
        <v>2.7589261744966443E-2</v>
      </c>
      <c r="Q956">
        <f t="shared" si="236"/>
        <v>60882.078246084864</v>
      </c>
      <c r="R956">
        <f t="shared" si="237"/>
        <v>60882.078246084864</v>
      </c>
      <c r="S956" t="s">
        <v>190</v>
      </c>
      <c r="T956">
        <v>138</v>
      </c>
    </row>
    <row r="957" spans="1:20" x14ac:dyDescent="0.25">
      <c r="A957" t="s">
        <v>185</v>
      </c>
      <c r="B957" t="s">
        <v>134</v>
      </c>
      <c r="C957" t="s">
        <v>56</v>
      </c>
      <c r="D957">
        <v>111</v>
      </c>
      <c r="E957">
        <v>11561</v>
      </c>
      <c r="F957">
        <v>9280</v>
      </c>
      <c r="J957">
        <f t="shared" si="231"/>
        <v>56027.5</v>
      </c>
      <c r="K957">
        <f t="shared" si="232"/>
        <v>30964.625</v>
      </c>
      <c r="L957">
        <f t="shared" si="233"/>
        <v>-0.29969683146493781</v>
      </c>
      <c r="M957">
        <f t="shared" si="234"/>
        <v>61929.25</v>
      </c>
      <c r="O957">
        <v>0.62484228395061725</v>
      </c>
      <c r="P957">
        <v>2.7589261744966443E-2</v>
      </c>
      <c r="Q957">
        <f t="shared" si="236"/>
        <v>0</v>
      </c>
      <c r="R957">
        <f t="shared" si="237"/>
        <v>0</v>
      </c>
      <c r="S957" t="s">
        <v>190</v>
      </c>
      <c r="T957">
        <v>138</v>
      </c>
    </row>
    <row r="958" spans="1:20" x14ac:dyDescent="0.25">
      <c r="A958" t="s">
        <v>185</v>
      </c>
      <c r="B958" t="s">
        <v>135</v>
      </c>
      <c r="C958" t="s">
        <v>56</v>
      </c>
      <c r="D958">
        <v>112</v>
      </c>
      <c r="E958">
        <v>17754</v>
      </c>
      <c r="J958">
        <f t="shared" si="231"/>
        <v>56027.5</v>
      </c>
      <c r="K958">
        <f t="shared" si="232"/>
        <v>30964.625</v>
      </c>
      <c r="L958">
        <f t="shared" si="233"/>
        <v>0</v>
      </c>
      <c r="M958">
        <f t="shared" si="234"/>
        <v>61929.25</v>
      </c>
      <c r="O958">
        <v>0.62369336419753074</v>
      </c>
      <c r="P958">
        <v>3.2275567423230976E-2</v>
      </c>
      <c r="Q958">
        <f t="shared" si="236"/>
        <v>0</v>
      </c>
      <c r="R958">
        <f t="shared" si="237"/>
        <v>0</v>
      </c>
      <c r="S958" t="s">
        <v>190</v>
      </c>
      <c r="T958">
        <v>151</v>
      </c>
    </row>
    <row r="959" spans="1:20" x14ac:dyDescent="0.25">
      <c r="A959" t="s">
        <v>185</v>
      </c>
      <c r="B959" t="s">
        <v>135</v>
      </c>
      <c r="C959" t="s">
        <v>56</v>
      </c>
      <c r="D959">
        <v>112</v>
      </c>
      <c r="E959">
        <v>20195</v>
      </c>
      <c r="F959">
        <v>7012</v>
      </c>
      <c r="G959">
        <v>9585</v>
      </c>
      <c r="J959">
        <f t="shared" si="231"/>
        <v>56027.5</v>
      </c>
      <c r="K959">
        <f t="shared" si="232"/>
        <v>30964.625</v>
      </c>
      <c r="L959">
        <f t="shared" si="233"/>
        <v>8.309482191371606E-2</v>
      </c>
      <c r="M959">
        <f t="shared" si="234"/>
        <v>61929.25</v>
      </c>
      <c r="N959">
        <f t="shared" si="235"/>
        <v>102622.57826467158</v>
      </c>
      <c r="O959">
        <v>0.62369336419753074</v>
      </c>
      <c r="P959">
        <v>3.2275567423230976E-2</v>
      </c>
      <c r="Q959">
        <f t="shared" si="236"/>
        <v>51449.612586312192</v>
      </c>
      <c r="R959">
        <f t="shared" si="237"/>
        <v>51449.612586312192</v>
      </c>
      <c r="S959" t="s">
        <v>190</v>
      </c>
      <c r="T959">
        <v>151</v>
      </c>
    </row>
    <row r="960" spans="1:20" x14ac:dyDescent="0.25">
      <c r="A960" t="s">
        <v>185</v>
      </c>
      <c r="B960" t="s">
        <v>135</v>
      </c>
      <c r="C960" t="s">
        <v>56</v>
      </c>
      <c r="D960">
        <v>112</v>
      </c>
      <c r="E960">
        <v>18301</v>
      </c>
      <c r="F960">
        <v>7309</v>
      </c>
      <c r="G960">
        <v>10057</v>
      </c>
      <c r="J960">
        <f t="shared" si="231"/>
        <v>56027.5</v>
      </c>
      <c r="K960">
        <f t="shared" si="232"/>
        <v>30964.625</v>
      </c>
      <c r="L960">
        <f t="shared" si="233"/>
        <v>8.8746432420867355E-2</v>
      </c>
      <c r="M960">
        <f t="shared" si="234"/>
        <v>61929.25</v>
      </c>
      <c r="N960">
        <f t="shared" si="235"/>
        <v>67831.000000000015</v>
      </c>
      <c r="O960">
        <v>0.62369336419753074</v>
      </c>
      <c r="P960">
        <v>3.2275567423230976E-2</v>
      </c>
      <c r="Q960">
        <f t="shared" si="236"/>
        <v>34006.928400702192</v>
      </c>
      <c r="R960">
        <f t="shared" si="237"/>
        <v>34006.928400702192</v>
      </c>
      <c r="S960" t="s">
        <v>190</v>
      </c>
      <c r="T960">
        <v>151</v>
      </c>
    </row>
    <row r="961" spans="1:20" x14ac:dyDescent="0.25">
      <c r="A961" t="s">
        <v>185</v>
      </c>
      <c r="B961" t="s">
        <v>135</v>
      </c>
      <c r="C961" t="s">
        <v>56</v>
      </c>
      <c r="D961">
        <v>112</v>
      </c>
      <c r="E961">
        <v>19223</v>
      </c>
      <c r="F961">
        <v>7051</v>
      </c>
      <c r="G961">
        <v>9797</v>
      </c>
      <c r="J961">
        <f t="shared" si="231"/>
        <v>56027.5</v>
      </c>
      <c r="K961">
        <f t="shared" si="232"/>
        <v>30964.625</v>
      </c>
      <c r="L961">
        <f t="shared" si="233"/>
        <v>8.8681842586499915E-2</v>
      </c>
      <c r="M961">
        <f t="shared" si="234"/>
        <v>61929.25</v>
      </c>
      <c r="N961">
        <f t="shared" si="235"/>
        <v>81227.203386744368</v>
      </c>
      <c r="O961">
        <v>0.62369336419753074</v>
      </c>
      <c r="P961">
        <v>3.2275567423230976E-2</v>
      </c>
      <c r="Q961">
        <f t="shared" si="236"/>
        <v>40723.086638296496</v>
      </c>
      <c r="R961">
        <f t="shared" si="237"/>
        <v>40723.086638296496</v>
      </c>
      <c r="S961" t="s">
        <v>190</v>
      </c>
      <c r="T961">
        <v>151</v>
      </c>
    </row>
    <row r="962" spans="1:20" x14ac:dyDescent="0.25">
      <c r="A962" t="s">
        <v>136</v>
      </c>
      <c r="B962" t="s">
        <v>141</v>
      </c>
      <c r="C962" t="s">
        <v>54</v>
      </c>
      <c r="D962">
        <v>113</v>
      </c>
      <c r="E962">
        <v>9602</v>
      </c>
      <c r="F962">
        <v>6666</v>
      </c>
      <c r="G962">
        <v>6697</v>
      </c>
      <c r="H962">
        <v>1115</v>
      </c>
      <c r="I962">
        <v>6095</v>
      </c>
      <c r="J962">
        <f t="shared" si="231"/>
        <v>994.25</v>
      </c>
      <c r="K962">
        <f t="shared" si="232"/>
        <v>6698.75</v>
      </c>
      <c r="L962">
        <f t="shared" si="233"/>
        <v>4.627729053927972E-3</v>
      </c>
      <c r="M962">
        <f t="shared" si="234"/>
        <v>13397.5</v>
      </c>
      <c r="N962">
        <f t="shared" si="235"/>
        <v>633442.20161290315</v>
      </c>
      <c r="O962">
        <v>0.35381203703703706</v>
      </c>
      <c r="P962">
        <v>3.4445436002039774E-2</v>
      </c>
      <c r="Q962">
        <f t="shared" si="236"/>
        <v>2424705.2634665775</v>
      </c>
      <c r="R962">
        <f t="shared" si="237"/>
        <v>2424705.2634665775</v>
      </c>
      <c r="S962" t="s">
        <v>86</v>
      </c>
      <c r="T962">
        <v>10</v>
      </c>
    </row>
    <row r="963" spans="1:20" x14ac:dyDescent="0.25">
      <c r="A963" t="s">
        <v>136</v>
      </c>
      <c r="B963" t="s">
        <v>141</v>
      </c>
      <c r="C963" t="s">
        <v>54</v>
      </c>
      <c r="D963">
        <v>113</v>
      </c>
      <c r="E963">
        <v>10240</v>
      </c>
      <c r="F963">
        <v>6389</v>
      </c>
      <c r="G963">
        <v>9660</v>
      </c>
      <c r="H963">
        <v>944</v>
      </c>
      <c r="I963">
        <v>6762</v>
      </c>
      <c r="J963">
        <f t="shared" ref="J963:J1026" si="238">AVERAGEIFS(H$2:H$1969,C$2:C$1969,C963,A$2:A$1969,A963)</f>
        <v>994.25</v>
      </c>
      <c r="K963">
        <f t="shared" ref="K963:K1026" si="239">AVERAGEIFS(I$2:I$1969,C$2:C$1969,C963,A$2:A$1969,A963)</f>
        <v>6698.75</v>
      </c>
      <c r="L963">
        <f t="shared" ref="L963:L1026" si="240">(G963-F963)/K963</f>
        <v>0.48830005598059339</v>
      </c>
      <c r="M963">
        <f t="shared" ref="M963:M1026" si="241">K963/0.5</f>
        <v>13397.5</v>
      </c>
      <c r="N963">
        <f t="shared" ref="N963:N1026" si="242">((E963-F963)/L963)-J963</f>
        <v>6892.2942525221642</v>
      </c>
      <c r="O963">
        <f t="shared" ref="O963:O965" si="243">O962</f>
        <v>0.35381203703703706</v>
      </c>
      <c r="P963">
        <v>3.4445436002039774E-2</v>
      </c>
      <c r="Q963">
        <f t="shared" ref="Q963:Q1026" si="244">(N963*125)/(M963*0.2*O963*P963)</f>
        <v>26382.489371403626</v>
      </c>
      <c r="R963">
        <f t="shared" ref="R963:R1026" si="245">IF(Q963&gt;0,Q963,0)</f>
        <v>26382.489371403626</v>
      </c>
      <c r="S963" t="s">
        <v>86</v>
      </c>
      <c r="T963">
        <v>10</v>
      </c>
    </row>
    <row r="964" spans="1:20" x14ac:dyDescent="0.25">
      <c r="A964" t="s">
        <v>136</v>
      </c>
      <c r="B964" t="s">
        <v>141</v>
      </c>
      <c r="C964" t="s">
        <v>54</v>
      </c>
      <c r="D964">
        <v>113</v>
      </c>
      <c r="E964">
        <v>9408</v>
      </c>
      <c r="F964">
        <v>6313</v>
      </c>
      <c r="G964">
        <v>6961</v>
      </c>
      <c r="H964">
        <v>1005</v>
      </c>
      <c r="I964">
        <v>6679</v>
      </c>
      <c r="J964">
        <f t="shared" si="238"/>
        <v>994.25</v>
      </c>
      <c r="K964">
        <f t="shared" si="239"/>
        <v>6698.75</v>
      </c>
      <c r="L964">
        <f t="shared" si="240"/>
        <v>9.673446538533309E-2</v>
      </c>
      <c r="M964">
        <f t="shared" si="241"/>
        <v>13397.5</v>
      </c>
      <c r="N964">
        <f t="shared" si="242"/>
        <v>31000.551311728392</v>
      </c>
      <c r="O964">
        <f t="shared" si="243"/>
        <v>0.35381203703703706</v>
      </c>
      <c r="P964">
        <v>3.4445436002039774E-2</v>
      </c>
      <c r="Q964">
        <f t="shared" si="244"/>
        <v>118664.6543986475</v>
      </c>
      <c r="R964">
        <f t="shared" si="245"/>
        <v>118664.6543986475</v>
      </c>
      <c r="S964" t="s">
        <v>86</v>
      </c>
      <c r="T964">
        <v>10</v>
      </c>
    </row>
    <row r="965" spans="1:20" x14ac:dyDescent="0.25">
      <c r="A965" t="s">
        <v>136</v>
      </c>
      <c r="B965" t="s">
        <v>141</v>
      </c>
      <c r="C965" t="s">
        <v>54</v>
      </c>
      <c r="D965">
        <v>113</v>
      </c>
      <c r="E965">
        <v>10498</v>
      </c>
      <c r="F965">
        <v>6560</v>
      </c>
      <c r="G965">
        <v>6483</v>
      </c>
      <c r="H965">
        <v>913</v>
      </c>
      <c r="I965">
        <v>7945</v>
      </c>
      <c r="J965">
        <f t="shared" si="238"/>
        <v>994.25</v>
      </c>
      <c r="K965">
        <f t="shared" si="239"/>
        <v>6698.75</v>
      </c>
      <c r="L965">
        <f t="shared" si="240"/>
        <v>-1.1494681843627542E-2</v>
      </c>
      <c r="M965">
        <f t="shared" si="241"/>
        <v>13397.5</v>
      </c>
      <c r="N965">
        <f t="shared" si="242"/>
        <v>-343587.46428571426</v>
      </c>
      <c r="O965">
        <f t="shared" si="243"/>
        <v>0.35381203703703706</v>
      </c>
      <c r="P965">
        <v>3.4445436002039774E-2</v>
      </c>
      <c r="Q965">
        <f t="shared" si="244"/>
        <v>-1315192.3427163966</v>
      </c>
      <c r="R965">
        <f t="shared" si="245"/>
        <v>0</v>
      </c>
      <c r="S965" t="s">
        <v>86</v>
      </c>
      <c r="T965">
        <v>10</v>
      </c>
    </row>
    <row r="966" spans="1:20" x14ac:dyDescent="0.25">
      <c r="A966" t="s">
        <v>136</v>
      </c>
      <c r="B966" t="s">
        <v>142</v>
      </c>
      <c r="C966" t="s">
        <v>54</v>
      </c>
      <c r="D966">
        <v>114</v>
      </c>
      <c r="E966">
        <v>11802</v>
      </c>
      <c r="F966">
        <v>6479</v>
      </c>
      <c r="G966">
        <v>6533</v>
      </c>
      <c r="I966">
        <v>6031</v>
      </c>
      <c r="J966">
        <f t="shared" si="238"/>
        <v>994.25</v>
      </c>
      <c r="K966">
        <f t="shared" si="239"/>
        <v>6698.75</v>
      </c>
      <c r="L966">
        <f t="shared" si="240"/>
        <v>8.0612054487777564E-3</v>
      </c>
      <c r="M966">
        <f t="shared" si="241"/>
        <v>13397.5</v>
      </c>
      <c r="N966">
        <f t="shared" si="242"/>
        <v>659328.82870370371</v>
      </c>
      <c r="O966">
        <v>0.3526435185185185</v>
      </c>
      <c r="P966">
        <v>2.2603378378378381E-2</v>
      </c>
      <c r="Q966">
        <f t="shared" si="244"/>
        <v>3858771.4427817944</v>
      </c>
      <c r="R966">
        <f t="shared" si="245"/>
        <v>3858771.4427817944</v>
      </c>
      <c r="S966" t="s">
        <v>86</v>
      </c>
      <c r="T966">
        <v>30</v>
      </c>
    </row>
    <row r="967" spans="1:20" x14ac:dyDescent="0.25">
      <c r="A967" t="s">
        <v>136</v>
      </c>
      <c r="B967" t="s">
        <v>142</v>
      </c>
      <c r="C967" t="s">
        <v>54</v>
      </c>
      <c r="D967">
        <v>114</v>
      </c>
      <c r="E967">
        <v>11911</v>
      </c>
      <c r="F967">
        <v>6210</v>
      </c>
      <c r="G967">
        <v>6736</v>
      </c>
      <c r="I967">
        <v>6389</v>
      </c>
      <c r="J967">
        <f t="shared" si="238"/>
        <v>994.25</v>
      </c>
      <c r="K967">
        <f t="shared" si="239"/>
        <v>6698.75</v>
      </c>
      <c r="L967">
        <f t="shared" si="240"/>
        <v>7.8522112334390742E-2</v>
      </c>
      <c r="M967">
        <f t="shared" si="241"/>
        <v>13397.5</v>
      </c>
      <c r="N967">
        <f t="shared" si="242"/>
        <v>71609.502376425851</v>
      </c>
      <c r="O967">
        <f t="shared" ref="O967:O969" si="246">O966</f>
        <v>0.3526435185185185</v>
      </c>
      <c r="P967">
        <v>2.2603378378378381E-2</v>
      </c>
      <c r="Q967">
        <f t="shared" si="244"/>
        <v>419099.98588298477</v>
      </c>
      <c r="R967">
        <f t="shared" si="245"/>
        <v>419099.98588298477</v>
      </c>
      <c r="S967" t="s">
        <v>86</v>
      </c>
      <c r="T967">
        <v>30</v>
      </c>
    </row>
    <row r="968" spans="1:20" x14ac:dyDescent="0.25">
      <c r="A968" t="s">
        <v>136</v>
      </c>
      <c r="B968" t="s">
        <v>142</v>
      </c>
      <c r="C968" t="s">
        <v>54</v>
      </c>
      <c r="D968">
        <v>114</v>
      </c>
      <c r="E968">
        <v>10824</v>
      </c>
      <c r="F968">
        <v>6018</v>
      </c>
      <c r="G968">
        <v>6431</v>
      </c>
      <c r="I968">
        <v>6354</v>
      </c>
      <c r="J968">
        <f t="shared" si="238"/>
        <v>994.25</v>
      </c>
      <c r="K968">
        <f t="shared" si="239"/>
        <v>6698.75</v>
      </c>
      <c r="L968">
        <f t="shared" si="240"/>
        <v>6.1653293524911362E-2</v>
      </c>
      <c r="M968">
        <f t="shared" si="241"/>
        <v>13397.5</v>
      </c>
      <c r="N968">
        <f t="shared" si="242"/>
        <v>76957.789951573854</v>
      </c>
      <c r="O968">
        <f t="shared" si="246"/>
        <v>0.3526435185185185</v>
      </c>
      <c r="P968">
        <v>2.2603378378378381E-2</v>
      </c>
      <c r="Q968">
        <f t="shared" si="244"/>
        <v>450401.24022574036</v>
      </c>
      <c r="R968">
        <f t="shared" si="245"/>
        <v>450401.24022574036</v>
      </c>
      <c r="S968" t="s">
        <v>86</v>
      </c>
      <c r="T968">
        <v>30</v>
      </c>
    </row>
    <row r="969" spans="1:20" x14ac:dyDescent="0.25">
      <c r="A969" t="s">
        <v>136</v>
      </c>
      <c r="B969" t="s">
        <v>142</v>
      </c>
      <c r="C969" t="s">
        <v>54</v>
      </c>
      <c r="D969">
        <v>114</v>
      </c>
      <c r="E969">
        <v>11089</v>
      </c>
      <c r="F969">
        <v>5872</v>
      </c>
      <c r="G969">
        <v>6553</v>
      </c>
      <c r="I969">
        <v>7335</v>
      </c>
      <c r="J969">
        <f t="shared" si="238"/>
        <v>994.25</v>
      </c>
      <c r="K969">
        <f t="shared" si="239"/>
        <v>6698.75</v>
      </c>
      <c r="L969">
        <f t="shared" si="240"/>
        <v>0.10166075760403061</v>
      </c>
      <c r="M969">
        <f t="shared" si="241"/>
        <v>13397.5</v>
      </c>
      <c r="N969">
        <f t="shared" si="242"/>
        <v>50323.486784140965</v>
      </c>
      <c r="O969">
        <f t="shared" si="246"/>
        <v>0.3526435185185185</v>
      </c>
      <c r="P969">
        <v>2.2603378378378381E-2</v>
      </c>
      <c r="Q969">
        <f t="shared" si="244"/>
        <v>294521.98243119137</v>
      </c>
      <c r="R969">
        <f t="shared" si="245"/>
        <v>294521.98243119137</v>
      </c>
      <c r="S969" t="s">
        <v>86</v>
      </c>
      <c r="T969">
        <v>30</v>
      </c>
    </row>
    <row r="970" spans="1:20" x14ac:dyDescent="0.25">
      <c r="A970" t="s">
        <v>136</v>
      </c>
      <c r="B970" t="s">
        <v>3</v>
      </c>
      <c r="C970" t="s">
        <v>54</v>
      </c>
      <c r="D970">
        <v>115</v>
      </c>
      <c r="E970">
        <v>9881</v>
      </c>
      <c r="F970">
        <v>5398</v>
      </c>
      <c r="G970">
        <v>5220</v>
      </c>
      <c r="J970">
        <f t="shared" si="238"/>
        <v>994.25</v>
      </c>
      <c r="K970">
        <f t="shared" si="239"/>
        <v>6698.75</v>
      </c>
      <c r="L970">
        <f t="shared" si="240"/>
        <v>-2.6572121664489644E-2</v>
      </c>
      <c r="M970">
        <f t="shared" si="241"/>
        <v>13397.5</v>
      </c>
      <c r="N970">
        <f t="shared" si="242"/>
        <v>-169704.90308988764</v>
      </c>
      <c r="O970">
        <v>0.35147500000000004</v>
      </c>
      <c r="P970">
        <v>2.5745730550284628E-2</v>
      </c>
      <c r="Q970">
        <f t="shared" si="244"/>
        <v>-874885.02383344539</v>
      </c>
      <c r="R970">
        <f t="shared" si="245"/>
        <v>0</v>
      </c>
      <c r="S970" t="s">
        <v>86</v>
      </c>
      <c r="T970">
        <v>55</v>
      </c>
    </row>
    <row r="971" spans="1:20" x14ac:dyDescent="0.25">
      <c r="A971" t="s">
        <v>136</v>
      </c>
      <c r="B971" t="s">
        <v>3</v>
      </c>
      <c r="C971" t="s">
        <v>54</v>
      </c>
      <c r="D971">
        <v>115</v>
      </c>
      <c r="E971">
        <v>10492</v>
      </c>
      <c r="F971">
        <v>5727</v>
      </c>
      <c r="G971">
        <v>5404</v>
      </c>
      <c r="J971">
        <f t="shared" si="238"/>
        <v>994.25</v>
      </c>
      <c r="K971">
        <f t="shared" si="239"/>
        <v>6698.75</v>
      </c>
      <c r="L971">
        <f t="shared" si="240"/>
        <v>-4.8217951110281772E-2</v>
      </c>
      <c r="M971">
        <f t="shared" si="241"/>
        <v>13397.5</v>
      </c>
      <c r="N971">
        <f t="shared" si="242"/>
        <v>-99816.36687306501</v>
      </c>
      <c r="O971">
        <f t="shared" ref="O971:O973" si="247">O970</f>
        <v>0.35147500000000004</v>
      </c>
      <c r="P971">
        <v>2.5745730550284628E-2</v>
      </c>
      <c r="Q971">
        <f t="shared" si="244"/>
        <v>-514586.4551977879</v>
      </c>
      <c r="R971">
        <f t="shared" si="245"/>
        <v>0</v>
      </c>
      <c r="S971" t="s">
        <v>86</v>
      </c>
      <c r="T971">
        <v>55</v>
      </c>
    </row>
    <row r="972" spans="1:20" x14ac:dyDescent="0.25">
      <c r="A972" t="s">
        <v>136</v>
      </c>
      <c r="B972" t="s">
        <v>3</v>
      </c>
      <c r="C972" t="s">
        <v>54</v>
      </c>
      <c r="D972">
        <v>115</v>
      </c>
      <c r="F972">
        <v>5849</v>
      </c>
      <c r="G972">
        <v>5974</v>
      </c>
      <c r="J972">
        <f t="shared" si="238"/>
        <v>994.25</v>
      </c>
      <c r="K972">
        <f t="shared" si="239"/>
        <v>6698.75</v>
      </c>
      <c r="L972">
        <f t="shared" si="240"/>
        <v>1.8660197798096658E-2</v>
      </c>
      <c r="M972">
        <f t="shared" si="241"/>
        <v>13397.5</v>
      </c>
      <c r="O972">
        <f t="shared" si="247"/>
        <v>0.35147500000000004</v>
      </c>
      <c r="P972">
        <v>2.5745730550284628E-2</v>
      </c>
      <c r="Q972">
        <f t="shared" si="244"/>
        <v>0</v>
      </c>
      <c r="R972">
        <f t="shared" si="245"/>
        <v>0</v>
      </c>
      <c r="S972" t="s">
        <v>86</v>
      </c>
      <c r="T972">
        <v>55</v>
      </c>
    </row>
    <row r="973" spans="1:20" x14ac:dyDescent="0.25">
      <c r="A973" t="s">
        <v>136</v>
      </c>
      <c r="B973" t="s">
        <v>3</v>
      </c>
      <c r="C973" t="s">
        <v>54</v>
      </c>
      <c r="D973">
        <v>115</v>
      </c>
      <c r="E973">
        <v>11198</v>
      </c>
      <c r="F973">
        <v>5675</v>
      </c>
      <c r="G973">
        <v>5835</v>
      </c>
      <c r="J973">
        <f t="shared" si="238"/>
        <v>994.25</v>
      </c>
      <c r="K973">
        <f t="shared" si="239"/>
        <v>6698.75</v>
      </c>
      <c r="L973">
        <f t="shared" si="240"/>
        <v>2.3885053181563726E-2</v>
      </c>
      <c r="M973">
        <f t="shared" si="241"/>
        <v>13397.5</v>
      </c>
      <c r="N973">
        <f t="shared" si="242"/>
        <v>230238.2265625</v>
      </c>
      <c r="O973">
        <f t="shared" si="247"/>
        <v>0.35147500000000004</v>
      </c>
      <c r="P973">
        <v>2.5745730550284628E-2</v>
      </c>
      <c r="Q973">
        <f t="shared" si="244"/>
        <v>1186954.3700031487</v>
      </c>
      <c r="R973">
        <f t="shared" si="245"/>
        <v>1186954.3700031487</v>
      </c>
      <c r="S973" t="s">
        <v>86</v>
      </c>
      <c r="T973">
        <v>55</v>
      </c>
    </row>
    <row r="974" spans="1:20" x14ac:dyDescent="0.25">
      <c r="A974" t="s">
        <v>136</v>
      </c>
      <c r="B974" t="s">
        <v>4</v>
      </c>
      <c r="C974" t="s">
        <v>54</v>
      </c>
      <c r="D974">
        <v>116</v>
      </c>
      <c r="E974">
        <v>8363</v>
      </c>
      <c r="F974">
        <v>5552</v>
      </c>
      <c r="G974">
        <v>6138</v>
      </c>
      <c r="J974">
        <f t="shared" si="238"/>
        <v>994.25</v>
      </c>
      <c r="K974">
        <f t="shared" si="239"/>
        <v>6698.75</v>
      </c>
      <c r="L974">
        <f t="shared" si="240"/>
        <v>8.7479007277477136E-2</v>
      </c>
      <c r="M974">
        <f t="shared" si="241"/>
        <v>13397.5</v>
      </c>
      <c r="N974">
        <f t="shared" si="242"/>
        <v>31139.17363481229</v>
      </c>
      <c r="O974">
        <v>0.35030648148148152</v>
      </c>
      <c r="P974">
        <v>3.7634615384615377E-2</v>
      </c>
      <c r="Q974">
        <f t="shared" si="244"/>
        <v>110186.32029758875</v>
      </c>
      <c r="R974">
        <f t="shared" si="245"/>
        <v>110186.32029758875</v>
      </c>
      <c r="S974" t="s">
        <v>86</v>
      </c>
      <c r="T974">
        <v>69</v>
      </c>
    </row>
    <row r="975" spans="1:20" x14ac:dyDescent="0.25">
      <c r="A975" t="s">
        <v>136</v>
      </c>
      <c r="B975" t="s">
        <v>4</v>
      </c>
      <c r="C975" t="s">
        <v>54</v>
      </c>
      <c r="D975">
        <v>116</v>
      </c>
      <c r="E975">
        <v>8322</v>
      </c>
      <c r="F975">
        <v>5633</v>
      </c>
      <c r="G975">
        <v>6288</v>
      </c>
      <c r="J975">
        <f t="shared" si="238"/>
        <v>994.25</v>
      </c>
      <c r="K975">
        <f t="shared" si="239"/>
        <v>6698.75</v>
      </c>
      <c r="L975">
        <f t="shared" si="240"/>
        <v>9.7779436462026498E-2</v>
      </c>
      <c r="M975">
        <f t="shared" si="241"/>
        <v>13397.5</v>
      </c>
      <c r="N975">
        <f t="shared" si="242"/>
        <v>26506.419847328245</v>
      </c>
      <c r="O975">
        <f t="shared" ref="O975:O977" si="248">O974</f>
        <v>0.35030648148148152</v>
      </c>
      <c r="P975">
        <v>3.7634615384615377E-2</v>
      </c>
      <c r="Q975">
        <f t="shared" si="244"/>
        <v>93793.268295820002</v>
      </c>
      <c r="R975">
        <f t="shared" si="245"/>
        <v>93793.268295820002</v>
      </c>
      <c r="S975" t="s">
        <v>86</v>
      </c>
      <c r="T975">
        <v>69</v>
      </c>
    </row>
    <row r="976" spans="1:20" x14ac:dyDescent="0.25">
      <c r="A976" t="s">
        <v>136</v>
      </c>
      <c r="B976" t="s">
        <v>4</v>
      </c>
      <c r="C976" t="s">
        <v>54</v>
      </c>
      <c r="D976">
        <v>116</v>
      </c>
      <c r="E976">
        <v>8780</v>
      </c>
      <c r="F976">
        <v>6099</v>
      </c>
      <c r="G976">
        <v>6266</v>
      </c>
      <c r="J976">
        <f t="shared" si="238"/>
        <v>994.25</v>
      </c>
      <c r="K976">
        <f t="shared" si="239"/>
        <v>6698.75</v>
      </c>
      <c r="L976">
        <f t="shared" si="240"/>
        <v>2.4930024258257136E-2</v>
      </c>
      <c r="M976">
        <f t="shared" si="241"/>
        <v>13397.5</v>
      </c>
      <c r="N976">
        <f t="shared" si="242"/>
        <v>106546.76047904191</v>
      </c>
      <c r="O976">
        <f t="shared" si="248"/>
        <v>0.35030648148148152</v>
      </c>
      <c r="P976">
        <v>3.7634615384615377E-2</v>
      </c>
      <c r="Q976">
        <f t="shared" si="244"/>
        <v>377016.92454964062</v>
      </c>
      <c r="R976">
        <f t="shared" si="245"/>
        <v>377016.92454964062</v>
      </c>
      <c r="S976" t="s">
        <v>86</v>
      </c>
      <c r="T976">
        <v>69</v>
      </c>
    </row>
    <row r="977" spans="1:20" x14ac:dyDescent="0.25">
      <c r="A977" t="s">
        <v>136</v>
      </c>
      <c r="B977" t="s">
        <v>4</v>
      </c>
      <c r="C977" t="s">
        <v>54</v>
      </c>
      <c r="D977">
        <v>116</v>
      </c>
      <c r="E977">
        <v>9349</v>
      </c>
      <c r="F977">
        <v>6048</v>
      </c>
      <c r="G977">
        <v>6548</v>
      </c>
      <c r="J977">
        <f t="shared" si="238"/>
        <v>994.25</v>
      </c>
      <c r="K977">
        <f t="shared" si="239"/>
        <v>6698.75</v>
      </c>
      <c r="L977">
        <f t="shared" si="240"/>
        <v>7.4640791192386632E-2</v>
      </c>
      <c r="M977">
        <f t="shared" si="241"/>
        <v>13397.5</v>
      </c>
      <c r="N977">
        <f t="shared" si="242"/>
        <v>43230.897500000006</v>
      </c>
      <c r="O977">
        <f t="shared" si="248"/>
        <v>0.35030648148148152</v>
      </c>
      <c r="P977">
        <v>3.7634615384615377E-2</v>
      </c>
      <c r="Q977">
        <f t="shared" si="244"/>
        <v>152973.02280886119</v>
      </c>
      <c r="R977">
        <f t="shared" si="245"/>
        <v>152973.02280886119</v>
      </c>
      <c r="S977" t="s">
        <v>86</v>
      </c>
      <c r="T977">
        <v>69</v>
      </c>
    </row>
    <row r="978" spans="1:20" x14ac:dyDescent="0.25">
      <c r="A978" t="s">
        <v>136</v>
      </c>
      <c r="B978" t="s">
        <v>143</v>
      </c>
      <c r="C978" t="s">
        <v>54</v>
      </c>
      <c r="D978">
        <v>117</v>
      </c>
      <c r="E978">
        <v>7905</v>
      </c>
      <c r="F978">
        <v>5085</v>
      </c>
      <c r="G978">
        <v>4581</v>
      </c>
      <c r="J978">
        <f t="shared" si="238"/>
        <v>994.25</v>
      </c>
      <c r="K978">
        <f t="shared" si="239"/>
        <v>6698.75</v>
      </c>
      <c r="L978">
        <f t="shared" si="240"/>
        <v>-7.5237917521925726E-2</v>
      </c>
      <c r="M978">
        <f t="shared" si="241"/>
        <v>13397.5</v>
      </c>
      <c r="N978">
        <f t="shared" si="242"/>
        <v>-38475.351190476191</v>
      </c>
      <c r="O978">
        <v>0.34913796296296301</v>
      </c>
      <c r="P978">
        <v>2.4095665171898355E-2</v>
      </c>
      <c r="Q978">
        <f t="shared" si="244"/>
        <v>-213355.01266774189</v>
      </c>
      <c r="R978">
        <f t="shared" si="245"/>
        <v>0</v>
      </c>
      <c r="S978" t="s">
        <v>86</v>
      </c>
      <c r="T978">
        <v>75</v>
      </c>
    </row>
    <row r="979" spans="1:20" x14ac:dyDescent="0.25">
      <c r="A979" t="s">
        <v>136</v>
      </c>
      <c r="B979" t="s">
        <v>143</v>
      </c>
      <c r="C979" t="s">
        <v>54</v>
      </c>
      <c r="D979">
        <v>117</v>
      </c>
      <c r="E979">
        <v>7857</v>
      </c>
      <c r="F979">
        <v>4856</v>
      </c>
      <c r="G979">
        <v>5254</v>
      </c>
      <c r="J979">
        <f t="shared" si="238"/>
        <v>994.25</v>
      </c>
      <c r="K979">
        <f t="shared" si="239"/>
        <v>6698.75</v>
      </c>
      <c r="L979">
        <f t="shared" si="240"/>
        <v>5.9414069789139767E-2</v>
      </c>
      <c r="M979">
        <f t="shared" si="241"/>
        <v>13397.5</v>
      </c>
      <c r="N979">
        <f t="shared" si="242"/>
        <v>49515.671482412057</v>
      </c>
      <c r="O979">
        <f t="shared" ref="O979:O981" si="249">O978</f>
        <v>0.34913796296296301</v>
      </c>
      <c r="P979">
        <v>2.4095665171898355E-2</v>
      </c>
      <c r="Q979">
        <f t="shared" si="244"/>
        <v>274576.22580445168</v>
      </c>
      <c r="R979">
        <f t="shared" si="245"/>
        <v>274576.22580445168</v>
      </c>
      <c r="S979" t="s">
        <v>86</v>
      </c>
      <c r="T979">
        <v>75</v>
      </c>
    </row>
    <row r="980" spans="1:20" x14ac:dyDescent="0.25">
      <c r="A980" t="s">
        <v>136</v>
      </c>
      <c r="B980" t="s">
        <v>143</v>
      </c>
      <c r="C980" t="s">
        <v>54</v>
      </c>
      <c r="D980">
        <v>117</v>
      </c>
      <c r="E980">
        <v>8073</v>
      </c>
      <c r="F980">
        <v>5247</v>
      </c>
      <c r="G980">
        <v>5396</v>
      </c>
      <c r="J980">
        <f t="shared" si="238"/>
        <v>994.25</v>
      </c>
      <c r="K980">
        <f t="shared" si="239"/>
        <v>6698.75</v>
      </c>
      <c r="L980">
        <f t="shared" si="240"/>
        <v>2.2242955775331218E-2</v>
      </c>
      <c r="M980">
        <f t="shared" si="241"/>
        <v>13397.5</v>
      </c>
      <c r="N980">
        <f t="shared" si="242"/>
        <v>126057.20973154363</v>
      </c>
      <c r="O980">
        <f t="shared" si="249"/>
        <v>0.34913796296296301</v>
      </c>
      <c r="P980">
        <v>2.4095665171898355E-2</v>
      </c>
      <c r="Q980">
        <f t="shared" si="244"/>
        <v>699017.3382950431</v>
      </c>
      <c r="R980">
        <f t="shared" si="245"/>
        <v>699017.3382950431</v>
      </c>
      <c r="S980" t="s">
        <v>86</v>
      </c>
      <c r="T980">
        <v>75</v>
      </c>
    </row>
    <row r="981" spans="1:20" x14ac:dyDescent="0.25">
      <c r="A981" t="s">
        <v>136</v>
      </c>
      <c r="B981" t="s">
        <v>143</v>
      </c>
      <c r="C981" t="s">
        <v>54</v>
      </c>
      <c r="D981">
        <v>117</v>
      </c>
      <c r="E981">
        <v>8824</v>
      </c>
      <c r="F981">
        <v>4652</v>
      </c>
      <c r="G981">
        <v>5280</v>
      </c>
      <c r="J981">
        <f t="shared" si="238"/>
        <v>994.25</v>
      </c>
      <c r="K981">
        <f t="shared" si="239"/>
        <v>6698.75</v>
      </c>
      <c r="L981">
        <f t="shared" si="240"/>
        <v>9.3748833737637621E-2</v>
      </c>
      <c r="M981">
        <f t="shared" si="241"/>
        <v>13397.5</v>
      </c>
      <c r="N981">
        <f t="shared" si="242"/>
        <v>43507.636942675155</v>
      </c>
      <c r="O981">
        <f t="shared" si="249"/>
        <v>0.34913796296296301</v>
      </c>
      <c r="P981">
        <v>2.4095665171898355E-2</v>
      </c>
      <c r="Q981">
        <f t="shared" si="244"/>
        <v>241260.23918777614</v>
      </c>
      <c r="R981">
        <f t="shared" si="245"/>
        <v>241260.23918777614</v>
      </c>
      <c r="S981" t="s">
        <v>86</v>
      </c>
      <c r="T981">
        <v>75</v>
      </c>
    </row>
    <row r="982" spans="1:20" x14ac:dyDescent="0.25">
      <c r="A982" t="s">
        <v>136</v>
      </c>
      <c r="B982" t="s">
        <v>144</v>
      </c>
      <c r="C982" t="s">
        <v>54</v>
      </c>
      <c r="D982">
        <v>118</v>
      </c>
      <c r="E982">
        <v>15840</v>
      </c>
      <c r="F982">
        <v>5816</v>
      </c>
      <c r="G982">
        <v>6517</v>
      </c>
      <c r="J982">
        <f t="shared" si="238"/>
        <v>994.25</v>
      </c>
      <c r="K982">
        <f t="shared" si="239"/>
        <v>6698.75</v>
      </c>
      <c r="L982">
        <f t="shared" si="240"/>
        <v>0.10464638925172606</v>
      </c>
      <c r="M982">
        <f t="shared" si="241"/>
        <v>13397.5</v>
      </c>
      <c r="N982">
        <f t="shared" si="242"/>
        <v>94795.008202567769</v>
      </c>
      <c r="O982">
        <v>0.34796944444444444</v>
      </c>
      <c r="P982">
        <v>1.8411391801715922E-2</v>
      </c>
      <c r="Q982">
        <f t="shared" si="244"/>
        <v>690262.03945106152</v>
      </c>
      <c r="R982">
        <f t="shared" si="245"/>
        <v>690262.03945106152</v>
      </c>
      <c r="S982" t="s">
        <v>86</v>
      </c>
      <c r="T982">
        <v>86</v>
      </c>
    </row>
    <row r="983" spans="1:20" x14ac:dyDescent="0.25">
      <c r="A983" t="s">
        <v>136</v>
      </c>
      <c r="B983" t="s">
        <v>144</v>
      </c>
      <c r="C983" t="s">
        <v>54</v>
      </c>
      <c r="D983">
        <v>118</v>
      </c>
      <c r="E983">
        <v>16002</v>
      </c>
      <c r="F983">
        <v>6220</v>
      </c>
      <c r="G983">
        <v>6420</v>
      </c>
      <c r="J983">
        <f t="shared" si="238"/>
        <v>994.25</v>
      </c>
      <c r="K983">
        <f t="shared" si="239"/>
        <v>6698.75</v>
      </c>
      <c r="L983">
        <f t="shared" si="240"/>
        <v>2.9856316476954657E-2</v>
      </c>
      <c r="M983">
        <f t="shared" si="241"/>
        <v>13397.5</v>
      </c>
      <c r="N983">
        <f t="shared" si="242"/>
        <v>326641.61249999999</v>
      </c>
      <c r="O983">
        <f t="shared" ref="O983:O985" si="250">O982</f>
        <v>0.34796944444444444</v>
      </c>
      <c r="P983">
        <v>1.8411391801715922E-2</v>
      </c>
      <c r="Q983">
        <f t="shared" si="244"/>
        <v>2378482.8957662978</v>
      </c>
      <c r="R983">
        <f t="shared" si="245"/>
        <v>2378482.8957662978</v>
      </c>
      <c r="S983" t="s">
        <v>86</v>
      </c>
      <c r="T983">
        <v>86</v>
      </c>
    </row>
    <row r="984" spans="1:20" x14ac:dyDescent="0.25">
      <c r="A984" t="s">
        <v>136</v>
      </c>
      <c r="B984" t="s">
        <v>144</v>
      </c>
      <c r="C984" t="s">
        <v>54</v>
      </c>
      <c r="D984">
        <v>118</v>
      </c>
      <c r="E984">
        <v>16256</v>
      </c>
      <c r="F984">
        <v>6074</v>
      </c>
      <c r="G984">
        <v>6537</v>
      </c>
      <c r="J984">
        <f t="shared" si="238"/>
        <v>994.25</v>
      </c>
      <c r="K984">
        <f t="shared" si="239"/>
        <v>6698.75</v>
      </c>
      <c r="L984">
        <f t="shared" si="240"/>
        <v>6.9117372644150021E-2</v>
      </c>
      <c r="M984">
        <f t="shared" si="241"/>
        <v>13397.5</v>
      </c>
      <c r="N984">
        <f t="shared" si="242"/>
        <v>146320.37742980564</v>
      </c>
      <c r="O984">
        <f t="shared" si="250"/>
        <v>0.34796944444444444</v>
      </c>
      <c r="P984">
        <v>1.8411391801715922E-2</v>
      </c>
      <c r="Q984">
        <f t="shared" si="244"/>
        <v>1065450.6397860185</v>
      </c>
      <c r="R984">
        <f t="shared" si="245"/>
        <v>1065450.6397860185</v>
      </c>
      <c r="S984" t="s">
        <v>86</v>
      </c>
      <c r="T984">
        <v>86</v>
      </c>
    </row>
    <row r="985" spans="1:20" x14ac:dyDescent="0.25">
      <c r="A985" t="s">
        <v>136</v>
      </c>
      <c r="B985" t="s">
        <v>144</v>
      </c>
      <c r="C985" t="s">
        <v>54</v>
      </c>
      <c r="D985">
        <v>118</v>
      </c>
      <c r="E985">
        <v>15332</v>
      </c>
      <c r="F985">
        <v>9123</v>
      </c>
      <c r="G985">
        <v>6936</v>
      </c>
      <c r="J985">
        <f t="shared" si="238"/>
        <v>994.25</v>
      </c>
      <c r="K985">
        <f t="shared" si="239"/>
        <v>6698.75</v>
      </c>
      <c r="L985">
        <f t="shared" si="240"/>
        <v>-0.32647882067549916</v>
      </c>
      <c r="M985">
        <f t="shared" si="241"/>
        <v>13397.5</v>
      </c>
      <c r="N985">
        <f t="shared" si="242"/>
        <v>-20012.328989483311</v>
      </c>
      <c r="O985">
        <f t="shared" si="250"/>
        <v>0.34796944444444444</v>
      </c>
      <c r="P985">
        <v>1.8411391801715922E-2</v>
      </c>
      <c r="Q985">
        <f t="shared" si="244"/>
        <v>-145722.34640169766</v>
      </c>
      <c r="R985">
        <f t="shared" si="245"/>
        <v>0</v>
      </c>
      <c r="S985" t="s">
        <v>86</v>
      </c>
      <c r="T985">
        <v>86</v>
      </c>
    </row>
    <row r="986" spans="1:20" x14ac:dyDescent="0.25">
      <c r="A986" t="s">
        <v>136</v>
      </c>
      <c r="B986" t="s">
        <v>145</v>
      </c>
      <c r="C986" t="s">
        <v>54</v>
      </c>
      <c r="D986">
        <v>119</v>
      </c>
      <c r="E986">
        <v>9631</v>
      </c>
      <c r="F986">
        <v>4578</v>
      </c>
      <c r="G986">
        <v>4858</v>
      </c>
      <c r="J986">
        <f t="shared" si="238"/>
        <v>994.25</v>
      </c>
      <c r="K986">
        <f t="shared" si="239"/>
        <v>6698.75</v>
      </c>
      <c r="L986">
        <f t="shared" si="240"/>
        <v>4.179884306773652E-2</v>
      </c>
      <c r="M986">
        <f t="shared" si="241"/>
        <v>13397.5</v>
      </c>
      <c r="N986">
        <f t="shared" si="242"/>
        <v>119894.26339285713</v>
      </c>
      <c r="O986">
        <v>0.34680092592592593</v>
      </c>
      <c r="P986">
        <v>2.1994963091619628E-2</v>
      </c>
      <c r="Q986">
        <f t="shared" si="244"/>
        <v>733248.47693304555</v>
      </c>
      <c r="R986">
        <f t="shared" si="245"/>
        <v>733248.47693304555</v>
      </c>
      <c r="S986" t="s">
        <v>86</v>
      </c>
      <c r="T986">
        <v>117</v>
      </c>
    </row>
    <row r="987" spans="1:20" x14ac:dyDescent="0.25">
      <c r="A987" t="s">
        <v>136</v>
      </c>
      <c r="B987" t="s">
        <v>145</v>
      </c>
      <c r="C987" t="s">
        <v>54</v>
      </c>
      <c r="D987">
        <v>119</v>
      </c>
      <c r="E987">
        <v>10232</v>
      </c>
      <c r="F987">
        <v>4525</v>
      </c>
      <c r="G987">
        <v>5040</v>
      </c>
      <c r="J987">
        <f t="shared" si="238"/>
        <v>994.25</v>
      </c>
      <c r="K987">
        <f t="shared" si="239"/>
        <v>6698.75</v>
      </c>
      <c r="L987">
        <f t="shared" si="240"/>
        <v>7.6880014928158241E-2</v>
      </c>
      <c r="M987">
        <f t="shared" si="241"/>
        <v>13397.5</v>
      </c>
      <c r="N987">
        <f t="shared" si="242"/>
        <v>73238.305825242714</v>
      </c>
      <c r="O987">
        <f t="shared" ref="O987:O989" si="251">O986</f>
        <v>0.34680092592592593</v>
      </c>
      <c r="P987">
        <v>2.1994963091619628E-2</v>
      </c>
      <c r="Q987">
        <f t="shared" si="244"/>
        <v>447910.30596310564</v>
      </c>
      <c r="R987">
        <f t="shared" si="245"/>
        <v>447910.30596310564</v>
      </c>
      <c r="S987" t="s">
        <v>86</v>
      </c>
      <c r="T987">
        <v>117</v>
      </c>
    </row>
    <row r="988" spans="1:20" x14ac:dyDescent="0.25">
      <c r="A988" t="s">
        <v>136</v>
      </c>
      <c r="B988" t="s">
        <v>145</v>
      </c>
      <c r="C988" t="s">
        <v>54</v>
      </c>
      <c r="D988">
        <v>119</v>
      </c>
      <c r="E988">
        <v>10674</v>
      </c>
      <c r="F988">
        <v>4319</v>
      </c>
      <c r="G988">
        <v>5033</v>
      </c>
      <c r="J988">
        <f t="shared" si="238"/>
        <v>994.25</v>
      </c>
      <c r="K988">
        <f t="shared" si="239"/>
        <v>6698.75</v>
      </c>
      <c r="L988">
        <f t="shared" si="240"/>
        <v>0.10658704982272812</v>
      </c>
      <c r="M988">
        <f t="shared" si="241"/>
        <v>13397.5</v>
      </c>
      <c r="N988">
        <f t="shared" si="242"/>
        <v>58628.377801120449</v>
      </c>
      <c r="O988">
        <f t="shared" si="251"/>
        <v>0.34680092592592593</v>
      </c>
      <c r="P988">
        <v>2.1994963091619628E-2</v>
      </c>
      <c r="Q988">
        <f t="shared" si="244"/>
        <v>358559.01284337748</v>
      </c>
      <c r="R988">
        <f t="shared" si="245"/>
        <v>358559.01284337748</v>
      </c>
      <c r="S988" t="s">
        <v>86</v>
      </c>
      <c r="T988">
        <v>117</v>
      </c>
    </row>
    <row r="989" spans="1:20" x14ac:dyDescent="0.25">
      <c r="A989" t="s">
        <v>136</v>
      </c>
      <c r="B989" t="s">
        <v>145</v>
      </c>
      <c r="C989" t="s">
        <v>54</v>
      </c>
      <c r="D989">
        <v>119</v>
      </c>
      <c r="E989">
        <v>11229</v>
      </c>
      <c r="F989">
        <v>8674</v>
      </c>
      <c r="G989">
        <v>5120</v>
      </c>
      <c r="J989">
        <f t="shared" si="238"/>
        <v>994.25</v>
      </c>
      <c r="K989">
        <f t="shared" si="239"/>
        <v>6698.75</v>
      </c>
      <c r="L989">
        <f t="shared" si="240"/>
        <v>-0.53054674379548428</v>
      </c>
      <c r="M989">
        <f t="shared" si="241"/>
        <v>13397.5</v>
      </c>
      <c r="N989">
        <f t="shared" si="242"/>
        <v>-5810.03678953292</v>
      </c>
      <c r="O989">
        <f t="shared" si="251"/>
        <v>0.34680092592592593</v>
      </c>
      <c r="P989">
        <v>2.1994963091619628E-2</v>
      </c>
      <c r="Q989">
        <f t="shared" si="244"/>
        <v>-35532.981364509411</v>
      </c>
      <c r="R989">
        <f t="shared" si="245"/>
        <v>0</v>
      </c>
      <c r="S989" t="s">
        <v>86</v>
      </c>
      <c r="T989">
        <v>117</v>
      </c>
    </row>
    <row r="990" spans="1:20" x14ac:dyDescent="0.25">
      <c r="A990" t="s">
        <v>136</v>
      </c>
      <c r="B990" t="s">
        <v>146</v>
      </c>
      <c r="C990" t="s">
        <v>54</v>
      </c>
      <c r="D990">
        <v>120</v>
      </c>
      <c r="E990">
        <v>23274</v>
      </c>
      <c r="F990">
        <v>15381</v>
      </c>
      <c r="G990">
        <v>17873</v>
      </c>
      <c r="J990">
        <f t="shared" si="238"/>
        <v>994.25</v>
      </c>
      <c r="K990">
        <f t="shared" si="239"/>
        <v>6698.75</v>
      </c>
      <c r="L990">
        <f t="shared" si="240"/>
        <v>0.37200970330285499</v>
      </c>
      <c r="M990">
        <f t="shared" si="241"/>
        <v>13397.5</v>
      </c>
      <c r="N990">
        <f t="shared" si="242"/>
        <v>20222.938503210273</v>
      </c>
      <c r="O990">
        <v>0.34563240740740742</v>
      </c>
      <c r="P990">
        <v>3.6475021168501279E-2</v>
      </c>
      <c r="Q990">
        <f t="shared" si="244"/>
        <v>74832.542999246682</v>
      </c>
      <c r="R990">
        <f t="shared" si="245"/>
        <v>74832.542999246682</v>
      </c>
      <c r="S990" t="s">
        <v>86</v>
      </c>
      <c r="T990">
        <v>128</v>
      </c>
    </row>
    <row r="991" spans="1:20" x14ac:dyDescent="0.25">
      <c r="A991" t="s">
        <v>136</v>
      </c>
      <c r="B991" t="s">
        <v>146</v>
      </c>
      <c r="C991" t="s">
        <v>54</v>
      </c>
      <c r="D991">
        <v>120</v>
      </c>
      <c r="E991">
        <v>23850</v>
      </c>
      <c r="F991">
        <v>15610</v>
      </c>
      <c r="G991">
        <v>17646</v>
      </c>
      <c r="J991">
        <f t="shared" si="238"/>
        <v>994.25</v>
      </c>
      <c r="K991">
        <f t="shared" si="239"/>
        <v>6698.75</v>
      </c>
      <c r="L991">
        <f t="shared" si="240"/>
        <v>0.3039373017353984</v>
      </c>
      <c r="M991">
        <f t="shared" si="241"/>
        <v>13397.5</v>
      </c>
      <c r="N991">
        <f t="shared" si="242"/>
        <v>26116.604616895875</v>
      </c>
      <c r="O991">
        <f t="shared" ref="O991:O993" si="252">O990</f>
        <v>0.34563240740740742</v>
      </c>
      <c r="P991">
        <v>3.6475021168501279E-2</v>
      </c>
      <c r="Q991">
        <f t="shared" si="244"/>
        <v>96641.343080677398</v>
      </c>
      <c r="R991">
        <f t="shared" si="245"/>
        <v>96641.343080677398</v>
      </c>
      <c r="S991" t="s">
        <v>86</v>
      </c>
      <c r="T991">
        <v>128</v>
      </c>
    </row>
    <row r="992" spans="1:20" x14ac:dyDescent="0.25">
      <c r="A992" t="s">
        <v>136</v>
      </c>
      <c r="B992" t="s">
        <v>146</v>
      </c>
      <c r="C992" t="s">
        <v>54</v>
      </c>
      <c r="D992">
        <v>120</v>
      </c>
      <c r="E992">
        <v>23389</v>
      </c>
      <c r="F992">
        <v>15238</v>
      </c>
      <c r="G992">
        <v>17972</v>
      </c>
      <c r="J992">
        <f t="shared" si="238"/>
        <v>994.25</v>
      </c>
      <c r="K992">
        <f t="shared" si="239"/>
        <v>6698.75</v>
      </c>
      <c r="L992">
        <f t="shared" si="240"/>
        <v>0.40813584623997012</v>
      </c>
      <c r="M992">
        <f t="shared" si="241"/>
        <v>13397.5</v>
      </c>
      <c r="N992">
        <f t="shared" si="242"/>
        <v>18977.041605705926</v>
      </c>
      <c r="O992">
        <f t="shared" si="252"/>
        <v>0.34563240740740742</v>
      </c>
      <c r="P992">
        <v>3.6475021168501279E-2</v>
      </c>
      <c r="Q992">
        <f t="shared" si="244"/>
        <v>70222.251911217027</v>
      </c>
      <c r="R992">
        <f t="shared" si="245"/>
        <v>70222.251911217027</v>
      </c>
      <c r="S992" t="s">
        <v>86</v>
      </c>
      <c r="T992">
        <v>128</v>
      </c>
    </row>
    <row r="993" spans="1:20" x14ac:dyDescent="0.25">
      <c r="A993" t="s">
        <v>136</v>
      </c>
      <c r="B993" t="s">
        <v>146</v>
      </c>
      <c r="C993" t="s">
        <v>54</v>
      </c>
      <c r="D993">
        <v>120</v>
      </c>
      <c r="E993">
        <v>23475</v>
      </c>
      <c r="F993">
        <v>15862</v>
      </c>
      <c r="G993">
        <v>19601</v>
      </c>
      <c r="J993">
        <f t="shared" si="238"/>
        <v>994.25</v>
      </c>
      <c r="K993">
        <f t="shared" si="239"/>
        <v>6698.75</v>
      </c>
      <c r="L993">
        <f t="shared" si="240"/>
        <v>0.55816383653666723</v>
      </c>
      <c r="M993">
        <f t="shared" si="241"/>
        <v>13397.5</v>
      </c>
      <c r="N993">
        <f t="shared" si="242"/>
        <v>12645.114469109389</v>
      </c>
      <c r="O993">
        <f t="shared" si="252"/>
        <v>0.34563240740740742</v>
      </c>
      <c r="P993">
        <v>3.6475021168501279E-2</v>
      </c>
      <c r="Q993">
        <f t="shared" si="244"/>
        <v>46791.719813112737</v>
      </c>
      <c r="R993">
        <f t="shared" si="245"/>
        <v>46791.719813112737</v>
      </c>
      <c r="S993" t="s">
        <v>86</v>
      </c>
      <c r="T993">
        <v>128</v>
      </c>
    </row>
    <row r="994" spans="1:20" x14ac:dyDescent="0.25">
      <c r="A994" t="s">
        <v>136</v>
      </c>
      <c r="B994" t="s">
        <v>141</v>
      </c>
      <c r="C994" t="s">
        <v>55</v>
      </c>
      <c r="D994">
        <v>113</v>
      </c>
      <c r="E994">
        <v>9583</v>
      </c>
      <c r="F994">
        <v>6666</v>
      </c>
      <c r="G994">
        <v>6697</v>
      </c>
      <c r="H994">
        <v>1047</v>
      </c>
      <c r="I994">
        <v>6095</v>
      </c>
      <c r="J994">
        <f t="shared" si="238"/>
        <v>975.25</v>
      </c>
      <c r="K994">
        <f t="shared" si="239"/>
        <v>6698.75</v>
      </c>
      <c r="L994">
        <f t="shared" si="240"/>
        <v>4.627729053927972E-3</v>
      </c>
      <c r="M994">
        <f t="shared" si="241"/>
        <v>13397.5</v>
      </c>
      <c r="N994">
        <f t="shared" si="242"/>
        <v>629355.51612903224</v>
      </c>
      <c r="O994">
        <v>0.3192861111111111</v>
      </c>
      <c r="P994">
        <v>3.4445436002039774E-2</v>
      </c>
      <c r="Q994">
        <f t="shared" si="244"/>
        <v>2669565.5000937646</v>
      </c>
      <c r="R994">
        <f t="shared" si="245"/>
        <v>2669565.5000937646</v>
      </c>
      <c r="S994" t="s">
        <v>86</v>
      </c>
      <c r="T994">
        <v>10</v>
      </c>
    </row>
    <row r="995" spans="1:20" x14ac:dyDescent="0.25">
      <c r="A995" t="s">
        <v>136</v>
      </c>
      <c r="B995" t="s">
        <v>141</v>
      </c>
      <c r="C995" t="s">
        <v>55</v>
      </c>
      <c r="D995">
        <v>113</v>
      </c>
      <c r="E995">
        <v>11152</v>
      </c>
      <c r="F995">
        <v>6389</v>
      </c>
      <c r="G995">
        <v>9660</v>
      </c>
      <c r="H995">
        <v>910</v>
      </c>
      <c r="I995">
        <v>6762</v>
      </c>
      <c r="J995">
        <f t="shared" si="238"/>
        <v>975.25</v>
      </c>
      <c r="K995">
        <f t="shared" si="239"/>
        <v>6698.75</v>
      </c>
      <c r="L995">
        <f t="shared" si="240"/>
        <v>0.48830005598059339</v>
      </c>
      <c r="M995">
        <f t="shared" si="241"/>
        <v>13397.5</v>
      </c>
      <c r="N995">
        <f t="shared" si="242"/>
        <v>8778.9983185570163</v>
      </c>
      <c r="O995">
        <f t="shared" ref="O995:O997" si="253">O994</f>
        <v>0.3192861111111111</v>
      </c>
      <c r="P995">
        <v>3.4445436002039774E-2</v>
      </c>
      <c r="Q995">
        <f t="shared" si="244"/>
        <v>37238.270637157715</v>
      </c>
      <c r="R995">
        <f t="shared" si="245"/>
        <v>37238.270637157715</v>
      </c>
      <c r="S995" t="s">
        <v>86</v>
      </c>
      <c r="T995">
        <v>10</v>
      </c>
    </row>
    <row r="996" spans="1:20" x14ac:dyDescent="0.25">
      <c r="A996" t="s">
        <v>136</v>
      </c>
      <c r="B996" t="s">
        <v>141</v>
      </c>
      <c r="C996" t="s">
        <v>55</v>
      </c>
      <c r="D996">
        <v>113</v>
      </c>
      <c r="E996">
        <v>9528</v>
      </c>
      <c r="F996">
        <v>6313</v>
      </c>
      <c r="G996">
        <v>6961</v>
      </c>
      <c r="H996">
        <v>1028</v>
      </c>
      <c r="I996">
        <v>6679</v>
      </c>
      <c r="J996">
        <f t="shared" si="238"/>
        <v>975.25</v>
      </c>
      <c r="K996">
        <f t="shared" si="239"/>
        <v>6698.75</v>
      </c>
      <c r="L996">
        <f t="shared" si="240"/>
        <v>9.673446538533309E-2</v>
      </c>
      <c r="M996">
        <f t="shared" si="241"/>
        <v>13397.5</v>
      </c>
      <c r="N996">
        <f t="shared" si="242"/>
        <v>32260.060570987655</v>
      </c>
      <c r="O996">
        <f t="shared" si="253"/>
        <v>0.3192861111111111</v>
      </c>
      <c r="P996">
        <v>3.4445436002039774E-2</v>
      </c>
      <c r="Q996">
        <f t="shared" si="244"/>
        <v>136838.94480013926</v>
      </c>
      <c r="R996">
        <f t="shared" si="245"/>
        <v>136838.94480013926</v>
      </c>
      <c r="S996" t="s">
        <v>86</v>
      </c>
      <c r="T996">
        <v>10</v>
      </c>
    </row>
    <row r="997" spans="1:20" x14ac:dyDescent="0.25">
      <c r="A997" t="s">
        <v>136</v>
      </c>
      <c r="B997" t="s">
        <v>141</v>
      </c>
      <c r="C997" t="s">
        <v>55</v>
      </c>
      <c r="D997">
        <v>113</v>
      </c>
      <c r="E997">
        <v>10035</v>
      </c>
      <c r="F997">
        <v>6560</v>
      </c>
      <c r="G997">
        <v>6483</v>
      </c>
      <c r="H997">
        <v>916</v>
      </c>
      <c r="I997">
        <v>7945</v>
      </c>
      <c r="J997">
        <f t="shared" si="238"/>
        <v>975.25</v>
      </c>
      <c r="K997">
        <f t="shared" si="239"/>
        <v>6698.75</v>
      </c>
      <c r="L997">
        <f t="shared" si="240"/>
        <v>-1.1494681843627542E-2</v>
      </c>
      <c r="M997">
        <f t="shared" si="241"/>
        <v>13397.5</v>
      </c>
      <c r="N997">
        <f t="shared" si="242"/>
        <v>-303288.9675324675</v>
      </c>
      <c r="O997">
        <f t="shared" si="253"/>
        <v>0.3192861111111111</v>
      </c>
      <c r="P997">
        <v>3.4445436002039774E-2</v>
      </c>
      <c r="Q997">
        <f t="shared" si="244"/>
        <v>-1286474.4068084667</v>
      </c>
      <c r="R997">
        <f t="shared" si="245"/>
        <v>0</v>
      </c>
      <c r="S997" t="s">
        <v>86</v>
      </c>
      <c r="T997">
        <v>10</v>
      </c>
    </row>
    <row r="998" spans="1:20" x14ac:dyDescent="0.25">
      <c r="A998" t="s">
        <v>136</v>
      </c>
      <c r="B998" t="s">
        <v>142</v>
      </c>
      <c r="C998" t="s">
        <v>55</v>
      </c>
      <c r="D998">
        <v>114</v>
      </c>
      <c r="E998">
        <v>15245</v>
      </c>
      <c r="F998">
        <v>6479</v>
      </c>
      <c r="G998">
        <v>6533</v>
      </c>
      <c r="I998">
        <v>6031</v>
      </c>
      <c r="J998">
        <f t="shared" si="238"/>
        <v>975.25</v>
      </c>
      <c r="K998">
        <f t="shared" si="239"/>
        <v>6698.75</v>
      </c>
      <c r="L998">
        <f t="shared" si="240"/>
        <v>8.0612054487777564E-3</v>
      </c>
      <c r="M998">
        <f t="shared" si="241"/>
        <v>13397.5</v>
      </c>
      <c r="N998">
        <f t="shared" si="242"/>
        <v>1086455.1666666667</v>
      </c>
      <c r="O998">
        <v>0.3182194444444445</v>
      </c>
      <c r="P998">
        <v>2.2603378378378381E-2</v>
      </c>
      <c r="Q998">
        <f t="shared" si="244"/>
        <v>7046411.3557032133</v>
      </c>
      <c r="R998">
        <f t="shared" si="245"/>
        <v>7046411.3557032133</v>
      </c>
      <c r="S998" t="s">
        <v>86</v>
      </c>
      <c r="T998">
        <v>30</v>
      </c>
    </row>
    <row r="999" spans="1:20" x14ac:dyDescent="0.25">
      <c r="A999" t="s">
        <v>136</v>
      </c>
      <c r="B999" t="s">
        <v>142</v>
      </c>
      <c r="C999" t="s">
        <v>55</v>
      </c>
      <c r="D999">
        <v>114</v>
      </c>
      <c r="E999">
        <v>15393</v>
      </c>
      <c r="F999">
        <v>6210</v>
      </c>
      <c r="G999">
        <v>6736</v>
      </c>
      <c r="I999">
        <v>6389</v>
      </c>
      <c r="J999">
        <f t="shared" si="238"/>
        <v>975.25</v>
      </c>
      <c r="K999">
        <f t="shared" si="239"/>
        <v>6698.75</v>
      </c>
      <c r="L999">
        <f t="shared" si="240"/>
        <v>7.8522112334390742E-2</v>
      </c>
      <c r="M999">
        <f t="shared" si="241"/>
        <v>13397.5</v>
      </c>
      <c r="N999">
        <f t="shared" si="242"/>
        <v>115972.6991444867</v>
      </c>
      <c r="O999">
        <f t="shared" ref="O999:O1001" si="254">O998</f>
        <v>0.3182194444444445</v>
      </c>
      <c r="P999">
        <v>2.2603378378378381E-2</v>
      </c>
      <c r="Q999">
        <f t="shared" si="244"/>
        <v>752162.96932939556</v>
      </c>
      <c r="R999">
        <f t="shared" si="245"/>
        <v>752162.96932939556</v>
      </c>
      <c r="S999" t="s">
        <v>86</v>
      </c>
      <c r="T999">
        <v>30</v>
      </c>
    </row>
    <row r="1000" spans="1:20" x14ac:dyDescent="0.25">
      <c r="A1000" t="s">
        <v>136</v>
      </c>
      <c r="B1000" t="s">
        <v>142</v>
      </c>
      <c r="C1000" t="s">
        <v>55</v>
      </c>
      <c r="D1000">
        <v>114</v>
      </c>
      <c r="E1000">
        <v>15536</v>
      </c>
      <c r="F1000">
        <v>6018</v>
      </c>
      <c r="G1000">
        <v>6431</v>
      </c>
      <c r="I1000">
        <v>6354</v>
      </c>
      <c r="J1000">
        <f t="shared" si="238"/>
        <v>975.25</v>
      </c>
      <c r="K1000">
        <f t="shared" si="239"/>
        <v>6698.75</v>
      </c>
      <c r="L1000">
        <f t="shared" si="240"/>
        <v>6.1653293524911362E-2</v>
      </c>
      <c r="M1000">
        <f t="shared" si="241"/>
        <v>13397.5</v>
      </c>
      <c r="N1000">
        <f t="shared" si="242"/>
        <v>153404.17493946731</v>
      </c>
      <c r="O1000">
        <f t="shared" si="254"/>
        <v>0.3182194444444445</v>
      </c>
      <c r="P1000">
        <v>2.2603378378378381E-2</v>
      </c>
      <c r="Q1000">
        <f t="shared" si="244"/>
        <v>994931.91571096703</v>
      </c>
      <c r="R1000">
        <f t="shared" si="245"/>
        <v>994931.91571096703</v>
      </c>
      <c r="S1000" t="s">
        <v>86</v>
      </c>
      <c r="T1000">
        <v>30</v>
      </c>
    </row>
    <row r="1001" spans="1:20" x14ac:dyDescent="0.25">
      <c r="A1001" t="s">
        <v>136</v>
      </c>
      <c r="B1001" t="s">
        <v>142</v>
      </c>
      <c r="C1001" t="s">
        <v>55</v>
      </c>
      <c r="D1001">
        <v>114</v>
      </c>
      <c r="E1001">
        <v>14408</v>
      </c>
      <c r="F1001">
        <v>5872</v>
      </c>
      <c r="G1001">
        <v>6553</v>
      </c>
      <c r="I1001">
        <v>7335</v>
      </c>
      <c r="J1001">
        <f t="shared" si="238"/>
        <v>975.25</v>
      </c>
      <c r="K1001">
        <f t="shared" si="239"/>
        <v>6698.75</v>
      </c>
      <c r="L1001">
        <f t="shared" si="240"/>
        <v>0.10166075760403061</v>
      </c>
      <c r="M1001">
        <f t="shared" si="241"/>
        <v>13397.5</v>
      </c>
      <c r="N1001">
        <f t="shared" si="242"/>
        <v>82990.28597650514</v>
      </c>
      <c r="O1001">
        <f t="shared" si="254"/>
        <v>0.3182194444444445</v>
      </c>
      <c r="P1001">
        <v>2.2603378378378381E-2</v>
      </c>
      <c r="Q1001">
        <f t="shared" si="244"/>
        <v>538249.26371519512</v>
      </c>
      <c r="R1001">
        <f t="shared" si="245"/>
        <v>538249.26371519512</v>
      </c>
      <c r="S1001" t="s">
        <v>86</v>
      </c>
      <c r="T1001">
        <v>30</v>
      </c>
    </row>
    <row r="1002" spans="1:20" x14ac:dyDescent="0.25">
      <c r="A1002" t="s">
        <v>136</v>
      </c>
      <c r="B1002" t="s">
        <v>3</v>
      </c>
      <c r="C1002" t="s">
        <v>55</v>
      </c>
      <c r="D1002">
        <v>115</v>
      </c>
      <c r="E1002">
        <v>13871</v>
      </c>
      <c r="F1002">
        <v>5398</v>
      </c>
      <c r="G1002">
        <v>5220</v>
      </c>
      <c r="J1002">
        <f t="shared" si="238"/>
        <v>975.25</v>
      </c>
      <c r="K1002">
        <f t="shared" si="239"/>
        <v>6698.75</v>
      </c>
      <c r="L1002">
        <f t="shared" si="240"/>
        <v>-2.6572121664489644E-2</v>
      </c>
      <c r="M1002">
        <f t="shared" si="241"/>
        <v>13397.5</v>
      </c>
      <c r="N1002">
        <f t="shared" si="242"/>
        <v>-319843.27668539324</v>
      </c>
      <c r="O1002">
        <v>0.31715277777777778</v>
      </c>
      <c r="P1002">
        <v>2.5745730550284628E-2</v>
      </c>
      <c r="Q1002">
        <f t="shared" si="244"/>
        <v>-1827341.588344075</v>
      </c>
      <c r="R1002">
        <f t="shared" si="245"/>
        <v>0</v>
      </c>
      <c r="S1002" t="s">
        <v>86</v>
      </c>
      <c r="T1002">
        <v>55</v>
      </c>
    </row>
    <row r="1003" spans="1:20" x14ac:dyDescent="0.25">
      <c r="A1003" t="s">
        <v>136</v>
      </c>
      <c r="B1003" t="s">
        <v>3</v>
      </c>
      <c r="C1003" t="s">
        <v>55</v>
      </c>
      <c r="D1003">
        <v>115</v>
      </c>
      <c r="E1003">
        <v>13495</v>
      </c>
      <c r="F1003">
        <v>5727</v>
      </c>
      <c r="G1003">
        <v>5404</v>
      </c>
      <c r="J1003">
        <f t="shared" si="238"/>
        <v>975.25</v>
      </c>
      <c r="K1003">
        <f t="shared" si="239"/>
        <v>6698.75</v>
      </c>
      <c r="L1003">
        <f t="shared" si="240"/>
        <v>-4.8217951110281772E-2</v>
      </c>
      <c r="M1003">
        <f t="shared" si="241"/>
        <v>13397.5</v>
      </c>
      <c r="N1003">
        <f t="shared" si="242"/>
        <v>-162077.07662538698</v>
      </c>
      <c r="O1003">
        <f t="shared" ref="O1003:O1005" si="255">O1002</f>
        <v>0.31715277777777778</v>
      </c>
      <c r="P1003">
        <v>2.5745730550284628E-2</v>
      </c>
      <c r="Q1003">
        <f t="shared" si="244"/>
        <v>-925985.33164140978</v>
      </c>
      <c r="R1003">
        <f t="shared" si="245"/>
        <v>0</v>
      </c>
      <c r="S1003" t="s">
        <v>86</v>
      </c>
      <c r="T1003">
        <v>55</v>
      </c>
    </row>
    <row r="1004" spans="1:20" x14ac:dyDescent="0.25">
      <c r="A1004" t="s">
        <v>136</v>
      </c>
      <c r="B1004" t="s">
        <v>3</v>
      </c>
      <c r="C1004" t="s">
        <v>55</v>
      </c>
      <c r="D1004">
        <v>115</v>
      </c>
      <c r="E1004">
        <v>14346</v>
      </c>
      <c r="F1004">
        <v>5849</v>
      </c>
      <c r="G1004">
        <v>5974</v>
      </c>
      <c r="J1004">
        <f t="shared" si="238"/>
        <v>975.25</v>
      </c>
      <c r="K1004">
        <f t="shared" si="239"/>
        <v>6698.75</v>
      </c>
      <c r="L1004">
        <f t="shared" si="240"/>
        <v>1.8660197798096658E-2</v>
      </c>
      <c r="M1004">
        <f t="shared" si="241"/>
        <v>13397.5</v>
      </c>
      <c r="N1004">
        <f t="shared" si="242"/>
        <v>454378.98000000004</v>
      </c>
      <c r="O1004">
        <f t="shared" si="255"/>
        <v>0.31715277777777778</v>
      </c>
      <c r="P1004">
        <v>2.5745730550284628E-2</v>
      </c>
      <c r="Q1004">
        <f t="shared" si="244"/>
        <v>2595976.4282932626</v>
      </c>
      <c r="R1004">
        <f t="shared" si="245"/>
        <v>2595976.4282932626</v>
      </c>
      <c r="S1004" t="s">
        <v>86</v>
      </c>
      <c r="T1004">
        <v>55</v>
      </c>
    </row>
    <row r="1005" spans="1:20" x14ac:dyDescent="0.25">
      <c r="A1005" t="s">
        <v>136</v>
      </c>
      <c r="B1005" t="s">
        <v>3</v>
      </c>
      <c r="C1005" t="s">
        <v>55</v>
      </c>
      <c r="D1005">
        <v>115</v>
      </c>
      <c r="E1005">
        <v>14425</v>
      </c>
      <c r="F1005">
        <v>5675</v>
      </c>
      <c r="G1005">
        <v>5835</v>
      </c>
      <c r="J1005">
        <f t="shared" si="238"/>
        <v>975.25</v>
      </c>
      <c r="K1005">
        <f t="shared" si="239"/>
        <v>6698.75</v>
      </c>
      <c r="L1005">
        <f t="shared" si="240"/>
        <v>2.3885053181563726E-2</v>
      </c>
      <c r="M1005">
        <f t="shared" si="241"/>
        <v>13397.5</v>
      </c>
      <c r="N1005">
        <f t="shared" si="242"/>
        <v>365362.640625</v>
      </c>
      <c r="O1005">
        <f t="shared" si="255"/>
        <v>0.31715277777777778</v>
      </c>
      <c r="P1005">
        <v>2.5745730550284628E-2</v>
      </c>
      <c r="Q1005">
        <f t="shared" si="244"/>
        <v>2087404.6656856404</v>
      </c>
      <c r="R1005">
        <f t="shared" si="245"/>
        <v>2087404.6656856404</v>
      </c>
      <c r="S1005" t="s">
        <v>86</v>
      </c>
      <c r="T1005">
        <v>55</v>
      </c>
    </row>
    <row r="1006" spans="1:20" x14ac:dyDescent="0.25">
      <c r="A1006" t="s">
        <v>136</v>
      </c>
      <c r="B1006" t="s">
        <v>4</v>
      </c>
      <c r="C1006" t="s">
        <v>55</v>
      </c>
      <c r="D1006">
        <v>116</v>
      </c>
      <c r="E1006">
        <v>7954</v>
      </c>
      <c r="F1006">
        <v>5552</v>
      </c>
      <c r="G1006">
        <v>6138</v>
      </c>
      <c r="J1006">
        <f t="shared" si="238"/>
        <v>975.25</v>
      </c>
      <c r="K1006">
        <f t="shared" si="239"/>
        <v>6698.75</v>
      </c>
      <c r="L1006">
        <f t="shared" si="240"/>
        <v>8.7479007277477136E-2</v>
      </c>
      <c r="M1006">
        <f t="shared" si="241"/>
        <v>13397.5</v>
      </c>
      <c r="N1006">
        <f t="shared" si="242"/>
        <v>26482.766211604096</v>
      </c>
      <c r="O1006">
        <v>0.31608611111111112</v>
      </c>
      <c r="P1006">
        <v>3.7634615384615377E-2</v>
      </c>
      <c r="Q1006">
        <f t="shared" si="244"/>
        <v>103854.83090399287</v>
      </c>
      <c r="R1006">
        <f t="shared" si="245"/>
        <v>103854.83090399287</v>
      </c>
      <c r="S1006" t="s">
        <v>86</v>
      </c>
      <c r="T1006">
        <v>69</v>
      </c>
    </row>
    <row r="1007" spans="1:20" x14ac:dyDescent="0.25">
      <c r="A1007" t="s">
        <v>136</v>
      </c>
      <c r="B1007" t="s">
        <v>4</v>
      </c>
      <c r="C1007" t="s">
        <v>55</v>
      </c>
      <c r="D1007">
        <v>116</v>
      </c>
      <c r="E1007">
        <v>8825</v>
      </c>
      <c r="F1007">
        <v>5633</v>
      </c>
      <c r="G1007">
        <v>6288</v>
      </c>
      <c r="J1007">
        <f t="shared" si="238"/>
        <v>975.25</v>
      </c>
      <c r="K1007">
        <f t="shared" si="239"/>
        <v>6698.75</v>
      </c>
      <c r="L1007">
        <f t="shared" si="240"/>
        <v>9.7779436462026498E-2</v>
      </c>
      <c r="M1007">
        <f t="shared" si="241"/>
        <v>13397.5</v>
      </c>
      <c r="N1007">
        <f t="shared" si="242"/>
        <v>31669.650763358779</v>
      </c>
      <c r="O1007">
        <f t="shared" ref="O1007:O1009" si="256">O1006</f>
        <v>0.31608611111111112</v>
      </c>
      <c r="P1007">
        <v>3.7634615384615377E-2</v>
      </c>
      <c r="Q1007">
        <f t="shared" si="244"/>
        <v>124195.7202860461</v>
      </c>
      <c r="R1007">
        <f t="shared" si="245"/>
        <v>124195.7202860461</v>
      </c>
      <c r="S1007" t="s">
        <v>86</v>
      </c>
      <c r="T1007">
        <v>69</v>
      </c>
    </row>
    <row r="1008" spans="1:20" x14ac:dyDescent="0.25">
      <c r="A1008" t="s">
        <v>136</v>
      </c>
      <c r="B1008" t="s">
        <v>4</v>
      </c>
      <c r="C1008" t="s">
        <v>55</v>
      </c>
      <c r="D1008">
        <v>116</v>
      </c>
      <c r="E1008">
        <v>8423</v>
      </c>
      <c r="F1008">
        <v>6099</v>
      </c>
      <c r="G1008">
        <v>6266</v>
      </c>
      <c r="J1008">
        <f t="shared" si="238"/>
        <v>975.25</v>
      </c>
      <c r="K1008">
        <f t="shared" si="239"/>
        <v>6698.75</v>
      </c>
      <c r="L1008">
        <f t="shared" si="240"/>
        <v>2.4930024258257136E-2</v>
      </c>
      <c r="M1008">
        <f t="shared" si="241"/>
        <v>13397.5</v>
      </c>
      <c r="N1008">
        <f t="shared" si="242"/>
        <v>92245.678143712576</v>
      </c>
      <c r="O1008">
        <f t="shared" si="256"/>
        <v>0.31608611111111112</v>
      </c>
      <c r="P1008">
        <v>3.7634615384615377E-2</v>
      </c>
      <c r="Q1008">
        <f t="shared" si="244"/>
        <v>361750.70340807643</v>
      </c>
      <c r="R1008">
        <f t="shared" si="245"/>
        <v>361750.70340807643</v>
      </c>
      <c r="S1008" t="s">
        <v>86</v>
      </c>
      <c r="T1008">
        <v>69</v>
      </c>
    </row>
    <row r="1009" spans="1:20" x14ac:dyDescent="0.25">
      <c r="A1009" t="s">
        <v>136</v>
      </c>
      <c r="B1009" t="s">
        <v>4</v>
      </c>
      <c r="C1009" t="s">
        <v>55</v>
      </c>
      <c r="D1009">
        <v>116</v>
      </c>
      <c r="E1009">
        <v>8333</v>
      </c>
      <c r="F1009">
        <v>6048</v>
      </c>
      <c r="G1009">
        <v>6548</v>
      </c>
      <c r="J1009">
        <f t="shared" si="238"/>
        <v>975.25</v>
      </c>
      <c r="K1009">
        <f t="shared" si="239"/>
        <v>6698.75</v>
      </c>
      <c r="L1009">
        <f t="shared" si="240"/>
        <v>7.4640791192386632E-2</v>
      </c>
      <c r="M1009">
        <f t="shared" si="241"/>
        <v>13397.5</v>
      </c>
      <c r="N1009">
        <f t="shared" si="242"/>
        <v>29638.037500000002</v>
      </c>
      <c r="O1009">
        <f t="shared" si="256"/>
        <v>0.31608611111111112</v>
      </c>
      <c r="P1009">
        <v>3.7634615384615377E-2</v>
      </c>
      <c r="Q1009">
        <f t="shared" si="244"/>
        <v>116228.5445672202</v>
      </c>
      <c r="R1009">
        <f t="shared" si="245"/>
        <v>116228.5445672202</v>
      </c>
      <c r="S1009" t="s">
        <v>86</v>
      </c>
      <c r="T1009">
        <v>69</v>
      </c>
    </row>
    <row r="1010" spans="1:20" x14ac:dyDescent="0.25">
      <c r="A1010" t="s">
        <v>136</v>
      </c>
      <c r="B1010" t="s">
        <v>143</v>
      </c>
      <c r="C1010" t="s">
        <v>55</v>
      </c>
      <c r="D1010">
        <v>117</v>
      </c>
      <c r="E1010">
        <v>11650</v>
      </c>
      <c r="F1010">
        <v>5085</v>
      </c>
      <c r="G1010">
        <v>4581</v>
      </c>
      <c r="J1010">
        <f t="shared" si="238"/>
        <v>975.25</v>
      </c>
      <c r="K1010">
        <f t="shared" si="239"/>
        <v>6698.75</v>
      </c>
      <c r="L1010">
        <f t="shared" si="240"/>
        <v>-7.5237917521925726E-2</v>
      </c>
      <c r="M1010">
        <f t="shared" si="241"/>
        <v>13397.5</v>
      </c>
      <c r="N1010">
        <f t="shared" si="242"/>
        <v>-88231.785218253979</v>
      </c>
      <c r="O1010">
        <v>0.31501944444444446</v>
      </c>
      <c r="P1010">
        <v>2.4095665171898355E-2</v>
      </c>
      <c r="Q1010">
        <f t="shared" si="244"/>
        <v>-542256.83786636824</v>
      </c>
      <c r="R1010">
        <f t="shared" si="245"/>
        <v>0</v>
      </c>
      <c r="S1010" t="s">
        <v>86</v>
      </c>
      <c r="T1010">
        <v>75</v>
      </c>
    </row>
    <row r="1011" spans="1:20" x14ac:dyDescent="0.25">
      <c r="A1011" t="s">
        <v>136</v>
      </c>
      <c r="B1011" t="s">
        <v>143</v>
      </c>
      <c r="C1011" t="s">
        <v>55</v>
      </c>
      <c r="D1011">
        <v>117</v>
      </c>
      <c r="E1011">
        <v>11637</v>
      </c>
      <c r="F1011">
        <v>4856</v>
      </c>
      <c r="G1011">
        <v>5254</v>
      </c>
      <c r="J1011">
        <f t="shared" si="238"/>
        <v>975.25</v>
      </c>
      <c r="K1011">
        <f t="shared" si="239"/>
        <v>6698.75</v>
      </c>
      <c r="L1011">
        <f t="shared" si="240"/>
        <v>5.9414069789139767E-2</v>
      </c>
      <c r="M1011">
        <f t="shared" si="241"/>
        <v>13397.5</v>
      </c>
      <c r="N1011">
        <f t="shared" si="242"/>
        <v>113155.9654522613</v>
      </c>
      <c r="O1011">
        <f t="shared" ref="O1011:O1013" si="257">O1010</f>
        <v>0.31501944444444446</v>
      </c>
      <c r="P1011">
        <v>2.4095665171898355E-2</v>
      </c>
      <c r="Q1011">
        <f t="shared" si="244"/>
        <v>695436.41058692685</v>
      </c>
      <c r="R1011">
        <f t="shared" si="245"/>
        <v>695436.41058692685</v>
      </c>
      <c r="S1011" t="s">
        <v>86</v>
      </c>
      <c r="T1011">
        <v>75</v>
      </c>
    </row>
    <row r="1012" spans="1:20" x14ac:dyDescent="0.25">
      <c r="A1012" t="s">
        <v>136</v>
      </c>
      <c r="B1012" t="s">
        <v>143</v>
      </c>
      <c r="C1012" t="s">
        <v>55</v>
      </c>
      <c r="D1012">
        <v>117</v>
      </c>
      <c r="E1012">
        <v>11914</v>
      </c>
      <c r="F1012">
        <v>5247</v>
      </c>
      <c r="G1012">
        <v>5396</v>
      </c>
      <c r="J1012">
        <f t="shared" si="238"/>
        <v>975.25</v>
      </c>
      <c r="K1012">
        <f t="shared" si="239"/>
        <v>6698.75</v>
      </c>
      <c r="L1012">
        <f t="shared" si="240"/>
        <v>2.2242955775331218E-2</v>
      </c>
      <c r="M1012">
        <f t="shared" si="241"/>
        <v>13397.5</v>
      </c>
      <c r="N1012">
        <f t="shared" si="242"/>
        <v>298760.09395973157</v>
      </c>
      <c r="O1012">
        <f t="shared" si="257"/>
        <v>0.31501944444444446</v>
      </c>
      <c r="P1012">
        <v>2.4095665171898355E-2</v>
      </c>
      <c r="Q1012">
        <f t="shared" si="244"/>
        <v>1836126.3282899833</v>
      </c>
      <c r="R1012">
        <f t="shared" si="245"/>
        <v>1836126.3282899833</v>
      </c>
      <c r="S1012" t="s">
        <v>86</v>
      </c>
      <c r="T1012">
        <v>75</v>
      </c>
    </row>
    <row r="1013" spans="1:20" x14ac:dyDescent="0.25">
      <c r="A1013" t="s">
        <v>136</v>
      </c>
      <c r="B1013" t="s">
        <v>143</v>
      </c>
      <c r="C1013" t="s">
        <v>55</v>
      </c>
      <c r="D1013">
        <v>117</v>
      </c>
      <c r="E1013">
        <v>12009</v>
      </c>
      <c r="F1013">
        <v>4652</v>
      </c>
      <c r="G1013">
        <v>5280</v>
      </c>
      <c r="J1013">
        <f t="shared" si="238"/>
        <v>975.25</v>
      </c>
      <c r="K1013">
        <f t="shared" si="239"/>
        <v>6698.75</v>
      </c>
      <c r="L1013">
        <f t="shared" si="240"/>
        <v>9.3748833737637621E-2</v>
      </c>
      <c r="M1013">
        <f t="shared" si="241"/>
        <v>13397.5</v>
      </c>
      <c r="N1013">
        <f t="shared" si="242"/>
        <v>77500.392914012744</v>
      </c>
      <c r="O1013">
        <f t="shared" si="257"/>
        <v>0.31501944444444446</v>
      </c>
      <c r="P1013">
        <v>2.4095665171898355E-2</v>
      </c>
      <c r="Q1013">
        <f t="shared" si="244"/>
        <v>476303.61202596646</v>
      </c>
      <c r="R1013">
        <f t="shared" si="245"/>
        <v>476303.61202596646</v>
      </c>
      <c r="S1013" t="s">
        <v>86</v>
      </c>
      <c r="T1013">
        <v>75</v>
      </c>
    </row>
    <row r="1014" spans="1:20" x14ac:dyDescent="0.25">
      <c r="A1014" t="s">
        <v>136</v>
      </c>
      <c r="B1014" t="s">
        <v>144</v>
      </c>
      <c r="C1014" t="s">
        <v>55</v>
      </c>
      <c r="D1014">
        <v>118</v>
      </c>
      <c r="E1014">
        <v>27691</v>
      </c>
      <c r="F1014">
        <v>5816</v>
      </c>
      <c r="G1014">
        <v>6517</v>
      </c>
      <c r="J1014">
        <f t="shared" si="238"/>
        <v>975.25</v>
      </c>
      <c r="K1014">
        <f t="shared" si="239"/>
        <v>6698.75</v>
      </c>
      <c r="L1014">
        <f t="shared" si="240"/>
        <v>0.10464638925172606</v>
      </c>
      <c r="M1014">
        <f t="shared" si="241"/>
        <v>13397.5</v>
      </c>
      <c r="N1014">
        <f t="shared" si="242"/>
        <v>208062.06276747506</v>
      </c>
      <c r="O1014">
        <v>0.3139527777777778</v>
      </c>
      <c r="P1014">
        <v>1.8411391801715922E-2</v>
      </c>
      <c r="Q1014">
        <f t="shared" si="244"/>
        <v>1679183.66760336</v>
      </c>
      <c r="R1014">
        <f t="shared" si="245"/>
        <v>1679183.66760336</v>
      </c>
      <c r="S1014" t="s">
        <v>86</v>
      </c>
      <c r="T1014">
        <v>86</v>
      </c>
    </row>
    <row r="1015" spans="1:20" x14ac:dyDescent="0.25">
      <c r="A1015" t="s">
        <v>136</v>
      </c>
      <c r="B1015" t="s">
        <v>144</v>
      </c>
      <c r="C1015" t="s">
        <v>55</v>
      </c>
      <c r="D1015">
        <v>118</v>
      </c>
      <c r="E1015">
        <v>19847</v>
      </c>
      <c r="F1015">
        <v>6220</v>
      </c>
      <c r="G1015">
        <v>6420</v>
      </c>
      <c r="J1015">
        <f t="shared" si="238"/>
        <v>975.25</v>
      </c>
      <c r="K1015">
        <f t="shared" si="239"/>
        <v>6698.75</v>
      </c>
      <c r="L1015">
        <f t="shared" si="240"/>
        <v>2.9856316476954657E-2</v>
      </c>
      <c r="M1015">
        <f t="shared" si="241"/>
        <v>13397.5</v>
      </c>
      <c r="N1015">
        <f t="shared" si="242"/>
        <v>455444.08124999999</v>
      </c>
      <c r="O1015">
        <f t="shared" ref="O1015:O1017" si="258">O1014</f>
        <v>0.3139527777777778</v>
      </c>
      <c r="P1015">
        <v>1.8411391801715922E-2</v>
      </c>
      <c r="Q1015">
        <f t="shared" si="244"/>
        <v>3675702.5887814551</v>
      </c>
      <c r="R1015">
        <f t="shared" si="245"/>
        <v>3675702.5887814551</v>
      </c>
      <c r="S1015" t="s">
        <v>86</v>
      </c>
      <c r="T1015">
        <v>86</v>
      </c>
    </row>
    <row r="1016" spans="1:20" x14ac:dyDescent="0.25">
      <c r="A1016" t="s">
        <v>136</v>
      </c>
      <c r="B1016" t="s">
        <v>144</v>
      </c>
      <c r="C1016" t="s">
        <v>55</v>
      </c>
      <c r="D1016">
        <v>118</v>
      </c>
      <c r="E1016">
        <v>20416</v>
      </c>
      <c r="F1016">
        <v>6074</v>
      </c>
      <c r="G1016">
        <v>6537</v>
      </c>
      <c r="J1016">
        <f t="shared" si="238"/>
        <v>975.25</v>
      </c>
      <c r="K1016">
        <f t="shared" si="239"/>
        <v>6698.75</v>
      </c>
      <c r="L1016">
        <f t="shared" si="240"/>
        <v>6.9117372644150021E-2</v>
      </c>
      <c r="M1016">
        <f t="shared" si="241"/>
        <v>13397.5</v>
      </c>
      <c r="N1016">
        <f t="shared" si="242"/>
        <v>206526.85043196546</v>
      </c>
      <c r="O1016">
        <f t="shared" si="258"/>
        <v>0.3139527777777778</v>
      </c>
      <c r="P1016">
        <v>1.8411391801715922E-2</v>
      </c>
      <c r="Q1016">
        <f t="shared" si="244"/>
        <v>1666793.5978049464</v>
      </c>
      <c r="R1016">
        <f t="shared" si="245"/>
        <v>1666793.5978049464</v>
      </c>
      <c r="S1016" t="s">
        <v>86</v>
      </c>
      <c r="T1016">
        <v>86</v>
      </c>
    </row>
    <row r="1017" spans="1:20" x14ac:dyDescent="0.25">
      <c r="A1017" t="s">
        <v>136</v>
      </c>
      <c r="B1017" t="s">
        <v>144</v>
      </c>
      <c r="C1017" t="s">
        <v>55</v>
      </c>
      <c r="D1017">
        <v>118</v>
      </c>
      <c r="E1017">
        <v>21038</v>
      </c>
      <c r="F1017">
        <v>9123</v>
      </c>
      <c r="G1017">
        <v>6936</v>
      </c>
      <c r="J1017">
        <f t="shared" si="238"/>
        <v>975.25</v>
      </c>
      <c r="K1017">
        <f t="shared" si="239"/>
        <v>6698.75</v>
      </c>
      <c r="L1017">
        <f t="shared" si="240"/>
        <v>-0.32647882067549916</v>
      </c>
      <c r="M1017">
        <f t="shared" si="241"/>
        <v>13397.5</v>
      </c>
      <c r="N1017">
        <f t="shared" si="242"/>
        <v>-37470.726108824878</v>
      </c>
      <c r="O1017">
        <f t="shared" si="258"/>
        <v>0.3139527777777778</v>
      </c>
      <c r="P1017">
        <v>1.8411391801715922E-2</v>
      </c>
      <c r="Q1017">
        <f t="shared" si="244"/>
        <v>-302410.87903418322</v>
      </c>
      <c r="R1017">
        <f t="shared" si="245"/>
        <v>0</v>
      </c>
      <c r="S1017" t="s">
        <v>86</v>
      </c>
      <c r="T1017">
        <v>86</v>
      </c>
    </row>
    <row r="1018" spans="1:20" x14ac:dyDescent="0.25">
      <c r="A1018" t="s">
        <v>136</v>
      </c>
      <c r="B1018" t="s">
        <v>145</v>
      </c>
      <c r="C1018" t="s">
        <v>55</v>
      </c>
      <c r="D1018">
        <v>119</v>
      </c>
      <c r="E1018">
        <v>11583</v>
      </c>
      <c r="F1018">
        <v>4578</v>
      </c>
      <c r="G1018">
        <v>4858</v>
      </c>
      <c r="J1018">
        <f t="shared" si="238"/>
        <v>975.25</v>
      </c>
      <c r="K1018">
        <f t="shared" si="239"/>
        <v>6698.75</v>
      </c>
      <c r="L1018">
        <f t="shared" si="240"/>
        <v>4.179884306773652E-2</v>
      </c>
      <c r="M1018">
        <f t="shared" si="241"/>
        <v>13397.5</v>
      </c>
      <c r="N1018">
        <f t="shared" si="242"/>
        <v>166613.12053571429</v>
      </c>
      <c r="O1018">
        <v>0.31288611111111114</v>
      </c>
      <c r="P1018">
        <v>2.1994963091619628E-2</v>
      </c>
      <c r="Q1018">
        <f t="shared" si="244"/>
        <v>1129421.1782727831</v>
      </c>
      <c r="R1018">
        <f t="shared" si="245"/>
        <v>1129421.1782727831</v>
      </c>
      <c r="S1018" t="s">
        <v>86</v>
      </c>
      <c r="T1018">
        <v>117</v>
      </c>
    </row>
    <row r="1019" spans="1:20" x14ac:dyDescent="0.25">
      <c r="A1019" t="s">
        <v>136</v>
      </c>
      <c r="B1019" t="s">
        <v>145</v>
      </c>
      <c r="C1019" t="s">
        <v>55</v>
      </c>
      <c r="D1019">
        <v>119</v>
      </c>
      <c r="E1019">
        <v>12658</v>
      </c>
      <c r="F1019">
        <v>4525</v>
      </c>
      <c r="G1019">
        <v>5040</v>
      </c>
      <c r="J1019">
        <f t="shared" si="238"/>
        <v>975.25</v>
      </c>
      <c r="K1019">
        <f t="shared" si="239"/>
        <v>6698.75</v>
      </c>
      <c r="L1019">
        <f t="shared" si="240"/>
        <v>7.6880014928158241E-2</v>
      </c>
      <c r="M1019">
        <f t="shared" si="241"/>
        <v>13397.5</v>
      </c>
      <c r="N1019">
        <f t="shared" si="242"/>
        <v>104812.9708737864</v>
      </c>
      <c r="O1019">
        <f t="shared" ref="O1019:O1021" si="259">O1018</f>
        <v>0.31288611111111114</v>
      </c>
      <c r="P1019">
        <v>2.1994963091619628E-2</v>
      </c>
      <c r="Q1019">
        <f t="shared" si="244"/>
        <v>710496.20031075447</v>
      </c>
      <c r="R1019">
        <f t="shared" si="245"/>
        <v>710496.20031075447</v>
      </c>
      <c r="S1019" t="s">
        <v>86</v>
      </c>
      <c r="T1019">
        <v>117</v>
      </c>
    </row>
    <row r="1020" spans="1:20" x14ac:dyDescent="0.25">
      <c r="A1020" t="s">
        <v>136</v>
      </c>
      <c r="B1020" t="s">
        <v>145</v>
      </c>
      <c r="C1020" t="s">
        <v>55</v>
      </c>
      <c r="D1020">
        <v>119</v>
      </c>
      <c r="E1020">
        <v>12897</v>
      </c>
      <c r="F1020">
        <v>4319</v>
      </c>
      <c r="G1020">
        <v>5033</v>
      </c>
      <c r="J1020">
        <f t="shared" si="238"/>
        <v>975.25</v>
      </c>
      <c r="K1020">
        <f t="shared" si="239"/>
        <v>6698.75</v>
      </c>
      <c r="L1020">
        <f t="shared" si="240"/>
        <v>0.10658704982272812</v>
      </c>
      <c r="M1020">
        <f t="shared" si="241"/>
        <v>13397.5</v>
      </c>
      <c r="N1020">
        <f t="shared" si="242"/>
        <v>79503.570028011207</v>
      </c>
      <c r="O1020">
        <f t="shared" si="259"/>
        <v>0.31288611111111114</v>
      </c>
      <c r="P1020">
        <v>2.1994963091619628E-2</v>
      </c>
      <c r="Q1020">
        <f t="shared" si="244"/>
        <v>538931.24052425148</v>
      </c>
      <c r="R1020">
        <f t="shared" si="245"/>
        <v>538931.24052425148</v>
      </c>
      <c r="S1020" t="s">
        <v>86</v>
      </c>
      <c r="T1020">
        <v>117</v>
      </c>
    </row>
    <row r="1021" spans="1:20" x14ac:dyDescent="0.25">
      <c r="A1021" t="s">
        <v>136</v>
      </c>
      <c r="B1021" t="s">
        <v>145</v>
      </c>
      <c r="C1021" t="s">
        <v>55</v>
      </c>
      <c r="D1021">
        <v>119</v>
      </c>
      <c r="E1021">
        <v>12883</v>
      </c>
      <c r="F1021">
        <v>8674</v>
      </c>
      <c r="G1021">
        <v>5120</v>
      </c>
      <c r="J1021">
        <f t="shared" si="238"/>
        <v>975.25</v>
      </c>
      <c r="K1021">
        <f t="shared" si="239"/>
        <v>6698.75</v>
      </c>
      <c r="L1021">
        <f t="shared" si="240"/>
        <v>-0.53054674379548428</v>
      </c>
      <c r="M1021">
        <f t="shared" si="241"/>
        <v>13397.5</v>
      </c>
      <c r="N1021">
        <f t="shared" si="242"/>
        <v>-8908.5754783342709</v>
      </c>
      <c r="O1021">
        <f t="shared" si="259"/>
        <v>0.31288611111111114</v>
      </c>
      <c r="P1021">
        <v>2.1994963091619628E-2</v>
      </c>
      <c r="Q1021">
        <f t="shared" si="244"/>
        <v>-60388.604337529214</v>
      </c>
      <c r="R1021">
        <f t="shared" si="245"/>
        <v>0</v>
      </c>
      <c r="S1021" t="s">
        <v>86</v>
      </c>
      <c r="T1021">
        <v>117</v>
      </c>
    </row>
    <row r="1022" spans="1:20" x14ac:dyDescent="0.25">
      <c r="A1022" t="s">
        <v>136</v>
      </c>
      <c r="B1022" t="s">
        <v>146</v>
      </c>
      <c r="C1022" t="s">
        <v>55</v>
      </c>
      <c r="D1022">
        <v>120</v>
      </c>
      <c r="E1022">
        <v>36446</v>
      </c>
      <c r="F1022">
        <v>15381</v>
      </c>
      <c r="G1022">
        <v>17873</v>
      </c>
      <c r="J1022">
        <f t="shared" si="238"/>
        <v>975.25</v>
      </c>
      <c r="K1022">
        <f t="shared" si="239"/>
        <v>6698.75</v>
      </c>
      <c r="L1022">
        <f t="shared" si="240"/>
        <v>0.37200970330285499</v>
      </c>
      <c r="M1022">
        <f t="shared" si="241"/>
        <v>13397.5</v>
      </c>
      <c r="N1022">
        <f t="shared" si="242"/>
        <v>55649.617074638845</v>
      </c>
      <c r="O1022">
        <v>0.31181944444444448</v>
      </c>
      <c r="P1022">
        <v>3.6475021168501279E-2</v>
      </c>
      <c r="Q1022">
        <f t="shared" si="244"/>
        <v>228254.67740132089</v>
      </c>
      <c r="R1022">
        <f t="shared" si="245"/>
        <v>228254.67740132089</v>
      </c>
      <c r="S1022" t="s">
        <v>86</v>
      </c>
      <c r="T1022">
        <v>128</v>
      </c>
    </row>
    <row r="1023" spans="1:20" x14ac:dyDescent="0.25">
      <c r="A1023" t="s">
        <v>136</v>
      </c>
      <c r="B1023" t="s">
        <v>146</v>
      </c>
      <c r="C1023" t="s">
        <v>55</v>
      </c>
      <c r="D1023">
        <v>120</v>
      </c>
      <c r="E1023">
        <v>37955</v>
      </c>
      <c r="F1023">
        <v>15610</v>
      </c>
      <c r="G1023">
        <v>17646</v>
      </c>
      <c r="J1023">
        <f t="shared" si="238"/>
        <v>975.25</v>
      </c>
      <c r="K1023">
        <f t="shared" si="239"/>
        <v>6698.75</v>
      </c>
      <c r="L1023">
        <f t="shared" si="240"/>
        <v>0.3039373017353984</v>
      </c>
      <c r="M1023">
        <f t="shared" si="241"/>
        <v>13397.5</v>
      </c>
      <c r="N1023">
        <f t="shared" si="242"/>
        <v>72543.202234774071</v>
      </c>
      <c r="O1023">
        <f t="shared" ref="O1023:O1025" si="260">O1022</f>
        <v>0.31181944444444448</v>
      </c>
      <c r="P1023">
        <v>3.6475021168501279E-2</v>
      </c>
      <c r="Q1023">
        <f t="shared" si="244"/>
        <v>297546.07658034092</v>
      </c>
      <c r="R1023">
        <f t="shared" si="245"/>
        <v>297546.07658034092</v>
      </c>
      <c r="S1023" t="s">
        <v>86</v>
      </c>
      <c r="T1023">
        <v>128</v>
      </c>
    </row>
    <row r="1024" spans="1:20" x14ac:dyDescent="0.25">
      <c r="A1024" t="s">
        <v>136</v>
      </c>
      <c r="B1024" t="s">
        <v>146</v>
      </c>
      <c r="C1024" t="s">
        <v>55</v>
      </c>
      <c r="D1024">
        <v>120</v>
      </c>
      <c r="E1024">
        <v>37487</v>
      </c>
      <c r="F1024">
        <v>15238</v>
      </c>
      <c r="G1024">
        <v>17972</v>
      </c>
      <c r="J1024">
        <f t="shared" si="238"/>
        <v>975.25</v>
      </c>
      <c r="K1024">
        <f t="shared" si="239"/>
        <v>6698.75</v>
      </c>
      <c r="L1024">
        <f t="shared" si="240"/>
        <v>0.40813584623997012</v>
      </c>
      <c r="M1024">
        <f t="shared" si="241"/>
        <v>13397.5</v>
      </c>
      <c r="N1024">
        <f t="shared" si="242"/>
        <v>53538.462051938557</v>
      </c>
      <c r="O1024">
        <f t="shared" si="260"/>
        <v>0.31181944444444448</v>
      </c>
      <c r="P1024">
        <v>3.6475021168501279E-2</v>
      </c>
      <c r="Q1024">
        <f t="shared" si="244"/>
        <v>219595.48019598669</v>
      </c>
      <c r="R1024">
        <f t="shared" si="245"/>
        <v>219595.48019598669</v>
      </c>
      <c r="S1024" t="s">
        <v>86</v>
      </c>
      <c r="T1024">
        <v>128</v>
      </c>
    </row>
    <row r="1025" spans="1:20" x14ac:dyDescent="0.25">
      <c r="A1025" t="s">
        <v>136</v>
      </c>
      <c r="B1025" t="s">
        <v>146</v>
      </c>
      <c r="C1025" t="s">
        <v>55</v>
      </c>
      <c r="D1025">
        <v>120</v>
      </c>
      <c r="E1025">
        <v>37621</v>
      </c>
      <c r="F1025">
        <v>15862</v>
      </c>
      <c r="G1025">
        <v>19601</v>
      </c>
      <c r="J1025">
        <f t="shared" si="238"/>
        <v>975.25</v>
      </c>
      <c r="K1025">
        <f t="shared" si="239"/>
        <v>6698.75</v>
      </c>
      <c r="L1025">
        <f t="shared" si="240"/>
        <v>0.55816383653666723</v>
      </c>
      <c r="M1025">
        <f t="shared" si="241"/>
        <v>13397.5</v>
      </c>
      <c r="N1025">
        <f t="shared" si="242"/>
        <v>38007.927654453066</v>
      </c>
      <c r="O1025">
        <f t="shared" si="260"/>
        <v>0.31181944444444448</v>
      </c>
      <c r="P1025">
        <v>3.6475021168501279E-2</v>
      </c>
      <c r="Q1025">
        <f t="shared" si="244"/>
        <v>155894.82410677001</v>
      </c>
      <c r="R1025">
        <f t="shared" si="245"/>
        <v>155894.82410677001</v>
      </c>
      <c r="S1025" t="s">
        <v>86</v>
      </c>
      <c r="T1025">
        <v>128</v>
      </c>
    </row>
    <row r="1026" spans="1:20" x14ac:dyDescent="0.25">
      <c r="A1026" t="s">
        <v>136</v>
      </c>
      <c r="B1026" t="s">
        <v>141</v>
      </c>
      <c r="C1026" t="s">
        <v>56</v>
      </c>
      <c r="D1026">
        <v>113</v>
      </c>
      <c r="E1026">
        <v>10841</v>
      </c>
      <c r="F1026">
        <v>6901</v>
      </c>
      <c r="G1026">
        <v>6748</v>
      </c>
      <c r="H1026">
        <v>8355</v>
      </c>
      <c r="I1026">
        <v>6231</v>
      </c>
      <c r="J1026">
        <f t="shared" si="238"/>
        <v>7971</v>
      </c>
      <c r="K1026">
        <f t="shared" si="239"/>
        <v>6660.375</v>
      </c>
      <c r="L1026">
        <f t="shared" si="240"/>
        <v>-2.2971679522549405E-2</v>
      </c>
      <c r="M1026">
        <f t="shared" si="241"/>
        <v>13320.75</v>
      </c>
      <c r="N1026">
        <f t="shared" si="242"/>
        <v>-179486.53921568629</v>
      </c>
      <c r="O1026">
        <v>0.58363163580246902</v>
      </c>
      <c r="P1026">
        <v>3.4445436002039774E-2</v>
      </c>
      <c r="Q1026">
        <f t="shared" si="244"/>
        <v>-418902.2685671426</v>
      </c>
      <c r="R1026">
        <f t="shared" si="245"/>
        <v>0</v>
      </c>
      <c r="S1026" t="s">
        <v>86</v>
      </c>
      <c r="T1026">
        <v>10</v>
      </c>
    </row>
    <row r="1027" spans="1:20" x14ac:dyDescent="0.25">
      <c r="A1027" t="s">
        <v>136</v>
      </c>
      <c r="B1027" t="s">
        <v>141</v>
      </c>
      <c r="C1027" t="s">
        <v>56</v>
      </c>
      <c r="D1027">
        <v>113</v>
      </c>
      <c r="E1027">
        <v>11343</v>
      </c>
      <c r="F1027">
        <v>6250</v>
      </c>
      <c r="G1027">
        <v>8728</v>
      </c>
      <c r="H1027">
        <v>7471</v>
      </c>
      <c r="I1027">
        <v>6562</v>
      </c>
      <c r="J1027">
        <f t="shared" ref="J1027:J1090" si="261">AVERAGEIFS(H$2:H$1969,C$2:C$1969,C1027,A$2:A$1969,A1027)</f>
        <v>7971</v>
      </c>
      <c r="K1027">
        <f t="shared" ref="K1027:K1090" si="262">AVERAGEIFS(I$2:I$1969,C$2:C$1969,C1027,A$2:A$1969,A1027)</f>
        <v>6660.375</v>
      </c>
      <c r="L1027">
        <f t="shared" ref="L1027:L1090" si="263">(G1027-F1027)/K1027</f>
        <v>0.3720511232475649</v>
      </c>
      <c r="M1027">
        <f t="shared" ref="M1027:M1090" si="264">K1027/0.5</f>
        <v>13320.75</v>
      </c>
      <c r="N1027">
        <f t="shared" ref="N1027:N1089" si="265">((E1027-F1027)/L1027)-J1027</f>
        <v>5717.978964891041</v>
      </c>
      <c r="O1027">
        <f t="shared" ref="O1027:O1029" si="266">O1026</f>
        <v>0.58363163580246902</v>
      </c>
      <c r="P1027">
        <v>3.4445436002039774E-2</v>
      </c>
      <c r="Q1027">
        <f t="shared" ref="Q1027:Q1090" si="267">(N1027*125)/(M1027*0.2*O1027*P1027)</f>
        <v>13345.147610950889</v>
      </c>
      <c r="R1027">
        <f t="shared" ref="R1027:R1090" si="268">IF(Q1027&gt;0,Q1027,0)</f>
        <v>13345.147610950889</v>
      </c>
      <c r="S1027" t="s">
        <v>86</v>
      </c>
      <c r="T1027">
        <v>10</v>
      </c>
    </row>
    <row r="1028" spans="1:20" x14ac:dyDescent="0.25">
      <c r="A1028" t="s">
        <v>136</v>
      </c>
      <c r="B1028" t="s">
        <v>141</v>
      </c>
      <c r="C1028" t="s">
        <v>56</v>
      </c>
      <c r="D1028">
        <v>113</v>
      </c>
      <c r="E1028">
        <v>11084</v>
      </c>
      <c r="F1028">
        <v>6203</v>
      </c>
      <c r="G1028">
        <v>6855</v>
      </c>
      <c r="H1028">
        <v>8090</v>
      </c>
      <c r="I1028">
        <v>6876</v>
      </c>
      <c r="J1028">
        <f t="shared" si="261"/>
        <v>7971</v>
      </c>
      <c r="K1028">
        <f t="shared" si="262"/>
        <v>6660.375</v>
      </c>
      <c r="L1028">
        <f t="shared" si="263"/>
        <v>9.789238593923015E-2</v>
      </c>
      <c r="M1028">
        <f t="shared" si="264"/>
        <v>13320.75</v>
      </c>
      <c r="N1028">
        <f t="shared" si="265"/>
        <v>41889.874808282206</v>
      </c>
      <c r="O1028">
        <f t="shared" si="266"/>
        <v>0.58363163580246902</v>
      </c>
      <c r="P1028">
        <v>3.4445436002039774E-2</v>
      </c>
      <c r="Q1028">
        <f t="shared" si="267"/>
        <v>97766.460169451078</v>
      </c>
      <c r="R1028">
        <f t="shared" si="268"/>
        <v>97766.460169451078</v>
      </c>
      <c r="S1028" t="s">
        <v>86</v>
      </c>
      <c r="T1028">
        <v>10</v>
      </c>
    </row>
    <row r="1029" spans="1:20" x14ac:dyDescent="0.25">
      <c r="A1029" t="s">
        <v>136</v>
      </c>
      <c r="B1029" t="s">
        <v>141</v>
      </c>
      <c r="C1029" t="s">
        <v>56</v>
      </c>
      <c r="D1029">
        <v>113</v>
      </c>
      <c r="E1029">
        <v>11882</v>
      </c>
      <c r="F1029">
        <v>6523</v>
      </c>
      <c r="G1029">
        <v>6683</v>
      </c>
      <c r="H1029">
        <v>7968</v>
      </c>
      <c r="I1029">
        <v>7591</v>
      </c>
      <c r="J1029">
        <f t="shared" si="261"/>
        <v>7971</v>
      </c>
      <c r="K1029">
        <f t="shared" si="262"/>
        <v>6660.375</v>
      </c>
      <c r="L1029">
        <f t="shared" si="263"/>
        <v>2.4022671396130096E-2</v>
      </c>
      <c r="M1029">
        <f t="shared" si="264"/>
        <v>13320.75</v>
      </c>
      <c r="N1029">
        <f t="shared" si="265"/>
        <v>215109.93515625002</v>
      </c>
      <c r="O1029">
        <f t="shared" si="266"/>
        <v>0.58363163580246902</v>
      </c>
      <c r="P1029">
        <v>3.4445436002039774E-2</v>
      </c>
      <c r="Q1029">
        <f t="shared" si="267"/>
        <v>502043.44137473282</v>
      </c>
      <c r="R1029">
        <f t="shared" si="268"/>
        <v>502043.44137473282</v>
      </c>
      <c r="S1029" t="s">
        <v>86</v>
      </c>
      <c r="T1029">
        <v>10</v>
      </c>
    </row>
    <row r="1030" spans="1:20" x14ac:dyDescent="0.25">
      <c r="A1030" t="s">
        <v>136</v>
      </c>
      <c r="B1030" t="s">
        <v>142</v>
      </c>
      <c r="C1030" t="s">
        <v>56</v>
      </c>
      <c r="D1030">
        <v>114</v>
      </c>
      <c r="E1030">
        <v>13686</v>
      </c>
      <c r="F1030">
        <v>6433</v>
      </c>
      <c r="G1030">
        <v>6412</v>
      </c>
      <c r="I1030">
        <v>6018</v>
      </c>
      <c r="J1030">
        <f t="shared" si="261"/>
        <v>7971</v>
      </c>
      <c r="K1030">
        <f t="shared" si="262"/>
        <v>6660.375</v>
      </c>
      <c r="L1030">
        <f t="shared" si="263"/>
        <v>-3.1529756207420755E-3</v>
      </c>
      <c r="M1030">
        <f t="shared" si="264"/>
        <v>13320.75</v>
      </c>
      <c r="N1030">
        <f t="shared" si="265"/>
        <v>-2308337.6607142854</v>
      </c>
      <c r="O1030">
        <v>0.58239104938271602</v>
      </c>
      <c r="P1030">
        <v>2.2603378378378381E-2</v>
      </c>
      <c r="Q1030">
        <f t="shared" si="267"/>
        <v>-8227400.3326377291</v>
      </c>
      <c r="R1030">
        <f t="shared" si="268"/>
        <v>0</v>
      </c>
      <c r="S1030" t="s">
        <v>86</v>
      </c>
      <c r="T1030">
        <v>30</v>
      </c>
    </row>
    <row r="1031" spans="1:20" x14ac:dyDescent="0.25">
      <c r="A1031" t="s">
        <v>136</v>
      </c>
      <c r="B1031" t="s">
        <v>142</v>
      </c>
      <c r="C1031" t="s">
        <v>56</v>
      </c>
      <c r="D1031">
        <v>114</v>
      </c>
      <c r="E1031">
        <v>14005</v>
      </c>
      <c r="F1031">
        <v>6099</v>
      </c>
      <c r="G1031">
        <v>6713</v>
      </c>
      <c r="I1031">
        <v>6253</v>
      </c>
      <c r="J1031">
        <f t="shared" si="261"/>
        <v>7971</v>
      </c>
      <c r="K1031">
        <f t="shared" si="262"/>
        <v>6660.375</v>
      </c>
      <c r="L1031">
        <f t="shared" si="263"/>
        <v>9.2187001482649245E-2</v>
      </c>
      <c r="M1031">
        <f t="shared" si="264"/>
        <v>13320.75</v>
      </c>
      <c r="N1031">
        <f t="shared" si="265"/>
        <v>77789.463762214989</v>
      </c>
      <c r="O1031">
        <f t="shared" ref="O1031:O1033" si="269">O1030</f>
        <v>0.58239104938271602</v>
      </c>
      <c r="P1031">
        <v>2.2603378378378381E-2</v>
      </c>
      <c r="Q1031">
        <f t="shared" si="267"/>
        <v>277257.98999220802</v>
      </c>
      <c r="R1031">
        <f t="shared" si="268"/>
        <v>277257.98999220802</v>
      </c>
      <c r="S1031" t="s">
        <v>86</v>
      </c>
      <c r="T1031">
        <v>30</v>
      </c>
    </row>
    <row r="1032" spans="1:20" x14ac:dyDescent="0.25">
      <c r="A1032" t="s">
        <v>136</v>
      </c>
      <c r="B1032" t="s">
        <v>142</v>
      </c>
      <c r="C1032" t="s">
        <v>56</v>
      </c>
      <c r="D1032">
        <v>114</v>
      </c>
      <c r="E1032">
        <v>13169</v>
      </c>
      <c r="F1032">
        <v>6098</v>
      </c>
      <c r="G1032">
        <v>6212</v>
      </c>
      <c r="I1032">
        <v>6680</v>
      </c>
      <c r="J1032">
        <f t="shared" si="261"/>
        <v>7971</v>
      </c>
      <c r="K1032">
        <f t="shared" si="262"/>
        <v>6660.375</v>
      </c>
      <c r="L1032">
        <f t="shared" si="263"/>
        <v>1.7116153369742693E-2</v>
      </c>
      <c r="M1032">
        <f t="shared" si="264"/>
        <v>13320.75</v>
      </c>
      <c r="N1032">
        <f t="shared" si="265"/>
        <v>405147.52302631584</v>
      </c>
      <c r="O1032">
        <f t="shared" si="269"/>
        <v>0.58239104938271602</v>
      </c>
      <c r="P1032">
        <v>2.2603378378378381E-2</v>
      </c>
      <c r="Q1032">
        <f t="shared" si="267"/>
        <v>1444030.8809425277</v>
      </c>
      <c r="R1032">
        <f t="shared" si="268"/>
        <v>1444030.8809425277</v>
      </c>
      <c r="S1032" t="s">
        <v>86</v>
      </c>
      <c r="T1032">
        <v>30</v>
      </c>
    </row>
    <row r="1033" spans="1:20" x14ac:dyDescent="0.25">
      <c r="A1033" t="s">
        <v>136</v>
      </c>
      <c r="B1033" t="s">
        <v>142</v>
      </c>
      <c r="C1033" t="s">
        <v>56</v>
      </c>
      <c r="D1033">
        <v>114</v>
      </c>
      <c r="E1033">
        <v>14341</v>
      </c>
      <c r="F1033">
        <v>5994</v>
      </c>
      <c r="G1033">
        <v>6324</v>
      </c>
      <c r="I1033">
        <v>7072</v>
      </c>
      <c r="J1033">
        <f t="shared" si="261"/>
        <v>7971</v>
      </c>
      <c r="K1033">
        <f t="shared" si="262"/>
        <v>6660.375</v>
      </c>
      <c r="L1033">
        <f t="shared" si="263"/>
        <v>4.9546759754518326E-2</v>
      </c>
      <c r="M1033">
        <f t="shared" si="264"/>
        <v>13320.75</v>
      </c>
      <c r="N1033">
        <f t="shared" si="265"/>
        <v>160496.12159090908</v>
      </c>
      <c r="O1033">
        <f t="shared" si="269"/>
        <v>0.58239104938271602</v>
      </c>
      <c r="P1033">
        <v>2.2603378378378381E-2</v>
      </c>
      <c r="Q1033">
        <f t="shared" si="267"/>
        <v>572041.89258668059</v>
      </c>
      <c r="R1033">
        <f t="shared" si="268"/>
        <v>572041.89258668059</v>
      </c>
      <c r="S1033" t="s">
        <v>86</v>
      </c>
      <c r="T1033">
        <v>30</v>
      </c>
    </row>
    <row r="1034" spans="1:20" x14ac:dyDescent="0.25">
      <c r="A1034" t="s">
        <v>136</v>
      </c>
      <c r="B1034" t="s">
        <v>3</v>
      </c>
      <c r="C1034" t="s">
        <v>56</v>
      </c>
      <c r="D1034">
        <v>115</v>
      </c>
      <c r="E1034">
        <v>12790</v>
      </c>
      <c r="F1034">
        <v>5467</v>
      </c>
      <c r="G1034">
        <v>5502</v>
      </c>
      <c r="J1034">
        <f t="shared" si="261"/>
        <v>7971</v>
      </c>
      <c r="K1034">
        <f t="shared" si="262"/>
        <v>6660.375</v>
      </c>
      <c r="L1034">
        <f t="shared" si="263"/>
        <v>5.2549593679034586E-3</v>
      </c>
      <c r="M1034">
        <f t="shared" si="264"/>
        <v>13320.75</v>
      </c>
      <c r="N1034">
        <f t="shared" si="265"/>
        <v>1385569.7464285714</v>
      </c>
      <c r="O1034">
        <v>0.58115046296296291</v>
      </c>
      <c r="P1034">
        <v>2.5745730550284628E-2</v>
      </c>
      <c r="Q1034">
        <f t="shared" si="267"/>
        <v>4344961.4133918779</v>
      </c>
      <c r="R1034">
        <f t="shared" si="268"/>
        <v>4344961.4133918779</v>
      </c>
      <c r="S1034" t="s">
        <v>86</v>
      </c>
      <c r="T1034">
        <v>55</v>
      </c>
    </row>
    <row r="1035" spans="1:20" x14ac:dyDescent="0.25">
      <c r="A1035" t="s">
        <v>136</v>
      </c>
      <c r="B1035" t="s">
        <v>3</v>
      </c>
      <c r="C1035" t="s">
        <v>56</v>
      </c>
      <c r="D1035">
        <v>115</v>
      </c>
      <c r="E1035">
        <v>12676</v>
      </c>
      <c r="F1035">
        <v>5546</v>
      </c>
      <c r="G1035">
        <v>5690</v>
      </c>
      <c r="J1035">
        <f t="shared" si="261"/>
        <v>7971</v>
      </c>
      <c r="K1035">
        <f t="shared" si="262"/>
        <v>6660.375</v>
      </c>
      <c r="L1035">
        <f t="shared" si="263"/>
        <v>2.1620404256517088E-2</v>
      </c>
      <c r="M1035">
        <f t="shared" si="264"/>
        <v>13320.75</v>
      </c>
      <c r="N1035">
        <f t="shared" si="265"/>
        <v>321810.06770833331</v>
      </c>
      <c r="O1035">
        <f t="shared" ref="O1035:O1037" si="270">O1034</f>
        <v>0.58115046296296291</v>
      </c>
      <c r="P1035">
        <v>2.5745730550284628E-2</v>
      </c>
      <c r="Q1035">
        <f t="shared" si="267"/>
        <v>1009153.3322215319</v>
      </c>
      <c r="R1035">
        <f t="shared" si="268"/>
        <v>1009153.3322215319</v>
      </c>
      <c r="S1035" t="s">
        <v>86</v>
      </c>
      <c r="T1035">
        <v>55</v>
      </c>
    </row>
    <row r="1036" spans="1:20" x14ac:dyDescent="0.25">
      <c r="A1036" t="s">
        <v>136</v>
      </c>
      <c r="B1036" t="s">
        <v>3</v>
      </c>
      <c r="C1036" t="s">
        <v>56</v>
      </c>
      <c r="D1036">
        <v>115</v>
      </c>
      <c r="E1036">
        <v>13580</v>
      </c>
      <c r="F1036">
        <v>5849</v>
      </c>
      <c r="G1036">
        <v>6501</v>
      </c>
      <c r="J1036">
        <f t="shared" si="261"/>
        <v>7971</v>
      </c>
      <c r="K1036">
        <f t="shared" si="262"/>
        <v>6660.375</v>
      </c>
      <c r="L1036">
        <f t="shared" si="263"/>
        <v>9.789238593923015E-2</v>
      </c>
      <c r="M1036">
        <f t="shared" si="264"/>
        <v>13320.75</v>
      </c>
      <c r="N1036">
        <f t="shared" si="265"/>
        <v>71003.477185582815</v>
      </c>
      <c r="O1036">
        <f t="shared" si="270"/>
        <v>0.58115046296296291</v>
      </c>
      <c r="P1036">
        <v>2.5745730550284628E-2</v>
      </c>
      <c r="Q1036">
        <f t="shared" si="267"/>
        <v>222657.40817682611</v>
      </c>
      <c r="R1036">
        <f t="shared" si="268"/>
        <v>222657.40817682611</v>
      </c>
      <c r="S1036" t="s">
        <v>86</v>
      </c>
      <c r="T1036">
        <v>55</v>
      </c>
    </row>
    <row r="1037" spans="1:20" x14ac:dyDescent="0.25">
      <c r="A1037" t="s">
        <v>136</v>
      </c>
      <c r="B1037" t="s">
        <v>3</v>
      </c>
      <c r="C1037" t="s">
        <v>56</v>
      </c>
      <c r="D1037">
        <v>115</v>
      </c>
      <c r="E1037">
        <v>12423</v>
      </c>
      <c r="F1037">
        <v>5833</v>
      </c>
      <c r="G1037">
        <v>5963</v>
      </c>
      <c r="J1037">
        <f t="shared" si="261"/>
        <v>7971</v>
      </c>
      <c r="K1037">
        <f t="shared" si="262"/>
        <v>6660.375</v>
      </c>
      <c r="L1037">
        <f t="shared" si="263"/>
        <v>1.9518420509355705E-2</v>
      </c>
      <c r="M1037">
        <f t="shared" si="264"/>
        <v>13320.75</v>
      </c>
      <c r="N1037">
        <f t="shared" si="265"/>
        <v>329658.77884615381</v>
      </c>
      <c r="O1037">
        <f t="shared" si="270"/>
        <v>0.58115046296296291</v>
      </c>
      <c r="P1037">
        <v>2.5745730550284628E-2</v>
      </c>
      <c r="Q1037">
        <f t="shared" si="267"/>
        <v>1033765.840633029</v>
      </c>
      <c r="R1037">
        <f t="shared" si="268"/>
        <v>1033765.840633029</v>
      </c>
      <c r="S1037" t="s">
        <v>86</v>
      </c>
      <c r="T1037">
        <v>55</v>
      </c>
    </row>
    <row r="1038" spans="1:20" x14ac:dyDescent="0.25">
      <c r="A1038" t="s">
        <v>136</v>
      </c>
      <c r="B1038" t="s">
        <v>4</v>
      </c>
      <c r="C1038" t="s">
        <v>56</v>
      </c>
      <c r="D1038">
        <v>116</v>
      </c>
      <c r="E1038">
        <v>9155</v>
      </c>
      <c r="F1038">
        <v>5616</v>
      </c>
      <c r="G1038">
        <v>6046</v>
      </c>
      <c r="J1038">
        <f t="shared" si="261"/>
        <v>7971</v>
      </c>
      <c r="K1038">
        <f t="shared" si="262"/>
        <v>6660.375</v>
      </c>
      <c r="L1038">
        <f t="shared" si="263"/>
        <v>6.4560929377099632E-2</v>
      </c>
      <c r="M1038">
        <f t="shared" si="264"/>
        <v>13320.75</v>
      </c>
      <c r="N1038">
        <f t="shared" si="265"/>
        <v>46845.435174418606</v>
      </c>
      <c r="O1038">
        <v>0.57990987654320991</v>
      </c>
      <c r="P1038">
        <v>3.7634615384615377E-2</v>
      </c>
      <c r="Q1038">
        <f t="shared" si="267"/>
        <v>100709.54411104755</v>
      </c>
      <c r="R1038">
        <f t="shared" si="268"/>
        <v>100709.54411104755</v>
      </c>
      <c r="S1038" t="s">
        <v>86</v>
      </c>
      <c r="T1038">
        <v>69</v>
      </c>
    </row>
    <row r="1039" spans="1:20" x14ac:dyDescent="0.25">
      <c r="A1039" t="s">
        <v>136</v>
      </c>
      <c r="B1039" t="s">
        <v>4</v>
      </c>
      <c r="C1039" t="s">
        <v>56</v>
      </c>
      <c r="D1039">
        <v>116</v>
      </c>
      <c r="E1039">
        <v>8943</v>
      </c>
      <c r="F1039">
        <v>6103</v>
      </c>
      <c r="G1039">
        <v>6535</v>
      </c>
      <c r="J1039">
        <f t="shared" si="261"/>
        <v>7971</v>
      </c>
      <c r="K1039">
        <f t="shared" si="262"/>
        <v>6660.375</v>
      </c>
      <c r="L1039">
        <f t="shared" si="263"/>
        <v>6.4861212769551257E-2</v>
      </c>
      <c r="M1039">
        <f t="shared" si="264"/>
        <v>13320.75</v>
      </c>
      <c r="N1039">
        <f t="shared" si="265"/>
        <v>35814.798611111117</v>
      </c>
      <c r="O1039">
        <f t="shared" ref="O1039:O1041" si="271">O1038</f>
        <v>0.57990987654320991</v>
      </c>
      <c r="P1039">
        <v>3.7634615384615377E-2</v>
      </c>
      <c r="Q1039">
        <f t="shared" si="267"/>
        <v>76995.592572136782</v>
      </c>
      <c r="R1039">
        <f t="shared" si="268"/>
        <v>76995.592572136782</v>
      </c>
      <c r="S1039" t="s">
        <v>86</v>
      </c>
      <c r="T1039">
        <v>69</v>
      </c>
    </row>
    <row r="1040" spans="1:20" x14ac:dyDescent="0.25">
      <c r="A1040" t="s">
        <v>136</v>
      </c>
      <c r="B1040" t="s">
        <v>4</v>
      </c>
      <c r="C1040" t="s">
        <v>56</v>
      </c>
      <c r="D1040">
        <v>116</v>
      </c>
      <c r="E1040">
        <v>9179</v>
      </c>
      <c r="F1040">
        <v>6001</v>
      </c>
      <c r="G1040">
        <v>6368</v>
      </c>
      <c r="J1040">
        <f t="shared" si="261"/>
        <v>7971</v>
      </c>
      <c r="K1040">
        <f t="shared" si="262"/>
        <v>6660.375</v>
      </c>
      <c r="L1040">
        <f t="shared" si="263"/>
        <v>5.5102002514873412E-2</v>
      </c>
      <c r="M1040">
        <f t="shared" si="264"/>
        <v>13320.75</v>
      </c>
      <c r="N1040">
        <f t="shared" si="265"/>
        <v>49703.85490463215</v>
      </c>
      <c r="O1040">
        <f t="shared" si="271"/>
        <v>0.57990987654320991</v>
      </c>
      <c r="P1040">
        <v>3.7634615384615377E-2</v>
      </c>
      <c r="Q1040">
        <f t="shared" si="267"/>
        <v>106854.64975124513</v>
      </c>
      <c r="R1040">
        <f t="shared" si="268"/>
        <v>106854.64975124513</v>
      </c>
      <c r="S1040" t="s">
        <v>86</v>
      </c>
      <c r="T1040">
        <v>69</v>
      </c>
    </row>
    <row r="1041" spans="1:20" x14ac:dyDescent="0.25">
      <c r="A1041" t="s">
        <v>136</v>
      </c>
      <c r="B1041" t="s">
        <v>4</v>
      </c>
      <c r="C1041" t="s">
        <v>56</v>
      </c>
      <c r="D1041">
        <v>116</v>
      </c>
      <c r="E1041">
        <v>8779</v>
      </c>
      <c r="F1041">
        <v>6077</v>
      </c>
      <c r="G1041">
        <v>6738</v>
      </c>
      <c r="J1041">
        <f t="shared" si="261"/>
        <v>7971</v>
      </c>
      <c r="K1041">
        <f t="shared" si="262"/>
        <v>6660.375</v>
      </c>
      <c r="L1041">
        <f t="shared" si="263"/>
        <v>9.9243661205262471E-2</v>
      </c>
      <c r="M1041">
        <f t="shared" si="264"/>
        <v>13320.75</v>
      </c>
      <c r="N1041">
        <f t="shared" si="265"/>
        <v>19254.920196671708</v>
      </c>
      <c r="O1041">
        <f t="shared" si="271"/>
        <v>0.57990987654320991</v>
      </c>
      <c r="P1041">
        <v>3.7634615384615377E-2</v>
      </c>
      <c r="Q1041">
        <f t="shared" si="267"/>
        <v>41394.732009242703</v>
      </c>
      <c r="R1041">
        <f t="shared" si="268"/>
        <v>41394.732009242703</v>
      </c>
      <c r="S1041" t="s">
        <v>86</v>
      </c>
      <c r="T1041">
        <v>69</v>
      </c>
    </row>
    <row r="1042" spans="1:20" x14ac:dyDescent="0.25">
      <c r="A1042" t="s">
        <v>136</v>
      </c>
      <c r="B1042" t="s">
        <v>143</v>
      </c>
      <c r="C1042" t="s">
        <v>56</v>
      </c>
      <c r="D1042">
        <v>117</v>
      </c>
      <c r="E1042">
        <v>11743</v>
      </c>
      <c r="F1042">
        <v>5199</v>
      </c>
      <c r="G1042">
        <v>4659</v>
      </c>
      <c r="J1042">
        <f t="shared" si="261"/>
        <v>7971</v>
      </c>
      <c r="K1042">
        <f t="shared" si="262"/>
        <v>6660.375</v>
      </c>
      <c r="L1042">
        <f t="shared" si="263"/>
        <v>-8.1076515961939086E-2</v>
      </c>
      <c r="M1042">
        <f t="shared" si="264"/>
        <v>13320.75</v>
      </c>
      <c r="N1042">
        <f t="shared" si="265"/>
        <v>-88684.877777777772</v>
      </c>
      <c r="O1042">
        <v>0.57866929012345669</v>
      </c>
      <c r="P1042">
        <v>2.4095665171898355E-2</v>
      </c>
      <c r="Q1042">
        <f t="shared" si="267"/>
        <v>-298422.49482267071</v>
      </c>
      <c r="R1042">
        <f t="shared" si="268"/>
        <v>0</v>
      </c>
      <c r="S1042" t="s">
        <v>86</v>
      </c>
      <c r="T1042">
        <v>75</v>
      </c>
    </row>
    <row r="1043" spans="1:20" x14ac:dyDescent="0.25">
      <c r="A1043" t="s">
        <v>136</v>
      </c>
      <c r="B1043" t="s">
        <v>143</v>
      </c>
      <c r="C1043" t="s">
        <v>56</v>
      </c>
      <c r="D1043">
        <v>117</v>
      </c>
      <c r="E1043">
        <v>11962</v>
      </c>
      <c r="F1043">
        <v>5004</v>
      </c>
      <c r="G1043">
        <v>5444</v>
      </c>
      <c r="J1043">
        <f t="shared" si="261"/>
        <v>7971</v>
      </c>
      <c r="K1043">
        <f t="shared" si="262"/>
        <v>6660.375</v>
      </c>
      <c r="L1043">
        <f t="shared" si="263"/>
        <v>6.6062346339357772E-2</v>
      </c>
      <c r="M1043">
        <f t="shared" si="264"/>
        <v>13320.75</v>
      </c>
      <c r="N1043">
        <f t="shared" si="265"/>
        <v>97353.748295454541</v>
      </c>
      <c r="O1043">
        <f t="shared" ref="O1043:O1045" si="272">O1042</f>
        <v>0.57866929012345669</v>
      </c>
      <c r="P1043">
        <v>2.4095665171898355E-2</v>
      </c>
      <c r="Q1043">
        <f t="shared" si="267"/>
        <v>327593.03699404449</v>
      </c>
      <c r="R1043">
        <f t="shared" si="268"/>
        <v>327593.03699404449</v>
      </c>
      <c r="S1043" t="s">
        <v>86</v>
      </c>
      <c r="T1043">
        <v>75</v>
      </c>
    </row>
    <row r="1044" spans="1:20" x14ac:dyDescent="0.25">
      <c r="A1044" t="s">
        <v>136</v>
      </c>
      <c r="B1044" t="s">
        <v>143</v>
      </c>
      <c r="C1044" t="s">
        <v>56</v>
      </c>
      <c r="D1044">
        <v>117</v>
      </c>
      <c r="E1044">
        <v>11864</v>
      </c>
      <c r="F1044">
        <v>5180</v>
      </c>
      <c r="G1044">
        <v>5329</v>
      </c>
      <c r="J1044">
        <f t="shared" si="261"/>
        <v>7971</v>
      </c>
      <c r="K1044">
        <f t="shared" si="262"/>
        <v>6660.375</v>
      </c>
      <c r="L1044">
        <f t="shared" si="263"/>
        <v>2.2371112737646155E-2</v>
      </c>
      <c r="M1044">
        <f t="shared" si="264"/>
        <v>13320.75</v>
      </c>
      <c r="N1044">
        <f t="shared" si="265"/>
        <v>290807.16442953021</v>
      </c>
      <c r="O1044">
        <f t="shared" si="272"/>
        <v>0.57866929012345669</v>
      </c>
      <c r="P1044">
        <v>2.4095665171898355E-2</v>
      </c>
      <c r="Q1044">
        <f t="shared" si="267"/>
        <v>978559.16020795132</v>
      </c>
      <c r="R1044">
        <f t="shared" si="268"/>
        <v>978559.16020795132</v>
      </c>
      <c r="S1044" t="s">
        <v>86</v>
      </c>
      <c r="T1044">
        <v>75</v>
      </c>
    </row>
    <row r="1045" spans="1:20" x14ac:dyDescent="0.25">
      <c r="A1045" t="s">
        <v>136</v>
      </c>
      <c r="B1045" t="s">
        <v>143</v>
      </c>
      <c r="C1045" t="s">
        <v>56</v>
      </c>
      <c r="D1045">
        <v>117</v>
      </c>
      <c r="E1045">
        <v>12474</v>
      </c>
      <c r="F1045">
        <v>4721</v>
      </c>
      <c r="G1045">
        <v>5248</v>
      </c>
      <c r="J1045">
        <f t="shared" si="261"/>
        <v>7971</v>
      </c>
      <c r="K1045">
        <f t="shared" si="262"/>
        <v>6660.375</v>
      </c>
      <c r="L1045">
        <f t="shared" si="263"/>
        <v>7.9124673911003515E-2</v>
      </c>
      <c r="M1045">
        <f t="shared" si="264"/>
        <v>13320.75</v>
      </c>
      <c r="N1045">
        <f t="shared" si="265"/>
        <v>90013.606024667926</v>
      </c>
      <c r="O1045">
        <f t="shared" si="272"/>
        <v>0.57866929012345669</v>
      </c>
      <c r="P1045">
        <v>2.4095665171898355E-2</v>
      </c>
      <c r="Q1045">
        <f t="shared" si="267"/>
        <v>302893.63362687471</v>
      </c>
      <c r="R1045">
        <f t="shared" si="268"/>
        <v>302893.63362687471</v>
      </c>
      <c r="S1045" t="s">
        <v>86</v>
      </c>
      <c r="T1045">
        <v>75</v>
      </c>
    </row>
    <row r="1046" spans="1:20" x14ac:dyDescent="0.25">
      <c r="A1046" t="s">
        <v>136</v>
      </c>
      <c r="B1046" t="s">
        <v>144</v>
      </c>
      <c r="C1046" t="s">
        <v>56</v>
      </c>
      <c r="D1046">
        <v>118</v>
      </c>
      <c r="E1046">
        <v>19104</v>
      </c>
      <c r="F1046">
        <v>6079</v>
      </c>
      <c r="G1046">
        <v>6860</v>
      </c>
      <c r="J1046">
        <f t="shared" si="261"/>
        <v>7971</v>
      </c>
      <c r="K1046">
        <f t="shared" si="262"/>
        <v>6660.375</v>
      </c>
      <c r="L1046">
        <f t="shared" si="263"/>
        <v>0.11726066475236004</v>
      </c>
      <c r="M1046">
        <f t="shared" si="264"/>
        <v>13320.75</v>
      </c>
      <c r="N1046">
        <f t="shared" si="265"/>
        <v>103106.31674135724</v>
      </c>
      <c r="O1046">
        <v>0.57742870370370369</v>
      </c>
      <c r="P1046">
        <v>1.8411391801715922E-2</v>
      </c>
      <c r="Q1046">
        <f t="shared" si="267"/>
        <v>455042.14700960024</v>
      </c>
      <c r="R1046">
        <f t="shared" si="268"/>
        <v>455042.14700960024</v>
      </c>
      <c r="S1046" t="s">
        <v>86</v>
      </c>
      <c r="T1046">
        <v>86</v>
      </c>
    </row>
    <row r="1047" spans="1:20" x14ac:dyDescent="0.25">
      <c r="A1047" t="s">
        <v>136</v>
      </c>
      <c r="B1047" t="s">
        <v>144</v>
      </c>
      <c r="C1047" t="s">
        <v>56</v>
      </c>
      <c r="D1047">
        <v>118</v>
      </c>
      <c r="E1047">
        <v>18821</v>
      </c>
      <c r="F1047">
        <v>6269</v>
      </c>
      <c r="G1047">
        <v>6808</v>
      </c>
      <c r="J1047">
        <f t="shared" si="261"/>
        <v>7971</v>
      </c>
      <c r="K1047">
        <f t="shared" si="262"/>
        <v>6660.375</v>
      </c>
      <c r="L1047">
        <f t="shared" si="263"/>
        <v>8.0926374265713266E-2</v>
      </c>
      <c r="M1047">
        <f t="shared" si="264"/>
        <v>13320.75</v>
      </c>
      <c r="N1047">
        <f t="shared" si="265"/>
        <v>147132.94619666049</v>
      </c>
      <c r="O1047">
        <f t="shared" ref="O1047:O1049" si="273">O1046</f>
        <v>0.57742870370370369</v>
      </c>
      <c r="P1047">
        <v>1.8411391801715922E-2</v>
      </c>
      <c r="Q1047">
        <f t="shared" si="267"/>
        <v>649346.16858756647</v>
      </c>
      <c r="R1047">
        <f t="shared" si="268"/>
        <v>649346.16858756647</v>
      </c>
      <c r="S1047" t="s">
        <v>86</v>
      </c>
      <c r="T1047">
        <v>86</v>
      </c>
    </row>
    <row r="1048" spans="1:20" x14ac:dyDescent="0.25">
      <c r="A1048" t="s">
        <v>136</v>
      </c>
      <c r="B1048" t="s">
        <v>144</v>
      </c>
      <c r="C1048" t="s">
        <v>56</v>
      </c>
      <c r="D1048">
        <v>118</v>
      </c>
      <c r="E1048">
        <v>18593</v>
      </c>
      <c r="F1048">
        <v>6388</v>
      </c>
      <c r="G1048">
        <v>6500</v>
      </c>
      <c r="J1048">
        <f t="shared" si="261"/>
        <v>7971</v>
      </c>
      <c r="K1048">
        <f t="shared" si="262"/>
        <v>6660.375</v>
      </c>
      <c r="L1048">
        <f t="shared" si="263"/>
        <v>1.6815869977291068E-2</v>
      </c>
      <c r="M1048">
        <f t="shared" si="264"/>
        <v>13320.75</v>
      </c>
      <c r="N1048">
        <f t="shared" si="265"/>
        <v>717831.47209821432</v>
      </c>
      <c r="O1048">
        <f t="shared" si="273"/>
        <v>0.57742870370370369</v>
      </c>
      <c r="P1048">
        <v>1.8411391801715922E-2</v>
      </c>
      <c r="Q1048">
        <f t="shared" si="267"/>
        <v>3168026.7958171815</v>
      </c>
      <c r="R1048">
        <f t="shared" si="268"/>
        <v>3168026.7958171815</v>
      </c>
      <c r="S1048" t="s">
        <v>86</v>
      </c>
      <c r="T1048">
        <v>86</v>
      </c>
    </row>
    <row r="1049" spans="1:20" x14ac:dyDescent="0.25">
      <c r="A1049" t="s">
        <v>136</v>
      </c>
      <c r="B1049" t="s">
        <v>144</v>
      </c>
      <c r="C1049" t="s">
        <v>56</v>
      </c>
      <c r="D1049">
        <v>118</v>
      </c>
      <c r="E1049">
        <v>19349</v>
      </c>
      <c r="F1049">
        <v>7490</v>
      </c>
      <c r="G1049">
        <v>7916</v>
      </c>
      <c r="J1049">
        <f t="shared" si="261"/>
        <v>7971</v>
      </c>
      <c r="K1049">
        <f t="shared" si="262"/>
        <v>6660.375</v>
      </c>
      <c r="L1049">
        <f t="shared" si="263"/>
        <v>6.3960362592196382E-2</v>
      </c>
      <c r="M1049">
        <f t="shared" si="264"/>
        <v>13320.75</v>
      </c>
      <c r="N1049">
        <f t="shared" si="265"/>
        <v>177440.7068661972</v>
      </c>
      <c r="O1049">
        <f t="shared" si="273"/>
        <v>0.57742870370370369</v>
      </c>
      <c r="P1049">
        <v>1.8411391801715922E-2</v>
      </c>
      <c r="Q1049">
        <f t="shared" si="267"/>
        <v>783104.30215289094</v>
      </c>
      <c r="R1049">
        <f t="shared" si="268"/>
        <v>783104.30215289094</v>
      </c>
      <c r="S1049" t="s">
        <v>86</v>
      </c>
      <c r="T1049">
        <v>86</v>
      </c>
    </row>
    <row r="1050" spans="1:20" x14ac:dyDescent="0.25">
      <c r="A1050" t="s">
        <v>136</v>
      </c>
      <c r="B1050" t="s">
        <v>145</v>
      </c>
      <c r="C1050" t="s">
        <v>56</v>
      </c>
      <c r="D1050">
        <v>119</v>
      </c>
      <c r="E1050">
        <v>12026</v>
      </c>
      <c r="F1050">
        <v>4525</v>
      </c>
      <c r="G1050">
        <v>5043</v>
      </c>
      <c r="J1050">
        <f t="shared" si="261"/>
        <v>7971</v>
      </c>
      <c r="K1050">
        <f t="shared" si="262"/>
        <v>6660.375</v>
      </c>
      <c r="L1050">
        <f t="shared" si="263"/>
        <v>7.7773398644971195E-2</v>
      </c>
      <c r="M1050">
        <f t="shared" si="264"/>
        <v>13320.75</v>
      </c>
      <c r="N1050">
        <f t="shared" si="265"/>
        <v>88475.858832046331</v>
      </c>
      <c r="O1050">
        <v>0.57618811728395058</v>
      </c>
      <c r="P1050">
        <v>2.1994963091619628E-2</v>
      </c>
      <c r="Q1050">
        <f t="shared" si="267"/>
        <v>327558.28721921169</v>
      </c>
      <c r="R1050">
        <f t="shared" si="268"/>
        <v>327558.28721921169</v>
      </c>
      <c r="S1050" t="s">
        <v>86</v>
      </c>
      <c r="T1050">
        <v>117</v>
      </c>
    </row>
    <row r="1051" spans="1:20" x14ac:dyDescent="0.25">
      <c r="A1051" t="s">
        <v>136</v>
      </c>
      <c r="B1051" t="s">
        <v>145</v>
      </c>
      <c r="C1051" t="s">
        <v>56</v>
      </c>
      <c r="D1051">
        <v>119</v>
      </c>
      <c r="E1051">
        <v>12073</v>
      </c>
      <c r="F1051">
        <v>4425</v>
      </c>
      <c r="G1051">
        <v>4979</v>
      </c>
      <c r="J1051">
        <f t="shared" si="261"/>
        <v>7971</v>
      </c>
      <c r="K1051">
        <f t="shared" si="262"/>
        <v>6660.375</v>
      </c>
      <c r="L1051">
        <f t="shared" si="263"/>
        <v>8.3178499709100462E-2</v>
      </c>
      <c r="M1051">
        <f t="shared" si="264"/>
        <v>13320.75</v>
      </c>
      <c r="N1051">
        <f t="shared" si="265"/>
        <v>83975.837545126356</v>
      </c>
      <c r="O1051">
        <f t="shared" ref="O1051:O1053" si="274">O1050</f>
        <v>0.57618811728395058</v>
      </c>
      <c r="P1051">
        <v>2.1994963091619628E-2</v>
      </c>
      <c r="Q1051">
        <f t="shared" si="267"/>
        <v>310898.15772567806</v>
      </c>
      <c r="R1051">
        <f t="shared" si="268"/>
        <v>310898.15772567806</v>
      </c>
      <c r="S1051" t="s">
        <v>86</v>
      </c>
      <c r="T1051">
        <v>117</v>
      </c>
    </row>
    <row r="1052" spans="1:20" x14ac:dyDescent="0.25">
      <c r="A1052" t="s">
        <v>136</v>
      </c>
      <c r="B1052" t="s">
        <v>145</v>
      </c>
      <c r="C1052" t="s">
        <v>56</v>
      </c>
      <c r="D1052">
        <v>119</v>
      </c>
      <c r="E1052">
        <v>12456</v>
      </c>
      <c r="F1052">
        <v>4543</v>
      </c>
      <c r="G1052">
        <v>5255</v>
      </c>
      <c r="J1052">
        <f t="shared" si="261"/>
        <v>7971</v>
      </c>
      <c r="K1052">
        <f t="shared" si="262"/>
        <v>6660.375</v>
      </c>
      <c r="L1052">
        <f t="shared" si="263"/>
        <v>0.10690088771277893</v>
      </c>
      <c r="M1052">
        <f t="shared" si="264"/>
        <v>13320.75</v>
      </c>
      <c r="N1052">
        <f t="shared" si="265"/>
        <v>66050.836200842692</v>
      </c>
      <c r="O1052">
        <f t="shared" si="274"/>
        <v>0.57618811728395058</v>
      </c>
      <c r="P1052">
        <v>2.1994963091619628E-2</v>
      </c>
      <c r="Q1052">
        <f t="shared" si="267"/>
        <v>244535.61752268934</v>
      </c>
      <c r="R1052">
        <f t="shared" si="268"/>
        <v>244535.61752268934</v>
      </c>
      <c r="S1052" t="s">
        <v>86</v>
      </c>
      <c r="T1052">
        <v>117</v>
      </c>
    </row>
    <row r="1053" spans="1:20" x14ac:dyDescent="0.25">
      <c r="A1053" t="s">
        <v>136</v>
      </c>
      <c r="B1053" t="s">
        <v>145</v>
      </c>
      <c r="C1053" t="s">
        <v>56</v>
      </c>
      <c r="D1053">
        <v>119</v>
      </c>
      <c r="E1053">
        <v>12791</v>
      </c>
      <c r="G1053">
        <v>5286</v>
      </c>
      <c r="J1053">
        <f t="shared" si="261"/>
        <v>7971</v>
      </c>
      <c r="K1053">
        <f t="shared" si="262"/>
        <v>6660.375</v>
      </c>
      <c r="L1053">
        <f t="shared" si="263"/>
        <v>0.79364900624964807</v>
      </c>
      <c r="M1053">
        <f t="shared" si="264"/>
        <v>13320.75</v>
      </c>
      <c r="O1053">
        <f t="shared" si="274"/>
        <v>0.57618811728395058</v>
      </c>
      <c r="P1053">
        <v>2.1994963091619628E-2</v>
      </c>
      <c r="Q1053">
        <f t="shared" si="267"/>
        <v>0</v>
      </c>
      <c r="R1053">
        <f t="shared" si="268"/>
        <v>0</v>
      </c>
      <c r="S1053" t="s">
        <v>86</v>
      </c>
      <c r="T1053">
        <v>117</v>
      </c>
    </row>
    <row r="1054" spans="1:20" x14ac:dyDescent="0.25">
      <c r="A1054" t="s">
        <v>136</v>
      </c>
      <c r="B1054" t="s">
        <v>146</v>
      </c>
      <c r="C1054" t="s">
        <v>56</v>
      </c>
      <c r="D1054">
        <v>120</v>
      </c>
      <c r="E1054">
        <v>31566</v>
      </c>
      <c r="F1054">
        <v>16686</v>
      </c>
      <c r="G1054">
        <v>18466</v>
      </c>
      <c r="J1054">
        <f t="shared" si="261"/>
        <v>7971</v>
      </c>
      <c r="K1054">
        <f t="shared" si="262"/>
        <v>6660.375</v>
      </c>
      <c r="L1054">
        <f t="shared" si="263"/>
        <v>0.26725221928194731</v>
      </c>
      <c r="M1054">
        <f t="shared" si="264"/>
        <v>13320.75</v>
      </c>
      <c r="N1054">
        <f t="shared" si="265"/>
        <v>47706.741573033716</v>
      </c>
      <c r="O1054">
        <v>0.57494753086419759</v>
      </c>
      <c r="P1054">
        <v>3.6475021168501279E-2</v>
      </c>
      <c r="Q1054">
        <f t="shared" si="267"/>
        <v>106735.1165354619</v>
      </c>
      <c r="R1054">
        <f t="shared" si="268"/>
        <v>106735.1165354619</v>
      </c>
      <c r="S1054" t="s">
        <v>86</v>
      </c>
      <c r="T1054">
        <v>128</v>
      </c>
    </row>
    <row r="1055" spans="1:20" x14ac:dyDescent="0.25">
      <c r="A1055" t="s">
        <v>136</v>
      </c>
      <c r="B1055" t="s">
        <v>146</v>
      </c>
      <c r="C1055" t="s">
        <v>56</v>
      </c>
      <c r="D1055">
        <v>120</v>
      </c>
      <c r="E1055">
        <v>29150</v>
      </c>
      <c r="F1055">
        <v>16335</v>
      </c>
      <c r="G1055">
        <v>18463</v>
      </c>
      <c r="J1055">
        <f t="shared" si="261"/>
        <v>7971</v>
      </c>
      <c r="K1055">
        <f t="shared" si="262"/>
        <v>6660.375</v>
      </c>
      <c r="L1055">
        <f t="shared" si="263"/>
        <v>0.31950152956853028</v>
      </c>
      <c r="M1055">
        <f t="shared" si="264"/>
        <v>13320.75</v>
      </c>
      <c r="N1055">
        <f t="shared" si="265"/>
        <v>32138.354147086466</v>
      </c>
      <c r="O1055">
        <f t="shared" ref="O1055:O1057" si="275">O1054</f>
        <v>0.57494753086419759</v>
      </c>
      <c r="P1055">
        <v>3.6475021168501279E-2</v>
      </c>
      <c r="Q1055">
        <f t="shared" si="267"/>
        <v>71903.694573141722</v>
      </c>
      <c r="R1055">
        <f t="shared" si="268"/>
        <v>71903.694573141722</v>
      </c>
      <c r="S1055" t="s">
        <v>86</v>
      </c>
      <c r="T1055">
        <v>128</v>
      </c>
    </row>
    <row r="1056" spans="1:20" x14ac:dyDescent="0.25">
      <c r="A1056" t="s">
        <v>136</v>
      </c>
      <c r="B1056" t="s">
        <v>146</v>
      </c>
      <c r="C1056" t="s">
        <v>56</v>
      </c>
      <c r="D1056">
        <v>120</v>
      </c>
      <c r="E1056">
        <v>29463</v>
      </c>
      <c r="F1056">
        <v>15706</v>
      </c>
      <c r="G1056">
        <v>18971</v>
      </c>
      <c r="J1056">
        <f t="shared" si="261"/>
        <v>7971</v>
      </c>
      <c r="K1056">
        <f t="shared" si="262"/>
        <v>6660.375</v>
      </c>
      <c r="L1056">
        <f t="shared" si="263"/>
        <v>0.49021263817727978</v>
      </c>
      <c r="M1056">
        <f t="shared" si="264"/>
        <v>13320.75</v>
      </c>
      <c r="N1056">
        <f t="shared" si="265"/>
        <v>20092.331967840735</v>
      </c>
      <c r="O1056">
        <f t="shared" si="275"/>
        <v>0.57494753086419759</v>
      </c>
      <c r="P1056">
        <v>3.6475021168501279E-2</v>
      </c>
      <c r="Q1056">
        <f t="shared" si="267"/>
        <v>44952.921187744265</v>
      </c>
      <c r="R1056">
        <f t="shared" si="268"/>
        <v>44952.921187744265</v>
      </c>
      <c r="S1056" t="s">
        <v>86</v>
      </c>
      <c r="T1056">
        <v>128</v>
      </c>
    </row>
    <row r="1057" spans="1:20" x14ac:dyDescent="0.25">
      <c r="A1057" t="s">
        <v>136</v>
      </c>
      <c r="B1057" t="s">
        <v>146</v>
      </c>
      <c r="C1057" t="s">
        <v>56</v>
      </c>
      <c r="D1057">
        <v>120</v>
      </c>
      <c r="E1057">
        <v>31209</v>
      </c>
      <c r="F1057">
        <v>15844</v>
      </c>
      <c r="G1057">
        <v>20113</v>
      </c>
      <c r="J1057">
        <f t="shared" si="261"/>
        <v>7971</v>
      </c>
      <c r="K1057">
        <f t="shared" si="262"/>
        <v>6660.375</v>
      </c>
      <c r="L1057">
        <f t="shared" si="263"/>
        <v>0.64095490118799614</v>
      </c>
      <c r="M1057">
        <f t="shared" si="264"/>
        <v>13320.75</v>
      </c>
      <c r="N1057">
        <f t="shared" si="265"/>
        <v>16001.045414617009</v>
      </c>
      <c r="O1057">
        <f t="shared" si="275"/>
        <v>0.57494753086419759</v>
      </c>
      <c r="P1057">
        <v>3.6475021168501279E-2</v>
      </c>
      <c r="Q1057">
        <f t="shared" si="267"/>
        <v>35799.415149823224</v>
      </c>
      <c r="R1057">
        <f t="shared" si="268"/>
        <v>35799.415149823224</v>
      </c>
      <c r="S1057" t="s">
        <v>86</v>
      </c>
      <c r="T1057">
        <v>128</v>
      </c>
    </row>
    <row r="1058" spans="1:20" x14ac:dyDescent="0.25">
      <c r="A1058" t="s">
        <v>186</v>
      </c>
      <c r="B1058" t="s">
        <v>147</v>
      </c>
      <c r="C1058" t="s">
        <v>54</v>
      </c>
      <c r="D1058">
        <v>113</v>
      </c>
      <c r="E1058">
        <v>25583</v>
      </c>
      <c r="G1058">
        <v>15610</v>
      </c>
      <c r="H1058">
        <v>1332</v>
      </c>
      <c r="I1058">
        <v>7559</v>
      </c>
      <c r="J1058">
        <f t="shared" si="261"/>
        <v>1468.75</v>
      </c>
      <c r="K1058">
        <f t="shared" si="262"/>
        <v>7269.75</v>
      </c>
      <c r="L1058">
        <f t="shared" si="263"/>
        <v>2.1472540321193989</v>
      </c>
      <c r="M1058">
        <f t="shared" si="264"/>
        <v>14539.5</v>
      </c>
      <c r="O1058">
        <v>0.40588981481481484</v>
      </c>
      <c r="P1058">
        <v>5.3192655737704916E-2</v>
      </c>
      <c r="Q1058">
        <f t="shared" si="267"/>
        <v>0</v>
      </c>
      <c r="R1058">
        <f t="shared" si="268"/>
        <v>0</v>
      </c>
      <c r="S1058" t="s">
        <v>86</v>
      </c>
      <c r="T1058">
        <v>180</v>
      </c>
    </row>
    <row r="1059" spans="1:20" x14ac:dyDescent="0.25">
      <c r="A1059" t="s">
        <v>186</v>
      </c>
      <c r="B1059" t="s">
        <v>147</v>
      </c>
      <c r="C1059" t="s">
        <v>54</v>
      </c>
      <c r="D1059">
        <v>113</v>
      </c>
      <c r="E1059">
        <v>29580</v>
      </c>
      <c r="F1059">
        <v>15339</v>
      </c>
      <c r="G1059">
        <v>16473</v>
      </c>
      <c r="H1059">
        <v>961</v>
      </c>
      <c r="I1059">
        <v>7906</v>
      </c>
      <c r="J1059">
        <f t="shared" si="261"/>
        <v>1468.75</v>
      </c>
      <c r="K1059">
        <f t="shared" si="262"/>
        <v>7269.75</v>
      </c>
      <c r="L1059">
        <f t="shared" si="263"/>
        <v>0.15598885793871867</v>
      </c>
      <c r="M1059">
        <f t="shared" si="264"/>
        <v>14539.5</v>
      </c>
      <c r="N1059">
        <f t="shared" si="265"/>
        <v>89826.232142857145</v>
      </c>
      <c r="O1059">
        <f t="shared" ref="O1059:O1061" si="276">O1058</f>
        <v>0.40588981481481484</v>
      </c>
      <c r="P1059">
        <v>5.3192655737704916E-2</v>
      </c>
      <c r="Q1059">
        <f t="shared" si="267"/>
        <v>178843.80509877761</v>
      </c>
      <c r="R1059">
        <f t="shared" si="268"/>
        <v>178843.80509877761</v>
      </c>
      <c r="S1059" t="s">
        <v>86</v>
      </c>
      <c r="T1059">
        <v>180</v>
      </c>
    </row>
    <row r="1060" spans="1:20" x14ac:dyDescent="0.25">
      <c r="A1060" t="s">
        <v>186</v>
      </c>
      <c r="B1060" t="s">
        <v>147</v>
      </c>
      <c r="C1060" t="s">
        <v>54</v>
      </c>
      <c r="D1060">
        <v>113</v>
      </c>
      <c r="E1060">
        <v>28436</v>
      </c>
      <c r="F1060">
        <v>16503</v>
      </c>
      <c r="G1060">
        <v>16065</v>
      </c>
      <c r="H1060">
        <v>2732</v>
      </c>
      <c r="I1060">
        <v>6582</v>
      </c>
      <c r="J1060">
        <f t="shared" si="261"/>
        <v>1468.75</v>
      </c>
      <c r="K1060">
        <f t="shared" si="262"/>
        <v>7269.75</v>
      </c>
      <c r="L1060">
        <f t="shared" si="263"/>
        <v>-6.0249664706489216E-2</v>
      </c>
      <c r="M1060">
        <f t="shared" si="264"/>
        <v>14539.5</v>
      </c>
      <c r="N1060">
        <f t="shared" si="265"/>
        <v>-199527.9434931507</v>
      </c>
      <c r="O1060">
        <f t="shared" si="276"/>
        <v>0.40588981481481484</v>
      </c>
      <c r="P1060">
        <v>5.3192655737704916E-2</v>
      </c>
      <c r="Q1060">
        <f t="shared" si="267"/>
        <v>-397259.63993566576</v>
      </c>
      <c r="R1060">
        <f t="shared" si="268"/>
        <v>0</v>
      </c>
      <c r="S1060" t="s">
        <v>86</v>
      </c>
      <c r="T1060">
        <v>180</v>
      </c>
    </row>
    <row r="1061" spans="1:20" x14ac:dyDescent="0.25">
      <c r="A1061" t="s">
        <v>186</v>
      </c>
      <c r="B1061" t="s">
        <v>147</v>
      </c>
      <c r="C1061" t="s">
        <v>54</v>
      </c>
      <c r="D1061">
        <v>113</v>
      </c>
      <c r="E1061">
        <v>25389</v>
      </c>
      <c r="F1061">
        <v>15309</v>
      </c>
      <c r="G1061">
        <v>15959</v>
      </c>
      <c r="H1061">
        <v>850</v>
      </c>
      <c r="I1061">
        <v>7339</v>
      </c>
      <c r="J1061">
        <f t="shared" si="261"/>
        <v>1468.75</v>
      </c>
      <c r="K1061">
        <f t="shared" si="262"/>
        <v>7269.75</v>
      </c>
      <c r="L1061">
        <f t="shared" si="263"/>
        <v>8.9411602874926929E-2</v>
      </c>
      <c r="M1061">
        <f t="shared" si="264"/>
        <v>14539.5</v>
      </c>
      <c r="N1061">
        <f t="shared" si="265"/>
        <v>111268.29615384615</v>
      </c>
      <c r="O1061">
        <f t="shared" si="276"/>
        <v>0.40588981481481484</v>
      </c>
      <c r="P1061">
        <v>5.3192655737704916E-2</v>
      </c>
      <c r="Q1061">
        <f t="shared" si="267"/>
        <v>221534.9012899003</v>
      </c>
      <c r="R1061">
        <f t="shared" si="268"/>
        <v>221534.9012899003</v>
      </c>
      <c r="S1061" t="s">
        <v>86</v>
      </c>
      <c r="T1061">
        <v>180</v>
      </c>
    </row>
    <row r="1062" spans="1:20" x14ac:dyDescent="0.25">
      <c r="A1062" t="s">
        <v>186</v>
      </c>
      <c r="B1062" t="s">
        <v>148</v>
      </c>
      <c r="C1062" t="s">
        <v>54</v>
      </c>
      <c r="D1062">
        <v>114</v>
      </c>
      <c r="E1062">
        <v>25578</v>
      </c>
      <c r="F1062">
        <v>18139</v>
      </c>
      <c r="G1062">
        <v>19628</v>
      </c>
      <c r="I1062">
        <v>8296</v>
      </c>
      <c r="J1062">
        <f t="shared" si="261"/>
        <v>1468.75</v>
      </c>
      <c r="K1062">
        <f t="shared" si="262"/>
        <v>7269.75</v>
      </c>
      <c r="L1062">
        <f t="shared" si="263"/>
        <v>0.20482134873964028</v>
      </c>
      <c r="M1062">
        <f t="shared" si="264"/>
        <v>14539.5</v>
      </c>
      <c r="N1062">
        <f t="shared" si="265"/>
        <v>34850.706178643384</v>
      </c>
      <c r="O1062">
        <v>0.40472129629629627</v>
      </c>
      <c r="P1062">
        <v>3.9649763033175356E-2</v>
      </c>
      <c r="Q1062">
        <f t="shared" si="267"/>
        <v>93356.696325865094</v>
      </c>
      <c r="R1062">
        <f t="shared" si="268"/>
        <v>93356.696325865094</v>
      </c>
      <c r="S1062" t="s">
        <v>86</v>
      </c>
      <c r="T1062">
        <v>217</v>
      </c>
    </row>
    <row r="1063" spans="1:20" x14ac:dyDescent="0.25">
      <c r="A1063" t="s">
        <v>186</v>
      </c>
      <c r="B1063" t="s">
        <v>148</v>
      </c>
      <c r="C1063" t="s">
        <v>54</v>
      </c>
      <c r="D1063">
        <v>114</v>
      </c>
      <c r="E1063">
        <v>28538</v>
      </c>
      <c r="F1063">
        <v>24493</v>
      </c>
      <c r="G1063">
        <v>19023</v>
      </c>
      <c r="I1063">
        <v>6842</v>
      </c>
      <c r="J1063">
        <f t="shared" si="261"/>
        <v>1468.75</v>
      </c>
      <c r="K1063">
        <f t="shared" si="262"/>
        <v>7269.75</v>
      </c>
      <c r="L1063">
        <f t="shared" si="263"/>
        <v>-0.75243302727053885</v>
      </c>
      <c r="M1063">
        <f t="shared" si="264"/>
        <v>14539.5</v>
      </c>
      <c r="N1063">
        <f t="shared" si="265"/>
        <v>-6844.6437385740401</v>
      </c>
      <c r="O1063">
        <f t="shared" ref="O1063:O1065" si="277">O1062</f>
        <v>0.40472129629629627</v>
      </c>
      <c r="P1063">
        <v>3.9649763033175356E-2</v>
      </c>
      <c r="Q1063">
        <f t="shared" si="267"/>
        <v>-18335.161522562423</v>
      </c>
      <c r="R1063">
        <f t="shared" si="268"/>
        <v>0</v>
      </c>
      <c r="S1063" t="s">
        <v>86</v>
      </c>
      <c r="T1063">
        <v>217</v>
      </c>
    </row>
    <row r="1064" spans="1:20" x14ac:dyDescent="0.25">
      <c r="A1064" t="s">
        <v>186</v>
      </c>
      <c r="B1064" t="s">
        <v>148</v>
      </c>
      <c r="C1064" t="s">
        <v>54</v>
      </c>
      <c r="D1064">
        <v>114</v>
      </c>
      <c r="E1064">
        <v>28577</v>
      </c>
      <c r="F1064">
        <v>18426</v>
      </c>
      <c r="G1064">
        <v>19142</v>
      </c>
      <c r="I1064">
        <v>6577</v>
      </c>
      <c r="J1064">
        <f t="shared" si="261"/>
        <v>1468.75</v>
      </c>
      <c r="K1064">
        <f t="shared" si="262"/>
        <v>7269.75</v>
      </c>
      <c r="L1064">
        <f t="shared" si="263"/>
        <v>9.849031947453489E-2</v>
      </c>
      <c r="M1064">
        <f t="shared" si="264"/>
        <v>14539.5</v>
      </c>
      <c r="N1064">
        <f t="shared" si="265"/>
        <v>101597.21682960894</v>
      </c>
      <c r="O1064">
        <f t="shared" si="277"/>
        <v>0.40472129629629627</v>
      </c>
      <c r="P1064">
        <v>3.9649763033175356E-2</v>
      </c>
      <c r="Q1064">
        <f t="shared" si="267"/>
        <v>272154.61490209843</v>
      </c>
      <c r="R1064">
        <f t="shared" si="268"/>
        <v>272154.61490209843</v>
      </c>
      <c r="S1064" t="s">
        <v>86</v>
      </c>
      <c r="T1064">
        <v>217</v>
      </c>
    </row>
    <row r="1065" spans="1:20" x14ac:dyDescent="0.25">
      <c r="A1065" t="s">
        <v>186</v>
      </c>
      <c r="B1065" t="s">
        <v>148</v>
      </c>
      <c r="C1065" t="s">
        <v>54</v>
      </c>
      <c r="D1065">
        <v>114</v>
      </c>
      <c r="E1065">
        <v>29863</v>
      </c>
      <c r="F1065">
        <v>17953</v>
      </c>
      <c r="G1065">
        <v>18690</v>
      </c>
      <c r="I1065">
        <v>7057</v>
      </c>
      <c r="J1065">
        <f t="shared" si="261"/>
        <v>1468.75</v>
      </c>
      <c r="K1065">
        <f t="shared" si="262"/>
        <v>7269.75</v>
      </c>
      <c r="L1065">
        <f t="shared" si="263"/>
        <v>0.1013790020289556</v>
      </c>
      <c r="M1065">
        <f t="shared" si="264"/>
        <v>14539.5</v>
      </c>
      <c r="N1065">
        <f t="shared" si="265"/>
        <v>116011.19911804613</v>
      </c>
      <c r="O1065">
        <f t="shared" si="277"/>
        <v>0.40472129629629627</v>
      </c>
      <c r="P1065">
        <v>3.9649763033175356E-2</v>
      </c>
      <c r="Q1065">
        <f t="shared" si="267"/>
        <v>310766.22180757462</v>
      </c>
      <c r="R1065">
        <f t="shared" si="268"/>
        <v>310766.22180757462</v>
      </c>
      <c r="S1065" t="s">
        <v>86</v>
      </c>
      <c r="T1065">
        <v>217</v>
      </c>
    </row>
    <row r="1066" spans="1:20" x14ac:dyDescent="0.25">
      <c r="A1066" t="s">
        <v>186</v>
      </c>
      <c r="B1066" t="s">
        <v>149</v>
      </c>
      <c r="C1066" t="s">
        <v>54</v>
      </c>
      <c r="D1066">
        <v>115</v>
      </c>
      <c r="E1066">
        <v>24006</v>
      </c>
      <c r="F1066">
        <v>15203</v>
      </c>
      <c r="G1066">
        <v>17252</v>
      </c>
      <c r="J1066">
        <f t="shared" si="261"/>
        <v>1468.75</v>
      </c>
      <c r="K1066">
        <f t="shared" si="262"/>
        <v>7269.75</v>
      </c>
      <c r="L1066">
        <f t="shared" si="263"/>
        <v>0.28185288352419274</v>
      </c>
      <c r="M1066">
        <f t="shared" si="264"/>
        <v>14539.5</v>
      </c>
      <c r="N1066">
        <f t="shared" si="265"/>
        <v>29763.855783308929</v>
      </c>
      <c r="O1066">
        <v>0.40355277777777776</v>
      </c>
      <c r="P1066">
        <v>4.4106576325229178E-2</v>
      </c>
      <c r="Q1066">
        <f t="shared" si="267"/>
        <v>71881.320728828257</v>
      </c>
      <c r="R1066">
        <f t="shared" si="268"/>
        <v>71881.320728828257</v>
      </c>
      <c r="S1066" t="s">
        <v>86</v>
      </c>
      <c r="T1066">
        <v>241</v>
      </c>
    </row>
    <row r="1067" spans="1:20" x14ac:dyDescent="0.25">
      <c r="A1067" t="s">
        <v>186</v>
      </c>
      <c r="B1067" t="s">
        <v>149</v>
      </c>
      <c r="C1067" t="s">
        <v>54</v>
      </c>
      <c r="D1067">
        <v>115</v>
      </c>
      <c r="E1067">
        <v>22686</v>
      </c>
      <c r="F1067">
        <v>15262</v>
      </c>
      <c r="G1067">
        <v>17563</v>
      </c>
      <c r="J1067">
        <f t="shared" si="261"/>
        <v>1468.75</v>
      </c>
      <c r="K1067">
        <f t="shared" si="262"/>
        <v>7269.75</v>
      </c>
      <c r="L1067">
        <f t="shared" si="263"/>
        <v>0.31651707417724129</v>
      </c>
      <c r="M1067">
        <f t="shared" si="264"/>
        <v>14539.5</v>
      </c>
      <c r="N1067">
        <f t="shared" si="265"/>
        <v>21986.54074315515</v>
      </c>
      <c r="O1067">
        <f t="shared" ref="O1067:O1069" si="278">O1066</f>
        <v>0.40355277777777776</v>
      </c>
      <c r="P1067">
        <v>4.4106576325229178E-2</v>
      </c>
      <c r="Q1067">
        <f t="shared" si="267"/>
        <v>53098.684470929984</v>
      </c>
      <c r="R1067">
        <f t="shared" si="268"/>
        <v>53098.684470929984</v>
      </c>
      <c r="S1067" t="s">
        <v>86</v>
      </c>
      <c r="T1067">
        <v>241</v>
      </c>
    </row>
    <row r="1068" spans="1:20" x14ac:dyDescent="0.25">
      <c r="A1068" t="s">
        <v>186</v>
      </c>
      <c r="B1068" t="s">
        <v>149</v>
      </c>
      <c r="C1068" t="s">
        <v>54</v>
      </c>
      <c r="D1068">
        <v>115</v>
      </c>
      <c r="E1068">
        <v>23535</v>
      </c>
      <c r="F1068">
        <v>17237</v>
      </c>
      <c r="G1068">
        <v>17182</v>
      </c>
      <c r="J1068">
        <f t="shared" si="261"/>
        <v>1468.75</v>
      </c>
      <c r="K1068">
        <f t="shared" si="262"/>
        <v>7269.75</v>
      </c>
      <c r="L1068">
        <f t="shared" si="263"/>
        <v>-7.5655971663399707E-3</v>
      </c>
      <c r="M1068">
        <f t="shared" si="264"/>
        <v>14539.5</v>
      </c>
      <c r="N1068">
        <f t="shared" si="265"/>
        <v>-833921.21363636362</v>
      </c>
      <c r="O1068">
        <f t="shared" si="278"/>
        <v>0.40355277777777776</v>
      </c>
      <c r="P1068">
        <v>4.4106576325229178E-2</v>
      </c>
      <c r="Q1068">
        <f t="shared" si="267"/>
        <v>-2013964.8120988542</v>
      </c>
      <c r="R1068">
        <f t="shared" si="268"/>
        <v>0</v>
      </c>
      <c r="S1068" t="s">
        <v>86</v>
      </c>
      <c r="T1068">
        <v>241</v>
      </c>
    </row>
    <row r="1069" spans="1:20" x14ac:dyDescent="0.25">
      <c r="A1069" t="s">
        <v>186</v>
      </c>
      <c r="B1069" t="s">
        <v>149</v>
      </c>
      <c r="C1069" t="s">
        <v>54</v>
      </c>
      <c r="D1069">
        <v>115</v>
      </c>
      <c r="E1069">
        <v>23523</v>
      </c>
      <c r="F1069">
        <v>16381</v>
      </c>
      <c r="G1069">
        <v>17662</v>
      </c>
      <c r="J1069">
        <f t="shared" si="261"/>
        <v>1468.75</v>
      </c>
      <c r="K1069">
        <f t="shared" si="262"/>
        <v>7269.75</v>
      </c>
      <c r="L1069">
        <f t="shared" si="263"/>
        <v>0.17620963581966367</v>
      </c>
      <c r="M1069">
        <f t="shared" si="264"/>
        <v>14539.5</v>
      </c>
      <c r="N1069">
        <f t="shared" si="265"/>
        <v>39062.518149882904</v>
      </c>
      <c r="O1069">
        <f t="shared" si="278"/>
        <v>0.40355277777777776</v>
      </c>
      <c r="P1069">
        <v>4.4106576325229178E-2</v>
      </c>
      <c r="Q1069">
        <f t="shared" si="267"/>
        <v>94338.093022948044</v>
      </c>
      <c r="R1069">
        <f t="shared" si="268"/>
        <v>94338.093022948044</v>
      </c>
      <c r="S1069" t="s">
        <v>86</v>
      </c>
      <c r="T1069">
        <v>241</v>
      </c>
    </row>
    <row r="1070" spans="1:20" x14ac:dyDescent="0.25">
      <c r="A1070" t="s">
        <v>186</v>
      </c>
      <c r="B1070" t="s">
        <v>150</v>
      </c>
      <c r="C1070" t="s">
        <v>54</v>
      </c>
      <c r="D1070">
        <v>116</v>
      </c>
      <c r="E1070">
        <v>23487</v>
      </c>
      <c r="F1070">
        <v>18922</v>
      </c>
      <c r="G1070">
        <v>20240</v>
      </c>
      <c r="J1070">
        <f t="shared" si="261"/>
        <v>1468.75</v>
      </c>
      <c r="K1070">
        <f t="shared" si="262"/>
        <v>7269.75</v>
      </c>
      <c r="L1070">
        <f t="shared" si="263"/>
        <v>0.18129921936792875</v>
      </c>
      <c r="M1070">
        <f t="shared" si="264"/>
        <v>14539.5</v>
      </c>
      <c r="N1070">
        <f t="shared" si="265"/>
        <v>23710.619309559937</v>
      </c>
      <c r="O1070">
        <v>0.40238425925925925</v>
      </c>
      <c r="P1070">
        <v>3.873480108149864E-2</v>
      </c>
      <c r="Q1070">
        <f t="shared" si="267"/>
        <v>65392.980143476503</v>
      </c>
      <c r="R1070">
        <f t="shared" si="268"/>
        <v>65392.980143476503</v>
      </c>
      <c r="S1070" t="s">
        <v>86</v>
      </c>
      <c r="T1070">
        <v>243</v>
      </c>
    </row>
    <row r="1071" spans="1:20" x14ac:dyDescent="0.25">
      <c r="A1071" t="s">
        <v>186</v>
      </c>
      <c r="B1071" t="s">
        <v>150</v>
      </c>
      <c r="C1071" t="s">
        <v>54</v>
      </c>
      <c r="D1071">
        <v>116</v>
      </c>
      <c r="E1071">
        <v>25801</v>
      </c>
      <c r="F1071">
        <v>19334</v>
      </c>
      <c r="G1071">
        <v>20984</v>
      </c>
      <c r="J1071">
        <f t="shared" si="261"/>
        <v>1468.75</v>
      </c>
      <c r="K1071">
        <f t="shared" si="262"/>
        <v>7269.75</v>
      </c>
      <c r="L1071">
        <f t="shared" si="263"/>
        <v>0.22696791499019911</v>
      </c>
      <c r="M1071">
        <f t="shared" si="264"/>
        <v>14539.5</v>
      </c>
      <c r="N1071">
        <f t="shared" si="265"/>
        <v>27024.264090909091</v>
      </c>
      <c r="O1071">
        <f t="shared" ref="O1071:O1073" si="279">O1070</f>
        <v>0.40238425925925925</v>
      </c>
      <c r="P1071">
        <v>3.873480108149864E-2</v>
      </c>
      <c r="Q1071">
        <f t="shared" si="267"/>
        <v>74531.885566412137</v>
      </c>
      <c r="R1071">
        <f t="shared" si="268"/>
        <v>74531.885566412137</v>
      </c>
      <c r="S1071" t="s">
        <v>86</v>
      </c>
      <c r="T1071">
        <v>243</v>
      </c>
    </row>
    <row r="1072" spans="1:20" x14ac:dyDescent="0.25">
      <c r="A1072" t="s">
        <v>186</v>
      </c>
      <c r="B1072" t="s">
        <v>150</v>
      </c>
      <c r="C1072" t="s">
        <v>54</v>
      </c>
      <c r="D1072">
        <v>116</v>
      </c>
      <c r="E1072">
        <v>25770</v>
      </c>
      <c r="F1072">
        <v>19367</v>
      </c>
      <c r="G1072">
        <v>20053</v>
      </c>
      <c r="J1072">
        <f t="shared" si="261"/>
        <v>1468.75</v>
      </c>
      <c r="K1072">
        <f t="shared" si="262"/>
        <v>7269.75</v>
      </c>
      <c r="L1072">
        <f t="shared" si="263"/>
        <v>9.4363630111076721E-2</v>
      </c>
      <c r="M1072">
        <f t="shared" si="264"/>
        <v>14539.5</v>
      </c>
      <c r="N1072">
        <f t="shared" si="265"/>
        <v>66385.782434402339</v>
      </c>
      <c r="O1072">
        <f t="shared" si="279"/>
        <v>0.40238425925925925</v>
      </c>
      <c r="P1072">
        <v>3.873480108149864E-2</v>
      </c>
      <c r="Q1072">
        <f t="shared" si="267"/>
        <v>183089.44595098365</v>
      </c>
      <c r="R1072">
        <f t="shared" si="268"/>
        <v>183089.44595098365</v>
      </c>
      <c r="S1072" t="s">
        <v>86</v>
      </c>
      <c r="T1072">
        <v>243</v>
      </c>
    </row>
    <row r="1073" spans="1:20" x14ac:dyDescent="0.25">
      <c r="A1073" t="s">
        <v>186</v>
      </c>
      <c r="B1073" t="s">
        <v>150</v>
      </c>
      <c r="C1073" t="s">
        <v>54</v>
      </c>
      <c r="D1073">
        <v>116</v>
      </c>
      <c r="E1073">
        <v>27986</v>
      </c>
      <c r="F1073">
        <v>21025</v>
      </c>
      <c r="G1073">
        <v>19674</v>
      </c>
      <c r="J1073">
        <f t="shared" si="261"/>
        <v>1468.75</v>
      </c>
      <c r="K1073">
        <f t="shared" si="262"/>
        <v>7269.75</v>
      </c>
      <c r="L1073">
        <f t="shared" si="263"/>
        <v>-0.18583857766773274</v>
      </c>
      <c r="M1073">
        <f t="shared" si="264"/>
        <v>14539.5</v>
      </c>
      <c r="N1073">
        <f t="shared" si="265"/>
        <v>-38925.988897113246</v>
      </c>
      <c r="O1073">
        <f t="shared" si="279"/>
        <v>0.40238425925925925</v>
      </c>
      <c r="P1073">
        <v>3.873480108149864E-2</v>
      </c>
      <c r="Q1073">
        <f t="shared" si="267"/>
        <v>-107356.3868484782</v>
      </c>
      <c r="R1073">
        <f t="shared" si="268"/>
        <v>0</v>
      </c>
      <c r="S1073" t="s">
        <v>86</v>
      </c>
      <c r="T1073">
        <v>243</v>
      </c>
    </row>
    <row r="1074" spans="1:20" x14ac:dyDescent="0.25">
      <c r="A1074" t="s">
        <v>186</v>
      </c>
      <c r="B1074" t="s">
        <v>151</v>
      </c>
      <c r="C1074" t="s">
        <v>54</v>
      </c>
      <c r="D1074">
        <v>117</v>
      </c>
      <c r="E1074">
        <v>18284</v>
      </c>
      <c r="F1074">
        <v>12013</v>
      </c>
      <c r="G1074">
        <v>12443</v>
      </c>
      <c r="J1074">
        <f t="shared" si="261"/>
        <v>1468.75</v>
      </c>
      <c r="K1074">
        <f t="shared" si="262"/>
        <v>7269.75</v>
      </c>
      <c r="L1074">
        <f t="shared" si="263"/>
        <v>5.9149214209567043E-2</v>
      </c>
      <c r="M1074">
        <f t="shared" si="264"/>
        <v>14539.5</v>
      </c>
      <c r="N1074">
        <f t="shared" si="265"/>
        <v>104551.25523255813</v>
      </c>
      <c r="O1074">
        <v>0.40121574074074073</v>
      </c>
      <c r="P1074">
        <v>2.9860514018691588E-2</v>
      </c>
      <c r="Q1074">
        <f t="shared" si="267"/>
        <v>375132.38158433628</v>
      </c>
      <c r="R1074">
        <f t="shared" si="268"/>
        <v>375132.38158433628</v>
      </c>
      <c r="S1074" t="s">
        <v>86</v>
      </c>
      <c r="T1074">
        <v>274</v>
      </c>
    </row>
    <row r="1075" spans="1:20" x14ac:dyDescent="0.25">
      <c r="A1075" t="s">
        <v>186</v>
      </c>
      <c r="B1075" t="s">
        <v>151</v>
      </c>
      <c r="C1075" t="s">
        <v>54</v>
      </c>
      <c r="D1075">
        <v>117</v>
      </c>
      <c r="E1075">
        <v>17868</v>
      </c>
      <c r="F1075">
        <v>12066</v>
      </c>
      <c r="G1075">
        <v>13031</v>
      </c>
      <c r="J1075">
        <f t="shared" si="261"/>
        <v>1468.75</v>
      </c>
      <c r="K1075">
        <f t="shared" si="262"/>
        <v>7269.75</v>
      </c>
      <c r="L1075">
        <f t="shared" si="263"/>
        <v>0.13274184119123766</v>
      </c>
      <c r="M1075">
        <f t="shared" si="264"/>
        <v>14539.5</v>
      </c>
      <c r="N1075">
        <f t="shared" si="265"/>
        <v>42240.151036269432</v>
      </c>
      <c r="O1075">
        <f t="shared" ref="O1075:O1077" si="280">O1074</f>
        <v>0.40121574074074073</v>
      </c>
      <c r="P1075">
        <v>2.9860514018691588E-2</v>
      </c>
      <c r="Q1075">
        <f t="shared" si="267"/>
        <v>151558.66298756166</v>
      </c>
      <c r="R1075">
        <f t="shared" si="268"/>
        <v>151558.66298756166</v>
      </c>
      <c r="S1075" t="s">
        <v>86</v>
      </c>
      <c r="T1075">
        <v>274</v>
      </c>
    </row>
    <row r="1076" spans="1:20" x14ac:dyDescent="0.25">
      <c r="A1076" t="s">
        <v>186</v>
      </c>
      <c r="B1076" t="s">
        <v>151</v>
      </c>
      <c r="C1076" t="s">
        <v>54</v>
      </c>
      <c r="D1076">
        <v>117</v>
      </c>
      <c r="E1076">
        <v>18641</v>
      </c>
      <c r="F1076">
        <v>11704</v>
      </c>
      <c r="G1076">
        <v>12886</v>
      </c>
      <c r="J1076">
        <f t="shared" si="261"/>
        <v>1468.75</v>
      </c>
      <c r="K1076">
        <f t="shared" si="262"/>
        <v>7269.75</v>
      </c>
      <c r="L1076">
        <f t="shared" si="263"/>
        <v>0.16259156092025173</v>
      </c>
      <c r="M1076">
        <f t="shared" si="264"/>
        <v>14539.5</v>
      </c>
      <c r="N1076">
        <f t="shared" si="265"/>
        <v>41196.440989847717</v>
      </c>
      <c r="O1076">
        <f t="shared" si="280"/>
        <v>0.40121574074074073</v>
      </c>
      <c r="P1076">
        <v>2.9860514018691588E-2</v>
      </c>
      <c r="Q1076">
        <f t="shared" si="267"/>
        <v>147813.80660561984</v>
      </c>
      <c r="R1076">
        <f t="shared" si="268"/>
        <v>147813.80660561984</v>
      </c>
      <c r="S1076" t="s">
        <v>86</v>
      </c>
      <c r="T1076">
        <v>274</v>
      </c>
    </row>
    <row r="1077" spans="1:20" x14ac:dyDescent="0.25">
      <c r="A1077" t="s">
        <v>186</v>
      </c>
      <c r="B1077" t="s">
        <v>151</v>
      </c>
      <c r="C1077" t="s">
        <v>54</v>
      </c>
      <c r="D1077">
        <v>117</v>
      </c>
      <c r="E1077">
        <v>17871</v>
      </c>
      <c r="F1077">
        <v>12527</v>
      </c>
      <c r="G1077">
        <v>12763</v>
      </c>
      <c r="J1077">
        <f t="shared" si="261"/>
        <v>1468.75</v>
      </c>
      <c r="K1077">
        <f t="shared" si="262"/>
        <v>7269.75</v>
      </c>
      <c r="L1077">
        <f t="shared" si="263"/>
        <v>3.2463289659204239E-2</v>
      </c>
      <c r="M1077">
        <f t="shared" si="264"/>
        <v>14539.5</v>
      </c>
      <c r="N1077">
        <f t="shared" si="265"/>
        <v>163147.96186440677</v>
      </c>
      <c r="O1077">
        <f t="shared" si="280"/>
        <v>0.40121574074074073</v>
      </c>
      <c r="P1077">
        <v>2.9860514018691588E-2</v>
      </c>
      <c r="Q1077">
        <f t="shared" si="267"/>
        <v>585378.75369062566</v>
      </c>
      <c r="R1077">
        <f t="shared" si="268"/>
        <v>585378.75369062566</v>
      </c>
      <c r="S1077" t="s">
        <v>86</v>
      </c>
      <c r="T1077">
        <v>274</v>
      </c>
    </row>
    <row r="1078" spans="1:20" x14ac:dyDescent="0.25">
      <c r="A1078" t="s">
        <v>186</v>
      </c>
      <c r="B1078" t="s">
        <v>152</v>
      </c>
      <c r="C1078" t="s">
        <v>54</v>
      </c>
      <c r="D1078">
        <v>118</v>
      </c>
      <c r="E1078">
        <v>17879</v>
      </c>
      <c r="F1078">
        <v>13204</v>
      </c>
      <c r="G1078">
        <v>13103</v>
      </c>
      <c r="J1078">
        <f t="shared" si="261"/>
        <v>1468.75</v>
      </c>
      <c r="K1078">
        <f t="shared" si="262"/>
        <v>7269.75</v>
      </c>
      <c r="L1078">
        <f t="shared" si="263"/>
        <v>-1.3893187523642492E-2</v>
      </c>
      <c r="M1078">
        <f t="shared" si="264"/>
        <v>14539.5</v>
      </c>
      <c r="N1078">
        <f t="shared" si="265"/>
        <v>-337964.60396039602</v>
      </c>
      <c r="O1078">
        <v>0.40004722222222222</v>
      </c>
      <c r="P1078">
        <v>4.2004030027657055E-2</v>
      </c>
      <c r="Q1078">
        <f t="shared" si="267"/>
        <v>-864568.76986313239</v>
      </c>
      <c r="R1078">
        <f t="shared" si="268"/>
        <v>0</v>
      </c>
      <c r="S1078" t="s">
        <v>86</v>
      </c>
      <c r="T1078">
        <v>307</v>
      </c>
    </row>
    <row r="1079" spans="1:20" x14ac:dyDescent="0.25">
      <c r="A1079" t="s">
        <v>186</v>
      </c>
      <c r="B1079" t="s">
        <v>152</v>
      </c>
      <c r="C1079" t="s">
        <v>54</v>
      </c>
      <c r="D1079">
        <v>118</v>
      </c>
      <c r="E1079">
        <v>19015</v>
      </c>
      <c r="F1079">
        <v>12686</v>
      </c>
      <c r="G1079">
        <v>13722</v>
      </c>
      <c r="J1079">
        <f t="shared" si="261"/>
        <v>1468.75</v>
      </c>
      <c r="K1079">
        <f t="shared" si="262"/>
        <v>7269.75</v>
      </c>
      <c r="L1079">
        <f t="shared" si="263"/>
        <v>0.14250833935142199</v>
      </c>
      <c r="M1079">
        <f t="shared" si="264"/>
        <v>14539.5</v>
      </c>
      <c r="N1079">
        <f t="shared" si="265"/>
        <v>42942.68605212355</v>
      </c>
      <c r="O1079">
        <f t="shared" ref="O1079:O1081" si="281">O1078</f>
        <v>0.40004722222222222</v>
      </c>
      <c r="P1079">
        <v>4.2004030027657055E-2</v>
      </c>
      <c r="Q1079">
        <f t="shared" si="267"/>
        <v>109854.41913039454</v>
      </c>
      <c r="R1079">
        <f t="shared" si="268"/>
        <v>109854.41913039454</v>
      </c>
      <c r="S1079" t="s">
        <v>86</v>
      </c>
      <c r="T1079">
        <v>307</v>
      </c>
    </row>
    <row r="1080" spans="1:20" x14ac:dyDescent="0.25">
      <c r="A1080" t="s">
        <v>186</v>
      </c>
      <c r="B1080" t="s">
        <v>152</v>
      </c>
      <c r="C1080" t="s">
        <v>54</v>
      </c>
      <c r="D1080">
        <v>118</v>
      </c>
      <c r="E1080">
        <v>18548</v>
      </c>
      <c r="F1080">
        <v>12515</v>
      </c>
      <c r="G1080">
        <v>13522</v>
      </c>
      <c r="J1080">
        <f t="shared" si="261"/>
        <v>1468.75</v>
      </c>
      <c r="K1080">
        <f t="shared" si="262"/>
        <v>7269.75</v>
      </c>
      <c r="L1080">
        <f t="shared" si="263"/>
        <v>0.13851920630007911</v>
      </c>
      <c r="M1080">
        <f t="shared" si="264"/>
        <v>14539.5</v>
      </c>
      <c r="N1080">
        <f t="shared" si="265"/>
        <v>42084.777060575965</v>
      </c>
      <c r="O1080">
        <f t="shared" si="281"/>
        <v>0.40004722222222222</v>
      </c>
      <c r="P1080">
        <v>4.2004030027657055E-2</v>
      </c>
      <c r="Q1080">
        <f t="shared" si="267"/>
        <v>107659.7475204536</v>
      </c>
      <c r="R1080">
        <f t="shared" si="268"/>
        <v>107659.7475204536</v>
      </c>
      <c r="S1080" t="s">
        <v>86</v>
      </c>
      <c r="T1080">
        <v>307</v>
      </c>
    </row>
    <row r="1081" spans="1:20" x14ac:dyDescent="0.25">
      <c r="A1081" t="s">
        <v>186</v>
      </c>
      <c r="B1081" t="s">
        <v>152</v>
      </c>
      <c r="C1081" t="s">
        <v>54</v>
      </c>
      <c r="D1081">
        <v>118</v>
      </c>
      <c r="E1081">
        <v>19529</v>
      </c>
      <c r="F1081">
        <v>12442</v>
      </c>
      <c r="G1081">
        <v>13335</v>
      </c>
      <c r="J1081">
        <f t="shared" si="261"/>
        <v>1468.75</v>
      </c>
      <c r="K1081">
        <f t="shared" si="262"/>
        <v>7269.75</v>
      </c>
      <c r="L1081">
        <f t="shared" si="263"/>
        <v>0.12283778671893807</v>
      </c>
      <c r="M1081">
        <f t="shared" si="264"/>
        <v>14539.5</v>
      </c>
      <c r="N1081">
        <f t="shared" si="265"/>
        <v>56225.223404255317</v>
      </c>
      <c r="O1081">
        <f t="shared" si="281"/>
        <v>0.40004722222222222</v>
      </c>
      <c r="P1081">
        <v>4.2004030027657055E-2</v>
      </c>
      <c r="Q1081">
        <f t="shared" si="267"/>
        <v>143833.3235618757</v>
      </c>
      <c r="R1081">
        <f t="shared" si="268"/>
        <v>143833.3235618757</v>
      </c>
      <c r="S1081" t="s">
        <v>86</v>
      </c>
      <c r="T1081">
        <v>307</v>
      </c>
    </row>
    <row r="1082" spans="1:20" x14ac:dyDescent="0.25">
      <c r="A1082" t="s">
        <v>186</v>
      </c>
      <c r="B1082" t="s">
        <v>5</v>
      </c>
      <c r="C1082" t="s">
        <v>54</v>
      </c>
      <c r="D1082">
        <v>119</v>
      </c>
      <c r="E1082">
        <v>18241</v>
      </c>
      <c r="F1082">
        <v>13871</v>
      </c>
      <c r="G1082">
        <v>13570</v>
      </c>
      <c r="J1082">
        <f t="shared" si="261"/>
        <v>1468.75</v>
      </c>
      <c r="K1082">
        <f t="shared" si="262"/>
        <v>7269.75</v>
      </c>
      <c r="L1082">
        <f t="shared" si="263"/>
        <v>-4.1404449946696932E-2</v>
      </c>
      <c r="M1082">
        <f t="shared" si="264"/>
        <v>14539.5</v>
      </c>
      <c r="N1082">
        <f t="shared" si="265"/>
        <v>-107012.96096345515</v>
      </c>
      <c r="O1082">
        <v>0.39887870370370371</v>
      </c>
      <c r="P1082">
        <v>3.2446016260162601E-2</v>
      </c>
      <c r="Q1082">
        <f t="shared" si="267"/>
        <v>-355438.68630859529</v>
      </c>
      <c r="R1082">
        <f t="shared" si="268"/>
        <v>0</v>
      </c>
      <c r="S1082" t="s">
        <v>86</v>
      </c>
      <c r="T1082">
        <v>312</v>
      </c>
    </row>
    <row r="1083" spans="1:20" x14ac:dyDescent="0.25">
      <c r="A1083" t="s">
        <v>186</v>
      </c>
      <c r="B1083" t="s">
        <v>5</v>
      </c>
      <c r="C1083" t="s">
        <v>54</v>
      </c>
      <c r="D1083">
        <v>119</v>
      </c>
      <c r="E1083">
        <v>17557</v>
      </c>
      <c r="F1083">
        <v>14599</v>
      </c>
      <c r="G1083">
        <v>15320</v>
      </c>
      <c r="J1083">
        <f t="shared" si="261"/>
        <v>1468.75</v>
      </c>
      <c r="K1083">
        <f t="shared" si="262"/>
        <v>7269.75</v>
      </c>
      <c r="L1083">
        <f t="shared" si="263"/>
        <v>9.9178101035111252E-2</v>
      </c>
      <c r="M1083">
        <f t="shared" si="264"/>
        <v>14539.5</v>
      </c>
      <c r="N1083">
        <f t="shared" si="265"/>
        <v>28356.382454923718</v>
      </c>
      <c r="O1083">
        <f t="shared" ref="O1083:O1085" si="282">O1082</f>
        <v>0.39887870370370371</v>
      </c>
      <c r="P1083">
        <v>3.2446016260162601E-2</v>
      </c>
      <c r="Q1083">
        <f t="shared" si="267"/>
        <v>94184.435581444603</v>
      </c>
      <c r="R1083">
        <f t="shared" si="268"/>
        <v>94184.435581444603</v>
      </c>
      <c r="S1083" t="s">
        <v>86</v>
      </c>
      <c r="T1083">
        <v>312</v>
      </c>
    </row>
    <row r="1084" spans="1:20" x14ac:dyDescent="0.25">
      <c r="A1084" t="s">
        <v>186</v>
      </c>
      <c r="B1084" t="s">
        <v>5</v>
      </c>
      <c r="C1084" t="s">
        <v>54</v>
      </c>
      <c r="D1084">
        <v>119</v>
      </c>
      <c r="E1084">
        <v>16611</v>
      </c>
      <c r="F1084">
        <v>13470</v>
      </c>
      <c r="G1084">
        <v>14015</v>
      </c>
      <c r="J1084">
        <f t="shared" si="261"/>
        <v>1468.75</v>
      </c>
      <c r="K1084">
        <f t="shared" si="262"/>
        <v>7269.75</v>
      </c>
      <c r="L1084">
        <f t="shared" si="263"/>
        <v>7.4968190102823337E-2</v>
      </c>
      <c r="M1084">
        <f t="shared" si="264"/>
        <v>14539.5</v>
      </c>
      <c r="N1084">
        <f t="shared" si="265"/>
        <v>40429.020183486246</v>
      </c>
      <c r="O1084">
        <f t="shared" si="282"/>
        <v>0.39887870370370371</v>
      </c>
      <c r="P1084">
        <v>3.2446016260162601E-2</v>
      </c>
      <c r="Q1084">
        <f t="shared" si="267"/>
        <v>134283.15311889551</v>
      </c>
      <c r="R1084">
        <f t="shared" si="268"/>
        <v>134283.15311889551</v>
      </c>
      <c r="S1084" t="s">
        <v>86</v>
      </c>
      <c r="T1084">
        <v>312</v>
      </c>
    </row>
    <row r="1085" spans="1:20" x14ac:dyDescent="0.25">
      <c r="A1085" t="s">
        <v>186</v>
      </c>
      <c r="B1085" t="s">
        <v>5</v>
      </c>
      <c r="C1085" t="s">
        <v>54</v>
      </c>
      <c r="D1085">
        <v>119</v>
      </c>
      <c r="E1085">
        <v>17143</v>
      </c>
      <c r="F1085">
        <v>14217</v>
      </c>
      <c r="G1085">
        <v>13540</v>
      </c>
      <c r="J1085">
        <f t="shared" si="261"/>
        <v>1468.75</v>
      </c>
      <c r="K1085">
        <f t="shared" si="262"/>
        <v>7269.75</v>
      </c>
      <c r="L1085">
        <f t="shared" si="263"/>
        <v>-9.3125623302039273E-2</v>
      </c>
      <c r="M1085">
        <f t="shared" si="264"/>
        <v>14539.5</v>
      </c>
      <c r="N1085">
        <f t="shared" si="265"/>
        <v>-32888.673929098964</v>
      </c>
      <c r="O1085">
        <f t="shared" si="282"/>
        <v>0.39887870370370371</v>
      </c>
      <c r="P1085">
        <v>3.2446016260162601E-2</v>
      </c>
      <c r="Q1085">
        <f t="shared" si="267"/>
        <v>-109238.23572906069</v>
      </c>
      <c r="R1085">
        <f t="shared" si="268"/>
        <v>0</v>
      </c>
      <c r="S1085" t="s">
        <v>86</v>
      </c>
      <c r="T1085">
        <v>312</v>
      </c>
    </row>
    <row r="1086" spans="1:20" x14ac:dyDescent="0.25">
      <c r="A1086" t="s">
        <v>186</v>
      </c>
      <c r="B1086" t="s">
        <v>153</v>
      </c>
      <c r="C1086" t="s">
        <v>54</v>
      </c>
      <c r="D1086">
        <v>120</v>
      </c>
      <c r="E1086">
        <v>22996</v>
      </c>
      <c r="F1086">
        <v>15469</v>
      </c>
      <c r="G1086">
        <v>16738</v>
      </c>
      <c r="J1086">
        <f t="shared" si="261"/>
        <v>1468.75</v>
      </c>
      <c r="K1086">
        <f t="shared" si="262"/>
        <v>7269.75</v>
      </c>
      <c r="L1086">
        <f t="shared" si="263"/>
        <v>0.1745589600742804</v>
      </c>
      <c r="M1086">
        <f t="shared" si="264"/>
        <v>14539.5</v>
      </c>
      <c r="N1086">
        <f t="shared" si="265"/>
        <v>41651.351063829788</v>
      </c>
      <c r="O1086">
        <v>0.39771018518518519</v>
      </c>
      <c r="P1086">
        <v>4.1247837943124269E-2</v>
      </c>
      <c r="Q1086">
        <f t="shared" si="267"/>
        <v>109141.9568891635</v>
      </c>
      <c r="R1086">
        <f t="shared" si="268"/>
        <v>109141.9568891635</v>
      </c>
      <c r="S1086" t="s">
        <v>86</v>
      </c>
      <c r="T1086">
        <v>315</v>
      </c>
    </row>
    <row r="1087" spans="1:20" x14ac:dyDescent="0.25">
      <c r="A1087" t="s">
        <v>186</v>
      </c>
      <c r="B1087" t="s">
        <v>153</v>
      </c>
      <c r="C1087" t="s">
        <v>54</v>
      </c>
      <c r="D1087">
        <v>120</v>
      </c>
      <c r="E1087">
        <v>23406</v>
      </c>
      <c r="F1087">
        <v>15729</v>
      </c>
      <c r="G1087">
        <v>16136</v>
      </c>
      <c r="J1087">
        <f t="shared" si="261"/>
        <v>1468.75</v>
      </c>
      <c r="K1087">
        <f t="shared" si="262"/>
        <v>7269.75</v>
      </c>
      <c r="L1087">
        <f t="shared" si="263"/>
        <v>5.5985419030915778E-2</v>
      </c>
      <c r="M1087">
        <f t="shared" si="264"/>
        <v>14539.5</v>
      </c>
      <c r="N1087">
        <f t="shared" si="265"/>
        <v>135656.23955773955</v>
      </c>
      <c r="O1087">
        <f t="shared" ref="O1087:O1089" si="283">O1086</f>
        <v>0.39771018518518519</v>
      </c>
      <c r="P1087">
        <v>4.1247837943124269E-2</v>
      </c>
      <c r="Q1087">
        <f t="shared" si="267"/>
        <v>355469.5603239208</v>
      </c>
      <c r="R1087">
        <f t="shared" si="268"/>
        <v>355469.5603239208</v>
      </c>
      <c r="S1087" t="s">
        <v>86</v>
      </c>
      <c r="T1087">
        <v>315</v>
      </c>
    </row>
    <row r="1088" spans="1:20" x14ac:dyDescent="0.25">
      <c r="A1088" t="s">
        <v>186</v>
      </c>
      <c r="B1088" t="s">
        <v>153</v>
      </c>
      <c r="C1088" t="s">
        <v>54</v>
      </c>
      <c r="D1088">
        <v>120</v>
      </c>
      <c r="E1088">
        <v>22992</v>
      </c>
      <c r="F1088">
        <v>15971</v>
      </c>
      <c r="G1088">
        <v>16373</v>
      </c>
      <c r="J1088">
        <f t="shared" si="261"/>
        <v>1468.75</v>
      </c>
      <c r="K1088">
        <f t="shared" si="262"/>
        <v>7269.75</v>
      </c>
      <c r="L1088">
        <f t="shared" si="263"/>
        <v>5.5297637470339417E-2</v>
      </c>
      <c r="M1088">
        <f t="shared" si="264"/>
        <v>14539.5</v>
      </c>
      <c r="N1088">
        <f t="shared" si="265"/>
        <v>125498.69962686568</v>
      </c>
      <c r="O1088">
        <f t="shared" si="283"/>
        <v>0.39771018518518519</v>
      </c>
      <c r="P1088">
        <v>4.1247837943124269E-2</v>
      </c>
      <c r="Q1088">
        <f t="shared" si="267"/>
        <v>328853.04592714971</v>
      </c>
      <c r="R1088">
        <f t="shared" si="268"/>
        <v>328853.04592714971</v>
      </c>
      <c r="S1088" t="s">
        <v>86</v>
      </c>
      <c r="T1088">
        <v>315</v>
      </c>
    </row>
    <row r="1089" spans="1:20" x14ac:dyDescent="0.25">
      <c r="A1089" t="s">
        <v>186</v>
      </c>
      <c r="B1089" t="s">
        <v>153</v>
      </c>
      <c r="C1089" t="s">
        <v>54</v>
      </c>
      <c r="D1089">
        <v>120</v>
      </c>
      <c r="E1089">
        <v>21677</v>
      </c>
      <c r="F1089">
        <v>15236</v>
      </c>
      <c r="G1089">
        <v>15934</v>
      </c>
      <c r="J1089">
        <f t="shared" si="261"/>
        <v>1468.75</v>
      </c>
      <c r="K1089">
        <f t="shared" si="262"/>
        <v>7269.75</v>
      </c>
      <c r="L1089">
        <f t="shared" si="263"/>
        <v>9.6014305856459994E-2</v>
      </c>
      <c r="M1089">
        <f t="shared" si="264"/>
        <v>14539.5</v>
      </c>
      <c r="N1089">
        <f t="shared" si="265"/>
        <v>65615.003223495703</v>
      </c>
      <c r="O1089">
        <f t="shared" si="283"/>
        <v>0.39771018518518519</v>
      </c>
      <c r="P1089">
        <v>4.1247837943124269E-2</v>
      </c>
      <c r="Q1089">
        <f t="shared" si="267"/>
        <v>171935.59560952728</v>
      </c>
      <c r="R1089">
        <f t="shared" si="268"/>
        <v>171935.59560952728</v>
      </c>
      <c r="S1089" t="s">
        <v>86</v>
      </c>
      <c r="T1089">
        <v>315</v>
      </c>
    </row>
    <row r="1090" spans="1:20" x14ac:dyDescent="0.25">
      <c r="A1090" t="s">
        <v>186</v>
      </c>
      <c r="B1090" t="s">
        <v>147</v>
      </c>
      <c r="C1090" t="s">
        <v>55</v>
      </c>
      <c r="D1090">
        <v>113</v>
      </c>
      <c r="E1090">
        <v>21206</v>
      </c>
      <c r="G1090">
        <v>15610</v>
      </c>
      <c r="H1090">
        <v>1086</v>
      </c>
      <c r="I1090">
        <v>7559</v>
      </c>
      <c r="J1090">
        <f t="shared" si="261"/>
        <v>1009.5</v>
      </c>
      <c r="K1090">
        <f t="shared" si="262"/>
        <v>7269.75</v>
      </c>
      <c r="L1090">
        <f t="shared" si="263"/>
        <v>2.1472540321193989</v>
      </c>
      <c r="M1090">
        <f t="shared" si="264"/>
        <v>14539.5</v>
      </c>
      <c r="O1090">
        <v>0.37228055555555556</v>
      </c>
      <c r="P1090">
        <v>5.3192655737704916E-2</v>
      </c>
      <c r="Q1090">
        <f t="shared" si="267"/>
        <v>0</v>
      </c>
      <c r="R1090">
        <f t="shared" si="268"/>
        <v>0</v>
      </c>
      <c r="S1090" t="s">
        <v>86</v>
      </c>
      <c r="T1090">
        <v>180</v>
      </c>
    </row>
    <row r="1091" spans="1:20" x14ac:dyDescent="0.25">
      <c r="A1091" t="s">
        <v>186</v>
      </c>
      <c r="B1091" t="s">
        <v>147</v>
      </c>
      <c r="C1091" t="s">
        <v>55</v>
      </c>
      <c r="D1091">
        <v>113</v>
      </c>
      <c r="E1091">
        <v>21699</v>
      </c>
      <c r="F1091">
        <v>15339</v>
      </c>
      <c r="G1091">
        <v>16473</v>
      </c>
      <c r="H1091">
        <v>916</v>
      </c>
      <c r="I1091">
        <v>7906</v>
      </c>
      <c r="J1091">
        <f t="shared" ref="J1091:J1154" si="284">AVERAGEIFS(H$2:H$1969,C$2:C$1969,C1091,A$2:A$1969,A1091)</f>
        <v>1009.5</v>
      </c>
      <c r="K1091">
        <f t="shared" ref="K1091:K1154" si="285">AVERAGEIFS(I$2:I$1969,C$2:C$1969,C1091,A$2:A$1969,A1091)</f>
        <v>7269.75</v>
      </c>
      <c r="L1091">
        <f t="shared" ref="L1091:L1154" si="286">(G1091-F1091)/K1091</f>
        <v>0.15598885793871867</v>
      </c>
      <c r="M1091">
        <f t="shared" ref="M1091:M1154" si="287">K1091/0.5</f>
        <v>14539.5</v>
      </c>
      <c r="N1091">
        <f t="shared" ref="N1091:N1154" si="288">((E1091-F1091)/L1091)-J1091</f>
        <v>39762.642857142855</v>
      </c>
      <c r="O1091">
        <f t="shared" ref="O1091:O1093" si="289">O1090</f>
        <v>0.37228055555555556</v>
      </c>
      <c r="P1091">
        <v>5.3192655737704916E-2</v>
      </c>
      <c r="Q1091">
        <f t="shared" ref="Q1091:Q1154" si="290">(N1091*125)/(M1091*0.2*O1091*P1091)</f>
        <v>86314.500346702218</v>
      </c>
      <c r="R1091">
        <f t="shared" ref="R1091:R1154" si="291">IF(Q1091&gt;0,Q1091,0)</f>
        <v>86314.500346702218</v>
      </c>
      <c r="S1091" t="s">
        <v>86</v>
      </c>
      <c r="T1091">
        <v>180</v>
      </c>
    </row>
    <row r="1092" spans="1:20" x14ac:dyDescent="0.25">
      <c r="A1092" t="s">
        <v>186</v>
      </c>
      <c r="B1092" t="s">
        <v>147</v>
      </c>
      <c r="C1092" t="s">
        <v>55</v>
      </c>
      <c r="D1092">
        <v>113</v>
      </c>
      <c r="E1092">
        <v>21306</v>
      </c>
      <c r="F1092">
        <v>16503</v>
      </c>
      <c r="G1092">
        <v>16065</v>
      </c>
      <c r="H1092">
        <v>1012</v>
      </c>
      <c r="I1092">
        <v>6582</v>
      </c>
      <c r="J1092">
        <f t="shared" si="284"/>
        <v>1009.5</v>
      </c>
      <c r="K1092">
        <f t="shared" si="285"/>
        <v>7269.75</v>
      </c>
      <c r="L1092">
        <f t="shared" si="286"/>
        <v>-6.0249664706489216E-2</v>
      </c>
      <c r="M1092">
        <f t="shared" si="287"/>
        <v>14539.5</v>
      </c>
      <c r="N1092">
        <f t="shared" si="288"/>
        <v>-80727.785958904118</v>
      </c>
      <c r="O1092">
        <f t="shared" si="289"/>
        <v>0.37228055555555556</v>
      </c>
      <c r="P1092">
        <v>5.3192655737704916E-2</v>
      </c>
      <c r="Q1092">
        <f t="shared" si="290"/>
        <v>-175239.32033825119</v>
      </c>
      <c r="R1092">
        <f t="shared" si="291"/>
        <v>0</v>
      </c>
      <c r="S1092" t="s">
        <v>86</v>
      </c>
      <c r="T1092">
        <v>180</v>
      </c>
    </row>
    <row r="1093" spans="1:20" x14ac:dyDescent="0.25">
      <c r="A1093" t="s">
        <v>186</v>
      </c>
      <c r="B1093" t="s">
        <v>147</v>
      </c>
      <c r="C1093" t="s">
        <v>55</v>
      </c>
      <c r="D1093">
        <v>113</v>
      </c>
      <c r="E1093">
        <v>25260</v>
      </c>
      <c r="F1093">
        <v>15309</v>
      </c>
      <c r="G1093">
        <v>15959</v>
      </c>
      <c r="H1093">
        <v>1024</v>
      </c>
      <c r="I1093">
        <v>7339</v>
      </c>
      <c r="J1093">
        <f t="shared" si="284"/>
        <v>1009.5</v>
      </c>
      <c r="K1093">
        <f t="shared" si="285"/>
        <v>7269.75</v>
      </c>
      <c r="L1093">
        <f t="shared" si="286"/>
        <v>8.9411602874926929E-2</v>
      </c>
      <c r="M1093">
        <f t="shared" si="287"/>
        <v>14539.5</v>
      </c>
      <c r="N1093">
        <f t="shared" si="288"/>
        <v>110284.78038461538</v>
      </c>
      <c r="O1093">
        <f t="shared" si="289"/>
        <v>0.37228055555555556</v>
      </c>
      <c r="P1093">
        <v>5.3192655737704916E-2</v>
      </c>
      <c r="Q1093">
        <f t="shared" si="290"/>
        <v>239399.97522156307</v>
      </c>
      <c r="R1093">
        <f t="shared" si="291"/>
        <v>239399.97522156307</v>
      </c>
      <c r="S1093" t="s">
        <v>86</v>
      </c>
      <c r="T1093">
        <v>180</v>
      </c>
    </row>
    <row r="1094" spans="1:20" x14ac:dyDescent="0.25">
      <c r="A1094" t="s">
        <v>186</v>
      </c>
      <c r="B1094" t="s">
        <v>148</v>
      </c>
      <c r="C1094" t="s">
        <v>55</v>
      </c>
      <c r="D1094">
        <v>114</v>
      </c>
      <c r="E1094">
        <v>33663</v>
      </c>
      <c r="F1094">
        <v>18139</v>
      </c>
      <c r="G1094">
        <v>19628</v>
      </c>
      <c r="I1094">
        <v>8296</v>
      </c>
      <c r="J1094">
        <f t="shared" si="284"/>
        <v>1009.5</v>
      </c>
      <c r="K1094">
        <f t="shared" si="285"/>
        <v>7269.75</v>
      </c>
      <c r="L1094">
        <f t="shared" si="286"/>
        <v>0.20482134873964028</v>
      </c>
      <c r="M1094">
        <f t="shared" si="287"/>
        <v>14539.5</v>
      </c>
      <c r="N1094">
        <f t="shared" si="288"/>
        <v>74783.380456682338</v>
      </c>
      <c r="O1094">
        <v>0.37121388888888884</v>
      </c>
      <c r="P1094">
        <v>3.9649763033175356E-2</v>
      </c>
      <c r="Q1094">
        <f t="shared" si="290"/>
        <v>218409.14833782034</v>
      </c>
      <c r="R1094">
        <f t="shared" si="291"/>
        <v>218409.14833782034</v>
      </c>
      <c r="S1094" t="s">
        <v>86</v>
      </c>
      <c r="T1094">
        <v>217</v>
      </c>
    </row>
    <row r="1095" spans="1:20" x14ac:dyDescent="0.25">
      <c r="A1095" t="s">
        <v>186</v>
      </c>
      <c r="B1095" t="s">
        <v>148</v>
      </c>
      <c r="C1095" t="s">
        <v>55</v>
      </c>
      <c r="D1095">
        <v>114</v>
      </c>
      <c r="E1095">
        <v>34873</v>
      </c>
      <c r="F1095">
        <v>24493</v>
      </c>
      <c r="G1095">
        <v>19023</v>
      </c>
      <c r="I1095">
        <v>6842</v>
      </c>
      <c r="J1095">
        <f t="shared" si="284"/>
        <v>1009.5</v>
      </c>
      <c r="K1095">
        <f t="shared" si="285"/>
        <v>7269.75</v>
      </c>
      <c r="L1095">
        <f t="shared" si="286"/>
        <v>-0.75243302727053885</v>
      </c>
      <c r="M1095">
        <f t="shared" si="287"/>
        <v>14539.5</v>
      </c>
      <c r="N1095">
        <f t="shared" si="288"/>
        <v>-14804.747714808045</v>
      </c>
      <c r="O1095">
        <f t="shared" ref="O1095:O1097" si="292">O1094</f>
        <v>0.37121388888888884</v>
      </c>
      <c r="P1095">
        <v>3.9649763033175356E-2</v>
      </c>
      <c r="Q1095">
        <f t="shared" si="290"/>
        <v>-43238.114137144294</v>
      </c>
      <c r="R1095">
        <f t="shared" si="291"/>
        <v>0</v>
      </c>
      <c r="S1095" t="s">
        <v>86</v>
      </c>
      <c r="T1095">
        <v>217</v>
      </c>
    </row>
    <row r="1096" spans="1:20" x14ac:dyDescent="0.25">
      <c r="A1096" t="s">
        <v>186</v>
      </c>
      <c r="B1096" t="s">
        <v>148</v>
      </c>
      <c r="C1096" t="s">
        <v>55</v>
      </c>
      <c r="D1096">
        <v>114</v>
      </c>
      <c r="E1096">
        <v>33257</v>
      </c>
      <c r="F1096">
        <v>18426</v>
      </c>
      <c r="G1096">
        <v>19142</v>
      </c>
      <c r="I1096">
        <v>6577</v>
      </c>
      <c r="J1096">
        <f t="shared" si="284"/>
        <v>1009.5</v>
      </c>
      <c r="K1096">
        <f t="shared" si="285"/>
        <v>7269.75</v>
      </c>
      <c r="L1096">
        <f t="shared" si="286"/>
        <v>9.849031947453489E-2</v>
      </c>
      <c r="M1096">
        <f t="shared" si="287"/>
        <v>14539.5</v>
      </c>
      <c r="N1096">
        <f t="shared" si="288"/>
        <v>149573.82716480448</v>
      </c>
      <c r="O1096">
        <f t="shared" si="292"/>
        <v>0.37121388888888884</v>
      </c>
      <c r="P1096">
        <v>3.9649763033175356E-2</v>
      </c>
      <c r="Q1096">
        <f t="shared" si="290"/>
        <v>436838.93406792608</v>
      </c>
      <c r="R1096">
        <f t="shared" si="291"/>
        <v>436838.93406792608</v>
      </c>
      <c r="S1096" t="s">
        <v>86</v>
      </c>
      <c r="T1096">
        <v>217</v>
      </c>
    </row>
    <row r="1097" spans="1:20" x14ac:dyDescent="0.25">
      <c r="A1097" t="s">
        <v>186</v>
      </c>
      <c r="B1097" t="s">
        <v>148</v>
      </c>
      <c r="C1097" t="s">
        <v>55</v>
      </c>
      <c r="D1097">
        <v>114</v>
      </c>
      <c r="E1097">
        <v>32075</v>
      </c>
      <c r="F1097">
        <v>17953</v>
      </c>
      <c r="G1097">
        <v>18690</v>
      </c>
      <c r="I1097">
        <v>7057</v>
      </c>
      <c r="J1097">
        <f t="shared" si="284"/>
        <v>1009.5</v>
      </c>
      <c r="K1097">
        <f t="shared" si="285"/>
        <v>7269.75</v>
      </c>
      <c r="L1097">
        <f t="shared" si="286"/>
        <v>0.1013790020289556</v>
      </c>
      <c r="M1097">
        <f t="shared" si="287"/>
        <v>14539.5</v>
      </c>
      <c r="N1097">
        <f t="shared" si="288"/>
        <v>138289.5630936228</v>
      </c>
      <c r="O1097">
        <f t="shared" si="292"/>
        <v>0.37121388888888884</v>
      </c>
      <c r="P1097">
        <v>3.9649763033175356E-2</v>
      </c>
      <c r="Q1097">
        <f t="shared" si="290"/>
        <v>403882.59416519263</v>
      </c>
      <c r="R1097">
        <f t="shared" si="291"/>
        <v>403882.59416519263</v>
      </c>
      <c r="S1097" t="s">
        <v>86</v>
      </c>
      <c r="T1097">
        <v>217</v>
      </c>
    </row>
    <row r="1098" spans="1:20" x14ac:dyDescent="0.25">
      <c r="A1098" t="s">
        <v>186</v>
      </c>
      <c r="B1098" t="s">
        <v>149</v>
      </c>
      <c r="C1098" t="s">
        <v>55</v>
      </c>
      <c r="D1098">
        <v>115</v>
      </c>
      <c r="E1098">
        <v>17947</v>
      </c>
      <c r="F1098">
        <v>15203</v>
      </c>
      <c r="G1098">
        <v>17252</v>
      </c>
      <c r="J1098">
        <f t="shared" si="284"/>
        <v>1009.5</v>
      </c>
      <c r="K1098">
        <f t="shared" si="285"/>
        <v>7269.75</v>
      </c>
      <c r="L1098">
        <f t="shared" si="286"/>
        <v>0.28185288352419274</v>
      </c>
      <c r="M1098">
        <f t="shared" si="287"/>
        <v>14539.5</v>
      </c>
      <c r="N1098">
        <f t="shared" si="288"/>
        <v>8726.0754026354316</v>
      </c>
      <c r="O1098">
        <v>0.37014722222222224</v>
      </c>
      <c r="P1098">
        <v>4.4106576325229178E-2</v>
      </c>
      <c r="Q1098">
        <f t="shared" si="290"/>
        <v>22975.854086589887</v>
      </c>
      <c r="R1098">
        <f t="shared" si="291"/>
        <v>22975.854086589887</v>
      </c>
      <c r="S1098" t="s">
        <v>86</v>
      </c>
      <c r="T1098">
        <v>241</v>
      </c>
    </row>
    <row r="1099" spans="1:20" x14ac:dyDescent="0.25">
      <c r="A1099" t="s">
        <v>186</v>
      </c>
      <c r="B1099" t="s">
        <v>149</v>
      </c>
      <c r="C1099" t="s">
        <v>55</v>
      </c>
      <c r="D1099">
        <v>115</v>
      </c>
      <c r="E1099">
        <v>18269</v>
      </c>
      <c r="F1099">
        <v>15262</v>
      </c>
      <c r="G1099">
        <v>17563</v>
      </c>
      <c r="J1099">
        <f t="shared" si="284"/>
        <v>1009.5</v>
      </c>
      <c r="K1099">
        <f t="shared" si="285"/>
        <v>7269.75</v>
      </c>
      <c r="L1099">
        <f t="shared" si="286"/>
        <v>0.31651707417724129</v>
      </c>
      <c r="M1099">
        <f t="shared" si="287"/>
        <v>14539.5</v>
      </c>
      <c r="N1099">
        <f t="shared" si="288"/>
        <v>8490.7773794002605</v>
      </c>
      <c r="O1099">
        <f t="shared" ref="O1099:O1101" si="293">O1098</f>
        <v>0.37014722222222224</v>
      </c>
      <c r="P1099">
        <v>4.4106576325229178E-2</v>
      </c>
      <c r="Q1099">
        <f t="shared" si="290"/>
        <v>22356.311760943521</v>
      </c>
      <c r="R1099">
        <f t="shared" si="291"/>
        <v>22356.311760943521</v>
      </c>
      <c r="S1099" t="s">
        <v>86</v>
      </c>
      <c r="T1099">
        <v>241</v>
      </c>
    </row>
    <row r="1100" spans="1:20" x14ac:dyDescent="0.25">
      <c r="A1100" t="s">
        <v>186</v>
      </c>
      <c r="B1100" t="s">
        <v>149</v>
      </c>
      <c r="C1100" t="s">
        <v>55</v>
      </c>
      <c r="D1100">
        <v>115</v>
      </c>
      <c r="E1100">
        <v>19418</v>
      </c>
      <c r="F1100">
        <v>17237</v>
      </c>
      <c r="G1100">
        <v>17182</v>
      </c>
      <c r="J1100">
        <f t="shared" si="284"/>
        <v>1009.5</v>
      </c>
      <c r="K1100">
        <f t="shared" si="285"/>
        <v>7269.75</v>
      </c>
      <c r="L1100">
        <f t="shared" si="286"/>
        <v>-7.5655971663399707E-3</v>
      </c>
      <c r="M1100">
        <f t="shared" si="287"/>
        <v>14539.5</v>
      </c>
      <c r="N1100">
        <f t="shared" si="288"/>
        <v>-289288.13181818184</v>
      </c>
      <c r="O1100">
        <f t="shared" si="293"/>
        <v>0.37014722222222224</v>
      </c>
      <c r="P1100">
        <v>4.4106576325229178E-2</v>
      </c>
      <c r="Q1100">
        <f t="shared" si="290"/>
        <v>-761698.88511727983</v>
      </c>
      <c r="R1100">
        <f t="shared" si="291"/>
        <v>0</v>
      </c>
      <c r="S1100" t="s">
        <v>86</v>
      </c>
      <c r="T1100">
        <v>241</v>
      </c>
    </row>
    <row r="1101" spans="1:20" x14ac:dyDescent="0.25">
      <c r="A1101" t="s">
        <v>186</v>
      </c>
      <c r="B1101" t="s">
        <v>149</v>
      </c>
      <c r="C1101" t="s">
        <v>55</v>
      </c>
      <c r="D1101">
        <v>115</v>
      </c>
      <c r="E1101">
        <v>19466</v>
      </c>
      <c r="F1101">
        <v>16381</v>
      </c>
      <c r="G1101">
        <v>17662</v>
      </c>
      <c r="J1101">
        <f t="shared" si="284"/>
        <v>1009.5</v>
      </c>
      <c r="K1101">
        <f t="shared" si="285"/>
        <v>7269.75</v>
      </c>
      <c r="L1101">
        <f t="shared" si="286"/>
        <v>0.17620963581966367</v>
      </c>
      <c r="M1101">
        <f t="shared" si="287"/>
        <v>14539.5</v>
      </c>
      <c r="N1101">
        <f t="shared" si="288"/>
        <v>16498.055620608899</v>
      </c>
      <c r="O1101">
        <f t="shared" si="293"/>
        <v>0.37014722222222224</v>
      </c>
      <c r="P1101">
        <v>4.4106576325229178E-2</v>
      </c>
      <c r="Q1101">
        <f t="shared" si="290"/>
        <v>43439.564885844586</v>
      </c>
      <c r="R1101">
        <f t="shared" si="291"/>
        <v>43439.564885844586</v>
      </c>
      <c r="S1101" t="s">
        <v>86</v>
      </c>
      <c r="T1101">
        <v>241</v>
      </c>
    </row>
    <row r="1102" spans="1:20" x14ac:dyDescent="0.25">
      <c r="A1102" t="s">
        <v>186</v>
      </c>
      <c r="B1102" t="s">
        <v>150</v>
      </c>
      <c r="C1102" t="s">
        <v>55</v>
      </c>
      <c r="D1102">
        <v>116</v>
      </c>
      <c r="E1102">
        <v>28177</v>
      </c>
      <c r="F1102">
        <v>18922</v>
      </c>
      <c r="G1102">
        <v>20240</v>
      </c>
      <c r="J1102">
        <f t="shared" si="284"/>
        <v>1009.5</v>
      </c>
      <c r="K1102">
        <f t="shared" si="285"/>
        <v>7269.75</v>
      </c>
      <c r="L1102">
        <f t="shared" si="286"/>
        <v>0.18129921936792875</v>
      </c>
      <c r="M1102">
        <f t="shared" si="287"/>
        <v>14539.5</v>
      </c>
      <c r="N1102">
        <f t="shared" si="288"/>
        <v>50038.706562974199</v>
      </c>
      <c r="O1102">
        <v>0.36908055555555558</v>
      </c>
      <c r="P1102">
        <v>3.873480108149864E-2</v>
      </c>
      <c r="Q1102">
        <f t="shared" si="290"/>
        <v>150457.59830364486</v>
      </c>
      <c r="R1102">
        <f t="shared" si="291"/>
        <v>150457.59830364486</v>
      </c>
      <c r="S1102" t="s">
        <v>86</v>
      </c>
      <c r="T1102">
        <v>243</v>
      </c>
    </row>
    <row r="1103" spans="1:20" x14ac:dyDescent="0.25">
      <c r="A1103" t="s">
        <v>186</v>
      </c>
      <c r="B1103" t="s">
        <v>150</v>
      </c>
      <c r="C1103" t="s">
        <v>55</v>
      </c>
      <c r="D1103">
        <v>116</v>
      </c>
      <c r="E1103">
        <v>28255</v>
      </c>
      <c r="F1103">
        <v>19334</v>
      </c>
      <c r="G1103">
        <v>20984</v>
      </c>
      <c r="J1103">
        <f t="shared" si="284"/>
        <v>1009.5</v>
      </c>
      <c r="K1103">
        <f t="shared" si="285"/>
        <v>7269.75</v>
      </c>
      <c r="L1103">
        <f t="shared" si="286"/>
        <v>0.22696791499019911</v>
      </c>
      <c r="M1103">
        <f t="shared" si="287"/>
        <v>14539.5</v>
      </c>
      <c r="N1103">
        <f t="shared" si="288"/>
        <v>38295.614999999998</v>
      </c>
      <c r="O1103">
        <f t="shared" ref="O1103:O1105" si="294">O1102</f>
        <v>0.36908055555555558</v>
      </c>
      <c r="P1103">
        <v>3.873480108149864E-2</v>
      </c>
      <c r="Q1103">
        <f t="shared" si="290"/>
        <v>115148.18535946112</v>
      </c>
      <c r="R1103">
        <f t="shared" si="291"/>
        <v>115148.18535946112</v>
      </c>
      <c r="S1103" t="s">
        <v>86</v>
      </c>
      <c r="T1103">
        <v>243</v>
      </c>
    </row>
    <row r="1104" spans="1:20" x14ac:dyDescent="0.25">
      <c r="A1104" t="s">
        <v>186</v>
      </c>
      <c r="B1104" t="s">
        <v>150</v>
      </c>
      <c r="C1104" t="s">
        <v>55</v>
      </c>
      <c r="D1104">
        <v>116</v>
      </c>
      <c r="E1104">
        <v>28153</v>
      </c>
      <c r="F1104">
        <v>19367</v>
      </c>
      <c r="G1104">
        <v>20053</v>
      </c>
      <c r="J1104">
        <f t="shared" si="284"/>
        <v>1009.5</v>
      </c>
      <c r="K1104">
        <f t="shared" si="285"/>
        <v>7269.75</v>
      </c>
      <c r="L1104">
        <f t="shared" si="286"/>
        <v>9.4363630111076721E-2</v>
      </c>
      <c r="M1104">
        <f t="shared" si="287"/>
        <v>14539.5</v>
      </c>
      <c r="N1104">
        <f t="shared" si="288"/>
        <v>92098.405976676382</v>
      </c>
      <c r="O1104">
        <f t="shared" si="294"/>
        <v>0.36908055555555558</v>
      </c>
      <c r="P1104">
        <v>3.873480108149864E-2</v>
      </c>
      <c r="Q1104">
        <f t="shared" si="290"/>
        <v>276923.72410557274</v>
      </c>
      <c r="R1104">
        <f t="shared" si="291"/>
        <v>276923.72410557274</v>
      </c>
      <c r="S1104" t="s">
        <v>86</v>
      </c>
      <c r="T1104">
        <v>243</v>
      </c>
    </row>
    <row r="1105" spans="1:20" x14ac:dyDescent="0.25">
      <c r="A1105" t="s">
        <v>186</v>
      </c>
      <c r="B1105" t="s">
        <v>150</v>
      </c>
      <c r="C1105" t="s">
        <v>55</v>
      </c>
      <c r="D1105">
        <v>116</v>
      </c>
      <c r="E1105">
        <v>28046</v>
      </c>
      <c r="F1105">
        <v>21025</v>
      </c>
      <c r="G1105">
        <v>19674</v>
      </c>
      <c r="J1105">
        <f t="shared" si="284"/>
        <v>1009.5</v>
      </c>
      <c r="K1105">
        <f t="shared" si="285"/>
        <v>7269.75</v>
      </c>
      <c r="L1105">
        <f t="shared" si="286"/>
        <v>-0.18583857766773274</v>
      </c>
      <c r="M1105">
        <f t="shared" si="287"/>
        <v>14539.5</v>
      </c>
      <c r="N1105">
        <f t="shared" si="288"/>
        <v>-38789.599740932645</v>
      </c>
      <c r="O1105">
        <f t="shared" si="294"/>
        <v>0.36908055555555558</v>
      </c>
      <c r="P1105">
        <v>3.873480108149864E-2</v>
      </c>
      <c r="Q1105">
        <f t="shared" si="290"/>
        <v>-116633.51067708971</v>
      </c>
      <c r="R1105">
        <f t="shared" si="291"/>
        <v>0</v>
      </c>
      <c r="S1105" t="s">
        <v>86</v>
      </c>
      <c r="T1105">
        <v>243</v>
      </c>
    </row>
    <row r="1106" spans="1:20" x14ac:dyDescent="0.25">
      <c r="A1106" t="s">
        <v>186</v>
      </c>
      <c r="B1106" t="s">
        <v>151</v>
      </c>
      <c r="C1106" t="s">
        <v>55</v>
      </c>
      <c r="D1106">
        <v>117</v>
      </c>
      <c r="E1106">
        <v>20534</v>
      </c>
      <c r="F1106">
        <v>12013</v>
      </c>
      <c r="G1106">
        <v>12443</v>
      </c>
      <c r="J1106">
        <f t="shared" si="284"/>
        <v>1009.5</v>
      </c>
      <c r="K1106">
        <f t="shared" si="285"/>
        <v>7269.75</v>
      </c>
      <c r="L1106">
        <f t="shared" si="286"/>
        <v>5.9149214209567043E-2</v>
      </c>
      <c r="M1106">
        <f t="shared" si="287"/>
        <v>14539.5</v>
      </c>
      <c r="N1106">
        <f t="shared" si="288"/>
        <v>143049.89476744185</v>
      </c>
      <c r="O1106">
        <v>0.36801388888888886</v>
      </c>
      <c r="P1106">
        <v>2.9860514018691588E-2</v>
      </c>
      <c r="Q1106">
        <f t="shared" si="290"/>
        <v>559572.80461252609</v>
      </c>
      <c r="R1106">
        <f t="shared" si="291"/>
        <v>559572.80461252609</v>
      </c>
      <c r="S1106" t="s">
        <v>86</v>
      </c>
      <c r="T1106">
        <v>274</v>
      </c>
    </row>
    <row r="1107" spans="1:20" x14ac:dyDescent="0.25">
      <c r="A1107" t="s">
        <v>186</v>
      </c>
      <c r="B1107" t="s">
        <v>151</v>
      </c>
      <c r="C1107" t="s">
        <v>55</v>
      </c>
      <c r="D1107">
        <v>117</v>
      </c>
      <c r="E1107">
        <v>22476</v>
      </c>
      <c r="F1107">
        <v>12066</v>
      </c>
      <c r="G1107">
        <v>13031</v>
      </c>
      <c r="J1107">
        <f t="shared" si="284"/>
        <v>1009.5</v>
      </c>
      <c r="K1107">
        <f t="shared" si="285"/>
        <v>7269.75</v>
      </c>
      <c r="L1107">
        <f t="shared" si="286"/>
        <v>0.13274184119123766</v>
      </c>
      <c r="M1107">
        <f t="shared" si="287"/>
        <v>14539.5</v>
      </c>
      <c r="N1107">
        <f t="shared" si="288"/>
        <v>77413.398963730564</v>
      </c>
      <c r="O1107">
        <f t="shared" ref="O1107:O1109" si="295">O1106</f>
        <v>0.36801388888888886</v>
      </c>
      <c r="P1107">
        <v>2.9860514018691588E-2</v>
      </c>
      <c r="Q1107">
        <f t="shared" si="290"/>
        <v>302820.44487447193</v>
      </c>
      <c r="R1107">
        <f t="shared" si="291"/>
        <v>302820.44487447193</v>
      </c>
      <c r="S1107" t="s">
        <v>86</v>
      </c>
      <c r="T1107">
        <v>274</v>
      </c>
    </row>
    <row r="1108" spans="1:20" x14ac:dyDescent="0.25">
      <c r="A1108" t="s">
        <v>186</v>
      </c>
      <c r="B1108" t="s">
        <v>151</v>
      </c>
      <c r="C1108" t="s">
        <v>55</v>
      </c>
      <c r="D1108">
        <v>117</v>
      </c>
      <c r="E1108">
        <v>21662</v>
      </c>
      <c r="F1108">
        <v>11704</v>
      </c>
      <c r="G1108">
        <v>12886</v>
      </c>
      <c r="J1108">
        <f t="shared" si="284"/>
        <v>1009.5</v>
      </c>
      <c r="K1108">
        <f t="shared" si="285"/>
        <v>7269.75</v>
      </c>
      <c r="L1108">
        <f t="shared" si="286"/>
        <v>0.16259156092025173</v>
      </c>
      <c r="M1108">
        <f t="shared" si="287"/>
        <v>14539.5</v>
      </c>
      <c r="N1108">
        <f t="shared" si="288"/>
        <v>60235.991116751269</v>
      </c>
      <c r="O1108">
        <f t="shared" si="295"/>
        <v>0.36801388888888886</v>
      </c>
      <c r="P1108">
        <v>2.9860514018691588E-2</v>
      </c>
      <c r="Q1108">
        <f t="shared" si="290"/>
        <v>235627.03448760105</v>
      </c>
      <c r="R1108">
        <f t="shared" si="291"/>
        <v>235627.03448760105</v>
      </c>
      <c r="S1108" t="s">
        <v>86</v>
      </c>
      <c r="T1108">
        <v>274</v>
      </c>
    </row>
    <row r="1109" spans="1:20" x14ac:dyDescent="0.25">
      <c r="A1109" t="s">
        <v>186</v>
      </c>
      <c r="B1109" t="s">
        <v>151</v>
      </c>
      <c r="C1109" t="s">
        <v>55</v>
      </c>
      <c r="D1109">
        <v>117</v>
      </c>
      <c r="E1109">
        <v>21866</v>
      </c>
      <c r="F1109">
        <v>12527</v>
      </c>
      <c r="G1109">
        <v>12763</v>
      </c>
      <c r="J1109">
        <f t="shared" si="284"/>
        <v>1009.5</v>
      </c>
      <c r="K1109">
        <f t="shared" si="285"/>
        <v>7269.75</v>
      </c>
      <c r="L1109">
        <f t="shared" si="286"/>
        <v>3.2463289659204239E-2</v>
      </c>
      <c r="M1109">
        <f t="shared" si="287"/>
        <v>14539.5</v>
      </c>
      <c r="N1109">
        <f t="shared" si="288"/>
        <v>286669.29343220335</v>
      </c>
      <c r="O1109">
        <f t="shared" si="295"/>
        <v>0.36801388888888886</v>
      </c>
      <c r="P1109">
        <v>2.9860514018691588E-2</v>
      </c>
      <c r="Q1109">
        <f t="shared" si="290"/>
        <v>1121373.355659812</v>
      </c>
      <c r="R1109">
        <f t="shared" si="291"/>
        <v>1121373.355659812</v>
      </c>
      <c r="S1109" t="s">
        <v>86</v>
      </c>
      <c r="T1109">
        <v>274</v>
      </c>
    </row>
    <row r="1110" spans="1:20" x14ac:dyDescent="0.25">
      <c r="A1110" t="s">
        <v>186</v>
      </c>
      <c r="B1110" t="s">
        <v>152</v>
      </c>
      <c r="C1110" t="s">
        <v>55</v>
      </c>
      <c r="D1110">
        <v>118</v>
      </c>
      <c r="E1110">
        <v>21637</v>
      </c>
      <c r="F1110">
        <v>13204</v>
      </c>
      <c r="G1110">
        <v>13103</v>
      </c>
      <c r="J1110">
        <f t="shared" si="284"/>
        <v>1009.5</v>
      </c>
      <c r="K1110">
        <f t="shared" si="285"/>
        <v>7269.75</v>
      </c>
      <c r="L1110">
        <f t="shared" si="286"/>
        <v>-1.3893187523642492E-2</v>
      </c>
      <c r="M1110">
        <f t="shared" si="287"/>
        <v>14539.5</v>
      </c>
      <c r="N1110">
        <f t="shared" si="288"/>
        <v>-607997.6361386138</v>
      </c>
      <c r="O1110">
        <v>0.3669472222222222</v>
      </c>
      <c r="P1110">
        <v>4.2004030027657055E-2</v>
      </c>
      <c r="Q1110">
        <f t="shared" si="290"/>
        <v>-1695656.470992791</v>
      </c>
      <c r="R1110">
        <f t="shared" si="291"/>
        <v>0</v>
      </c>
      <c r="S1110" t="s">
        <v>86</v>
      </c>
      <c r="T1110">
        <v>307</v>
      </c>
    </row>
    <row r="1111" spans="1:20" x14ac:dyDescent="0.25">
      <c r="A1111" t="s">
        <v>186</v>
      </c>
      <c r="B1111" t="s">
        <v>152</v>
      </c>
      <c r="C1111" t="s">
        <v>55</v>
      </c>
      <c r="D1111">
        <v>118</v>
      </c>
      <c r="E1111">
        <v>20711</v>
      </c>
      <c r="F1111">
        <v>12686</v>
      </c>
      <c r="G1111">
        <v>13722</v>
      </c>
      <c r="J1111">
        <f t="shared" si="284"/>
        <v>1009.5</v>
      </c>
      <c r="K1111">
        <f t="shared" si="285"/>
        <v>7269.75</v>
      </c>
      <c r="L1111">
        <f t="shared" si="286"/>
        <v>0.14250833935142199</v>
      </c>
      <c r="M1111">
        <f t="shared" si="287"/>
        <v>14539.5</v>
      </c>
      <c r="N1111">
        <f t="shared" si="288"/>
        <v>55302.993967181465</v>
      </c>
      <c r="O1111">
        <f t="shared" ref="O1111:O1113" si="296">O1110</f>
        <v>0.3669472222222222</v>
      </c>
      <c r="P1111">
        <v>4.2004030027657055E-2</v>
      </c>
      <c r="Q1111">
        <f t="shared" si="290"/>
        <v>154235.59897582783</v>
      </c>
      <c r="R1111">
        <f t="shared" si="291"/>
        <v>154235.59897582783</v>
      </c>
      <c r="S1111" t="s">
        <v>86</v>
      </c>
      <c r="T1111">
        <v>307</v>
      </c>
    </row>
    <row r="1112" spans="1:20" x14ac:dyDescent="0.25">
      <c r="A1112" t="s">
        <v>186</v>
      </c>
      <c r="B1112" t="s">
        <v>152</v>
      </c>
      <c r="C1112" t="s">
        <v>55</v>
      </c>
      <c r="D1112">
        <v>118</v>
      </c>
      <c r="E1112">
        <v>21755</v>
      </c>
      <c r="F1112">
        <v>12515</v>
      </c>
      <c r="G1112">
        <v>13522</v>
      </c>
      <c r="J1112">
        <f t="shared" si="284"/>
        <v>1009.5</v>
      </c>
      <c r="K1112">
        <f t="shared" si="285"/>
        <v>7269.75</v>
      </c>
      <c r="L1112">
        <f t="shared" si="286"/>
        <v>0.13851920630007911</v>
      </c>
      <c r="M1112">
        <f t="shared" si="287"/>
        <v>14539.5</v>
      </c>
      <c r="N1112">
        <f t="shared" si="288"/>
        <v>65696.051142005948</v>
      </c>
      <c r="O1112">
        <f t="shared" si="296"/>
        <v>0.3669472222222222</v>
      </c>
      <c r="P1112">
        <v>4.2004030027657055E-2</v>
      </c>
      <c r="Q1112">
        <f t="shared" si="290"/>
        <v>183220.99892542799</v>
      </c>
      <c r="R1112">
        <f t="shared" si="291"/>
        <v>183220.99892542799</v>
      </c>
      <c r="S1112" t="s">
        <v>86</v>
      </c>
      <c r="T1112">
        <v>307</v>
      </c>
    </row>
    <row r="1113" spans="1:20" x14ac:dyDescent="0.25">
      <c r="A1113" t="s">
        <v>186</v>
      </c>
      <c r="B1113" t="s">
        <v>152</v>
      </c>
      <c r="C1113" t="s">
        <v>55</v>
      </c>
      <c r="D1113">
        <v>118</v>
      </c>
      <c r="E1113">
        <v>25148</v>
      </c>
      <c r="F1113">
        <v>12442</v>
      </c>
      <c r="G1113">
        <v>13335</v>
      </c>
      <c r="J1113">
        <f t="shared" si="284"/>
        <v>1009.5</v>
      </c>
      <c r="K1113">
        <f t="shared" si="285"/>
        <v>7269.75</v>
      </c>
      <c r="L1113">
        <f t="shared" si="286"/>
        <v>0.12283778671893807</v>
      </c>
      <c r="M1113">
        <f t="shared" si="287"/>
        <v>14539.5</v>
      </c>
      <c r="N1113">
        <f t="shared" si="288"/>
        <v>102427.7267637178</v>
      </c>
      <c r="O1113">
        <f t="shared" si="296"/>
        <v>0.3669472222222222</v>
      </c>
      <c r="P1113">
        <v>4.2004030027657055E-2</v>
      </c>
      <c r="Q1113">
        <f t="shared" si="290"/>
        <v>285662.68579436181</v>
      </c>
      <c r="R1113">
        <f t="shared" si="291"/>
        <v>285662.68579436181</v>
      </c>
      <c r="S1113" t="s">
        <v>86</v>
      </c>
      <c r="T1113">
        <v>307</v>
      </c>
    </row>
    <row r="1114" spans="1:20" x14ac:dyDescent="0.25">
      <c r="A1114" t="s">
        <v>186</v>
      </c>
      <c r="B1114" t="s">
        <v>5</v>
      </c>
      <c r="C1114" t="s">
        <v>55</v>
      </c>
      <c r="D1114">
        <v>119</v>
      </c>
      <c r="E1114">
        <v>22535</v>
      </c>
      <c r="F1114">
        <v>13871</v>
      </c>
      <c r="G1114">
        <v>13570</v>
      </c>
      <c r="J1114">
        <f t="shared" si="284"/>
        <v>1009.5</v>
      </c>
      <c r="K1114">
        <f t="shared" si="285"/>
        <v>7269.75</v>
      </c>
      <c r="L1114">
        <f t="shared" si="286"/>
        <v>-4.1404449946696932E-2</v>
      </c>
      <c r="M1114">
        <f t="shared" si="287"/>
        <v>14539.5</v>
      </c>
      <c r="N1114">
        <f t="shared" si="288"/>
        <v>-210262.37043189368</v>
      </c>
      <c r="O1114">
        <v>0.3658805555555556</v>
      </c>
      <c r="P1114">
        <v>3.2446016260162601E-2</v>
      </c>
      <c r="Q1114">
        <f t="shared" si="290"/>
        <v>-761362.33882778685</v>
      </c>
      <c r="R1114">
        <f t="shared" si="291"/>
        <v>0</v>
      </c>
      <c r="S1114" t="s">
        <v>86</v>
      </c>
      <c r="T1114">
        <v>312</v>
      </c>
    </row>
    <row r="1115" spans="1:20" x14ac:dyDescent="0.25">
      <c r="A1115" t="s">
        <v>186</v>
      </c>
      <c r="B1115" t="s">
        <v>5</v>
      </c>
      <c r="C1115" t="s">
        <v>55</v>
      </c>
      <c r="D1115">
        <v>119</v>
      </c>
      <c r="E1115">
        <v>22899</v>
      </c>
      <c r="F1115">
        <v>14599</v>
      </c>
      <c r="G1115">
        <v>15320</v>
      </c>
      <c r="J1115">
        <f t="shared" si="284"/>
        <v>1009.5</v>
      </c>
      <c r="K1115">
        <f t="shared" si="285"/>
        <v>7269.75</v>
      </c>
      <c r="L1115">
        <f t="shared" si="286"/>
        <v>9.9178101035111252E-2</v>
      </c>
      <c r="M1115">
        <f t="shared" si="287"/>
        <v>14539.5</v>
      </c>
      <c r="N1115">
        <f t="shared" si="288"/>
        <v>82678.329403606098</v>
      </c>
      <c r="O1115">
        <f t="shared" ref="O1115:O1117" si="297">O1114</f>
        <v>0.3658805555555556</v>
      </c>
      <c r="P1115">
        <v>3.2446016260162601E-2</v>
      </c>
      <c r="Q1115">
        <f t="shared" si="290"/>
        <v>299379.13339321612</v>
      </c>
      <c r="R1115">
        <f t="shared" si="291"/>
        <v>299379.13339321612</v>
      </c>
      <c r="S1115" t="s">
        <v>86</v>
      </c>
      <c r="T1115">
        <v>312</v>
      </c>
    </row>
    <row r="1116" spans="1:20" x14ac:dyDescent="0.25">
      <c r="A1116" t="s">
        <v>186</v>
      </c>
      <c r="B1116" t="s">
        <v>5</v>
      </c>
      <c r="C1116" t="s">
        <v>55</v>
      </c>
      <c r="D1116">
        <v>119</v>
      </c>
      <c r="E1116">
        <v>24156</v>
      </c>
      <c r="F1116">
        <v>13470</v>
      </c>
      <c r="G1116">
        <v>14015</v>
      </c>
      <c r="J1116">
        <f t="shared" si="284"/>
        <v>1009.5</v>
      </c>
      <c r="K1116">
        <f t="shared" si="285"/>
        <v>7269.75</v>
      </c>
      <c r="L1116">
        <f t="shared" si="286"/>
        <v>7.4968190102823337E-2</v>
      </c>
      <c r="M1116">
        <f t="shared" si="287"/>
        <v>14539.5</v>
      </c>
      <c r="N1116">
        <f t="shared" si="288"/>
        <v>141530.95596330275</v>
      </c>
      <c r="O1116">
        <f t="shared" si="297"/>
        <v>0.3658805555555556</v>
      </c>
      <c r="P1116">
        <v>3.2446016260162601E-2</v>
      </c>
      <c r="Q1116">
        <f t="shared" si="290"/>
        <v>512485.13667668449</v>
      </c>
      <c r="R1116">
        <f t="shared" si="291"/>
        <v>512485.13667668449</v>
      </c>
      <c r="S1116" t="s">
        <v>86</v>
      </c>
      <c r="T1116">
        <v>312</v>
      </c>
    </row>
    <row r="1117" spans="1:20" x14ac:dyDescent="0.25">
      <c r="A1117" t="s">
        <v>186</v>
      </c>
      <c r="B1117" t="s">
        <v>5</v>
      </c>
      <c r="C1117" t="s">
        <v>55</v>
      </c>
      <c r="D1117">
        <v>119</v>
      </c>
      <c r="E1117">
        <v>22497</v>
      </c>
      <c r="F1117">
        <v>14217</v>
      </c>
      <c r="G1117">
        <v>13540</v>
      </c>
      <c r="J1117">
        <f t="shared" si="284"/>
        <v>1009.5</v>
      </c>
      <c r="K1117">
        <f t="shared" si="285"/>
        <v>7269.75</v>
      </c>
      <c r="L1117">
        <f t="shared" si="286"/>
        <v>-9.3125623302039273E-2</v>
      </c>
      <c r="M1117">
        <f t="shared" si="287"/>
        <v>14539.5</v>
      </c>
      <c r="N1117">
        <f t="shared" si="288"/>
        <v>-89921.656573116692</v>
      </c>
      <c r="O1117">
        <f t="shared" si="297"/>
        <v>0.3658805555555556</v>
      </c>
      <c r="P1117">
        <v>3.2446016260162601E-2</v>
      </c>
      <c r="Q1117">
        <f t="shared" si="290"/>
        <v>-325607.30015146994</v>
      </c>
      <c r="R1117">
        <f t="shared" si="291"/>
        <v>0</v>
      </c>
      <c r="S1117" t="s">
        <v>86</v>
      </c>
      <c r="T1117">
        <v>312</v>
      </c>
    </row>
    <row r="1118" spans="1:20" x14ac:dyDescent="0.25">
      <c r="A1118" t="s">
        <v>186</v>
      </c>
      <c r="B1118" t="s">
        <v>153</v>
      </c>
      <c r="C1118" t="s">
        <v>55</v>
      </c>
      <c r="D1118">
        <v>120</v>
      </c>
      <c r="E1118">
        <v>20748</v>
      </c>
      <c r="F1118">
        <v>15469</v>
      </c>
      <c r="G1118">
        <v>16738</v>
      </c>
      <c r="J1118">
        <f t="shared" si="284"/>
        <v>1009.5</v>
      </c>
      <c r="K1118">
        <f t="shared" si="285"/>
        <v>7269.75</v>
      </c>
      <c r="L1118">
        <f t="shared" si="286"/>
        <v>0.1745589600742804</v>
      </c>
      <c r="M1118">
        <f t="shared" si="287"/>
        <v>14539.5</v>
      </c>
      <c r="N1118">
        <f t="shared" si="288"/>
        <v>29232.430851063833</v>
      </c>
      <c r="O1118">
        <v>0.36481388888888888</v>
      </c>
      <c r="P1118">
        <v>4.1247837943124269E-2</v>
      </c>
      <c r="Q1118">
        <f t="shared" si="290"/>
        <v>83507.007931081229</v>
      </c>
      <c r="R1118">
        <f t="shared" si="291"/>
        <v>83507.007931081229</v>
      </c>
      <c r="S1118" t="s">
        <v>86</v>
      </c>
      <c r="T1118">
        <v>315</v>
      </c>
    </row>
    <row r="1119" spans="1:20" x14ac:dyDescent="0.25">
      <c r="A1119" t="s">
        <v>186</v>
      </c>
      <c r="B1119" t="s">
        <v>153</v>
      </c>
      <c r="C1119" t="s">
        <v>55</v>
      </c>
      <c r="D1119">
        <v>120</v>
      </c>
      <c r="F1119">
        <v>15729</v>
      </c>
      <c r="G1119">
        <v>16136</v>
      </c>
      <c r="J1119">
        <f t="shared" si="284"/>
        <v>1009.5</v>
      </c>
      <c r="K1119">
        <f t="shared" si="285"/>
        <v>7269.75</v>
      </c>
      <c r="L1119">
        <f t="shared" si="286"/>
        <v>5.5985419030915778E-2</v>
      </c>
      <c r="M1119">
        <f t="shared" si="287"/>
        <v>14539.5</v>
      </c>
      <c r="O1119">
        <f t="shared" ref="O1119:O1121" si="298">O1118</f>
        <v>0.36481388888888888</v>
      </c>
      <c r="P1119">
        <v>4.1247837943124269E-2</v>
      </c>
      <c r="Q1119">
        <f t="shared" si="290"/>
        <v>0</v>
      </c>
      <c r="R1119">
        <f t="shared" si="291"/>
        <v>0</v>
      </c>
      <c r="S1119" t="s">
        <v>86</v>
      </c>
      <c r="T1119">
        <v>315</v>
      </c>
    </row>
    <row r="1120" spans="1:20" x14ac:dyDescent="0.25">
      <c r="A1120" t="s">
        <v>186</v>
      </c>
      <c r="B1120" t="s">
        <v>153</v>
      </c>
      <c r="C1120" t="s">
        <v>55</v>
      </c>
      <c r="D1120">
        <v>120</v>
      </c>
      <c r="E1120">
        <v>20565</v>
      </c>
      <c r="F1120">
        <v>15971</v>
      </c>
      <c r="G1120">
        <v>16373</v>
      </c>
      <c r="J1120">
        <f t="shared" si="284"/>
        <v>1009.5</v>
      </c>
      <c r="K1120">
        <f t="shared" si="285"/>
        <v>7269.75</v>
      </c>
      <c r="L1120">
        <f t="shared" si="286"/>
        <v>5.5297637470339417E-2</v>
      </c>
      <c r="M1120">
        <f t="shared" si="287"/>
        <v>14539.5</v>
      </c>
      <c r="N1120">
        <f t="shared" si="288"/>
        <v>82068.19029850747</v>
      </c>
      <c r="O1120">
        <f t="shared" si="298"/>
        <v>0.36481388888888888</v>
      </c>
      <c r="P1120">
        <v>4.1247837943124269E-2</v>
      </c>
      <c r="Q1120">
        <f t="shared" si="290"/>
        <v>234440.61334015062</v>
      </c>
      <c r="R1120">
        <f t="shared" si="291"/>
        <v>234440.61334015062</v>
      </c>
      <c r="S1120" t="s">
        <v>86</v>
      </c>
      <c r="T1120">
        <v>315</v>
      </c>
    </row>
    <row r="1121" spans="1:20" x14ac:dyDescent="0.25">
      <c r="A1121" t="s">
        <v>186</v>
      </c>
      <c r="B1121" t="s">
        <v>153</v>
      </c>
      <c r="C1121" t="s">
        <v>55</v>
      </c>
      <c r="D1121">
        <v>120</v>
      </c>
      <c r="E1121">
        <v>21000</v>
      </c>
      <c r="F1121">
        <v>15236</v>
      </c>
      <c r="G1121">
        <v>15934</v>
      </c>
      <c r="J1121">
        <f t="shared" si="284"/>
        <v>1009.5</v>
      </c>
      <c r="K1121">
        <f t="shared" si="285"/>
        <v>7269.75</v>
      </c>
      <c r="L1121">
        <f t="shared" si="286"/>
        <v>9.6014305856459994E-2</v>
      </c>
      <c r="M1121">
        <f t="shared" si="287"/>
        <v>14539.5</v>
      </c>
      <c r="N1121">
        <f t="shared" si="288"/>
        <v>59023.220630372489</v>
      </c>
      <c r="O1121">
        <f t="shared" si="298"/>
        <v>0.36481388888888888</v>
      </c>
      <c r="P1121">
        <v>4.1247837943124269E-2</v>
      </c>
      <c r="Q1121">
        <f t="shared" si="290"/>
        <v>168609.05541555744</v>
      </c>
      <c r="R1121">
        <f t="shared" si="291"/>
        <v>168609.05541555744</v>
      </c>
      <c r="S1121" t="s">
        <v>86</v>
      </c>
      <c r="T1121">
        <v>315</v>
      </c>
    </row>
    <row r="1122" spans="1:20" x14ac:dyDescent="0.25">
      <c r="A1122" t="s">
        <v>186</v>
      </c>
      <c r="B1122" t="s">
        <v>147</v>
      </c>
      <c r="C1122" t="s">
        <v>56</v>
      </c>
      <c r="D1122">
        <v>113</v>
      </c>
      <c r="E1122">
        <v>24760</v>
      </c>
      <c r="F1122">
        <v>17079</v>
      </c>
      <c r="G1122">
        <v>17468</v>
      </c>
      <c r="H1122">
        <v>8528</v>
      </c>
      <c r="I1122">
        <v>7694</v>
      </c>
      <c r="J1122">
        <f t="shared" si="284"/>
        <v>8501.75</v>
      </c>
      <c r="K1122">
        <f t="shared" si="285"/>
        <v>7134.25</v>
      </c>
      <c r="L1122">
        <f t="shared" si="286"/>
        <v>5.4525703472684588E-2</v>
      </c>
      <c r="M1122">
        <f t="shared" si="287"/>
        <v>14268.5</v>
      </c>
      <c r="N1122">
        <f t="shared" si="288"/>
        <v>132367.59254498713</v>
      </c>
      <c r="O1122">
        <v>0.6211802469135802</v>
      </c>
      <c r="P1122">
        <v>5.3192655737704916E-2</v>
      </c>
      <c r="Q1122">
        <f t="shared" si="290"/>
        <v>175474.51757391382</v>
      </c>
      <c r="R1122">
        <f t="shared" si="291"/>
        <v>175474.51757391382</v>
      </c>
      <c r="S1122" t="s">
        <v>86</v>
      </c>
      <c r="T1122">
        <v>180</v>
      </c>
    </row>
    <row r="1123" spans="1:20" x14ac:dyDescent="0.25">
      <c r="A1123" t="s">
        <v>186</v>
      </c>
      <c r="B1123" t="s">
        <v>147</v>
      </c>
      <c r="C1123" t="s">
        <v>56</v>
      </c>
      <c r="D1123">
        <v>113</v>
      </c>
      <c r="E1123">
        <v>23988</v>
      </c>
      <c r="F1123">
        <v>17162</v>
      </c>
      <c r="G1123">
        <v>16611</v>
      </c>
      <c r="H1123">
        <v>9688</v>
      </c>
      <c r="I1123">
        <v>7893</v>
      </c>
      <c r="J1123">
        <f t="shared" si="284"/>
        <v>8501.75</v>
      </c>
      <c r="K1123">
        <f t="shared" si="285"/>
        <v>7134.25</v>
      </c>
      <c r="L1123">
        <f t="shared" si="286"/>
        <v>-7.7233065844342433E-2</v>
      </c>
      <c r="M1123">
        <f t="shared" si="287"/>
        <v>14268.5</v>
      </c>
      <c r="N1123">
        <f t="shared" si="288"/>
        <v>-96883.583938294018</v>
      </c>
      <c r="O1123">
        <f t="shared" ref="O1123:O1125" si="299">O1122</f>
        <v>0.6211802469135802</v>
      </c>
      <c r="P1123">
        <v>5.3192655737704916E-2</v>
      </c>
      <c r="Q1123">
        <f t="shared" si="290"/>
        <v>-128434.76130024817</v>
      </c>
      <c r="R1123">
        <f t="shared" si="291"/>
        <v>0</v>
      </c>
      <c r="S1123" t="s">
        <v>86</v>
      </c>
      <c r="T1123">
        <v>180</v>
      </c>
    </row>
    <row r="1124" spans="1:20" x14ac:dyDescent="0.25">
      <c r="A1124" t="s">
        <v>186</v>
      </c>
      <c r="B1124" t="s">
        <v>147</v>
      </c>
      <c r="C1124" t="s">
        <v>56</v>
      </c>
      <c r="D1124">
        <v>113</v>
      </c>
      <c r="E1124">
        <v>23766</v>
      </c>
      <c r="F1124">
        <v>18190</v>
      </c>
      <c r="G1124">
        <v>16432</v>
      </c>
      <c r="H1124">
        <v>7668</v>
      </c>
      <c r="I1124">
        <v>6102</v>
      </c>
      <c r="J1124">
        <f t="shared" si="284"/>
        <v>8501.75</v>
      </c>
      <c r="K1124">
        <f t="shared" si="285"/>
        <v>7134.25</v>
      </c>
      <c r="L1124">
        <f t="shared" si="286"/>
        <v>-0.24641693240354628</v>
      </c>
      <c r="M1124">
        <f t="shared" si="287"/>
        <v>14268.5</v>
      </c>
      <c r="N1124">
        <f t="shared" si="288"/>
        <v>-31130.065130830488</v>
      </c>
      <c r="O1124">
        <f t="shared" si="299"/>
        <v>0.6211802469135802</v>
      </c>
      <c r="P1124">
        <v>5.3192655737704916E-2</v>
      </c>
      <c r="Q1124">
        <f t="shared" si="290"/>
        <v>-41267.904445874636</v>
      </c>
      <c r="R1124">
        <f t="shared" si="291"/>
        <v>0</v>
      </c>
      <c r="S1124" t="s">
        <v>86</v>
      </c>
      <c r="T1124">
        <v>180</v>
      </c>
    </row>
    <row r="1125" spans="1:20" x14ac:dyDescent="0.25">
      <c r="A1125" t="s">
        <v>186</v>
      </c>
      <c r="B1125" t="s">
        <v>147</v>
      </c>
      <c r="C1125" t="s">
        <v>56</v>
      </c>
      <c r="D1125">
        <v>113</v>
      </c>
      <c r="E1125">
        <v>24794</v>
      </c>
      <c r="F1125">
        <v>16527</v>
      </c>
      <c r="G1125">
        <v>16619</v>
      </c>
      <c r="H1125">
        <v>8123</v>
      </c>
      <c r="I1125">
        <v>7329</v>
      </c>
      <c r="J1125">
        <f t="shared" si="284"/>
        <v>8501.75</v>
      </c>
      <c r="K1125">
        <f t="shared" si="285"/>
        <v>7134.25</v>
      </c>
      <c r="L1125">
        <f t="shared" si="286"/>
        <v>1.2895539124645198E-2</v>
      </c>
      <c r="M1125">
        <f t="shared" si="287"/>
        <v>14268.5</v>
      </c>
      <c r="N1125">
        <f t="shared" si="288"/>
        <v>632572.64945652173</v>
      </c>
      <c r="O1125">
        <f t="shared" si="299"/>
        <v>0.6211802469135802</v>
      </c>
      <c r="P1125">
        <v>5.3192655737704916E-2</v>
      </c>
      <c r="Q1125">
        <f t="shared" si="290"/>
        <v>838576.71171371127</v>
      </c>
      <c r="R1125">
        <f t="shared" si="291"/>
        <v>838576.71171371127</v>
      </c>
      <c r="S1125" t="s">
        <v>86</v>
      </c>
      <c r="T1125">
        <v>180</v>
      </c>
    </row>
    <row r="1126" spans="1:20" x14ac:dyDescent="0.25">
      <c r="A1126" t="s">
        <v>186</v>
      </c>
      <c r="B1126" t="s">
        <v>148</v>
      </c>
      <c r="C1126" t="s">
        <v>56</v>
      </c>
      <c r="D1126">
        <v>114</v>
      </c>
      <c r="E1126">
        <v>27533</v>
      </c>
      <c r="F1126">
        <v>18715</v>
      </c>
      <c r="G1126">
        <v>21499</v>
      </c>
      <c r="I1126">
        <v>8078</v>
      </c>
      <c r="J1126">
        <f t="shared" si="284"/>
        <v>8501.75</v>
      </c>
      <c r="K1126">
        <f t="shared" si="285"/>
        <v>7134.25</v>
      </c>
      <c r="L1126">
        <f t="shared" si="286"/>
        <v>0.39023022742404595</v>
      </c>
      <c r="M1126">
        <f t="shared" si="287"/>
        <v>14268.5</v>
      </c>
      <c r="N1126">
        <f t="shared" si="288"/>
        <v>14095.166846264368</v>
      </c>
      <c r="O1126">
        <v>0.61993966049382709</v>
      </c>
      <c r="P1126">
        <v>3.9649763033175356E-2</v>
      </c>
      <c r="Q1126">
        <f t="shared" si="290"/>
        <v>25117.81755433332</v>
      </c>
      <c r="R1126">
        <f t="shared" si="291"/>
        <v>25117.81755433332</v>
      </c>
      <c r="S1126" t="s">
        <v>86</v>
      </c>
      <c r="T1126">
        <v>217</v>
      </c>
    </row>
    <row r="1127" spans="1:20" x14ac:dyDescent="0.25">
      <c r="A1127" t="s">
        <v>186</v>
      </c>
      <c r="B1127" t="s">
        <v>148</v>
      </c>
      <c r="C1127" t="s">
        <v>56</v>
      </c>
      <c r="D1127">
        <v>114</v>
      </c>
      <c r="E1127">
        <v>27269</v>
      </c>
      <c r="F1127">
        <v>24968</v>
      </c>
      <c r="G1127">
        <v>19830</v>
      </c>
      <c r="I1127">
        <v>6703</v>
      </c>
      <c r="J1127">
        <f t="shared" si="284"/>
        <v>8501.75</v>
      </c>
      <c r="K1127">
        <f t="shared" si="285"/>
        <v>7134.25</v>
      </c>
      <c r="L1127">
        <f t="shared" si="286"/>
        <v>-0.72018782633072853</v>
      </c>
      <c r="M1127">
        <f t="shared" si="287"/>
        <v>14268.5</v>
      </c>
      <c r="N1127">
        <f t="shared" si="288"/>
        <v>-11696.749854028805</v>
      </c>
      <c r="O1127">
        <f t="shared" ref="O1127:O1129" si="300">O1126</f>
        <v>0.61993966049382709</v>
      </c>
      <c r="P1127">
        <v>3.9649763033175356E-2</v>
      </c>
      <c r="Q1127">
        <f t="shared" si="290"/>
        <v>-20843.799297773847</v>
      </c>
      <c r="R1127">
        <f t="shared" si="291"/>
        <v>0</v>
      </c>
      <c r="S1127" t="s">
        <v>86</v>
      </c>
      <c r="T1127">
        <v>217</v>
      </c>
    </row>
    <row r="1128" spans="1:20" x14ac:dyDescent="0.25">
      <c r="A1128" t="s">
        <v>186</v>
      </c>
      <c r="B1128" t="s">
        <v>148</v>
      </c>
      <c r="C1128" t="s">
        <v>56</v>
      </c>
      <c r="D1128">
        <v>114</v>
      </c>
      <c r="E1128">
        <v>29109</v>
      </c>
      <c r="F1128">
        <v>19738</v>
      </c>
      <c r="G1128">
        <v>20268</v>
      </c>
      <c r="I1128">
        <v>6118</v>
      </c>
      <c r="J1128">
        <f t="shared" si="284"/>
        <v>8501.75</v>
      </c>
      <c r="K1128">
        <f t="shared" si="285"/>
        <v>7134.25</v>
      </c>
      <c r="L1128">
        <f t="shared" si="286"/>
        <v>7.4289518870238644E-2</v>
      </c>
      <c r="M1128">
        <f t="shared" si="287"/>
        <v>14268.5</v>
      </c>
      <c r="N1128">
        <f t="shared" si="288"/>
        <v>117639.86650943395</v>
      </c>
      <c r="O1128">
        <f t="shared" si="300"/>
        <v>0.61993966049382709</v>
      </c>
      <c r="P1128">
        <v>3.9649763033175356E-2</v>
      </c>
      <c r="Q1128">
        <f t="shared" si="290"/>
        <v>209636.1636813978</v>
      </c>
      <c r="R1128">
        <f t="shared" si="291"/>
        <v>209636.1636813978</v>
      </c>
      <c r="S1128" t="s">
        <v>86</v>
      </c>
      <c r="T1128">
        <v>217</v>
      </c>
    </row>
    <row r="1129" spans="1:20" x14ac:dyDescent="0.25">
      <c r="A1129" t="s">
        <v>186</v>
      </c>
      <c r="B1129" t="s">
        <v>148</v>
      </c>
      <c r="C1129" t="s">
        <v>56</v>
      </c>
      <c r="D1129">
        <v>114</v>
      </c>
      <c r="E1129">
        <v>28833</v>
      </c>
      <c r="F1129">
        <v>18862</v>
      </c>
      <c r="G1129">
        <v>19993</v>
      </c>
      <c r="I1129">
        <v>7157</v>
      </c>
      <c r="J1129">
        <f t="shared" si="284"/>
        <v>8501.75</v>
      </c>
      <c r="K1129">
        <f t="shared" si="285"/>
        <v>7134.25</v>
      </c>
      <c r="L1129">
        <f t="shared" si="286"/>
        <v>0.15853102989101867</v>
      </c>
      <c r="M1129">
        <f t="shared" si="287"/>
        <v>14268.5</v>
      </c>
      <c r="N1129">
        <f t="shared" si="288"/>
        <v>54394.45402298851</v>
      </c>
      <c r="O1129">
        <f t="shared" si="300"/>
        <v>0.61993966049382709</v>
      </c>
      <c r="P1129">
        <v>3.9649763033175356E-2</v>
      </c>
      <c r="Q1129">
        <f t="shared" si="290"/>
        <v>96931.805562776935</v>
      </c>
      <c r="R1129">
        <f t="shared" si="291"/>
        <v>96931.805562776935</v>
      </c>
      <c r="S1129" t="s">
        <v>86</v>
      </c>
      <c r="T1129">
        <v>217</v>
      </c>
    </row>
    <row r="1130" spans="1:20" x14ac:dyDescent="0.25">
      <c r="A1130" t="s">
        <v>186</v>
      </c>
      <c r="B1130" t="s">
        <v>149</v>
      </c>
      <c r="C1130" t="s">
        <v>56</v>
      </c>
      <c r="D1130">
        <v>115</v>
      </c>
      <c r="E1130">
        <v>26244</v>
      </c>
      <c r="F1130">
        <v>16575</v>
      </c>
      <c r="G1130">
        <v>17942</v>
      </c>
      <c r="J1130">
        <f t="shared" si="284"/>
        <v>8501.75</v>
      </c>
      <c r="K1130">
        <f t="shared" si="285"/>
        <v>7134.25</v>
      </c>
      <c r="L1130">
        <f t="shared" si="286"/>
        <v>0.19161089112380419</v>
      </c>
      <c r="M1130">
        <f t="shared" si="287"/>
        <v>14268.5</v>
      </c>
      <c r="N1130">
        <f t="shared" si="288"/>
        <v>41959.891002194585</v>
      </c>
      <c r="O1130">
        <v>0.6186990740740741</v>
      </c>
      <c r="P1130">
        <v>4.4106576325229178E-2</v>
      </c>
      <c r="Q1130">
        <f t="shared" si="290"/>
        <v>67352.424715405796</v>
      </c>
      <c r="R1130">
        <f t="shared" si="291"/>
        <v>67352.424715405796</v>
      </c>
      <c r="S1130" t="s">
        <v>86</v>
      </c>
      <c r="T1130">
        <v>241</v>
      </c>
    </row>
    <row r="1131" spans="1:20" x14ac:dyDescent="0.25">
      <c r="A1131" t="s">
        <v>186</v>
      </c>
      <c r="B1131" t="s">
        <v>149</v>
      </c>
      <c r="C1131" t="s">
        <v>56</v>
      </c>
      <c r="D1131">
        <v>115</v>
      </c>
      <c r="E1131">
        <v>25426</v>
      </c>
      <c r="F1131">
        <v>15618</v>
      </c>
      <c r="G1131">
        <v>18662</v>
      </c>
      <c r="J1131">
        <f t="shared" si="284"/>
        <v>8501.75</v>
      </c>
      <c r="K1131">
        <f t="shared" si="285"/>
        <v>7134.25</v>
      </c>
      <c r="L1131">
        <f t="shared" si="286"/>
        <v>0.42667414234152151</v>
      </c>
      <c r="M1131">
        <f t="shared" si="287"/>
        <v>14268.5</v>
      </c>
      <c r="N1131">
        <f t="shared" si="288"/>
        <v>14485.347240473064</v>
      </c>
      <c r="O1131">
        <f t="shared" ref="O1131:O1133" si="301">O1130</f>
        <v>0.6186990740740741</v>
      </c>
      <c r="P1131">
        <v>4.4106576325229178E-2</v>
      </c>
      <c r="Q1131">
        <f t="shared" si="290"/>
        <v>23251.329691000534</v>
      </c>
      <c r="R1131">
        <f t="shared" si="291"/>
        <v>23251.329691000534</v>
      </c>
      <c r="S1131" t="s">
        <v>86</v>
      </c>
      <c r="T1131">
        <v>241</v>
      </c>
    </row>
    <row r="1132" spans="1:20" x14ac:dyDescent="0.25">
      <c r="A1132" t="s">
        <v>186</v>
      </c>
      <c r="B1132" t="s">
        <v>149</v>
      </c>
      <c r="C1132" t="s">
        <v>56</v>
      </c>
      <c r="D1132">
        <v>115</v>
      </c>
      <c r="E1132">
        <v>24034</v>
      </c>
      <c r="F1132">
        <v>17894</v>
      </c>
      <c r="G1132">
        <v>17350</v>
      </c>
      <c r="J1132">
        <f t="shared" si="284"/>
        <v>8501.75</v>
      </c>
      <c r="K1132">
        <f t="shared" si="285"/>
        <v>7134.25</v>
      </c>
      <c r="L1132">
        <f t="shared" si="286"/>
        <v>-7.625188351964117E-2</v>
      </c>
      <c r="M1132">
        <f t="shared" si="287"/>
        <v>14268.5</v>
      </c>
      <c r="N1132">
        <f t="shared" si="288"/>
        <v>-89024.351102941175</v>
      </c>
      <c r="O1132">
        <f t="shared" si="301"/>
        <v>0.6186990740740741</v>
      </c>
      <c r="P1132">
        <v>4.4106576325229178E-2</v>
      </c>
      <c r="Q1132">
        <f t="shared" si="290"/>
        <v>-142898.51003628908</v>
      </c>
      <c r="R1132">
        <f t="shared" si="291"/>
        <v>0</v>
      </c>
      <c r="S1132" t="s">
        <v>86</v>
      </c>
      <c r="T1132">
        <v>241</v>
      </c>
    </row>
    <row r="1133" spans="1:20" x14ac:dyDescent="0.25">
      <c r="A1133" t="s">
        <v>186</v>
      </c>
      <c r="B1133" t="s">
        <v>149</v>
      </c>
      <c r="C1133" t="s">
        <v>56</v>
      </c>
      <c r="D1133">
        <v>115</v>
      </c>
      <c r="E1133">
        <v>25376</v>
      </c>
      <c r="F1133">
        <v>17071</v>
      </c>
      <c r="G1133">
        <v>17970</v>
      </c>
      <c r="J1133">
        <f t="shared" si="284"/>
        <v>8501.75</v>
      </c>
      <c r="K1133">
        <f t="shared" si="285"/>
        <v>7134.25</v>
      </c>
      <c r="L1133">
        <f t="shared" si="286"/>
        <v>0.12601184427234818</v>
      </c>
      <c r="M1133">
        <f t="shared" si="287"/>
        <v>14268.5</v>
      </c>
      <c r="N1133">
        <f t="shared" si="288"/>
        <v>57404.753058954389</v>
      </c>
      <c r="O1133">
        <f t="shared" si="301"/>
        <v>0.6186990740740741</v>
      </c>
      <c r="P1133">
        <v>4.4106576325229178E-2</v>
      </c>
      <c r="Q1133">
        <f t="shared" si="290"/>
        <v>92143.931177215607</v>
      </c>
      <c r="R1133">
        <f t="shared" si="291"/>
        <v>92143.931177215607</v>
      </c>
      <c r="S1133" t="s">
        <v>86</v>
      </c>
      <c r="T1133">
        <v>241</v>
      </c>
    </row>
    <row r="1134" spans="1:20" x14ac:dyDescent="0.25">
      <c r="A1134" t="s">
        <v>186</v>
      </c>
      <c r="B1134" t="s">
        <v>150</v>
      </c>
      <c r="C1134" t="s">
        <v>56</v>
      </c>
      <c r="D1134">
        <v>116</v>
      </c>
      <c r="E1134">
        <v>29162</v>
      </c>
      <c r="F1134">
        <v>20493</v>
      </c>
      <c r="G1134">
        <v>20841</v>
      </c>
      <c r="J1134">
        <f t="shared" si="284"/>
        <v>8501.75</v>
      </c>
      <c r="K1134">
        <f t="shared" si="285"/>
        <v>7134.25</v>
      </c>
      <c r="L1134">
        <f t="shared" si="286"/>
        <v>4.8778778428005744E-2</v>
      </c>
      <c r="M1134">
        <f t="shared" si="287"/>
        <v>14268.5</v>
      </c>
      <c r="N1134">
        <f t="shared" si="288"/>
        <v>169218.97772988508</v>
      </c>
      <c r="O1134">
        <v>0.61745848765432088</v>
      </c>
      <c r="P1134">
        <v>3.873480108149864E-2</v>
      </c>
      <c r="Q1134">
        <f t="shared" si="290"/>
        <v>309914.33863653539</v>
      </c>
      <c r="R1134">
        <f t="shared" si="291"/>
        <v>309914.33863653539</v>
      </c>
      <c r="S1134" t="s">
        <v>86</v>
      </c>
      <c r="T1134">
        <v>243</v>
      </c>
    </row>
    <row r="1135" spans="1:20" x14ac:dyDescent="0.25">
      <c r="A1135" t="s">
        <v>186</v>
      </c>
      <c r="B1135" t="s">
        <v>150</v>
      </c>
      <c r="C1135" t="s">
        <v>56</v>
      </c>
      <c r="D1135">
        <v>116</v>
      </c>
      <c r="E1135">
        <v>28079</v>
      </c>
      <c r="F1135">
        <v>20970</v>
      </c>
      <c r="G1135">
        <v>21943</v>
      </c>
      <c r="J1135">
        <f t="shared" si="284"/>
        <v>8501.75</v>
      </c>
      <c r="K1135">
        <f t="shared" si="285"/>
        <v>7134.25</v>
      </c>
      <c r="L1135">
        <f t="shared" si="286"/>
        <v>0.13638434313347583</v>
      </c>
      <c r="M1135">
        <f t="shared" si="287"/>
        <v>14268.5</v>
      </c>
      <c r="N1135">
        <f t="shared" si="288"/>
        <v>43623.001541623846</v>
      </c>
      <c r="O1135">
        <f t="shared" ref="O1135:O1137" si="302">O1134</f>
        <v>0.61745848765432088</v>
      </c>
      <c r="P1135">
        <v>3.873480108149864E-2</v>
      </c>
      <c r="Q1135">
        <f t="shared" si="290"/>
        <v>79892.892945454267</v>
      </c>
      <c r="R1135">
        <f t="shared" si="291"/>
        <v>79892.892945454267</v>
      </c>
      <c r="S1135" t="s">
        <v>86</v>
      </c>
      <c r="T1135">
        <v>243</v>
      </c>
    </row>
    <row r="1136" spans="1:20" x14ac:dyDescent="0.25">
      <c r="A1136" t="s">
        <v>186</v>
      </c>
      <c r="B1136" t="s">
        <v>150</v>
      </c>
      <c r="C1136" t="s">
        <v>56</v>
      </c>
      <c r="D1136">
        <v>116</v>
      </c>
      <c r="E1136">
        <v>29383</v>
      </c>
      <c r="F1136">
        <v>20798</v>
      </c>
      <c r="G1136">
        <v>22048</v>
      </c>
      <c r="J1136">
        <f t="shared" si="284"/>
        <v>8501.75</v>
      </c>
      <c r="K1136">
        <f t="shared" si="285"/>
        <v>7134.25</v>
      </c>
      <c r="L1136">
        <f t="shared" si="286"/>
        <v>0.17521112941094019</v>
      </c>
      <c r="M1136">
        <f t="shared" si="287"/>
        <v>14268.5</v>
      </c>
      <c r="N1136">
        <f t="shared" si="288"/>
        <v>40496.278999999995</v>
      </c>
      <c r="O1136">
        <f t="shared" si="302"/>
        <v>0.61745848765432088</v>
      </c>
      <c r="P1136">
        <v>3.873480108149864E-2</v>
      </c>
      <c r="Q1136">
        <f t="shared" si="290"/>
        <v>74166.489432166942</v>
      </c>
      <c r="R1136">
        <f t="shared" si="291"/>
        <v>74166.489432166942</v>
      </c>
      <c r="S1136" t="s">
        <v>86</v>
      </c>
      <c r="T1136">
        <v>243</v>
      </c>
    </row>
    <row r="1137" spans="1:20" x14ac:dyDescent="0.25">
      <c r="A1137" t="s">
        <v>186</v>
      </c>
      <c r="B1137" t="s">
        <v>150</v>
      </c>
      <c r="C1137" t="s">
        <v>56</v>
      </c>
      <c r="D1137">
        <v>116</v>
      </c>
      <c r="E1137">
        <v>30128</v>
      </c>
      <c r="F1137">
        <v>21539</v>
      </c>
      <c r="G1137">
        <v>20568</v>
      </c>
      <c r="J1137">
        <f t="shared" si="284"/>
        <v>8501.75</v>
      </c>
      <c r="K1137">
        <f t="shared" si="285"/>
        <v>7134.25</v>
      </c>
      <c r="L1137">
        <f t="shared" si="286"/>
        <v>-0.13610400532641834</v>
      </c>
      <c r="M1137">
        <f t="shared" si="287"/>
        <v>14268.5</v>
      </c>
      <c r="N1137">
        <f t="shared" si="288"/>
        <v>-71607.901647785795</v>
      </c>
      <c r="O1137">
        <f t="shared" si="302"/>
        <v>0.61745848765432088</v>
      </c>
      <c r="P1137">
        <v>3.873480108149864E-2</v>
      </c>
      <c r="Q1137">
        <f t="shared" si="290"/>
        <v>-131145.5474914166</v>
      </c>
      <c r="R1137">
        <f t="shared" si="291"/>
        <v>0</v>
      </c>
      <c r="S1137" t="s">
        <v>86</v>
      </c>
      <c r="T1137">
        <v>243</v>
      </c>
    </row>
    <row r="1138" spans="1:20" x14ac:dyDescent="0.25">
      <c r="A1138" t="s">
        <v>186</v>
      </c>
      <c r="B1138" t="s">
        <v>151</v>
      </c>
      <c r="C1138" t="s">
        <v>56</v>
      </c>
      <c r="D1138">
        <v>117</v>
      </c>
      <c r="E1138">
        <v>22596</v>
      </c>
      <c r="F1138">
        <v>11759</v>
      </c>
      <c r="G1138">
        <v>12368</v>
      </c>
      <c r="J1138">
        <f t="shared" si="284"/>
        <v>8501.75</v>
      </c>
      <c r="K1138">
        <f t="shared" si="285"/>
        <v>7134.25</v>
      </c>
      <c r="L1138">
        <f t="shared" si="286"/>
        <v>8.536286224901006E-2</v>
      </c>
      <c r="M1138">
        <f t="shared" si="287"/>
        <v>14268.5</v>
      </c>
      <c r="N1138">
        <f t="shared" si="288"/>
        <v>118450.41297208538</v>
      </c>
      <c r="O1138">
        <v>0.61621790123456788</v>
      </c>
      <c r="P1138">
        <v>2.9860514018691588E-2</v>
      </c>
      <c r="Q1138">
        <f t="shared" si="290"/>
        <v>281972.45600921195</v>
      </c>
      <c r="R1138">
        <f t="shared" si="291"/>
        <v>281972.45600921195</v>
      </c>
      <c r="S1138" t="s">
        <v>86</v>
      </c>
      <c r="T1138">
        <v>274</v>
      </c>
    </row>
    <row r="1139" spans="1:20" x14ac:dyDescent="0.25">
      <c r="A1139" t="s">
        <v>186</v>
      </c>
      <c r="B1139" t="s">
        <v>151</v>
      </c>
      <c r="C1139" t="s">
        <v>56</v>
      </c>
      <c r="D1139">
        <v>117</v>
      </c>
      <c r="E1139">
        <v>23098</v>
      </c>
      <c r="F1139">
        <v>11919</v>
      </c>
      <c r="G1139">
        <v>12750</v>
      </c>
      <c r="J1139">
        <f t="shared" si="284"/>
        <v>8501.75</v>
      </c>
      <c r="K1139">
        <f t="shared" si="285"/>
        <v>7134.25</v>
      </c>
      <c r="L1139">
        <f t="shared" si="286"/>
        <v>0.11648035883239304</v>
      </c>
      <c r="M1139">
        <f t="shared" si="287"/>
        <v>14268.5</v>
      </c>
      <c r="N1139">
        <f t="shared" si="288"/>
        <v>87471.512033694336</v>
      </c>
      <c r="O1139">
        <f t="shared" ref="O1139:O1141" si="303">O1138</f>
        <v>0.61621790123456788</v>
      </c>
      <c r="P1139">
        <v>2.9860514018691588E-2</v>
      </c>
      <c r="Q1139">
        <f t="shared" si="290"/>
        <v>208226.8559485116</v>
      </c>
      <c r="R1139">
        <f t="shared" si="291"/>
        <v>208226.8559485116</v>
      </c>
      <c r="S1139" t="s">
        <v>86</v>
      </c>
      <c r="T1139">
        <v>274</v>
      </c>
    </row>
    <row r="1140" spans="1:20" x14ac:dyDescent="0.25">
      <c r="A1140" t="s">
        <v>186</v>
      </c>
      <c r="B1140" t="s">
        <v>151</v>
      </c>
      <c r="C1140" t="s">
        <v>56</v>
      </c>
      <c r="D1140">
        <v>117</v>
      </c>
      <c r="E1140">
        <v>23023</v>
      </c>
      <c r="F1140">
        <v>12279</v>
      </c>
      <c r="G1140">
        <v>13209</v>
      </c>
      <c r="J1140">
        <f t="shared" si="284"/>
        <v>8501.75</v>
      </c>
      <c r="K1140">
        <f t="shared" si="285"/>
        <v>7134.25</v>
      </c>
      <c r="L1140">
        <f t="shared" si="286"/>
        <v>0.13035708028173951</v>
      </c>
      <c r="M1140">
        <f t="shared" si="287"/>
        <v>14268.5</v>
      </c>
      <c r="N1140">
        <f t="shared" si="288"/>
        <v>73918.015591397838</v>
      </c>
      <c r="O1140">
        <f t="shared" si="303"/>
        <v>0.61621790123456788</v>
      </c>
      <c r="P1140">
        <v>2.9860514018691588E-2</v>
      </c>
      <c r="Q1140">
        <f t="shared" si="290"/>
        <v>175962.61487535379</v>
      </c>
      <c r="R1140">
        <f t="shared" si="291"/>
        <v>175962.61487535379</v>
      </c>
      <c r="S1140" t="s">
        <v>86</v>
      </c>
      <c r="T1140">
        <v>274</v>
      </c>
    </row>
    <row r="1141" spans="1:20" x14ac:dyDescent="0.25">
      <c r="A1141" t="s">
        <v>186</v>
      </c>
      <c r="B1141" t="s">
        <v>151</v>
      </c>
      <c r="C1141" t="s">
        <v>56</v>
      </c>
      <c r="D1141">
        <v>117</v>
      </c>
      <c r="E1141">
        <v>23148</v>
      </c>
      <c r="F1141">
        <v>12782</v>
      </c>
      <c r="G1141">
        <v>12916</v>
      </c>
      <c r="J1141">
        <f t="shared" si="284"/>
        <v>8501.75</v>
      </c>
      <c r="K1141">
        <f t="shared" si="285"/>
        <v>7134.25</v>
      </c>
      <c r="L1141">
        <f t="shared" si="286"/>
        <v>1.8782633072852786E-2</v>
      </c>
      <c r="M1141">
        <f t="shared" si="287"/>
        <v>14268.5</v>
      </c>
      <c r="N1141">
        <f t="shared" si="288"/>
        <v>543391.05223880603</v>
      </c>
      <c r="O1141">
        <f t="shared" si="303"/>
        <v>0.61621790123456788</v>
      </c>
      <c r="P1141">
        <v>2.9860514018691588E-2</v>
      </c>
      <c r="Q1141">
        <f t="shared" si="290"/>
        <v>1293548.1247272226</v>
      </c>
      <c r="R1141">
        <f t="shared" si="291"/>
        <v>1293548.1247272226</v>
      </c>
      <c r="S1141" t="s">
        <v>86</v>
      </c>
      <c r="T1141">
        <v>274</v>
      </c>
    </row>
    <row r="1142" spans="1:20" x14ac:dyDescent="0.25">
      <c r="A1142" t="s">
        <v>186</v>
      </c>
      <c r="B1142" t="s">
        <v>152</v>
      </c>
      <c r="C1142" t="s">
        <v>56</v>
      </c>
      <c r="D1142">
        <v>118</v>
      </c>
      <c r="E1142">
        <v>19040</v>
      </c>
      <c r="F1142">
        <v>12627</v>
      </c>
      <c r="G1142">
        <v>13217</v>
      </c>
      <c r="J1142">
        <f t="shared" si="284"/>
        <v>8501.75</v>
      </c>
      <c r="K1142">
        <f t="shared" si="285"/>
        <v>7134.25</v>
      </c>
      <c r="L1142">
        <f t="shared" si="286"/>
        <v>8.2699653081963767E-2</v>
      </c>
      <c r="M1142">
        <f t="shared" si="287"/>
        <v>14268.5</v>
      </c>
      <c r="N1142">
        <f t="shared" si="288"/>
        <v>69043.919915254242</v>
      </c>
      <c r="O1142">
        <v>0.61497731481481477</v>
      </c>
      <c r="P1142">
        <v>4.2004030027657055E-2</v>
      </c>
      <c r="Q1142">
        <f t="shared" si="290"/>
        <v>117078.48169385798</v>
      </c>
      <c r="R1142">
        <f t="shared" si="291"/>
        <v>117078.48169385798</v>
      </c>
      <c r="S1142" t="s">
        <v>86</v>
      </c>
      <c r="T1142">
        <v>307</v>
      </c>
    </row>
    <row r="1143" spans="1:20" x14ac:dyDescent="0.25">
      <c r="A1143" t="s">
        <v>186</v>
      </c>
      <c r="B1143" t="s">
        <v>152</v>
      </c>
      <c r="C1143" t="s">
        <v>56</v>
      </c>
      <c r="D1143">
        <v>118</v>
      </c>
      <c r="E1143">
        <v>22483</v>
      </c>
      <c r="F1143">
        <v>12483</v>
      </c>
      <c r="G1143">
        <v>13712</v>
      </c>
      <c r="J1143">
        <f t="shared" si="284"/>
        <v>8501.75</v>
      </c>
      <c r="K1143">
        <f t="shared" si="285"/>
        <v>7134.25</v>
      </c>
      <c r="L1143">
        <f t="shared" si="286"/>
        <v>0.17226758243683638</v>
      </c>
      <c r="M1143">
        <f t="shared" si="287"/>
        <v>14268.5</v>
      </c>
      <c r="N1143">
        <f t="shared" si="288"/>
        <v>49547.477013832387</v>
      </c>
      <c r="O1143">
        <f t="shared" ref="O1143:O1145" si="304">O1142</f>
        <v>0.61497731481481477</v>
      </c>
      <c r="P1143">
        <v>4.2004030027657055E-2</v>
      </c>
      <c r="Q1143">
        <f t="shared" si="290"/>
        <v>84018.163911623327</v>
      </c>
      <c r="R1143">
        <f t="shared" si="291"/>
        <v>84018.163911623327</v>
      </c>
      <c r="S1143" t="s">
        <v>86</v>
      </c>
      <c r="T1143">
        <v>307</v>
      </c>
    </row>
    <row r="1144" spans="1:20" x14ac:dyDescent="0.25">
      <c r="A1144" t="s">
        <v>186</v>
      </c>
      <c r="B1144" t="s">
        <v>152</v>
      </c>
      <c r="C1144" t="s">
        <v>56</v>
      </c>
      <c r="D1144">
        <v>118</v>
      </c>
      <c r="E1144">
        <v>22134</v>
      </c>
      <c r="F1144">
        <v>12712</v>
      </c>
      <c r="G1144">
        <v>13442</v>
      </c>
      <c r="J1144">
        <f t="shared" si="284"/>
        <v>8501.75</v>
      </c>
      <c r="K1144">
        <f t="shared" si="285"/>
        <v>7134.25</v>
      </c>
      <c r="L1144">
        <f t="shared" si="286"/>
        <v>0.10232329957598907</v>
      </c>
      <c r="M1144">
        <f t="shared" si="287"/>
        <v>14268.5</v>
      </c>
      <c r="N1144">
        <f t="shared" si="288"/>
        <v>83578.939726027398</v>
      </c>
      <c r="O1144">
        <f t="shared" si="304"/>
        <v>0.61497731481481477</v>
      </c>
      <c r="P1144">
        <v>4.2004030027657055E-2</v>
      </c>
      <c r="Q1144">
        <f t="shared" si="290"/>
        <v>141725.66355902748</v>
      </c>
      <c r="R1144">
        <f t="shared" si="291"/>
        <v>141725.66355902748</v>
      </c>
      <c r="S1144" t="s">
        <v>86</v>
      </c>
      <c r="T1144">
        <v>307</v>
      </c>
    </row>
    <row r="1145" spans="1:20" x14ac:dyDescent="0.25">
      <c r="A1145" t="s">
        <v>186</v>
      </c>
      <c r="B1145" t="s">
        <v>152</v>
      </c>
      <c r="C1145" t="s">
        <v>56</v>
      </c>
      <c r="D1145">
        <v>118</v>
      </c>
      <c r="E1145">
        <v>20286</v>
      </c>
      <c r="F1145">
        <v>12355</v>
      </c>
      <c r="G1145">
        <v>12659</v>
      </c>
      <c r="J1145">
        <f t="shared" si="284"/>
        <v>8501.75</v>
      </c>
      <c r="K1145">
        <f t="shared" si="285"/>
        <v>7134.25</v>
      </c>
      <c r="L1145">
        <f t="shared" si="286"/>
        <v>4.2611346672740649E-2</v>
      </c>
      <c r="M1145">
        <f t="shared" si="287"/>
        <v>14268.5</v>
      </c>
      <c r="N1145">
        <f t="shared" si="288"/>
        <v>177622.38404605264</v>
      </c>
      <c r="O1145">
        <f t="shared" si="304"/>
        <v>0.61497731481481477</v>
      </c>
      <c r="P1145">
        <v>4.2004030027657055E-2</v>
      </c>
      <c r="Q1145">
        <f t="shared" si="290"/>
        <v>301196.09466670314</v>
      </c>
      <c r="R1145">
        <f t="shared" si="291"/>
        <v>301196.09466670314</v>
      </c>
      <c r="S1145" t="s">
        <v>86</v>
      </c>
      <c r="T1145">
        <v>307</v>
      </c>
    </row>
    <row r="1146" spans="1:20" x14ac:dyDescent="0.25">
      <c r="A1146" t="s">
        <v>186</v>
      </c>
      <c r="B1146" t="s">
        <v>5</v>
      </c>
      <c r="C1146" t="s">
        <v>56</v>
      </c>
      <c r="D1146">
        <v>119</v>
      </c>
      <c r="E1146">
        <v>24334</v>
      </c>
      <c r="F1146">
        <v>14671</v>
      </c>
      <c r="G1146">
        <v>13644</v>
      </c>
      <c r="J1146">
        <f t="shared" si="284"/>
        <v>8501.75</v>
      </c>
      <c r="K1146">
        <f t="shared" si="285"/>
        <v>7134.25</v>
      </c>
      <c r="L1146">
        <f t="shared" si="286"/>
        <v>-0.14395346392402844</v>
      </c>
      <c r="M1146">
        <f t="shared" si="287"/>
        <v>14268.5</v>
      </c>
      <c r="N1146">
        <f t="shared" si="288"/>
        <v>-75627.609542356382</v>
      </c>
      <c r="O1146">
        <v>0.61373672839506177</v>
      </c>
      <c r="P1146">
        <v>3.2446016260162601E-2</v>
      </c>
      <c r="Q1146">
        <f t="shared" si="290"/>
        <v>-166356.04074500009</v>
      </c>
      <c r="R1146">
        <f t="shared" si="291"/>
        <v>0</v>
      </c>
      <c r="S1146" t="s">
        <v>86</v>
      </c>
      <c r="T1146">
        <v>312</v>
      </c>
    </row>
    <row r="1147" spans="1:20" x14ac:dyDescent="0.25">
      <c r="A1147" t="s">
        <v>186</v>
      </c>
      <c r="B1147" t="s">
        <v>5</v>
      </c>
      <c r="C1147" t="s">
        <v>56</v>
      </c>
      <c r="D1147">
        <v>119</v>
      </c>
      <c r="E1147">
        <v>23930</v>
      </c>
      <c r="F1147">
        <v>14685</v>
      </c>
      <c r="G1147">
        <v>15549</v>
      </c>
      <c r="J1147">
        <f t="shared" si="284"/>
        <v>8501.75</v>
      </c>
      <c r="K1147">
        <f t="shared" si="285"/>
        <v>7134.25</v>
      </c>
      <c r="L1147">
        <f t="shared" si="286"/>
        <v>0.12110593264884185</v>
      </c>
      <c r="M1147">
        <f t="shared" si="287"/>
        <v>14268.5</v>
      </c>
      <c r="N1147">
        <f t="shared" si="288"/>
        <v>67836.376446759255</v>
      </c>
      <c r="O1147">
        <f t="shared" ref="O1147:O1149" si="305">O1146</f>
        <v>0.61373672839506177</v>
      </c>
      <c r="P1147">
        <v>3.2446016260162601E-2</v>
      </c>
      <c r="Q1147">
        <f t="shared" si="290"/>
        <v>149217.87257932458</v>
      </c>
      <c r="R1147">
        <f t="shared" si="291"/>
        <v>149217.87257932458</v>
      </c>
      <c r="S1147" t="s">
        <v>86</v>
      </c>
      <c r="T1147">
        <v>312</v>
      </c>
    </row>
    <row r="1148" spans="1:20" x14ac:dyDescent="0.25">
      <c r="A1148" t="s">
        <v>186</v>
      </c>
      <c r="B1148" t="s">
        <v>5</v>
      </c>
      <c r="C1148" t="s">
        <v>56</v>
      </c>
      <c r="D1148">
        <v>119</v>
      </c>
      <c r="E1148">
        <v>24639</v>
      </c>
      <c r="F1148">
        <v>13380</v>
      </c>
      <c r="G1148">
        <v>13861</v>
      </c>
      <c r="J1148">
        <f t="shared" si="284"/>
        <v>8501.75</v>
      </c>
      <c r="K1148">
        <f t="shared" si="285"/>
        <v>7134.25</v>
      </c>
      <c r="L1148">
        <f t="shared" si="286"/>
        <v>6.7421242597329789E-2</v>
      </c>
      <c r="M1148">
        <f t="shared" si="287"/>
        <v>14268.5</v>
      </c>
      <c r="N1148">
        <f t="shared" si="288"/>
        <v>158493.0956340956</v>
      </c>
      <c r="O1148">
        <f t="shared" si="305"/>
        <v>0.61373672839506177</v>
      </c>
      <c r="P1148">
        <v>3.2446016260162601E-2</v>
      </c>
      <c r="Q1148">
        <f t="shared" si="290"/>
        <v>348633.04598223447</v>
      </c>
      <c r="R1148">
        <f t="shared" si="291"/>
        <v>348633.04598223447</v>
      </c>
      <c r="S1148" t="s">
        <v>86</v>
      </c>
      <c r="T1148">
        <v>312</v>
      </c>
    </row>
    <row r="1149" spans="1:20" x14ac:dyDescent="0.25">
      <c r="A1149" t="s">
        <v>186</v>
      </c>
      <c r="B1149" t="s">
        <v>5</v>
      </c>
      <c r="C1149" t="s">
        <v>56</v>
      </c>
      <c r="D1149">
        <v>119</v>
      </c>
      <c r="E1149">
        <v>24194</v>
      </c>
      <c r="F1149">
        <v>13657</v>
      </c>
      <c r="G1149">
        <v>13993</v>
      </c>
      <c r="J1149">
        <f t="shared" si="284"/>
        <v>8501.75</v>
      </c>
      <c r="K1149">
        <f t="shared" si="285"/>
        <v>7134.25</v>
      </c>
      <c r="L1149">
        <f t="shared" si="286"/>
        <v>4.7096751585660721E-2</v>
      </c>
      <c r="M1149">
        <f t="shared" si="287"/>
        <v>14268.5</v>
      </c>
      <c r="N1149">
        <f t="shared" si="288"/>
        <v>215229.17931547618</v>
      </c>
      <c r="O1149">
        <f t="shared" si="305"/>
        <v>0.61373672839506177</v>
      </c>
      <c r="P1149">
        <v>3.2446016260162601E-2</v>
      </c>
      <c r="Q1149">
        <f t="shared" si="290"/>
        <v>473433.89987310575</v>
      </c>
      <c r="R1149">
        <f t="shared" si="291"/>
        <v>473433.89987310575</v>
      </c>
      <c r="S1149" t="s">
        <v>86</v>
      </c>
      <c r="T1149">
        <v>312</v>
      </c>
    </row>
    <row r="1150" spans="1:20" x14ac:dyDescent="0.25">
      <c r="A1150" t="s">
        <v>186</v>
      </c>
      <c r="B1150" t="s">
        <v>153</v>
      </c>
      <c r="C1150" t="s">
        <v>56</v>
      </c>
      <c r="D1150">
        <v>120</v>
      </c>
      <c r="E1150">
        <v>24852</v>
      </c>
      <c r="F1150">
        <v>15494</v>
      </c>
      <c r="G1150">
        <v>17131</v>
      </c>
      <c r="J1150">
        <f t="shared" si="284"/>
        <v>8501.75</v>
      </c>
      <c r="K1150">
        <f t="shared" si="285"/>
        <v>7134.25</v>
      </c>
      <c r="L1150">
        <f t="shared" si="286"/>
        <v>0.22945649507656726</v>
      </c>
      <c r="M1150">
        <f t="shared" si="287"/>
        <v>14268.5</v>
      </c>
      <c r="N1150">
        <f t="shared" si="288"/>
        <v>32281.58017715333</v>
      </c>
      <c r="O1150">
        <v>0.61249614197530855</v>
      </c>
      <c r="P1150">
        <v>4.1247837943124269E-2</v>
      </c>
      <c r="Q1150">
        <f t="shared" si="290"/>
        <v>55969.565584730917</v>
      </c>
      <c r="R1150">
        <f t="shared" si="291"/>
        <v>55969.565584730917</v>
      </c>
      <c r="S1150" t="s">
        <v>86</v>
      </c>
      <c r="T1150">
        <v>315</v>
      </c>
    </row>
    <row r="1151" spans="1:20" x14ac:dyDescent="0.25">
      <c r="A1151" t="s">
        <v>186</v>
      </c>
      <c r="B1151" t="s">
        <v>153</v>
      </c>
      <c r="C1151" t="s">
        <v>56</v>
      </c>
      <c r="D1151">
        <v>120</v>
      </c>
      <c r="E1151">
        <v>28517</v>
      </c>
      <c r="F1151">
        <v>15442</v>
      </c>
      <c r="G1151">
        <v>16185</v>
      </c>
      <c r="J1151">
        <f t="shared" si="284"/>
        <v>8501.75</v>
      </c>
      <c r="K1151">
        <f t="shared" si="285"/>
        <v>7134.25</v>
      </c>
      <c r="L1151">
        <f t="shared" si="286"/>
        <v>0.10414549532186285</v>
      </c>
      <c r="M1151">
        <f t="shared" si="287"/>
        <v>14268.5</v>
      </c>
      <c r="N1151">
        <f t="shared" si="288"/>
        <v>117043.766487214</v>
      </c>
      <c r="O1151">
        <f t="shared" ref="O1151:O1153" si="306">O1150</f>
        <v>0.61249614197530855</v>
      </c>
      <c r="P1151">
        <v>4.1247837943124269E-2</v>
      </c>
      <c r="Q1151">
        <f t="shared" si="290"/>
        <v>202929.6189573248</v>
      </c>
      <c r="R1151">
        <f t="shared" si="291"/>
        <v>202929.6189573248</v>
      </c>
      <c r="S1151" t="s">
        <v>86</v>
      </c>
      <c r="T1151">
        <v>315</v>
      </c>
    </row>
    <row r="1152" spans="1:20" x14ac:dyDescent="0.25">
      <c r="A1152" t="s">
        <v>186</v>
      </c>
      <c r="B1152" t="s">
        <v>153</v>
      </c>
      <c r="C1152" t="s">
        <v>56</v>
      </c>
      <c r="D1152">
        <v>120</v>
      </c>
      <c r="E1152">
        <v>28032</v>
      </c>
      <c r="F1152">
        <v>15903</v>
      </c>
      <c r="G1152">
        <v>16598</v>
      </c>
      <c r="J1152">
        <f t="shared" si="284"/>
        <v>8501.75</v>
      </c>
      <c r="K1152">
        <f t="shared" si="285"/>
        <v>7134.25</v>
      </c>
      <c r="L1152">
        <f t="shared" si="286"/>
        <v>9.741738795248274E-2</v>
      </c>
      <c r="M1152">
        <f t="shared" si="287"/>
        <v>14268.5</v>
      </c>
      <c r="N1152">
        <f t="shared" si="288"/>
        <v>116003.74388489209</v>
      </c>
      <c r="O1152">
        <f t="shared" si="306"/>
        <v>0.61249614197530855</v>
      </c>
      <c r="P1152">
        <v>4.1247837943124269E-2</v>
      </c>
      <c r="Q1152">
        <f t="shared" si="290"/>
        <v>201126.43544118901</v>
      </c>
      <c r="R1152">
        <f t="shared" si="291"/>
        <v>201126.43544118901</v>
      </c>
      <c r="S1152" t="s">
        <v>86</v>
      </c>
      <c r="T1152">
        <v>315</v>
      </c>
    </row>
    <row r="1153" spans="1:20" x14ac:dyDescent="0.25">
      <c r="A1153" t="s">
        <v>186</v>
      </c>
      <c r="B1153" t="s">
        <v>153</v>
      </c>
      <c r="C1153" t="s">
        <v>56</v>
      </c>
      <c r="D1153">
        <v>120</v>
      </c>
      <c r="E1153">
        <v>29281</v>
      </c>
      <c r="F1153">
        <v>15139</v>
      </c>
      <c r="G1153">
        <v>15229</v>
      </c>
      <c r="J1153">
        <f t="shared" si="284"/>
        <v>8501.75</v>
      </c>
      <c r="K1153">
        <f t="shared" si="285"/>
        <v>7134.25</v>
      </c>
      <c r="L1153">
        <f t="shared" si="286"/>
        <v>1.2615201317587693E-2</v>
      </c>
      <c r="M1153">
        <f t="shared" si="287"/>
        <v>14268.5</v>
      </c>
      <c r="N1153">
        <f t="shared" si="288"/>
        <v>1112526.7333333334</v>
      </c>
      <c r="O1153">
        <f t="shared" si="306"/>
        <v>0.61249614197530855</v>
      </c>
      <c r="P1153">
        <v>4.1247837943124269E-2</v>
      </c>
      <c r="Q1153">
        <f t="shared" si="290"/>
        <v>1928890.643653658</v>
      </c>
      <c r="R1153">
        <f t="shared" si="291"/>
        <v>1928890.643653658</v>
      </c>
      <c r="S1153" t="s">
        <v>86</v>
      </c>
      <c r="T1153">
        <v>315</v>
      </c>
    </row>
    <row r="1154" spans="1:20" x14ac:dyDescent="0.25">
      <c r="A1154" t="s">
        <v>155</v>
      </c>
      <c r="B1154" t="s">
        <v>156</v>
      </c>
      <c r="C1154" t="s">
        <v>54</v>
      </c>
      <c r="D1154">
        <v>121</v>
      </c>
      <c r="E1154">
        <v>28166</v>
      </c>
      <c r="F1154">
        <v>13730</v>
      </c>
      <c r="G1154">
        <v>13637</v>
      </c>
      <c r="H1154">
        <v>1156</v>
      </c>
      <c r="I1154">
        <v>12909</v>
      </c>
      <c r="J1154">
        <f t="shared" si="284"/>
        <v>1197.75</v>
      </c>
      <c r="K1154">
        <f t="shared" si="285"/>
        <v>14344.625</v>
      </c>
      <c r="L1154">
        <f t="shared" si="286"/>
        <v>-6.4832646374513104E-3</v>
      </c>
      <c r="M1154">
        <f t="shared" si="287"/>
        <v>28689.25</v>
      </c>
      <c r="N1154">
        <f t="shared" si="288"/>
        <v>-2227853.7338709678</v>
      </c>
      <c r="O1154">
        <v>0.34954506172839506</v>
      </c>
      <c r="P1154">
        <v>4.8033356497567757E-2</v>
      </c>
      <c r="Q1154">
        <f t="shared" si="290"/>
        <v>-2890689.1372145507</v>
      </c>
      <c r="R1154">
        <f t="shared" si="291"/>
        <v>0</v>
      </c>
      <c r="S1154" t="s">
        <v>86</v>
      </c>
      <c r="T1154">
        <v>309</v>
      </c>
    </row>
    <row r="1155" spans="1:20" x14ac:dyDescent="0.25">
      <c r="A1155" t="s">
        <v>155</v>
      </c>
      <c r="B1155" t="s">
        <v>156</v>
      </c>
      <c r="C1155" t="s">
        <v>54</v>
      </c>
      <c r="D1155">
        <v>121</v>
      </c>
      <c r="E1155">
        <v>19561</v>
      </c>
      <c r="F1155">
        <v>13649</v>
      </c>
      <c r="G1155">
        <v>14040</v>
      </c>
      <c r="H1155">
        <v>1141</v>
      </c>
      <c r="I1155">
        <v>13499</v>
      </c>
      <c r="J1155">
        <f t="shared" ref="J1155:J1218" si="307">AVERAGEIFS(H$2:H$1969,C$2:C$1969,C1155,A$2:A$1969,A1155)</f>
        <v>1197.75</v>
      </c>
      <c r="K1155">
        <f t="shared" ref="K1155:K1218" si="308">AVERAGEIFS(I$2:I$1969,C$2:C$1969,C1155,A$2:A$1969,A1155)</f>
        <v>14344.625</v>
      </c>
      <c r="L1155">
        <f t="shared" ref="L1155:L1218" si="309">(G1155-F1155)/K1155</f>
        <v>2.7257596486488841E-2</v>
      </c>
      <c r="M1155">
        <f t="shared" ref="M1155:M1218" si="310">K1155/0.5</f>
        <v>28689.25</v>
      </c>
      <c r="N1155">
        <f t="shared" ref="N1155:N1218" si="311">((E1155-F1155)/L1155)-J1155</f>
        <v>215695.91496163682</v>
      </c>
      <c r="O1155">
        <v>0.34954506172839506</v>
      </c>
      <c r="P1155">
        <v>4.8033356497567757E-2</v>
      </c>
      <c r="Q1155">
        <f t="shared" ref="Q1155:Q1218" si="312">(N1155*125)/(M1155*0.2*O1155*P1155)</f>
        <v>279870.18574948749</v>
      </c>
      <c r="R1155">
        <f t="shared" ref="R1155:R1218" si="313">IF(Q1155&gt;0,Q1155,0)</f>
        <v>279870.18574948749</v>
      </c>
      <c r="S1155" t="s">
        <v>86</v>
      </c>
      <c r="T1155">
        <v>309</v>
      </c>
    </row>
    <row r="1156" spans="1:20" x14ac:dyDescent="0.25">
      <c r="A1156" t="s">
        <v>155</v>
      </c>
      <c r="B1156" t="s">
        <v>156</v>
      </c>
      <c r="C1156" t="s">
        <v>54</v>
      </c>
      <c r="D1156">
        <v>121</v>
      </c>
      <c r="E1156">
        <v>19231</v>
      </c>
      <c r="F1156">
        <v>15199</v>
      </c>
      <c r="G1156">
        <v>14789</v>
      </c>
      <c r="H1156">
        <v>1442</v>
      </c>
      <c r="I1156">
        <v>13540</v>
      </c>
      <c r="J1156">
        <f t="shared" si="307"/>
        <v>1197.75</v>
      </c>
      <c r="K1156">
        <f t="shared" si="308"/>
        <v>14344.625</v>
      </c>
      <c r="L1156">
        <f t="shared" si="309"/>
        <v>-2.8582134423172444E-2</v>
      </c>
      <c r="M1156">
        <f t="shared" si="310"/>
        <v>28689.25</v>
      </c>
      <c r="N1156">
        <f t="shared" si="311"/>
        <v>-142264.89146341462</v>
      </c>
      <c r="O1156">
        <v>0.34954506172839506</v>
      </c>
      <c r="P1156">
        <v>4.8033356497567757E-2</v>
      </c>
      <c r="Q1156">
        <f t="shared" si="312"/>
        <v>-184591.82041800863</v>
      </c>
      <c r="R1156">
        <f t="shared" si="313"/>
        <v>0</v>
      </c>
      <c r="S1156" t="s">
        <v>86</v>
      </c>
      <c r="T1156">
        <v>309</v>
      </c>
    </row>
    <row r="1157" spans="1:20" x14ac:dyDescent="0.25">
      <c r="A1157" t="s">
        <v>155</v>
      </c>
      <c r="B1157" t="s">
        <v>156</v>
      </c>
      <c r="C1157" t="s">
        <v>54</v>
      </c>
      <c r="D1157">
        <v>121</v>
      </c>
      <c r="E1157">
        <v>20912</v>
      </c>
      <c r="F1157">
        <v>14288</v>
      </c>
      <c r="G1157">
        <v>15607</v>
      </c>
      <c r="H1157">
        <v>1052</v>
      </c>
      <c r="I1157">
        <v>15013</v>
      </c>
      <c r="J1157">
        <f t="shared" si="307"/>
        <v>1197.75</v>
      </c>
      <c r="K1157">
        <f t="shared" si="308"/>
        <v>14344.625</v>
      </c>
      <c r="L1157">
        <f t="shared" si="309"/>
        <v>9.1950817815035252E-2</v>
      </c>
      <c r="M1157">
        <f t="shared" si="310"/>
        <v>28689.25</v>
      </c>
      <c r="N1157">
        <f t="shared" si="311"/>
        <v>70840.760993176649</v>
      </c>
      <c r="O1157">
        <v>0.34954506172839506</v>
      </c>
      <c r="P1157">
        <v>4.8033356497567757E-2</v>
      </c>
      <c r="Q1157">
        <f t="shared" si="312"/>
        <v>91917.442856169277</v>
      </c>
      <c r="R1157">
        <f t="shared" si="313"/>
        <v>91917.442856169277</v>
      </c>
      <c r="S1157" t="s">
        <v>86</v>
      </c>
      <c r="T1157">
        <v>309</v>
      </c>
    </row>
    <row r="1158" spans="1:20" x14ac:dyDescent="0.25">
      <c r="A1158" t="s">
        <v>155</v>
      </c>
      <c r="B1158" t="s">
        <v>157</v>
      </c>
      <c r="C1158" t="s">
        <v>54</v>
      </c>
      <c r="D1158">
        <v>122</v>
      </c>
      <c r="E1158">
        <v>13368</v>
      </c>
      <c r="F1158">
        <v>8899</v>
      </c>
      <c r="G1158">
        <v>10536</v>
      </c>
      <c r="I1158">
        <v>12437</v>
      </c>
      <c r="J1158">
        <f t="shared" si="307"/>
        <v>1197.75</v>
      </c>
      <c r="K1158">
        <f t="shared" si="308"/>
        <v>14344.625</v>
      </c>
      <c r="L1158">
        <f t="shared" si="309"/>
        <v>0.11411940012373972</v>
      </c>
      <c r="M1158">
        <f t="shared" si="310"/>
        <v>28689.25</v>
      </c>
      <c r="N1158">
        <f t="shared" si="311"/>
        <v>37962.988622480152</v>
      </c>
      <c r="O1158">
        <v>0.34835123456790124</v>
      </c>
      <c r="P1158">
        <v>3.2818604651162785E-2</v>
      </c>
      <c r="Q1158">
        <f t="shared" si="312"/>
        <v>72340.87390572633</v>
      </c>
      <c r="R1158">
        <f t="shared" si="313"/>
        <v>72340.87390572633</v>
      </c>
      <c r="S1158" t="s">
        <v>87</v>
      </c>
      <c r="T1158">
        <v>134</v>
      </c>
    </row>
    <row r="1159" spans="1:20" x14ac:dyDescent="0.25">
      <c r="A1159" t="s">
        <v>155</v>
      </c>
      <c r="B1159" t="s">
        <v>157</v>
      </c>
      <c r="C1159" t="s">
        <v>54</v>
      </c>
      <c r="D1159">
        <v>122</v>
      </c>
      <c r="E1159">
        <v>13788</v>
      </c>
      <c r="F1159">
        <v>10143</v>
      </c>
      <c r="G1159">
        <v>10818</v>
      </c>
      <c r="I1159">
        <v>13740</v>
      </c>
      <c r="J1159">
        <f t="shared" si="307"/>
        <v>1197.75</v>
      </c>
      <c r="K1159">
        <f t="shared" si="308"/>
        <v>14344.625</v>
      </c>
      <c r="L1159">
        <f t="shared" si="309"/>
        <v>4.7055953013759512E-2</v>
      </c>
      <c r="M1159">
        <f t="shared" si="310"/>
        <v>28689.25</v>
      </c>
      <c r="N1159">
        <f t="shared" si="311"/>
        <v>76263.224999999991</v>
      </c>
      <c r="O1159">
        <v>0.34835123456790124</v>
      </c>
      <c r="P1159">
        <v>3.2818604651162785E-2</v>
      </c>
      <c r="Q1159">
        <f t="shared" si="312"/>
        <v>145324.39472118168</v>
      </c>
      <c r="R1159">
        <f t="shared" si="313"/>
        <v>145324.39472118168</v>
      </c>
      <c r="S1159" t="s">
        <v>87</v>
      </c>
      <c r="T1159">
        <v>134</v>
      </c>
    </row>
    <row r="1160" spans="1:20" x14ac:dyDescent="0.25">
      <c r="A1160" t="s">
        <v>155</v>
      </c>
      <c r="B1160" t="s">
        <v>157</v>
      </c>
      <c r="C1160" t="s">
        <v>54</v>
      </c>
      <c r="D1160">
        <v>122</v>
      </c>
      <c r="E1160">
        <v>13715</v>
      </c>
      <c r="F1160">
        <v>9793</v>
      </c>
      <c r="G1160">
        <v>10574</v>
      </c>
      <c r="I1160">
        <v>19174</v>
      </c>
      <c r="J1160">
        <f t="shared" si="307"/>
        <v>1197.75</v>
      </c>
      <c r="K1160">
        <f t="shared" si="308"/>
        <v>14344.625</v>
      </c>
      <c r="L1160">
        <f t="shared" si="309"/>
        <v>5.4445480449994338E-2</v>
      </c>
      <c r="M1160">
        <f t="shared" si="310"/>
        <v>28689.25</v>
      </c>
      <c r="N1160">
        <f t="shared" si="311"/>
        <v>70837.61395646607</v>
      </c>
      <c r="O1160">
        <v>0.34835123456790124</v>
      </c>
      <c r="P1160">
        <v>3.2818604651162785E-2</v>
      </c>
      <c r="Q1160">
        <f t="shared" si="312"/>
        <v>134985.5500041621</v>
      </c>
      <c r="R1160">
        <f t="shared" si="313"/>
        <v>134985.5500041621</v>
      </c>
      <c r="S1160" t="s">
        <v>87</v>
      </c>
      <c r="T1160">
        <v>134</v>
      </c>
    </row>
    <row r="1161" spans="1:20" x14ac:dyDescent="0.25">
      <c r="A1161" t="s">
        <v>155</v>
      </c>
      <c r="B1161" t="s">
        <v>157</v>
      </c>
      <c r="C1161" t="s">
        <v>54</v>
      </c>
      <c r="D1161">
        <v>122</v>
      </c>
      <c r="E1161">
        <v>14071</v>
      </c>
      <c r="F1161">
        <v>9889</v>
      </c>
      <c r="G1161">
        <v>10276</v>
      </c>
      <c r="I1161">
        <v>14445</v>
      </c>
      <c r="J1161">
        <f t="shared" si="307"/>
        <v>1197.75</v>
      </c>
      <c r="K1161">
        <f t="shared" si="308"/>
        <v>14344.625</v>
      </c>
      <c r="L1161">
        <f t="shared" si="309"/>
        <v>2.6978746394555452E-2</v>
      </c>
      <c r="M1161">
        <f t="shared" si="310"/>
        <v>28689.25</v>
      </c>
      <c r="N1161">
        <f t="shared" si="311"/>
        <v>153813.15891472867</v>
      </c>
      <c r="O1161">
        <v>0.34835123456790124</v>
      </c>
      <c r="P1161">
        <v>3.2818604651162785E-2</v>
      </c>
      <c r="Q1161">
        <f t="shared" si="312"/>
        <v>293100.69459344103</v>
      </c>
      <c r="R1161">
        <f t="shared" si="313"/>
        <v>293100.69459344103</v>
      </c>
      <c r="S1161" t="s">
        <v>87</v>
      </c>
      <c r="T1161">
        <v>134</v>
      </c>
    </row>
    <row r="1162" spans="1:20" x14ac:dyDescent="0.25">
      <c r="A1162" t="s">
        <v>155</v>
      </c>
      <c r="B1162" t="s">
        <v>189</v>
      </c>
      <c r="C1162" t="s">
        <v>54</v>
      </c>
      <c r="D1162">
        <v>123</v>
      </c>
      <c r="E1162">
        <v>17517</v>
      </c>
      <c r="F1162">
        <v>9949</v>
      </c>
      <c r="G1162">
        <v>8936</v>
      </c>
      <c r="J1162">
        <f t="shared" si="307"/>
        <v>1197.75</v>
      </c>
      <c r="K1162">
        <f t="shared" si="308"/>
        <v>14344.625</v>
      </c>
      <c r="L1162">
        <f t="shared" si="309"/>
        <v>-7.0618785782130933E-2</v>
      </c>
      <c r="M1162">
        <f t="shared" si="310"/>
        <v>28689.25</v>
      </c>
      <c r="N1162">
        <f t="shared" si="311"/>
        <v>-108364.70162882528</v>
      </c>
      <c r="O1162">
        <v>0.34715740740740741</v>
      </c>
      <c r="P1162">
        <v>2.8146186873849934E-2</v>
      </c>
      <c r="Q1162">
        <f t="shared" si="312"/>
        <v>-241603.1869722527</v>
      </c>
      <c r="R1162">
        <f t="shared" si="313"/>
        <v>0</v>
      </c>
      <c r="S1162" t="s">
        <v>87</v>
      </c>
      <c r="T1162">
        <v>333</v>
      </c>
    </row>
    <row r="1163" spans="1:20" x14ac:dyDescent="0.25">
      <c r="A1163" t="s">
        <v>155</v>
      </c>
      <c r="B1163" t="s">
        <v>189</v>
      </c>
      <c r="C1163" t="s">
        <v>54</v>
      </c>
      <c r="D1163">
        <v>123</v>
      </c>
      <c r="E1163">
        <v>16962</v>
      </c>
      <c r="F1163">
        <v>9656</v>
      </c>
      <c r="G1163">
        <v>10203</v>
      </c>
      <c r="J1163">
        <f t="shared" si="307"/>
        <v>1197.75</v>
      </c>
      <c r="K1163">
        <f t="shared" si="308"/>
        <v>14344.625</v>
      </c>
      <c r="L1163">
        <f t="shared" si="309"/>
        <v>3.8132750071891042E-2</v>
      </c>
      <c r="M1163">
        <f t="shared" si="310"/>
        <v>28689.25</v>
      </c>
      <c r="N1163">
        <f t="shared" si="311"/>
        <v>190396.08957952468</v>
      </c>
      <c r="O1163">
        <v>0.34715740740740741</v>
      </c>
      <c r="P1163">
        <v>2.8146186873849934E-2</v>
      </c>
      <c r="Q1163">
        <f t="shared" si="312"/>
        <v>424495.2584932092</v>
      </c>
      <c r="R1163">
        <f t="shared" si="313"/>
        <v>424495.2584932092</v>
      </c>
      <c r="S1163" t="s">
        <v>87</v>
      </c>
      <c r="T1163">
        <v>333</v>
      </c>
    </row>
    <row r="1164" spans="1:20" x14ac:dyDescent="0.25">
      <c r="A1164" t="s">
        <v>155</v>
      </c>
      <c r="B1164" t="s">
        <v>189</v>
      </c>
      <c r="C1164" t="s">
        <v>54</v>
      </c>
      <c r="D1164">
        <v>123</v>
      </c>
      <c r="E1164">
        <v>17445</v>
      </c>
      <c r="F1164">
        <v>9691</v>
      </c>
      <c r="G1164">
        <v>10579</v>
      </c>
      <c r="J1164">
        <f t="shared" si="307"/>
        <v>1197.75</v>
      </c>
      <c r="K1164">
        <f t="shared" si="308"/>
        <v>14344.625</v>
      </c>
      <c r="L1164">
        <f t="shared" si="309"/>
        <v>6.1904720409212508E-2</v>
      </c>
      <c r="M1164">
        <f t="shared" si="310"/>
        <v>28689.25</v>
      </c>
      <c r="N1164">
        <f t="shared" si="311"/>
        <v>124059.2570382883</v>
      </c>
      <c r="O1164">
        <v>0.34715740740740741</v>
      </c>
      <c r="P1164">
        <v>2.8146186873849934E-2</v>
      </c>
      <c r="Q1164">
        <f t="shared" si="312"/>
        <v>276594.78984702344</v>
      </c>
      <c r="R1164">
        <f t="shared" si="313"/>
        <v>276594.78984702344</v>
      </c>
      <c r="S1164" t="s">
        <v>87</v>
      </c>
      <c r="T1164">
        <v>333</v>
      </c>
    </row>
    <row r="1165" spans="1:20" x14ac:dyDescent="0.25">
      <c r="A1165" t="s">
        <v>155</v>
      </c>
      <c r="B1165" t="s">
        <v>189</v>
      </c>
      <c r="C1165" t="s">
        <v>54</v>
      </c>
      <c r="D1165">
        <v>123</v>
      </c>
      <c r="E1165">
        <v>17300</v>
      </c>
      <c r="F1165">
        <v>10693</v>
      </c>
      <c r="G1165">
        <v>10182</v>
      </c>
      <c r="J1165">
        <f t="shared" si="307"/>
        <v>1197.75</v>
      </c>
      <c r="K1165">
        <f t="shared" si="308"/>
        <v>14344.625</v>
      </c>
      <c r="L1165">
        <f t="shared" si="309"/>
        <v>-3.562309924449053E-2</v>
      </c>
      <c r="M1165">
        <f t="shared" si="310"/>
        <v>28689.25</v>
      </c>
      <c r="N1165">
        <f t="shared" si="311"/>
        <v>-186667.29476516636</v>
      </c>
      <c r="O1165">
        <v>0.34715740740740741</v>
      </c>
      <c r="P1165">
        <v>2.8146186873849934E-2</v>
      </c>
      <c r="Q1165">
        <f t="shared" si="312"/>
        <v>-416181.76990169036</v>
      </c>
      <c r="R1165">
        <f t="shared" si="313"/>
        <v>0</v>
      </c>
      <c r="S1165" t="s">
        <v>87</v>
      </c>
      <c r="T1165">
        <v>333</v>
      </c>
    </row>
    <row r="1166" spans="1:20" x14ac:dyDescent="0.25">
      <c r="A1166" t="s">
        <v>155</v>
      </c>
      <c r="B1166" t="s">
        <v>159</v>
      </c>
      <c r="C1166" t="s">
        <v>54</v>
      </c>
      <c r="D1166">
        <v>124</v>
      </c>
      <c r="E1166">
        <v>17285</v>
      </c>
      <c r="F1166">
        <v>6441</v>
      </c>
      <c r="G1166">
        <v>7064</v>
      </c>
      <c r="J1166">
        <f t="shared" si="307"/>
        <v>1197.75</v>
      </c>
      <c r="K1166">
        <f t="shared" si="308"/>
        <v>14344.625</v>
      </c>
      <c r="L1166">
        <f t="shared" si="309"/>
        <v>4.3430901818625446E-2</v>
      </c>
      <c r="M1166">
        <f t="shared" si="310"/>
        <v>28689.25</v>
      </c>
      <c r="N1166">
        <f t="shared" si="311"/>
        <v>248486.2203049759</v>
      </c>
      <c r="O1166">
        <v>0.34596358024691365</v>
      </c>
      <c r="P1166">
        <v>2.3044037023851903E-2</v>
      </c>
      <c r="Q1166">
        <f t="shared" si="312"/>
        <v>679006.89656173054</v>
      </c>
      <c r="R1166">
        <f t="shared" si="313"/>
        <v>679006.89656173054</v>
      </c>
      <c r="S1166" t="s">
        <v>81</v>
      </c>
      <c r="T1166">
        <v>54</v>
      </c>
    </row>
    <row r="1167" spans="1:20" x14ac:dyDescent="0.25">
      <c r="A1167" t="s">
        <v>155</v>
      </c>
      <c r="B1167" t="s">
        <v>159</v>
      </c>
      <c r="C1167" t="s">
        <v>54</v>
      </c>
      <c r="D1167">
        <v>124</v>
      </c>
      <c r="E1167">
        <v>16766</v>
      </c>
      <c r="F1167">
        <v>6691</v>
      </c>
      <c r="G1167">
        <v>7301</v>
      </c>
      <c r="J1167">
        <f t="shared" si="307"/>
        <v>1197.75</v>
      </c>
      <c r="K1167">
        <f t="shared" si="308"/>
        <v>14344.625</v>
      </c>
      <c r="L1167">
        <f t="shared" si="309"/>
        <v>4.252463901984193E-2</v>
      </c>
      <c r="M1167">
        <f t="shared" si="310"/>
        <v>28689.25</v>
      </c>
      <c r="N1167">
        <f t="shared" si="311"/>
        <v>235723.72028688522</v>
      </c>
      <c r="O1167">
        <v>0.34596358024691365</v>
      </c>
      <c r="P1167">
        <v>2.3044037023851903E-2</v>
      </c>
      <c r="Q1167">
        <f t="shared" si="312"/>
        <v>644132.42537770711</v>
      </c>
      <c r="R1167">
        <f t="shared" si="313"/>
        <v>644132.42537770711</v>
      </c>
      <c r="S1167" t="s">
        <v>81</v>
      </c>
      <c r="T1167">
        <v>54</v>
      </c>
    </row>
    <row r="1168" spans="1:20" x14ac:dyDescent="0.25">
      <c r="A1168" t="s">
        <v>155</v>
      </c>
      <c r="B1168" t="s">
        <v>159</v>
      </c>
      <c r="C1168" t="s">
        <v>54</v>
      </c>
      <c r="D1168">
        <v>124</v>
      </c>
      <c r="F1168">
        <v>6521</v>
      </c>
      <c r="G1168">
        <v>7704</v>
      </c>
      <c r="J1168">
        <f t="shared" si="307"/>
        <v>1197.75</v>
      </c>
      <c r="K1168">
        <f t="shared" si="308"/>
        <v>14344.625</v>
      </c>
      <c r="L1168">
        <f t="shared" si="309"/>
        <v>8.2469914689299997E-2</v>
      </c>
      <c r="M1168">
        <f t="shared" si="310"/>
        <v>28689.25</v>
      </c>
      <c r="O1168">
        <v>0.34596358024691365</v>
      </c>
      <c r="P1168">
        <v>2.3044037023851903E-2</v>
      </c>
      <c r="Q1168">
        <f t="shared" si="312"/>
        <v>0</v>
      </c>
      <c r="R1168">
        <f t="shared" si="313"/>
        <v>0</v>
      </c>
      <c r="S1168" t="s">
        <v>81</v>
      </c>
      <c r="T1168">
        <v>54</v>
      </c>
    </row>
    <row r="1169" spans="1:20" x14ac:dyDescent="0.25">
      <c r="A1169" t="s">
        <v>155</v>
      </c>
      <c r="B1169" t="s">
        <v>159</v>
      </c>
      <c r="C1169" t="s">
        <v>54</v>
      </c>
      <c r="D1169">
        <v>124</v>
      </c>
      <c r="E1169">
        <v>17759</v>
      </c>
      <c r="F1169">
        <v>6444</v>
      </c>
      <c r="G1169">
        <v>7557</v>
      </c>
      <c r="J1169">
        <f t="shared" si="307"/>
        <v>1197.75</v>
      </c>
      <c r="K1169">
        <f t="shared" si="308"/>
        <v>14344.625</v>
      </c>
      <c r="L1169">
        <f t="shared" si="309"/>
        <v>7.7590038080465676E-2</v>
      </c>
      <c r="M1169">
        <f t="shared" si="310"/>
        <v>28689.25</v>
      </c>
      <c r="N1169">
        <f t="shared" si="311"/>
        <v>144632.82670709793</v>
      </c>
      <c r="O1169">
        <v>0.34596358024691365</v>
      </c>
      <c r="P1169">
        <v>2.3044037023851903E-2</v>
      </c>
      <c r="Q1169">
        <f t="shared" si="312"/>
        <v>395219.85035147879</v>
      </c>
      <c r="R1169">
        <f t="shared" si="313"/>
        <v>395219.85035147879</v>
      </c>
      <c r="S1169" t="s">
        <v>81</v>
      </c>
      <c r="T1169">
        <v>54</v>
      </c>
    </row>
    <row r="1170" spans="1:20" x14ac:dyDescent="0.25">
      <c r="A1170" t="s">
        <v>155</v>
      </c>
      <c r="B1170" t="s">
        <v>160</v>
      </c>
      <c r="C1170" t="s">
        <v>54</v>
      </c>
      <c r="D1170">
        <v>125</v>
      </c>
      <c r="E1170">
        <v>13542</v>
      </c>
      <c r="F1170">
        <v>5228</v>
      </c>
      <c r="G1170">
        <v>5760</v>
      </c>
      <c r="J1170">
        <f t="shared" si="307"/>
        <v>1197.75</v>
      </c>
      <c r="K1170">
        <f t="shared" si="308"/>
        <v>14344.625</v>
      </c>
      <c r="L1170">
        <f t="shared" si="309"/>
        <v>3.7087062227140831E-2</v>
      </c>
      <c r="M1170">
        <f t="shared" si="310"/>
        <v>28689.25</v>
      </c>
      <c r="N1170">
        <f t="shared" si="311"/>
        <v>222977.46099624058</v>
      </c>
      <c r="O1170">
        <v>0.34476975308641977</v>
      </c>
      <c r="P1170">
        <v>2.8003745442492539E-2</v>
      </c>
      <c r="Q1170">
        <f t="shared" si="312"/>
        <v>503125.70844379917</v>
      </c>
      <c r="R1170">
        <f t="shared" si="313"/>
        <v>503125.70844379917</v>
      </c>
      <c r="S1170" t="s">
        <v>81</v>
      </c>
      <c r="T1170">
        <v>182</v>
      </c>
    </row>
    <row r="1171" spans="1:20" x14ac:dyDescent="0.25">
      <c r="A1171" t="s">
        <v>155</v>
      </c>
      <c r="B1171" t="s">
        <v>160</v>
      </c>
      <c r="C1171" t="s">
        <v>54</v>
      </c>
      <c r="D1171">
        <v>125</v>
      </c>
      <c r="E1171">
        <v>13362</v>
      </c>
      <c r="F1171">
        <v>5258</v>
      </c>
      <c r="G1171">
        <v>6193</v>
      </c>
      <c r="J1171">
        <f t="shared" si="307"/>
        <v>1197.75</v>
      </c>
      <c r="K1171">
        <f t="shared" si="308"/>
        <v>14344.625</v>
      </c>
      <c r="L1171">
        <f t="shared" si="309"/>
        <v>6.5181208989429834E-2</v>
      </c>
      <c r="M1171">
        <f t="shared" si="310"/>
        <v>28689.25</v>
      </c>
      <c r="N1171">
        <f t="shared" si="311"/>
        <v>123132.56122994653</v>
      </c>
      <c r="O1171">
        <v>0.34476975308641977</v>
      </c>
      <c r="P1171">
        <v>2.8003745442492539E-2</v>
      </c>
      <c r="Q1171">
        <f t="shared" si="312"/>
        <v>277835.96074923832</v>
      </c>
      <c r="R1171">
        <f t="shared" si="313"/>
        <v>277835.96074923832</v>
      </c>
      <c r="S1171" t="s">
        <v>81</v>
      </c>
      <c r="T1171">
        <v>182</v>
      </c>
    </row>
    <row r="1172" spans="1:20" x14ac:dyDescent="0.25">
      <c r="A1172" t="s">
        <v>155</v>
      </c>
      <c r="B1172" t="s">
        <v>160</v>
      </c>
      <c r="C1172" t="s">
        <v>54</v>
      </c>
      <c r="D1172">
        <v>125</v>
      </c>
      <c r="E1172">
        <v>13559</v>
      </c>
      <c r="F1172">
        <v>5031</v>
      </c>
      <c r="G1172">
        <v>6435</v>
      </c>
      <c r="J1172">
        <f t="shared" si="307"/>
        <v>1197.75</v>
      </c>
      <c r="K1172">
        <f t="shared" si="308"/>
        <v>14344.625</v>
      </c>
      <c r="L1172">
        <f t="shared" si="309"/>
        <v>9.7876382268619777E-2</v>
      </c>
      <c r="M1172">
        <f t="shared" si="310"/>
        <v>28689.25</v>
      </c>
      <c r="N1172">
        <f t="shared" si="311"/>
        <v>85932.564814814818</v>
      </c>
      <c r="O1172">
        <v>0.34476975308641977</v>
      </c>
      <c r="P1172">
        <v>2.8003745442492539E-2</v>
      </c>
      <c r="Q1172">
        <f t="shared" si="312"/>
        <v>193897.9947016947</v>
      </c>
      <c r="R1172">
        <f t="shared" si="313"/>
        <v>193897.9947016947</v>
      </c>
      <c r="S1172" t="s">
        <v>81</v>
      </c>
      <c r="T1172">
        <v>182</v>
      </c>
    </row>
    <row r="1173" spans="1:20" x14ac:dyDescent="0.25">
      <c r="A1173" t="s">
        <v>155</v>
      </c>
      <c r="B1173" t="s">
        <v>160</v>
      </c>
      <c r="C1173" t="s">
        <v>54</v>
      </c>
      <c r="D1173">
        <v>125</v>
      </c>
      <c r="E1173">
        <v>14626</v>
      </c>
      <c r="F1173">
        <v>5013</v>
      </c>
      <c r="G1173">
        <v>6204</v>
      </c>
      <c r="J1173">
        <f t="shared" si="307"/>
        <v>1197.75</v>
      </c>
      <c r="K1173">
        <f t="shared" si="308"/>
        <v>14344.625</v>
      </c>
      <c r="L1173">
        <f t="shared" si="309"/>
        <v>8.3027614873166775E-2</v>
      </c>
      <c r="M1173">
        <f t="shared" si="310"/>
        <v>28689.25</v>
      </c>
      <c r="N1173">
        <f t="shared" si="311"/>
        <v>114583.00577246012</v>
      </c>
      <c r="O1173">
        <v>0.34476975308641977</v>
      </c>
      <c r="P1173">
        <v>2.8003745442492539E-2</v>
      </c>
      <c r="Q1173">
        <f t="shared" si="312"/>
        <v>258544.76814524722</v>
      </c>
      <c r="R1173">
        <f t="shared" si="313"/>
        <v>258544.76814524722</v>
      </c>
      <c r="S1173" t="s">
        <v>81</v>
      </c>
      <c r="T1173">
        <v>182</v>
      </c>
    </row>
    <row r="1174" spans="1:20" x14ac:dyDescent="0.25">
      <c r="A1174" t="s">
        <v>155</v>
      </c>
      <c r="B1174" t="s">
        <v>161</v>
      </c>
      <c r="C1174" t="s">
        <v>54</v>
      </c>
      <c r="D1174">
        <v>126</v>
      </c>
      <c r="E1174">
        <v>15615</v>
      </c>
      <c r="F1174">
        <v>7139</v>
      </c>
      <c r="G1174">
        <v>8285</v>
      </c>
      <c r="J1174">
        <f t="shared" si="307"/>
        <v>1197.75</v>
      </c>
      <c r="K1174">
        <f t="shared" si="308"/>
        <v>14344.625</v>
      </c>
      <c r="L1174">
        <f t="shared" si="309"/>
        <v>7.9890551338916149E-2</v>
      </c>
      <c r="M1174">
        <f t="shared" si="310"/>
        <v>28689.25</v>
      </c>
      <c r="N1174">
        <f t="shared" si="311"/>
        <v>104897.39965095985</v>
      </c>
      <c r="O1174">
        <v>0.34357592592592595</v>
      </c>
      <c r="P1174">
        <v>3.4446464646464649E-2</v>
      </c>
      <c r="Q1174">
        <f t="shared" si="312"/>
        <v>193089.28026250663</v>
      </c>
      <c r="R1174">
        <f t="shared" si="313"/>
        <v>193089.28026250663</v>
      </c>
      <c r="S1174" t="s">
        <v>81</v>
      </c>
      <c r="T1174">
        <v>184</v>
      </c>
    </row>
    <row r="1175" spans="1:20" x14ac:dyDescent="0.25">
      <c r="A1175" t="s">
        <v>155</v>
      </c>
      <c r="B1175" t="s">
        <v>161</v>
      </c>
      <c r="C1175" t="s">
        <v>54</v>
      </c>
      <c r="D1175">
        <v>126</v>
      </c>
      <c r="E1175">
        <v>15890</v>
      </c>
      <c r="F1175">
        <v>7224</v>
      </c>
      <c r="G1175">
        <v>8302</v>
      </c>
      <c r="J1175">
        <f t="shared" si="307"/>
        <v>1197.75</v>
      </c>
      <c r="K1175">
        <f t="shared" si="308"/>
        <v>14344.625</v>
      </c>
      <c r="L1175">
        <f t="shared" si="309"/>
        <v>7.5150099776048515E-2</v>
      </c>
      <c r="M1175">
        <f t="shared" si="310"/>
        <v>28689.25</v>
      </c>
      <c r="N1175">
        <f t="shared" si="311"/>
        <v>114118.1314935065</v>
      </c>
      <c r="O1175">
        <v>0.34357592592592595</v>
      </c>
      <c r="P1175">
        <v>3.4446464646464649E-2</v>
      </c>
      <c r="Q1175">
        <f t="shared" si="312"/>
        <v>210062.2889442773</v>
      </c>
      <c r="R1175">
        <f t="shared" si="313"/>
        <v>210062.2889442773</v>
      </c>
      <c r="S1175" t="s">
        <v>81</v>
      </c>
      <c r="T1175">
        <v>184</v>
      </c>
    </row>
    <row r="1176" spans="1:20" x14ac:dyDescent="0.25">
      <c r="A1176" t="s">
        <v>155</v>
      </c>
      <c r="B1176" t="s">
        <v>161</v>
      </c>
      <c r="C1176" t="s">
        <v>54</v>
      </c>
      <c r="D1176">
        <v>126</v>
      </c>
      <c r="E1176">
        <v>16433</v>
      </c>
      <c r="F1176">
        <v>7326</v>
      </c>
      <c r="G1176">
        <v>7944</v>
      </c>
      <c r="J1176">
        <f t="shared" si="307"/>
        <v>1197.75</v>
      </c>
      <c r="K1176">
        <f t="shared" si="308"/>
        <v>14344.625</v>
      </c>
      <c r="L1176">
        <f t="shared" si="309"/>
        <v>4.3082339203708707E-2</v>
      </c>
      <c r="M1176">
        <f t="shared" si="310"/>
        <v>28689.25</v>
      </c>
      <c r="N1176">
        <f t="shared" si="311"/>
        <v>210188.1721278317</v>
      </c>
      <c r="O1176">
        <v>0.34357592592592595</v>
      </c>
      <c r="P1176">
        <v>3.4446464646464649E-2</v>
      </c>
      <c r="Q1176">
        <f t="shared" si="312"/>
        <v>386902.65927372308</v>
      </c>
      <c r="R1176">
        <f t="shared" si="313"/>
        <v>386902.65927372308</v>
      </c>
      <c r="S1176" t="s">
        <v>81</v>
      </c>
      <c r="T1176">
        <v>184</v>
      </c>
    </row>
    <row r="1177" spans="1:20" x14ac:dyDescent="0.25">
      <c r="A1177" t="s">
        <v>155</v>
      </c>
      <c r="B1177" t="s">
        <v>161</v>
      </c>
      <c r="C1177" t="s">
        <v>54</v>
      </c>
      <c r="D1177">
        <v>126</v>
      </c>
      <c r="E1177">
        <v>16219</v>
      </c>
      <c r="F1177">
        <v>7589</v>
      </c>
      <c r="G1177">
        <v>8611</v>
      </c>
      <c r="J1177">
        <f t="shared" si="307"/>
        <v>1197.75</v>
      </c>
      <c r="K1177">
        <f t="shared" si="308"/>
        <v>14344.625</v>
      </c>
      <c r="L1177">
        <f t="shared" si="309"/>
        <v>7.1246198488981061E-2</v>
      </c>
      <c r="M1177">
        <f t="shared" si="310"/>
        <v>28689.25</v>
      </c>
      <c r="N1177">
        <f t="shared" si="311"/>
        <v>119931.51981409003</v>
      </c>
      <c r="O1177">
        <v>0.34357592592592595</v>
      </c>
      <c r="P1177">
        <v>3.4446464646464649E-2</v>
      </c>
      <c r="Q1177">
        <f t="shared" si="312"/>
        <v>220763.24979214388</v>
      </c>
      <c r="R1177">
        <f t="shared" si="313"/>
        <v>220763.24979214388</v>
      </c>
      <c r="S1177" t="s">
        <v>81</v>
      </c>
      <c r="T1177">
        <v>184</v>
      </c>
    </row>
    <row r="1178" spans="1:20" x14ac:dyDescent="0.25">
      <c r="A1178" t="s">
        <v>155</v>
      </c>
      <c r="B1178" t="s">
        <v>162</v>
      </c>
      <c r="C1178" t="s">
        <v>54</v>
      </c>
      <c r="D1178">
        <v>127</v>
      </c>
      <c r="E1178">
        <v>11799</v>
      </c>
      <c r="F1178">
        <v>5244</v>
      </c>
      <c r="G1178">
        <v>6794</v>
      </c>
      <c r="J1178">
        <f t="shared" si="307"/>
        <v>1197.75</v>
      </c>
      <c r="K1178">
        <f t="shared" si="308"/>
        <v>14344.625</v>
      </c>
      <c r="L1178">
        <f t="shared" si="309"/>
        <v>0.1080544106241885</v>
      </c>
      <c r="M1178">
        <f t="shared" si="310"/>
        <v>28689.25</v>
      </c>
      <c r="N1178">
        <f t="shared" si="311"/>
        <v>59466.131854838713</v>
      </c>
      <c r="O1178">
        <v>0.34238209876543213</v>
      </c>
      <c r="P1178">
        <v>2.4636627417998314E-2</v>
      </c>
      <c r="Q1178">
        <f t="shared" si="312"/>
        <v>153581.25296553716</v>
      </c>
      <c r="R1178">
        <f t="shared" si="313"/>
        <v>153581.25296553716</v>
      </c>
      <c r="S1178" t="s">
        <v>81</v>
      </c>
      <c r="T1178">
        <v>196</v>
      </c>
    </row>
    <row r="1179" spans="1:20" x14ac:dyDescent="0.25">
      <c r="A1179" t="s">
        <v>155</v>
      </c>
      <c r="B1179" t="s">
        <v>162</v>
      </c>
      <c r="C1179" t="s">
        <v>54</v>
      </c>
      <c r="D1179">
        <v>127</v>
      </c>
      <c r="E1179">
        <v>12800</v>
      </c>
      <c r="F1179">
        <v>6140</v>
      </c>
      <c r="G1179">
        <v>7145</v>
      </c>
      <c r="J1179">
        <f t="shared" si="307"/>
        <v>1197.75</v>
      </c>
      <c r="K1179">
        <f t="shared" si="308"/>
        <v>14344.625</v>
      </c>
      <c r="L1179">
        <f t="shared" si="309"/>
        <v>7.0061085598264156E-2</v>
      </c>
      <c r="M1179">
        <f t="shared" si="310"/>
        <v>28689.25</v>
      </c>
      <c r="N1179">
        <f t="shared" si="311"/>
        <v>93862.15298507463</v>
      </c>
      <c r="O1179">
        <v>0.34238209876543213</v>
      </c>
      <c r="P1179">
        <v>2.4636627417998314E-2</v>
      </c>
      <c r="Q1179">
        <f t="shared" si="312"/>
        <v>242414.74284353873</v>
      </c>
      <c r="R1179">
        <f t="shared" si="313"/>
        <v>242414.74284353873</v>
      </c>
      <c r="S1179" t="s">
        <v>81</v>
      </c>
      <c r="T1179">
        <v>196</v>
      </c>
    </row>
    <row r="1180" spans="1:20" x14ac:dyDescent="0.25">
      <c r="A1180" t="s">
        <v>155</v>
      </c>
      <c r="B1180" t="s">
        <v>162</v>
      </c>
      <c r="C1180" t="s">
        <v>54</v>
      </c>
      <c r="D1180">
        <v>127</v>
      </c>
      <c r="E1180">
        <v>12866</v>
      </c>
      <c r="F1180">
        <v>5450</v>
      </c>
      <c r="G1180">
        <v>6653</v>
      </c>
      <c r="J1180">
        <f t="shared" si="307"/>
        <v>1197.75</v>
      </c>
      <c r="K1180">
        <f t="shared" si="308"/>
        <v>14344.625</v>
      </c>
      <c r="L1180">
        <f t="shared" si="309"/>
        <v>8.3864165148966954E-2</v>
      </c>
      <c r="M1180">
        <f t="shared" si="310"/>
        <v>28689.25</v>
      </c>
      <c r="N1180">
        <f t="shared" si="311"/>
        <v>87230.960723192009</v>
      </c>
      <c r="O1180">
        <v>0.34238209876543213</v>
      </c>
      <c r="P1180">
        <v>2.4636627417998314E-2</v>
      </c>
      <c r="Q1180">
        <f t="shared" si="312"/>
        <v>225288.57733606361</v>
      </c>
      <c r="R1180">
        <f t="shared" si="313"/>
        <v>225288.57733606361</v>
      </c>
      <c r="S1180" t="s">
        <v>81</v>
      </c>
      <c r="T1180">
        <v>196</v>
      </c>
    </row>
    <row r="1181" spans="1:20" x14ac:dyDescent="0.25">
      <c r="A1181" t="s">
        <v>155</v>
      </c>
      <c r="B1181" t="s">
        <v>162</v>
      </c>
      <c r="C1181" t="s">
        <v>54</v>
      </c>
      <c r="D1181">
        <v>127</v>
      </c>
      <c r="E1181">
        <v>13425</v>
      </c>
      <c r="F1181">
        <v>5437</v>
      </c>
      <c r="G1181">
        <v>6333</v>
      </c>
      <c r="J1181">
        <f t="shared" si="307"/>
        <v>1197.75</v>
      </c>
      <c r="K1181">
        <f t="shared" si="308"/>
        <v>14344.625</v>
      </c>
      <c r="L1181">
        <f t="shared" si="309"/>
        <v>6.2462420593079292E-2</v>
      </c>
      <c r="M1181">
        <f t="shared" si="310"/>
        <v>28689.25</v>
      </c>
      <c r="N1181">
        <f t="shared" si="311"/>
        <v>126687.14341517857</v>
      </c>
      <c r="O1181">
        <v>0.34238209876543213</v>
      </c>
      <c r="P1181">
        <v>2.4636627417998314E-2</v>
      </c>
      <c r="Q1181">
        <f t="shared" si="312"/>
        <v>327190.78260922129</v>
      </c>
      <c r="R1181">
        <f t="shared" si="313"/>
        <v>327190.78260922129</v>
      </c>
      <c r="S1181" t="s">
        <v>81</v>
      </c>
      <c r="T1181">
        <v>196</v>
      </c>
    </row>
    <row r="1182" spans="1:20" x14ac:dyDescent="0.25">
      <c r="A1182" t="s">
        <v>155</v>
      </c>
      <c r="B1182" t="s">
        <v>163</v>
      </c>
      <c r="C1182" t="s">
        <v>54</v>
      </c>
      <c r="D1182">
        <v>128</v>
      </c>
      <c r="E1182">
        <v>19474</v>
      </c>
      <c r="F1182">
        <v>7985</v>
      </c>
      <c r="G1182">
        <v>9064</v>
      </c>
      <c r="J1182">
        <f t="shared" si="307"/>
        <v>1197.75</v>
      </c>
      <c r="K1182">
        <f t="shared" si="308"/>
        <v>14344.625</v>
      </c>
      <c r="L1182">
        <f t="shared" si="309"/>
        <v>7.5219812299031866E-2</v>
      </c>
      <c r="M1182">
        <f t="shared" si="310"/>
        <v>28689.25</v>
      </c>
      <c r="N1182">
        <f t="shared" si="311"/>
        <v>151541.26448100092</v>
      </c>
      <c r="O1182">
        <v>0.34118827160493831</v>
      </c>
      <c r="P1182">
        <v>3.9469519343493555E-2</v>
      </c>
      <c r="Q1182">
        <f t="shared" si="312"/>
        <v>245152.20152001191</v>
      </c>
      <c r="R1182">
        <f t="shared" si="313"/>
        <v>245152.20152001191</v>
      </c>
      <c r="S1182" t="s">
        <v>81</v>
      </c>
      <c r="T1182">
        <v>210</v>
      </c>
    </row>
    <row r="1183" spans="1:20" x14ac:dyDescent="0.25">
      <c r="A1183" t="s">
        <v>155</v>
      </c>
      <c r="B1183" t="s">
        <v>163</v>
      </c>
      <c r="C1183" t="s">
        <v>54</v>
      </c>
      <c r="D1183">
        <v>128</v>
      </c>
      <c r="E1183">
        <v>18809</v>
      </c>
      <c r="F1183">
        <v>8242</v>
      </c>
      <c r="G1183">
        <v>8890</v>
      </c>
      <c r="J1183">
        <f t="shared" si="307"/>
        <v>1197.75</v>
      </c>
      <c r="K1183">
        <f t="shared" si="308"/>
        <v>14344.625</v>
      </c>
      <c r="L1183">
        <f t="shared" si="309"/>
        <v>4.5173714893209128E-2</v>
      </c>
      <c r="M1183">
        <f t="shared" si="310"/>
        <v>28689.25</v>
      </c>
      <c r="N1183">
        <f t="shared" si="311"/>
        <v>232721.46662808643</v>
      </c>
      <c r="O1183">
        <v>0.34118827160493831</v>
      </c>
      <c r="P1183">
        <v>3.9469519343493555E-2</v>
      </c>
      <c r="Q1183">
        <f t="shared" si="312"/>
        <v>376479.50266373908</v>
      </c>
      <c r="R1183">
        <f t="shared" si="313"/>
        <v>376479.50266373908</v>
      </c>
      <c r="S1183" t="s">
        <v>81</v>
      </c>
      <c r="T1183">
        <v>210</v>
      </c>
    </row>
    <row r="1184" spans="1:20" x14ac:dyDescent="0.25">
      <c r="A1184" t="s">
        <v>155</v>
      </c>
      <c r="B1184" t="s">
        <v>163</v>
      </c>
      <c r="C1184" t="s">
        <v>54</v>
      </c>
      <c r="D1184">
        <v>128</v>
      </c>
      <c r="E1184">
        <v>19851</v>
      </c>
      <c r="F1184">
        <v>8172</v>
      </c>
      <c r="G1184">
        <v>9101</v>
      </c>
      <c r="J1184">
        <f t="shared" si="307"/>
        <v>1197.75</v>
      </c>
      <c r="K1184">
        <f t="shared" si="308"/>
        <v>14344.625</v>
      </c>
      <c r="L1184">
        <f t="shared" si="309"/>
        <v>6.4762933851529758E-2</v>
      </c>
      <c r="M1184">
        <f t="shared" si="310"/>
        <v>28689.25</v>
      </c>
      <c r="N1184">
        <f t="shared" si="311"/>
        <v>179136.88441872981</v>
      </c>
      <c r="O1184">
        <v>0.34118827160493831</v>
      </c>
      <c r="P1184">
        <v>3.9469519343493555E-2</v>
      </c>
      <c r="Q1184">
        <f t="shared" si="312"/>
        <v>289794.34571230831</v>
      </c>
      <c r="R1184">
        <f t="shared" si="313"/>
        <v>289794.34571230831</v>
      </c>
      <c r="S1184" t="s">
        <v>81</v>
      </c>
      <c r="T1184">
        <v>210</v>
      </c>
    </row>
    <row r="1185" spans="1:20" x14ac:dyDescent="0.25">
      <c r="A1185" t="s">
        <v>155</v>
      </c>
      <c r="B1185" t="s">
        <v>163</v>
      </c>
      <c r="C1185" t="s">
        <v>54</v>
      </c>
      <c r="D1185">
        <v>128</v>
      </c>
      <c r="E1185">
        <v>18881</v>
      </c>
      <c r="F1185">
        <v>8554</v>
      </c>
      <c r="G1185">
        <v>8773</v>
      </c>
      <c r="J1185">
        <f t="shared" si="307"/>
        <v>1197.75</v>
      </c>
      <c r="K1185">
        <f t="shared" si="308"/>
        <v>14344.625</v>
      </c>
      <c r="L1185">
        <f t="shared" si="309"/>
        <v>1.5267042533353085E-2</v>
      </c>
      <c r="M1185">
        <f t="shared" si="310"/>
        <v>28689.25</v>
      </c>
      <c r="N1185">
        <f t="shared" si="311"/>
        <v>675226.6444063927</v>
      </c>
      <c r="O1185">
        <v>0.34118827160493831</v>
      </c>
      <c r="P1185">
        <v>3.9469519343493555E-2</v>
      </c>
      <c r="Q1185">
        <f t="shared" si="312"/>
        <v>1092331.5109459886</v>
      </c>
      <c r="R1185">
        <f t="shared" si="313"/>
        <v>1092331.5109459886</v>
      </c>
      <c r="S1185" t="s">
        <v>81</v>
      </c>
      <c r="T1185">
        <v>210</v>
      </c>
    </row>
    <row r="1186" spans="1:20" x14ac:dyDescent="0.25">
      <c r="A1186" t="s">
        <v>155</v>
      </c>
      <c r="B1186" t="s">
        <v>156</v>
      </c>
      <c r="C1186" t="s">
        <v>55</v>
      </c>
      <c r="D1186">
        <v>121</v>
      </c>
      <c r="E1186">
        <v>21672</v>
      </c>
      <c r="F1186">
        <v>13730</v>
      </c>
      <c r="G1186">
        <v>13637</v>
      </c>
      <c r="H1186">
        <v>1615</v>
      </c>
      <c r="I1186">
        <v>12909</v>
      </c>
      <c r="J1186">
        <f t="shared" si="307"/>
        <v>1489.25</v>
      </c>
      <c r="K1186">
        <f t="shared" si="308"/>
        <v>14344.625</v>
      </c>
      <c r="L1186">
        <f t="shared" si="309"/>
        <v>-6.4832646374513104E-3</v>
      </c>
      <c r="M1186">
        <f t="shared" si="310"/>
        <v>28689.25</v>
      </c>
      <c r="N1186">
        <f t="shared" si="311"/>
        <v>-1226489.3763440859</v>
      </c>
      <c r="O1186">
        <v>0.31231126543209875</v>
      </c>
      <c r="P1186">
        <v>4.8033356497567757E-2</v>
      </c>
      <c r="Q1186">
        <f t="shared" si="312"/>
        <v>-1781123.4747533654</v>
      </c>
      <c r="R1186">
        <f t="shared" si="313"/>
        <v>0</v>
      </c>
      <c r="S1186" t="s">
        <v>86</v>
      </c>
      <c r="T1186">
        <v>309</v>
      </c>
    </row>
    <row r="1187" spans="1:20" x14ac:dyDescent="0.25">
      <c r="A1187" t="s">
        <v>155</v>
      </c>
      <c r="B1187" t="s">
        <v>156</v>
      </c>
      <c r="C1187" t="s">
        <v>55</v>
      </c>
      <c r="D1187">
        <v>121</v>
      </c>
      <c r="E1187">
        <v>22096</v>
      </c>
      <c r="F1187">
        <v>13649</v>
      </c>
      <c r="G1187">
        <v>14040</v>
      </c>
      <c r="H1187">
        <v>1426</v>
      </c>
      <c r="I1187">
        <v>13499</v>
      </c>
      <c r="J1187">
        <f t="shared" si="307"/>
        <v>1489.25</v>
      </c>
      <c r="K1187">
        <f t="shared" si="308"/>
        <v>14344.625</v>
      </c>
      <c r="L1187">
        <f t="shared" si="309"/>
        <v>2.7257596486488841E-2</v>
      </c>
      <c r="M1187">
        <f t="shared" si="310"/>
        <v>28689.25</v>
      </c>
      <c r="N1187">
        <f t="shared" si="311"/>
        <v>308406.01182864449</v>
      </c>
      <c r="O1187">
        <v>0.31231126543209875</v>
      </c>
      <c r="P1187">
        <v>4.8033356497567757E-2</v>
      </c>
      <c r="Q1187">
        <f t="shared" si="312"/>
        <v>447871.13367458689</v>
      </c>
      <c r="R1187">
        <f t="shared" si="313"/>
        <v>447871.13367458689</v>
      </c>
      <c r="S1187" t="s">
        <v>86</v>
      </c>
      <c r="T1187">
        <v>309</v>
      </c>
    </row>
    <row r="1188" spans="1:20" x14ac:dyDescent="0.25">
      <c r="A1188" t="s">
        <v>155</v>
      </c>
      <c r="B1188" t="s">
        <v>156</v>
      </c>
      <c r="C1188" t="s">
        <v>55</v>
      </c>
      <c r="D1188">
        <v>121</v>
      </c>
      <c r="E1188">
        <v>22149</v>
      </c>
      <c r="F1188">
        <v>15199</v>
      </c>
      <c r="G1188">
        <v>14789</v>
      </c>
      <c r="H1188">
        <v>1434</v>
      </c>
      <c r="I1188">
        <v>13540</v>
      </c>
      <c r="J1188">
        <f t="shared" si="307"/>
        <v>1489.25</v>
      </c>
      <c r="K1188">
        <f t="shared" si="308"/>
        <v>14344.625</v>
      </c>
      <c r="L1188">
        <f t="shared" si="309"/>
        <v>-2.8582134423172444E-2</v>
      </c>
      <c r="M1188">
        <f t="shared" si="310"/>
        <v>28689.25</v>
      </c>
      <c r="N1188">
        <f t="shared" si="311"/>
        <v>-244648.13719512193</v>
      </c>
      <c r="O1188">
        <v>0.31231126543209875</v>
      </c>
      <c r="P1188">
        <v>4.8033356497567757E-2</v>
      </c>
      <c r="Q1188">
        <f t="shared" si="312"/>
        <v>-355281.13705459965</v>
      </c>
      <c r="R1188">
        <f t="shared" si="313"/>
        <v>0</v>
      </c>
      <c r="S1188" t="s">
        <v>86</v>
      </c>
      <c r="T1188">
        <v>309</v>
      </c>
    </row>
    <row r="1189" spans="1:20" x14ac:dyDescent="0.25">
      <c r="A1189" t="s">
        <v>155</v>
      </c>
      <c r="B1189" t="s">
        <v>156</v>
      </c>
      <c r="C1189" t="s">
        <v>55</v>
      </c>
      <c r="D1189">
        <v>121</v>
      </c>
      <c r="E1189">
        <v>23215</v>
      </c>
      <c r="F1189">
        <v>14288</v>
      </c>
      <c r="G1189">
        <v>15607</v>
      </c>
      <c r="H1189">
        <v>1482</v>
      </c>
      <c r="I1189">
        <v>15013</v>
      </c>
      <c r="J1189">
        <f t="shared" si="307"/>
        <v>1489.25</v>
      </c>
      <c r="K1189">
        <f t="shared" si="308"/>
        <v>14344.625</v>
      </c>
      <c r="L1189">
        <f t="shared" si="309"/>
        <v>9.1950817815035252E-2</v>
      </c>
      <c r="M1189">
        <f t="shared" si="310"/>
        <v>28689.25</v>
      </c>
      <c r="N1189">
        <f t="shared" si="311"/>
        <v>95595.259003032596</v>
      </c>
      <c r="O1189">
        <v>0.31231126543209875</v>
      </c>
      <c r="P1189">
        <v>4.8033356497567757E-2</v>
      </c>
      <c r="Q1189">
        <f t="shared" si="312"/>
        <v>138824.65121137889</v>
      </c>
      <c r="R1189">
        <f t="shared" si="313"/>
        <v>138824.65121137889</v>
      </c>
      <c r="S1189" t="s">
        <v>86</v>
      </c>
      <c r="T1189">
        <v>309</v>
      </c>
    </row>
    <row r="1190" spans="1:20" x14ac:dyDescent="0.25">
      <c r="A1190" t="s">
        <v>155</v>
      </c>
      <c r="B1190" t="s">
        <v>157</v>
      </c>
      <c r="C1190" t="s">
        <v>55</v>
      </c>
      <c r="D1190">
        <v>122</v>
      </c>
      <c r="E1190">
        <v>21963</v>
      </c>
      <c r="F1190">
        <v>8899</v>
      </c>
      <c r="G1190">
        <v>10536</v>
      </c>
      <c r="I1190">
        <v>12437</v>
      </c>
      <c r="J1190">
        <f t="shared" si="307"/>
        <v>1489.25</v>
      </c>
      <c r="K1190">
        <f t="shared" si="308"/>
        <v>14344.625</v>
      </c>
      <c r="L1190">
        <f t="shared" si="309"/>
        <v>0.11411940012373972</v>
      </c>
      <c r="M1190">
        <f t="shared" si="310"/>
        <v>28689.25</v>
      </c>
      <c r="N1190">
        <f t="shared" si="311"/>
        <v>112987.34193646915</v>
      </c>
      <c r="O1190">
        <v>0.31111975308641976</v>
      </c>
      <c r="P1190">
        <v>3.2818604651162785E-2</v>
      </c>
      <c r="Q1190">
        <f t="shared" si="312"/>
        <v>241069.8604760202</v>
      </c>
      <c r="R1190">
        <f t="shared" si="313"/>
        <v>241069.8604760202</v>
      </c>
      <c r="S1190" t="s">
        <v>87</v>
      </c>
      <c r="T1190">
        <v>134</v>
      </c>
    </row>
    <row r="1191" spans="1:20" x14ac:dyDescent="0.25">
      <c r="A1191" t="s">
        <v>155</v>
      </c>
      <c r="B1191" t="s">
        <v>157</v>
      </c>
      <c r="C1191" t="s">
        <v>55</v>
      </c>
      <c r="D1191">
        <v>122</v>
      </c>
      <c r="E1191">
        <v>21462</v>
      </c>
      <c r="F1191">
        <v>10143</v>
      </c>
      <c r="G1191">
        <v>10818</v>
      </c>
      <c r="I1191">
        <v>13740</v>
      </c>
      <c r="J1191">
        <f t="shared" si="307"/>
        <v>1489.25</v>
      </c>
      <c r="K1191">
        <f t="shared" si="308"/>
        <v>14344.625</v>
      </c>
      <c r="L1191">
        <f t="shared" si="309"/>
        <v>4.7055953013759512E-2</v>
      </c>
      <c r="M1191">
        <f t="shared" si="310"/>
        <v>28689.25</v>
      </c>
      <c r="N1191">
        <f t="shared" si="311"/>
        <v>239054.17277777777</v>
      </c>
      <c r="O1191">
        <v>0.31111975308641976</v>
      </c>
      <c r="P1191">
        <v>3.2818604651162785E-2</v>
      </c>
      <c r="Q1191">
        <f t="shared" si="312"/>
        <v>510046.12631876033</v>
      </c>
      <c r="R1191">
        <f t="shared" si="313"/>
        <v>510046.12631876033</v>
      </c>
      <c r="S1191" t="s">
        <v>87</v>
      </c>
      <c r="T1191">
        <v>134</v>
      </c>
    </row>
    <row r="1192" spans="1:20" x14ac:dyDescent="0.25">
      <c r="A1192" t="s">
        <v>155</v>
      </c>
      <c r="B1192" t="s">
        <v>157</v>
      </c>
      <c r="C1192" t="s">
        <v>55</v>
      </c>
      <c r="D1192">
        <v>122</v>
      </c>
      <c r="E1192">
        <v>23591</v>
      </c>
      <c r="F1192">
        <v>9793</v>
      </c>
      <c r="G1192">
        <v>10574</v>
      </c>
      <c r="I1192">
        <v>19174</v>
      </c>
      <c r="J1192">
        <f t="shared" si="307"/>
        <v>1489.25</v>
      </c>
      <c r="K1192">
        <f t="shared" si="308"/>
        <v>14344.625</v>
      </c>
      <c r="L1192">
        <f t="shared" si="309"/>
        <v>5.4445480449994338E-2</v>
      </c>
      <c r="M1192">
        <f t="shared" si="310"/>
        <v>28689.25</v>
      </c>
      <c r="N1192">
        <f t="shared" si="311"/>
        <v>251938.58066581306</v>
      </c>
      <c r="O1192">
        <v>0.31111975308641976</v>
      </c>
      <c r="P1192">
        <v>3.2818604651162785E-2</v>
      </c>
      <c r="Q1192">
        <f t="shared" si="312"/>
        <v>537536.30671110272</v>
      </c>
      <c r="R1192">
        <f t="shared" si="313"/>
        <v>537536.30671110272</v>
      </c>
      <c r="S1192" t="s">
        <v>87</v>
      </c>
      <c r="T1192">
        <v>134</v>
      </c>
    </row>
    <row r="1193" spans="1:20" x14ac:dyDescent="0.25">
      <c r="A1193" t="s">
        <v>155</v>
      </c>
      <c r="B1193" t="s">
        <v>157</v>
      </c>
      <c r="C1193" t="s">
        <v>55</v>
      </c>
      <c r="D1193">
        <v>122</v>
      </c>
      <c r="E1193">
        <v>22804</v>
      </c>
      <c r="F1193">
        <v>9889</v>
      </c>
      <c r="G1193">
        <v>10276</v>
      </c>
      <c r="I1193">
        <v>14445</v>
      </c>
      <c r="J1193">
        <f t="shared" si="307"/>
        <v>1489.25</v>
      </c>
      <c r="K1193">
        <f t="shared" si="308"/>
        <v>14344.625</v>
      </c>
      <c r="L1193">
        <f t="shared" si="309"/>
        <v>2.6978746394555452E-2</v>
      </c>
      <c r="M1193">
        <f t="shared" si="310"/>
        <v>28689.25</v>
      </c>
      <c r="N1193">
        <f t="shared" si="311"/>
        <v>477220.90988372092</v>
      </c>
      <c r="O1193">
        <v>0.31111975308641976</v>
      </c>
      <c r="P1193">
        <v>3.2818604651162785E-2</v>
      </c>
      <c r="Q1193">
        <f t="shared" si="312"/>
        <v>1018198.8193561988</v>
      </c>
      <c r="R1193">
        <f t="shared" si="313"/>
        <v>1018198.8193561988</v>
      </c>
      <c r="S1193" t="s">
        <v>87</v>
      </c>
      <c r="T1193">
        <v>134</v>
      </c>
    </row>
    <row r="1194" spans="1:20" x14ac:dyDescent="0.25">
      <c r="A1194" t="s">
        <v>155</v>
      </c>
      <c r="B1194" t="s">
        <v>158</v>
      </c>
      <c r="C1194" t="s">
        <v>55</v>
      </c>
      <c r="D1194">
        <v>123</v>
      </c>
      <c r="E1194">
        <v>25979</v>
      </c>
      <c r="F1194">
        <v>9949</v>
      </c>
      <c r="G1194">
        <v>8936</v>
      </c>
      <c r="J1194">
        <f t="shared" si="307"/>
        <v>1489.25</v>
      </c>
      <c r="K1194">
        <f t="shared" si="308"/>
        <v>14344.625</v>
      </c>
      <c r="L1194">
        <f t="shared" si="309"/>
        <v>-7.0618785782130933E-2</v>
      </c>
      <c r="M1194">
        <f t="shared" si="310"/>
        <v>28689.25</v>
      </c>
      <c r="N1194">
        <f t="shared" si="311"/>
        <v>-228482.67423494573</v>
      </c>
      <c r="O1194">
        <v>0.30992824074074077</v>
      </c>
      <c r="P1194">
        <v>2.8146186873849934E-2</v>
      </c>
      <c r="Q1194">
        <f t="shared" si="312"/>
        <v>-570602.11587003642</v>
      </c>
      <c r="R1194">
        <f t="shared" si="313"/>
        <v>0</v>
      </c>
      <c r="S1194" t="s">
        <v>87</v>
      </c>
      <c r="T1194">
        <v>133</v>
      </c>
    </row>
    <row r="1195" spans="1:20" x14ac:dyDescent="0.25">
      <c r="A1195" t="s">
        <v>155</v>
      </c>
      <c r="B1195" t="s">
        <v>158</v>
      </c>
      <c r="C1195" t="s">
        <v>55</v>
      </c>
      <c r="D1195">
        <v>123</v>
      </c>
      <c r="E1195">
        <v>29164</v>
      </c>
      <c r="F1195">
        <v>9656</v>
      </c>
      <c r="G1195">
        <v>10203</v>
      </c>
      <c r="J1195">
        <f t="shared" si="307"/>
        <v>1489.25</v>
      </c>
      <c r="K1195">
        <f t="shared" si="308"/>
        <v>14344.625</v>
      </c>
      <c r="L1195">
        <f t="shared" si="309"/>
        <v>3.8132750071891042E-2</v>
      </c>
      <c r="M1195">
        <f t="shared" si="310"/>
        <v>28689.25</v>
      </c>
      <c r="N1195">
        <f t="shared" si="311"/>
        <v>510092.00137111516</v>
      </c>
      <c r="O1195">
        <v>0.30992824074074077</v>
      </c>
      <c r="P1195">
        <v>2.8146186873849934E-2</v>
      </c>
      <c r="Q1195">
        <f t="shared" si="312"/>
        <v>1273880.2898089641</v>
      </c>
      <c r="R1195">
        <f t="shared" si="313"/>
        <v>1273880.2898089641</v>
      </c>
      <c r="S1195" t="s">
        <v>87</v>
      </c>
      <c r="T1195">
        <v>133</v>
      </c>
    </row>
    <row r="1196" spans="1:20" x14ac:dyDescent="0.25">
      <c r="A1196" t="s">
        <v>155</v>
      </c>
      <c r="B1196" t="s">
        <v>158</v>
      </c>
      <c r="C1196" t="s">
        <v>55</v>
      </c>
      <c r="D1196">
        <v>123</v>
      </c>
      <c r="E1196">
        <v>25384</v>
      </c>
      <c r="F1196">
        <v>9691</v>
      </c>
      <c r="G1196">
        <v>10579</v>
      </c>
      <c r="J1196">
        <f t="shared" si="307"/>
        <v>1489.25</v>
      </c>
      <c r="K1196">
        <f t="shared" si="308"/>
        <v>14344.625</v>
      </c>
      <c r="L1196">
        <f t="shared" si="309"/>
        <v>6.1904720409212508E-2</v>
      </c>
      <c r="M1196">
        <f t="shared" si="310"/>
        <v>28689.25</v>
      </c>
      <c r="N1196">
        <f t="shared" si="311"/>
        <v>252013.22761824325</v>
      </c>
      <c r="O1196">
        <v>0.30992824074074077</v>
      </c>
      <c r="P1196">
        <v>2.8146186873849934E-2</v>
      </c>
      <c r="Q1196">
        <f t="shared" si="312"/>
        <v>629366.23701427702</v>
      </c>
      <c r="R1196">
        <f t="shared" si="313"/>
        <v>629366.23701427702</v>
      </c>
      <c r="S1196" t="s">
        <v>87</v>
      </c>
      <c r="T1196">
        <v>133</v>
      </c>
    </row>
    <row r="1197" spans="1:20" x14ac:dyDescent="0.25">
      <c r="A1197" t="s">
        <v>155</v>
      </c>
      <c r="B1197" t="s">
        <v>158</v>
      </c>
      <c r="C1197" t="s">
        <v>55</v>
      </c>
      <c r="D1197">
        <v>123</v>
      </c>
      <c r="E1197">
        <v>26883</v>
      </c>
      <c r="F1197">
        <v>10693</v>
      </c>
      <c r="G1197">
        <v>10182</v>
      </c>
      <c r="J1197">
        <f t="shared" si="307"/>
        <v>1489.25</v>
      </c>
      <c r="K1197">
        <f t="shared" si="308"/>
        <v>14344.625</v>
      </c>
      <c r="L1197">
        <f t="shared" si="309"/>
        <v>-3.562309924449053E-2</v>
      </c>
      <c r="M1197">
        <f t="shared" si="310"/>
        <v>28689.25</v>
      </c>
      <c r="N1197">
        <f t="shared" si="311"/>
        <v>-455969.63894324854</v>
      </c>
      <c r="O1197">
        <v>0.30992824074074077</v>
      </c>
      <c r="P1197">
        <v>2.8146186873849934E-2</v>
      </c>
      <c r="Q1197">
        <f t="shared" si="312"/>
        <v>-1138717.5925907509</v>
      </c>
      <c r="R1197">
        <f t="shared" si="313"/>
        <v>0</v>
      </c>
      <c r="S1197" t="s">
        <v>87</v>
      </c>
      <c r="T1197">
        <v>133</v>
      </c>
    </row>
    <row r="1198" spans="1:20" x14ac:dyDescent="0.25">
      <c r="A1198" t="s">
        <v>155</v>
      </c>
      <c r="B1198" t="s">
        <v>159</v>
      </c>
      <c r="C1198" t="s">
        <v>55</v>
      </c>
      <c r="D1198">
        <v>124</v>
      </c>
      <c r="E1198">
        <v>8460</v>
      </c>
      <c r="F1198">
        <v>6441</v>
      </c>
      <c r="G1198">
        <v>7064</v>
      </c>
      <c r="J1198">
        <f t="shared" si="307"/>
        <v>1489.25</v>
      </c>
      <c r="K1198">
        <f t="shared" si="308"/>
        <v>14344.625</v>
      </c>
      <c r="L1198">
        <f t="shared" si="309"/>
        <v>4.3430901818625446E-2</v>
      </c>
      <c r="M1198">
        <f t="shared" si="310"/>
        <v>28689.25</v>
      </c>
      <c r="N1198">
        <f t="shared" si="311"/>
        <v>44998.387038523273</v>
      </c>
      <c r="O1198">
        <v>0.30873672839506172</v>
      </c>
      <c r="P1198">
        <v>2.3044037023851903E-2</v>
      </c>
      <c r="Q1198">
        <f t="shared" si="312"/>
        <v>137787.84477766408</v>
      </c>
      <c r="R1198">
        <f t="shared" si="313"/>
        <v>137787.84477766408</v>
      </c>
      <c r="S1198" t="s">
        <v>81</v>
      </c>
      <c r="T1198">
        <v>54</v>
      </c>
    </row>
    <row r="1199" spans="1:20" x14ac:dyDescent="0.25">
      <c r="A1199" t="s">
        <v>155</v>
      </c>
      <c r="B1199" t="s">
        <v>159</v>
      </c>
      <c r="C1199" t="s">
        <v>55</v>
      </c>
      <c r="D1199">
        <v>124</v>
      </c>
      <c r="E1199">
        <v>8321</v>
      </c>
      <c r="F1199">
        <v>6691</v>
      </c>
      <c r="G1199">
        <v>7301</v>
      </c>
      <c r="J1199">
        <f t="shared" si="307"/>
        <v>1489.25</v>
      </c>
      <c r="K1199">
        <f t="shared" si="308"/>
        <v>14344.625</v>
      </c>
      <c r="L1199">
        <f t="shared" si="309"/>
        <v>4.252463901984193E-2</v>
      </c>
      <c r="M1199">
        <f t="shared" si="310"/>
        <v>28689.25</v>
      </c>
      <c r="N1199">
        <f t="shared" si="311"/>
        <v>36841.469262295082</v>
      </c>
      <c r="O1199">
        <v>0.30873672839506172</v>
      </c>
      <c r="P1199">
        <v>2.3044037023851903E-2</v>
      </c>
      <c r="Q1199">
        <f t="shared" si="312"/>
        <v>112810.85794804944</v>
      </c>
      <c r="R1199">
        <f t="shared" si="313"/>
        <v>112810.85794804944</v>
      </c>
      <c r="S1199" t="s">
        <v>81</v>
      </c>
      <c r="T1199">
        <v>54</v>
      </c>
    </row>
    <row r="1200" spans="1:20" x14ac:dyDescent="0.25">
      <c r="A1200" t="s">
        <v>155</v>
      </c>
      <c r="B1200" t="s">
        <v>159</v>
      </c>
      <c r="C1200" t="s">
        <v>55</v>
      </c>
      <c r="D1200">
        <v>124</v>
      </c>
      <c r="E1200">
        <v>9143</v>
      </c>
      <c r="F1200">
        <v>6521</v>
      </c>
      <c r="G1200">
        <v>7704</v>
      </c>
      <c r="J1200">
        <f t="shared" si="307"/>
        <v>1489.25</v>
      </c>
      <c r="K1200">
        <f t="shared" si="308"/>
        <v>14344.625</v>
      </c>
      <c r="L1200">
        <f t="shared" si="309"/>
        <v>8.2469914689299997E-2</v>
      </c>
      <c r="M1200">
        <f t="shared" si="310"/>
        <v>28689.25</v>
      </c>
      <c r="N1200">
        <f t="shared" si="311"/>
        <v>30304.162299239222</v>
      </c>
      <c r="O1200">
        <v>0.30873672839506172</v>
      </c>
      <c r="P1200">
        <v>2.3044037023851903E-2</v>
      </c>
      <c r="Q1200">
        <f t="shared" si="312"/>
        <v>92793.219619850279</v>
      </c>
      <c r="R1200">
        <f t="shared" si="313"/>
        <v>92793.219619850279</v>
      </c>
      <c r="S1200" t="s">
        <v>81</v>
      </c>
      <c r="T1200">
        <v>54</v>
      </c>
    </row>
    <row r="1201" spans="1:20" x14ac:dyDescent="0.25">
      <c r="A1201" t="s">
        <v>155</v>
      </c>
      <c r="B1201" t="s">
        <v>159</v>
      </c>
      <c r="C1201" t="s">
        <v>55</v>
      </c>
      <c r="D1201">
        <v>124</v>
      </c>
      <c r="E1201">
        <v>8709</v>
      </c>
      <c r="F1201">
        <v>6444</v>
      </c>
      <c r="G1201">
        <v>7557</v>
      </c>
      <c r="J1201">
        <f t="shared" si="307"/>
        <v>1489.25</v>
      </c>
      <c r="K1201">
        <f t="shared" si="308"/>
        <v>14344.625</v>
      </c>
      <c r="L1201">
        <f t="shared" si="309"/>
        <v>7.7590038080465676E-2</v>
      </c>
      <c r="M1201">
        <f t="shared" si="310"/>
        <v>28689.25</v>
      </c>
      <c r="N1201">
        <f t="shared" si="311"/>
        <v>27702.641846361188</v>
      </c>
      <c r="O1201">
        <v>0.30873672839506172</v>
      </c>
      <c r="P1201">
        <v>2.3044037023851903E-2</v>
      </c>
      <c r="Q1201">
        <f t="shared" si="312"/>
        <v>84827.203059296677</v>
      </c>
      <c r="R1201">
        <f t="shared" si="313"/>
        <v>84827.203059296677</v>
      </c>
      <c r="S1201" t="s">
        <v>81</v>
      </c>
      <c r="T1201">
        <v>54</v>
      </c>
    </row>
    <row r="1202" spans="1:20" x14ac:dyDescent="0.25">
      <c r="A1202" t="s">
        <v>155</v>
      </c>
      <c r="B1202" t="s">
        <v>160</v>
      </c>
      <c r="C1202" t="s">
        <v>55</v>
      </c>
      <c r="D1202">
        <v>125</v>
      </c>
      <c r="E1202">
        <v>11088</v>
      </c>
      <c r="F1202">
        <v>5228</v>
      </c>
      <c r="G1202">
        <v>5760</v>
      </c>
      <c r="J1202">
        <f t="shared" si="307"/>
        <v>1489.25</v>
      </c>
      <c r="K1202">
        <f t="shared" si="308"/>
        <v>14344.625</v>
      </c>
      <c r="L1202">
        <f t="shared" si="309"/>
        <v>3.7087062227140831E-2</v>
      </c>
      <c r="M1202">
        <f t="shared" si="310"/>
        <v>28689.25</v>
      </c>
      <c r="N1202">
        <f t="shared" si="311"/>
        <v>156517.33364661652</v>
      </c>
      <c r="O1202">
        <v>0.30754521604938273</v>
      </c>
      <c r="P1202">
        <v>2.8003745442492539E-2</v>
      </c>
      <c r="Q1202">
        <f t="shared" si="312"/>
        <v>395911.54497163848</v>
      </c>
      <c r="R1202">
        <f t="shared" si="313"/>
        <v>395911.54497163848</v>
      </c>
      <c r="S1202" t="s">
        <v>81</v>
      </c>
      <c r="T1202">
        <v>182</v>
      </c>
    </row>
    <row r="1203" spans="1:20" x14ac:dyDescent="0.25">
      <c r="A1203" t="s">
        <v>155</v>
      </c>
      <c r="B1203" t="s">
        <v>160</v>
      </c>
      <c r="C1203" t="s">
        <v>55</v>
      </c>
      <c r="D1203">
        <v>125</v>
      </c>
      <c r="E1203">
        <v>12699</v>
      </c>
      <c r="F1203">
        <v>5258</v>
      </c>
      <c r="G1203">
        <v>6193</v>
      </c>
      <c r="J1203">
        <f t="shared" si="307"/>
        <v>1489.25</v>
      </c>
      <c r="K1203">
        <f t="shared" si="308"/>
        <v>14344.625</v>
      </c>
      <c r="L1203">
        <f t="shared" si="309"/>
        <v>6.5181208989429834E-2</v>
      </c>
      <c r="M1203">
        <f t="shared" si="310"/>
        <v>28689.25</v>
      </c>
      <c r="N1203">
        <f t="shared" si="311"/>
        <v>112669.41804812835</v>
      </c>
      <c r="O1203">
        <v>0.30754521604938273</v>
      </c>
      <c r="P1203">
        <v>2.8003745442492539E-2</v>
      </c>
      <c r="Q1203">
        <f t="shared" si="312"/>
        <v>284997.97646184982</v>
      </c>
      <c r="R1203">
        <f t="shared" si="313"/>
        <v>284997.97646184982</v>
      </c>
      <c r="S1203" t="s">
        <v>81</v>
      </c>
      <c r="T1203">
        <v>182</v>
      </c>
    </row>
    <row r="1204" spans="1:20" x14ac:dyDescent="0.25">
      <c r="A1204" t="s">
        <v>155</v>
      </c>
      <c r="B1204" t="s">
        <v>160</v>
      </c>
      <c r="C1204" t="s">
        <v>55</v>
      </c>
      <c r="D1204">
        <v>125</v>
      </c>
      <c r="E1204">
        <v>12432</v>
      </c>
      <c r="F1204">
        <v>5031</v>
      </c>
      <c r="G1204">
        <v>6435</v>
      </c>
      <c r="J1204">
        <f t="shared" si="307"/>
        <v>1489.25</v>
      </c>
      <c r="K1204">
        <f t="shared" si="308"/>
        <v>14344.625</v>
      </c>
      <c r="L1204">
        <f t="shared" si="309"/>
        <v>9.7876382268619777E-2</v>
      </c>
      <c r="M1204">
        <f t="shared" si="310"/>
        <v>28689.25</v>
      </c>
      <c r="N1204">
        <f t="shared" si="311"/>
        <v>74126.540331196578</v>
      </c>
      <c r="O1204">
        <v>0.30754521604938273</v>
      </c>
      <c r="P1204">
        <v>2.8003745442492539E-2</v>
      </c>
      <c r="Q1204">
        <f t="shared" si="312"/>
        <v>187503.53345647428</v>
      </c>
      <c r="R1204">
        <f t="shared" si="313"/>
        <v>187503.53345647428</v>
      </c>
      <c r="S1204" t="s">
        <v>81</v>
      </c>
      <c r="T1204">
        <v>182</v>
      </c>
    </row>
    <row r="1205" spans="1:20" x14ac:dyDescent="0.25">
      <c r="A1205" t="s">
        <v>155</v>
      </c>
      <c r="B1205" t="s">
        <v>160</v>
      </c>
      <c r="C1205" t="s">
        <v>55</v>
      </c>
      <c r="D1205">
        <v>125</v>
      </c>
      <c r="E1205">
        <v>12173</v>
      </c>
      <c r="F1205">
        <v>5013</v>
      </c>
      <c r="G1205">
        <v>6204</v>
      </c>
      <c r="J1205">
        <f t="shared" si="307"/>
        <v>1489.25</v>
      </c>
      <c r="K1205">
        <f t="shared" si="308"/>
        <v>14344.625</v>
      </c>
      <c r="L1205">
        <f t="shared" si="309"/>
        <v>8.3027614873166775E-2</v>
      </c>
      <c r="M1205">
        <f t="shared" si="310"/>
        <v>28689.25</v>
      </c>
      <c r="N1205">
        <f t="shared" si="311"/>
        <v>84747.118597816967</v>
      </c>
      <c r="O1205">
        <v>0.30754521604938273</v>
      </c>
      <c r="P1205">
        <v>2.8003745442492539E-2</v>
      </c>
      <c r="Q1205">
        <f t="shared" si="312"/>
        <v>214368.35061163659</v>
      </c>
      <c r="R1205">
        <f t="shared" si="313"/>
        <v>214368.35061163659</v>
      </c>
      <c r="S1205" t="s">
        <v>81</v>
      </c>
      <c r="T1205">
        <v>182</v>
      </c>
    </row>
    <row r="1206" spans="1:20" x14ac:dyDescent="0.25">
      <c r="A1206" t="s">
        <v>155</v>
      </c>
      <c r="B1206" t="s">
        <v>161</v>
      </c>
      <c r="C1206" t="s">
        <v>55</v>
      </c>
      <c r="D1206">
        <v>126</v>
      </c>
      <c r="E1206">
        <v>11887</v>
      </c>
      <c r="F1206">
        <v>7139</v>
      </c>
      <c r="G1206">
        <v>8285</v>
      </c>
      <c r="J1206">
        <f t="shared" si="307"/>
        <v>1489.25</v>
      </c>
      <c r="K1206">
        <f t="shared" si="308"/>
        <v>14344.625</v>
      </c>
      <c r="L1206">
        <f t="shared" si="309"/>
        <v>7.9890551338916149E-2</v>
      </c>
      <c r="M1206">
        <f t="shared" si="310"/>
        <v>28689.25</v>
      </c>
      <c r="N1206">
        <f t="shared" si="311"/>
        <v>57942.058464223381</v>
      </c>
      <c r="O1206">
        <v>0.30635370370370374</v>
      </c>
      <c r="P1206">
        <v>3.4446464646464649E-2</v>
      </c>
      <c r="Q1206">
        <f t="shared" si="312"/>
        <v>119615.36001365258</v>
      </c>
      <c r="R1206">
        <f t="shared" si="313"/>
        <v>119615.36001365258</v>
      </c>
      <c r="S1206" t="s">
        <v>81</v>
      </c>
      <c r="T1206">
        <v>184</v>
      </c>
    </row>
    <row r="1207" spans="1:20" x14ac:dyDescent="0.25">
      <c r="A1207" t="s">
        <v>155</v>
      </c>
      <c r="B1207" t="s">
        <v>161</v>
      </c>
      <c r="C1207" t="s">
        <v>55</v>
      </c>
      <c r="D1207">
        <v>126</v>
      </c>
      <c r="E1207">
        <v>12319</v>
      </c>
      <c r="F1207">
        <v>7224</v>
      </c>
      <c r="G1207">
        <v>8302</v>
      </c>
      <c r="J1207">
        <f t="shared" si="307"/>
        <v>1489.25</v>
      </c>
      <c r="K1207">
        <f t="shared" si="308"/>
        <v>14344.625</v>
      </c>
      <c r="L1207">
        <f t="shared" si="309"/>
        <v>7.5150099776048515E-2</v>
      </c>
      <c r="M1207">
        <f t="shared" si="310"/>
        <v>28689.25</v>
      </c>
      <c r="N1207">
        <f t="shared" si="311"/>
        <v>66308.397843228202</v>
      </c>
      <c r="O1207">
        <v>0.30635370370370374</v>
      </c>
      <c r="P1207">
        <v>3.4446464646464649E-2</v>
      </c>
      <c r="Q1207">
        <f t="shared" si="312"/>
        <v>136886.79847029585</v>
      </c>
      <c r="R1207">
        <f t="shared" si="313"/>
        <v>136886.79847029585</v>
      </c>
      <c r="S1207" t="s">
        <v>81</v>
      </c>
      <c r="T1207">
        <v>184</v>
      </c>
    </row>
    <row r="1208" spans="1:20" x14ac:dyDescent="0.25">
      <c r="A1208" t="s">
        <v>155</v>
      </c>
      <c r="B1208" t="s">
        <v>161</v>
      </c>
      <c r="C1208" t="s">
        <v>55</v>
      </c>
      <c r="D1208">
        <v>126</v>
      </c>
      <c r="E1208">
        <v>11996</v>
      </c>
      <c r="F1208">
        <v>7326</v>
      </c>
      <c r="G1208">
        <v>7944</v>
      </c>
      <c r="J1208">
        <f t="shared" si="307"/>
        <v>1489.25</v>
      </c>
      <c r="K1208">
        <f t="shared" si="308"/>
        <v>14344.625</v>
      </c>
      <c r="L1208">
        <f t="shared" si="309"/>
        <v>4.3082339203708707E-2</v>
      </c>
      <c r="M1208">
        <f t="shared" si="310"/>
        <v>28689.25</v>
      </c>
      <c r="N1208">
        <f t="shared" si="311"/>
        <v>106907.83535598706</v>
      </c>
      <c r="O1208">
        <v>0.30635370370370374</v>
      </c>
      <c r="P1208">
        <v>3.4446464646464649E-2</v>
      </c>
      <c r="Q1208">
        <f t="shared" si="312"/>
        <v>220700.11928006652</v>
      </c>
      <c r="R1208">
        <f t="shared" si="313"/>
        <v>220700.11928006652</v>
      </c>
      <c r="S1208" t="s">
        <v>81</v>
      </c>
      <c r="T1208">
        <v>184</v>
      </c>
    </row>
    <row r="1209" spans="1:20" x14ac:dyDescent="0.25">
      <c r="A1209" t="s">
        <v>155</v>
      </c>
      <c r="B1209" t="s">
        <v>161</v>
      </c>
      <c r="C1209" t="s">
        <v>55</v>
      </c>
      <c r="D1209">
        <v>126</v>
      </c>
      <c r="E1209">
        <v>11998</v>
      </c>
      <c r="F1209">
        <v>7589</v>
      </c>
      <c r="G1209">
        <v>8611</v>
      </c>
      <c r="J1209">
        <f t="shared" si="307"/>
        <v>1489.25</v>
      </c>
      <c r="K1209">
        <f t="shared" si="308"/>
        <v>14344.625</v>
      </c>
      <c r="L1209">
        <f t="shared" si="309"/>
        <v>7.1246198488981061E-2</v>
      </c>
      <c r="M1209">
        <f t="shared" si="310"/>
        <v>28689.25</v>
      </c>
      <c r="N1209">
        <f t="shared" si="311"/>
        <v>60394.753546966735</v>
      </c>
      <c r="O1209">
        <v>0.30635370370370374</v>
      </c>
      <c r="P1209">
        <v>3.4446464646464649E-2</v>
      </c>
      <c r="Q1209">
        <f t="shared" si="312"/>
        <v>124678.69419787405</v>
      </c>
      <c r="R1209">
        <f t="shared" si="313"/>
        <v>124678.69419787405</v>
      </c>
      <c r="S1209" t="s">
        <v>81</v>
      </c>
      <c r="T1209">
        <v>184</v>
      </c>
    </row>
    <row r="1210" spans="1:20" x14ac:dyDescent="0.25">
      <c r="A1210" t="s">
        <v>155</v>
      </c>
      <c r="B1210" t="s">
        <v>162</v>
      </c>
      <c r="C1210" t="s">
        <v>55</v>
      </c>
      <c r="D1210">
        <v>127</v>
      </c>
      <c r="E1210">
        <v>12729</v>
      </c>
      <c r="F1210">
        <v>5244</v>
      </c>
      <c r="G1210">
        <v>6794</v>
      </c>
      <c r="J1210">
        <f t="shared" si="307"/>
        <v>1489.25</v>
      </c>
      <c r="K1210">
        <f t="shared" si="308"/>
        <v>14344.625</v>
      </c>
      <c r="L1210">
        <f t="shared" si="309"/>
        <v>0.1080544106241885</v>
      </c>
      <c r="M1210">
        <f t="shared" si="310"/>
        <v>28689.25</v>
      </c>
      <c r="N1210">
        <f t="shared" si="311"/>
        <v>67781.406854838715</v>
      </c>
      <c r="O1210">
        <v>0.30516219135802469</v>
      </c>
      <c r="P1210">
        <v>2.4636627417998314E-2</v>
      </c>
      <c r="Q1210">
        <f t="shared" si="312"/>
        <v>196408.11179777808</v>
      </c>
      <c r="R1210">
        <f t="shared" si="313"/>
        <v>196408.11179777808</v>
      </c>
      <c r="S1210" t="s">
        <v>81</v>
      </c>
      <c r="T1210">
        <v>196</v>
      </c>
    </row>
    <row r="1211" spans="1:20" x14ac:dyDescent="0.25">
      <c r="A1211" t="s">
        <v>155</v>
      </c>
      <c r="B1211" t="s">
        <v>162</v>
      </c>
      <c r="C1211" t="s">
        <v>55</v>
      </c>
      <c r="D1211">
        <v>127</v>
      </c>
      <c r="E1211">
        <v>14026</v>
      </c>
      <c r="F1211">
        <v>6140</v>
      </c>
      <c r="G1211">
        <v>7145</v>
      </c>
      <c r="J1211">
        <f t="shared" si="307"/>
        <v>1489.25</v>
      </c>
      <c r="K1211">
        <f t="shared" si="308"/>
        <v>14344.625</v>
      </c>
      <c r="L1211">
        <f t="shared" si="309"/>
        <v>7.0061085598264156E-2</v>
      </c>
      <c r="M1211">
        <f t="shared" si="310"/>
        <v>28689.25</v>
      </c>
      <c r="N1211">
        <f t="shared" si="311"/>
        <v>111069.66815920398</v>
      </c>
      <c r="O1211">
        <v>0.30516219135802469</v>
      </c>
      <c r="P1211">
        <v>2.4636627417998314E-2</v>
      </c>
      <c r="Q1211">
        <f t="shared" si="312"/>
        <v>321843.18404417625</v>
      </c>
      <c r="R1211">
        <f t="shared" si="313"/>
        <v>321843.18404417625</v>
      </c>
      <c r="S1211" t="s">
        <v>81</v>
      </c>
      <c r="T1211">
        <v>196</v>
      </c>
    </row>
    <row r="1212" spans="1:20" x14ac:dyDescent="0.25">
      <c r="A1212" t="s">
        <v>155</v>
      </c>
      <c r="B1212" t="s">
        <v>162</v>
      </c>
      <c r="C1212" t="s">
        <v>55</v>
      </c>
      <c r="D1212">
        <v>127</v>
      </c>
      <c r="E1212">
        <v>13602</v>
      </c>
      <c r="F1212">
        <v>5450</v>
      </c>
      <c r="G1212">
        <v>6653</v>
      </c>
      <c r="J1212">
        <f t="shared" si="307"/>
        <v>1489.25</v>
      </c>
      <c r="K1212">
        <f t="shared" si="308"/>
        <v>14344.625</v>
      </c>
      <c r="L1212">
        <f t="shared" si="309"/>
        <v>8.3864165148966954E-2</v>
      </c>
      <c r="M1212">
        <f t="shared" si="310"/>
        <v>28689.25</v>
      </c>
      <c r="N1212">
        <f t="shared" si="311"/>
        <v>95715.557148794673</v>
      </c>
      <c r="O1212">
        <v>0.30516219135802469</v>
      </c>
      <c r="P1212">
        <v>2.4636627417998314E-2</v>
      </c>
      <c r="Q1212">
        <f t="shared" si="312"/>
        <v>277352.04566538223</v>
      </c>
      <c r="R1212">
        <f t="shared" si="313"/>
        <v>277352.04566538223</v>
      </c>
      <c r="S1212" t="s">
        <v>81</v>
      </c>
      <c r="T1212">
        <v>196</v>
      </c>
    </row>
    <row r="1213" spans="1:20" x14ac:dyDescent="0.25">
      <c r="A1213" t="s">
        <v>155</v>
      </c>
      <c r="B1213" t="s">
        <v>162</v>
      </c>
      <c r="C1213" t="s">
        <v>55</v>
      </c>
      <c r="D1213">
        <v>127</v>
      </c>
      <c r="E1213">
        <v>14025</v>
      </c>
      <c r="F1213">
        <v>5437</v>
      </c>
      <c r="G1213">
        <v>6333</v>
      </c>
      <c r="J1213">
        <f t="shared" si="307"/>
        <v>1489.25</v>
      </c>
      <c r="K1213">
        <f t="shared" si="308"/>
        <v>14344.625</v>
      </c>
      <c r="L1213">
        <f t="shared" si="309"/>
        <v>6.2462420593079292E-2</v>
      </c>
      <c r="M1213">
        <f t="shared" si="310"/>
        <v>28689.25</v>
      </c>
      <c r="N1213">
        <f t="shared" si="311"/>
        <v>136001.41908482142</v>
      </c>
      <c r="O1213">
        <v>0.30516219135802469</v>
      </c>
      <c r="P1213">
        <v>2.4636627417998314E-2</v>
      </c>
      <c r="Q1213">
        <f t="shared" si="312"/>
        <v>394087.15699091752</v>
      </c>
      <c r="R1213">
        <f t="shared" si="313"/>
        <v>394087.15699091752</v>
      </c>
      <c r="S1213" t="s">
        <v>81</v>
      </c>
      <c r="T1213">
        <v>196</v>
      </c>
    </row>
    <row r="1214" spans="1:20" x14ac:dyDescent="0.25">
      <c r="A1214" t="s">
        <v>155</v>
      </c>
      <c r="B1214" t="s">
        <v>163</v>
      </c>
      <c r="C1214" t="s">
        <v>55</v>
      </c>
      <c r="D1214">
        <v>128</v>
      </c>
      <c r="E1214">
        <v>13615</v>
      </c>
      <c r="F1214">
        <v>7985</v>
      </c>
      <c r="G1214">
        <v>9064</v>
      </c>
      <c r="J1214">
        <f t="shared" si="307"/>
        <v>1489.25</v>
      </c>
      <c r="K1214">
        <f t="shared" si="308"/>
        <v>14344.625</v>
      </c>
      <c r="L1214">
        <f t="shared" si="309"/>
        <v>7.5219812299031866E-2</v>
      </c>
      <c r="M1214">
        <f t="shared" si="310"/>
        <v>28689.25</v>
      </c>
      <c r="N1214">
        <f t="shared" si="311"/>
        <v>73358.051899907325</v>
      </c>
      <c r="O1214">
        <v>0.3039706790123457</v>
      </c>
      <c r="P1214">
        <v>3.9469519343493555E-2</v>
      </c>
      <c r="Q1214">
        <f t="shared" si="312"/>
        <v>133203.32960930507</v>
      </c>
      <c r="R1214">
        <f t="shared" si="313"/>
        <v>133203.32960930507</v>
      </c>
      <c r="S1214" t="s">
        <v>81</v>
      </c>
      <c r="T1214">
        <v>210</v>
      </c>
    </row>
    <row r="1215" spans="1:20" x14ac:dyDescent="0.25">
      <c r="A1215" t="s">
        <v>155</v>
      </c>
      <c r="B1215" t="s">
        <v>163</v>
      </c>
      <c r="C1215" t="s">
        <v>55</v>
      </c>
      <c r="D1215">
        <v>128</v>
      </c>
      <c r="E1215">
        <v>15576</v>
      </c>
      <c r="F1215">
        <v>8242</v>
      </c>
      <c r="G1215">
        <v>8890</v>
      </c>
      <c r="J1215">
        <f t="shared" si="307"/>
        <v>1489.25</v>
      </c>
      <c r="K1215">
        <f t="shared" si="308"/>
        <v>14344.625</v>
      </c>
      <c r="L1215">
        <f t="shared" si="309"/>
        <v>4.5173714893209128E-2</v>
      </c>
      <c r="M1215">
        <f t="shared" si="310"/>
        <v>28689.25</v>
      </c>
      <c r="N1215">
        <f t="shared" si="311"/>
        <v>160861.7989969136</v>
      </c>
      <c r="O1215">
        <v>0.3039706790123457</v>
      </c>
      <c r="P1215">
        <v>3.9469519343493555E-2</v>
      </c>
      <c r="Q1215">
        <f t="shared" si="312"/>
        <v>292092.36993599508</v>
      </c>
      <c r="R1215">
        <f t="shared" si="313"/>
        <v>292092.36993599508</v>
      </c>
      <c r="S1215" t="s">
        <v>81</v>
      </c>
      <c r="T1215">
        <v>210</v>
      </c>
    </row>
    <row r="1216" spans="1:20" x14ac:dyDescent="0.25">
      <c r="A1216" t="s">
        <v>155</v>
      </c>
      <c r="B1216" t="s">
        <v>163</v>
      </c>
      <c r="C1216" t="s">
        <v>55</v>
      </c>
      <c r="D1216">
        <v>128</v>
      </c>
      <c r="E1216">
        <v>14681</v>
      </c>
      <c r="F1216">
        <v>8172</v>
      </c>
      <c r="G1216">
        <v>9101</v>
      </c>
      <c r="J1216">
        <f t="shared" si="307"/>
        <v>1489.25</v>
      </c>
      <c r="K1216">
        <f t="shared" si="308"/>
        <v>14344.625</v>
      </c>
      <c r="L1216">
        <f t="shared" si="309"/>
        <v>6.4762933851529758E-2</v>
      </c>
      <c r="M1216">
        <f t="shared" si="310"/>
        <v>28689.25</v>
      </c>
      <c r="N1216">
        <f t="shared" si="311"/>
        <v>99015.770586652303</v>
      </c>
      <c r="O1216">
        <v>0.3039706790123457</v>
      </c>
      <c r="P1216">
        <v>3.9469519343493555E-2</v>
      </c>
      <c r="Q1216">
        <f t="shared" si="312"/>
        <v>179792.53789303318</v>
      </c>
      <c r="R1216">
        <f t="shared" si="313"/>
        <v>179792.53789303318</v>
      </c>
      <c r="S1216" t="s">
        <v>81</v>
      </c>
      <c r="T1216">
        <v>210</v>
      </c>
    </row>
    <row r="1217" spans="1:20" x14ac:dyDescent="0.25">
      <c r="A1217" t="s">
        <v>155</v>
      </c>
      <c r="B1217" t="s">
        <v>163</v>
      </c>
      <c r="C1217" t="s">
        <v>55</v>
      </c>
      <c r="D1217">
        <v>128</v>
      </c>
      <c r="E1217">
        <v>14819</v>
      </c>
      <c r="F1217">
        <v>8554</v>
      </c>
      <c r="G1217">
        <v>8773</v>
      </c>
      <c r="J1217">
        <f t="shared" si="307"/>
        <v>1489.25</v>
      </c>
      <c r="K1217">
        <f t="shared" si="308"/>
        <v>14344.625</v>
      </c>
      <c r="L1217">
        <f t="shared" si="309"/>
        <v>1.5267042533353085E-2</v>
      </c>
      <c r="M1217">
        <f t="shared" si="310"/>
        <v>28689.25</v>
      </c>
      <c r="N1217">
        <f t="shared" si="311"/>
        <v>408871.82591324201</v>
      </c>
      <c r="O1217">
        <v>0.3039706790123457</v>
      </c>
      <c r="P1217">
        <v>3.9469519343493555E-2</v>
      </c>
      <c r="Q1217">
        <f t="shared" si="312"/>
        <v>742428.22954720224</v>
      </c>
      <c r="R1217">
        <f t="shared" si="313"/>
        <v>742428.22954720224</v>
      </c>
      <c r="S1217" t="s">
        <v>81</v>
      </c>
      <c r="T1217">
        <v>210</v>
      </c>
    </row>
    <row r="1218" spans="1:20" x14ac:dyDescent="0.25">
      <c r="A1218" t="s">
        <v>155</v>
      </c>
      <c r="B1218" t="s">
        <v>156</v>
      </c>
      <c r="C1218" t="s">
        <v>56</v>
      </c>
      <c r="D1218">
        <v>121</v>
      </c>
      <c r="E1218">
        <v>25377</v>
      </c>
      <c r="F1218">
        <v>14623</v>
      </c>
      <c r="G1218">
        <v>13661</v>
      </c>
      <c r="H1218">
        <v>11534</v>
      </c>
      <c r="I1218">
        <v>12503</v>
      </c>
      <c r="J1218">
        <f t="shared" si="307"/>
        <v>11059</v>
      </c>
      <c r="K1218">
        <f t="shared" si="308"/>
        <v>14336.5</v>
      </c>
      <c r="L1218">
        <f t="shared" si="309"/>
        <v>-6.7101454329857355E-2</v>
      </c>
      <c r="M1218">
        <f t="shared" si="310"/>
        <v>28673</v>
      </c>
      <c r="N1218">
        <f t="shared" si="311"/>
        <v>-171323.78274428274</v>
      </c>
      <c r="O1218">
        <v>0.58882700617283956</v>
      </c>
      <c r="P1218">
        <v>4.8033356497567757E-2</v>
      </c>
      <c r="Q1218">
        <f t="shared" si="312"/>
        <v>-132036.46288028703</v>
      </c>
      <c r="R1218">
        <f t="shared" si="313"/>
        <v>0</v>
      </c>
      <c r="S1218" t="s">
        <v>86</v>
      </c>
      <c r="T1218">
        <v>309</v>
      </c>
    </row>
    <row r="1219" spans="1:20" x14ac:dyDescent="0.25">
      <c r="A1219" t="s">
        <v>155</v>
      </c>
      <c r="B1219" t="s">
        <v>156</v>
      </c>
      <c r="C1219" t="s">
        <v>56</v>
      </c>
      <c r="D1219">
        <v>121</v>
      </c>
      <c r="E1219">
        <v>28892</v>
      </c>
      <c r="F1219">
        <v>13510</v>
      </c>
      <c r="G1219">
        <v>14326</v>
      </c>
      <c r="H1219">
        <v>11091</v>
      </c>
      <c r="I1219">
        <v>13542</v>
      </c>
      <c r="J1219">
        <f t="shared" ref="J1219:J1282" si="314">AVERAGEIFS(H$2:H$1969,C$2:C$1969,C1219,A$2:A$1969,A1219)</f>
        <v>11059</v>
      </c>
      <c r="K1219">
        <f t="shared" ref="K1219:K1282" si="315">AVERAGEIFS(I$2:I$1969,C$2:C$1969,C1219,A$2:A$1969,A1219)</f>
        <v>14336.5</v>
      </c>
      <c r="L1219">
        <f t="shared" ref="L1219:L1282" si="316">(G1219-F1219)/K1219</f>
        <v>5.6917657726781291E-2</v>
      </c>
      <c r="M1219">
        <f t="shared" ref="M1219:M1282" si="317">K1219/0.5</f>
        <v>28673</v>
      </c>
      <c r="N1219">
        <f t="shared" ref="N1219:N1282" si="318">((E1219-F1219)/L1219)-J1219</f>
        <v>259191.05269607843</v>
      </c>
      <c r="O1219">
        <v>0.58882700617283956</v>
      </c>
      <c r="P1219">
        <v>4.8033356497567757E-2</v>
      </c>
      <c r="Q1219">
        <f t="shared" ref="Q1219:Q1282" si="319">(N1219*125)/(M1219*0.2*O1219*P1219)</f>
        <v>199754.34385130816</v>
      </c>
      <c r="R1219">
        <f t="shared" ref="R1219:R1282" si="320">IF(Q1219&gt;0,Q1219,0)</f>
        <v>199754.34385130816</v>
      </c>
      <c r="S1219" t="s">
        <v>86</v>
      </c>
      <c r="T1219">
        <v>309</v>
      </c>
    </row>
    <row r="1220" spans="1:20" x14ac:dyDescent="0.25">
      <c r="A1220" t="s">
        <v>155</v>
      </c>
      <c r="B1220" t="s">
        <v>156</v>
      </c>
      <c r="C1220" t="s">
        <v>56</v>
      </c>
      <c r="D1220">
        <v>121</v>
      </c>
      <c r="E1220">
        <v>25530</v>
      </c>
      <c r="F1220">
        <v>15267</v>
      </c>
      <c r="G1220">
        <v>14774</v>
      </c>
      <c r="H1220">
        <v>10724</v>
      </c>
      <c r="I1220">
        <v>13802</v>
      </c>
      <c r="J1220">
        <f t="shared" si="314"/>
        <v>11059</v>
      </c>
      <c r="K1220">
        <f t="shared" si="315"/>
        <v>14336.5</v>
      </c>
      <c r="L1220">
        <f t="shared" si="316"/>
        <v>-3.4387751543263699E-2</v>
      </c>
      <c r="M1220">
        <f t="shared" si="317"/>
        <v>28673</v>
      </c>
      <c r="N1220">
        <f t="shared" si="318"/>
        <v>-309508.28904665314</v>
      </c>
      <c r="O1220">
        <v>0.58882700617283956</v>
      </c>
      <c r="P1220">
        <v>4.8033356497567757E-2</v>
      </c>
      <c r="Q1220">
        <f t="shared" si="319"/>
        <v>-238533.02246335859</v>
      </c>
      <c r="R1220">
        <f t="shared" si="320"/>
        <v>0</v>
      </c>
      <c r="S1220" t="s">
        <v>86</v>
      </c>
      <c r="T1220">
        <v>309</v>
      </c>
    </row>
    <row r="1221" spans="1:20" x14ac:dyDescent="0.25">
      <c r="A1221" t="s">
        <v>155</v>
      </c>
      <c r="B1221" t="s">
        <v>156</v>
      </c>
      <c r="C1221" t="s">
        <v>56</v>
      </c>
      <c r="D1221">
        <v>121</v>
      </c>
      <c r="E1221">
        <v>28449</v>
      </c>
      <c r="F1221">
        <v>14324</v>
      </c>
      <c r="G1221">
        <v>15096</v>
      </c>
      <c r="H1221">
        <v>10887</v>
      </c>
      <c r="I1221">
        <v>14971</v>
      </c>
      <c r="J1221">
        <f t="shared" si="314"/>
        <v>11059</v>
      </c>
      <c r="K1221">
        <f t="shared" si="315"/>
        <v>14336.5</v>
      </c>
      <c r="L1221">
        <f t="shared" si="316"/>
        <v>5.3848568339552892E-2</v>
      </c>
      <c r="M1221">
        <f t="shared" si="317"/>
        <v>28673</v>
      </c>
      <c r="N1221">
        <f t="shared" si="318"/>
        <v>251250.66645077721</v>
      </c>
      <c r="O1221">
        <v>0.58882700617283956</v>
      </c>
      <c r="P1221">
        <v>4.8033356497567757E-2</v>
      </c>
      <c r="Q1221">
        <f t="shared" si="319"/>
        <v>193634.81685430201</v>
      </c>
      <c r="R1221">
        <f t="shared" si="320"/>
        <v>193634.81685430201</v>
      </c>
      <c r="S1221" t="s">
        <v>86</v>
      </c>
      <c r="T1221">
        <v>309</v>
      </c>
    </row>
    <row r="1222" spans="1:20" x14ac:dyDescent="0.25">
      <c r="A1222" t="s">
        <v>155</v>
      </c>
      <c r="B1222" t="s">
        <v>157</v>
      </c>
      <c r="C1222" t="s">
        <v>56</v>
      </c>
      <c r="D1222">
        <v>122</v>
      </c>
      <c r="E1222">
        <v>21738</v>
      </c>
      <c r="F1222">
        <v>9563</v>
      </c>
      <c r="G1222">
        <v>11492</v>
      </c>
      <c r="I1222">
        <v>12324</v>
      </c>
      <c r="J1222">
        <f t="shared" si="314"/>
        <v>11059</v>
      </c>
      <c r="K1222">
        <f t="shared" si="315"/>
        <v>14336.5</v>
      </c>
      <c r="L1222">
        <f t="shared" si="316"/>
        <v>0.13455166881735431</v>
      </c>
      <c r="M1222">
        <f t="shared" si="317"/>
        <v>28673</v>
      </c>
      <c r="N1222">
        <f t="shared" si="318"/>
        <v>79426.685588387758</v>
      </c>
      <c r="O1222">
        <v>0.58758456790123459</v>
      </c>
      <c r="P1222">
        <v>3.2818604651162785E-2</v>
      </c>
      <c r="Q1222">
        <f t="shared" si="319"/>
        <v>89780.66739894553</v>
      </c>
      <c r="R1222">
        <f t="shared" si="320"/>
        <v>89780.66739894553</v>
      </c>
      <c r="S1222" t="s">
        <v>87</v>
      </c>
      <c r="T1222">
        <v>134</v>
      </c>
    </row>
    <row r="1223" spans="1:20" x14ac:dyDescent="0.25">
      <c r="A1223" t="s">
        <v>155</v>
      </c>
      <c r="B1223" t="s">
        <v>157</v>
      </c>
      <c r="C1223" t="s">
        <v>56</v>
      </c>
      <c r="D1223">
        <v>122</v>
      </c>
      <c r="E1223">
        <v>22651</v>
      </c>
      <c r="F1223">
        <v>10676</v>
      </c>
      <c r="G1223">
        <v>11228</v>
      </c>
      <c r="I1223">
        <v>13336</v>
      </c>
      <c r="J1223">
        <f t="shared" si="314"/>
        <v>11059</v>
      </c>
      <c r="K1223">
        <f t="shared" si="315"/>
        <v>14336.5</v>
      </c>
      <c r="L1223">
        <f t="shared" si="316"/>
        <v>3.8503121403410875E-2</v>
      </c>
      <c r="M1223">
        <f t="shared" si="317"/>
        <v>28673</v>
      </c>
      <c r="N1223">
        <f t="shared" si="318"/>
        <v>299954.74547101447</v>
      </c>
      <c r="O1223">
        <v>0.58758456790123459</v>
      </c>
      <c r="P1223">
        <v>3.2818604651162785E-2</v>
      </c>
      <c r="Q1223">
        <f t="shared" si="319"/>
        <v>339056.54048600659</v>
      </c>
      <c r="R1223">
        <f t="shared" si="320"/>
        <v>339056.54048600659</v>
      </c>
      <c r="S1223" t="s">
        <v>87</v>
      </c>
      <c r="T1223">
        <v>134</v>
      </c>
    </row>
    <row r="1224" spans="1:20" x14ac:dyDescent="0.25">
      <c r="A1224" t="s">
        <v>155</v>
      </c>
      <c r="B1224" t="s">
        <v>157</v>
      </c>
      <c r="C1224" t="s">
        <v>56</v>
      </c>
      <c r="D1224">
        <v>122</v>
      </c>
      <c r="E1224">
        <v>22740</v>
      </c>
      <c r="F1224">
        <v>10401</v>
      </c>
      <c r="G1224">
        <v>10768</v>
      </c>
      <c r="I1224">
        <v>19975</v>
      </c>
      <c r="J1224">
        <f t="shared" si="314"/>
        <v>11059</v>
      </c>
      <c r="K1224">
        <f t="shared" si="315"/>
        <v>14336.5</v>
      </c>
      <c r="L1224">
        <f t="shared" si="316"/>
        <v>2.5598995570745998E-2</v>
      </c>
      <c r="M1224">
        <f t="shared" si="317"/>
        <v>28673</v>
      </c>
      <c r="N1224">
        <f t="shared" si="318"/>
        <v>470952.09945504088</v>
      </c>
      <c r="O1224">
        <v>0.58758456790123459</v>
      </c>
      <c r="P1224">
        <v>3.2818604651162785E-2</v>
      </c>
      <c r="Q1224">
        <f t="shared" si="319"/>
        <v>532344.93531717826</v>
      </c>
      <c r="R1224">
        <f t="shared" si="320"/>
        <v>532344.93531717826</v>
      </c>
      <c r="S1224" t="s">
        <v>87</v>
      </c>
      <c r="T1224">
        <v>134</v>
      </c>
    </row>
    <row r="1225" spans="1:20" x14ac:dyDescent="0.25">
      <c r="A1225" t="s">
        <v>155</v>
      </c>
      <c r="B1225" t="s">
        <v>157</v>
      </c>
      <c r="C1225" t="s">
        <v>56</v>
      </c>
      <c r="D1225">
        <v>122</v>
      </c>
      <c r="E1225">
        <v>23159</v>
      </c>
      <c r="F1225">
        <v>9958</v>
      </c>
      <c r="G1225">
        <v>10960</v>
      </c>
      <c r="I1225">
        <v>14239</v>
      </c>
      <c r="J1225">
        <f t="shared" si="314"/>
        <v>11059</v>
      </c>
      <c r="K1225">
        <f t="shared" si="315"/>
        <v>14336.5</v>
      </c>
      <c r="L1225">
        <f t="shared" si="316"/>
        <v>6.9891535590974094E-2</v>
      </c>
      <c r="M1225">
        <f t="shared" si="317"/>
        <v>28673</v>
      </c>
      <c r="N1225">
        <f t="shared" si="318"/>
        <v>177819.37974051895</v>
      </c>
      <c r="O1225">
        <v>0.58758456790123459</v>
      </c>
      <c r="P1225">
        <v>3.2818604651162785E-2</v>
      </c>
      <c r="Q1225">
        <f t="shared" si="319"/>
        <v>200999.73291475707</v>
      </c>
      <c r="R1225">
        <f t="shared" si="320"/>
        <v>200999.73291475707</v>
      </c>
      <c r="S1225" t="s">
        <v>87</v>
      </c>
      <c r="T1225">
        <v>134</v>
      </c>
    </row>
    <row r="1226" spans="1:20" x14ac:dyDescent="0.25">
      <c r="A1226" t="s">
        <v>155</v>
      </c>
      <c r="B1226" t="s">
        <v>158</v>
      </c>
      <c r="C1226" t="s">
        <v>56</v>
      </c>
      <c r="D1226">
        <v>123</v>
      </c>
      <c r="E1226">
        <v>19539</v>
      </c>
      <c r="F1226">
        <v>10203</v>
      </c>
      <c r="G1226">
        <v>9705</v>
      </c>
      <c r="J1226">
        <f t="shared" si="314"/>
        <v>11059</v>
      </c>
      <c r="K1226">
        <f t="shared" si="315"/>
        <v>14336.5</v>
      </c>
      <c r="L1226">
        <f t="shared" si="316"/>
        <v>-3.4736511700903291E-2</v>
      </c>
      <c r="M1226">
        <f t="shared" si="317"/>
        <v>28673</v>
      </c>
      <c r="N1226">
        <f t="shared" si="318"/>
        <v>-279825.19277108432</v>
      </c>
      <c r="O1226">
        <v>0.58634212962962973</v>
      </c>
      <c r="P1226">
        <v>2.8146186873849934E-2</v>
      </c>
      <c r="Q1226">
        <f t="shared" si="319"/>
        <v>-369592.39594340284</v>
      </c>
      <c r="R1226">
        <f t="shared" si="320"/>
        <v>0</v>
      </c>
      <c r="S1226" t="s">
        <v>87</v>
      </c>
      <c r="T1226">
        <v>133</v>
      </c>
    </row>
    <row r="1227" spans="1:20" x14ac:dyDescent="0.25">
      <c r="A1227" t="s">
        <v>155</v>
      </c>
      <c r="B1227" t="s">
        <v>158</v>
      </c>
      <c r="C1227" t="s">
        <v>56</v>
      </c>
      <c r="D1227">
        <v>123</v>
      </c>
      <c r="E1227">
        <v>18988</v>
      </c>
      <c r="F1227">
        <v>10009</v>
      </c>
      <c r="G1227">
        <v>10382</v>
      </c>
      <c r="J1227">
        <f t="shared" si="314"/>
        <v>11059</v>
      </c>
      <c r="K1227">
        <f t="shared" si="315"/>
        <v>14336.5</v>
      </c>
      <c r="L1227">
        <f t="shared" si="316"/>
        <v>2.6017507759913506E-2</v>
      </c>
      <c r="M1227">
        <f t="shared" si="317"/>
        <v>28673</v>
      </c>
      <c r="N1227">
        <f t="shared" si="318"/>
        <v>334054.76273458445</v>
      </c>
      <c r="O1227">
        <v>0.58634212962962973</v>
      </c>
      <c r="P1227">
        <v>2.8146186873849934E-2</v>
      </c>
      <c r="Q1227">
        <f t="shared" si="319"/>
        <v>441218.67267462908</v>
      </c>
      <c r="R1227">
        <f t="shared" si="320"/>
        <v>441218.67267462908</v>
      </c>
      <c r="S1227" t="s">
        <v>87</v>
      </c>
      <c r="T1227">
        <v>133</v>
      </c>
    </row>
    <row r="1228" spans="1:20" x14ac:dyDescent="0.25">
      <c r="A1228" t="s">
        <v>155</v>
      </c>
      <c r="B1228" t="s">
        <v>158</v>
      </c>
      <c r="C1228" t="s">
        <v>56</v>
      </c>
      <c r="D1228">
        <v>123</v>
      </c>
      <c r="E1228">
        <v>19512</v>
      </c>
      <c r="F1228">
        <v>9830</v>
      </c>
      <c r="G1228">
        <v>12580</v>
      </c>
      <c r="J1228">
        <f t="shared" si="314"/>
        <v>11059</v>
      </c>
      <c r="K1228">
        <f t="shared" si="315"/>
        <v>14336.5</v>
      </c>
      <c r="L1228">
        <f t="shared" si="316"/>
        <v>0.19181808670177519</v>
      </c>
      <c r="M1228">
        <f t="shared" si="317"/>
        <v>28673</v>
      </c>
      <c r="N1228">
        <f t="shared" si="318"/>
        <v>39415.906545454542</v>
      </c>
      <c r="O1228">
        <v>0.58634212962962973</v>
      </c>
      <c r="P1228">
        <v>2.8146186873849934E-2</v>
      </c>
      <c r="Q1228">
        <f t="shared" si="319"/>
        <v>52060.428134264694</v>
      </c>
      <c r="R1228">
        <f t="shared" si="320"/>
        <v>52060.428134264694</v>
      </c>
      <c r="S1228" t="s">
        <v>87</v>
      </c>
      <c r="T1228">
        <v>133</v>
      </c>
    </row>
    <row r="1229" spans="1:20" x14ac:dyDescent="0.25">
      <c r="A1229" t="s">
        <v>155</v>
      </c>
      <c r="B1229" t="s">
        <v>158</v>
      </c>
      <c r="C1229" t="s">
        <v>56</v>
      </c>
      <c r="D1229">
        <v>123</v>
      </c>
      <c r="E1229">
        <v>19517</v>
      </c>
      <c r="F1229">
        <v>10832</v>
      </c>
      <c r="G1229">
        <v>10531</v>
      </c>
      <c r="J1229">
        <f t="shared" si="314"/>
        <v>11059</v>
      </c>
      <c r="K1229">
        <f t="shared" si="315"/>
        <v>14336.5</v>
      </c>
      <c r="L1229">
        <f t="shared" si="316"/>
        <v>-2.0995361489903393E-2</v>
      </c>
      <c r="M1229">
        <f t="shared" si="317"/>
        <v>28673</v>
      </c>
      <c r="N1229">
        <f t="shared" si="318"/>
        <v>-424721.79900332226</v>
      </c>
      <c r="O1229">
        <v>0.58634212962962973</v>
      </c>
      <c r="P1229">
        <v>2.8146186873849934E-2</v>
      </c>
      <c r="Q1229">
        <f t="shared" si="319"/>
        <v>-560971.46132030152</v>
      </c>
      <c r="R1229">
        <f t="shared" si="320"/>
        <v>0</v>
      </c>
      <c r="S1229" t="s">
        <v>87</v>
      </c>
      <c r="T1229">
        <v>133</v>
      </c>
    </row>
    <row r="1230" spans="1:20" x14ac:dyDescent="0.25">
      <c r="A1230" t="s">
        <v>155</v>
      </c>
      <c r="B1230" t="s">
        <v>159</v>
      </c>
      <c r="C1230" t="s">
        <v>56</v>
      </c>
      <c r="D1230">
        <v>124</v>
      </c>
      <c r="E1230">
        <v>17412</v>
      </c>
      <c r="F1230">
        <v>6800</v>
      </c>
      <c r="G1230">
        <v>7427</v>
      </c>
      <c r="J1230">
        <f t="shared" si="314"/>
        <v>11059</v>
      </c>
      <c r="K1230">
        <f t="shared" si="315"/>
        <v>14336.5</v>
      </c>
      <c r="L1230">
        <f t="shared" si="316"/>
        <v>4.3734523768004741E-2</v>
      </c>
      <c r="M1230">
        <f t="shared" si="317"/>
        <v>28673</v>
      </c>
      <c r="N1230">
        <f t="shared" si="318"/>
        <v>231586.83413078153</v>
      </c>
      <c r="O1230">
        <v>0.58509969135802475</v>
      </c>
      <c r="P1230">
        <v>2.3044037023851903E-2</v>
      </c>
      <c r="Q1230">
        <f t="shared" si="319"/>
        <v>374396.96119976288</v>
      </c>
      <c r="R1230">
        <f t="shared" si="320"/>
        <v>374396.96119976288</v>
      </c>
      <c r="S1230" t="s">
        <v>81</v>
      </c>
      <c r="T1230">
        <v>54</v>
      </c>
    </row>
    <row r="1231" spans="1:20" x14ac:dyDescent="0.25">
      <c r="A1231" t="s">
        <v>155</v>
      </c>
      <c r="B1231" t="s">
        <v>159</v>
      </c>
      <c r="C1231" t="s">
        <v>56</v>
      </c>
      <c r="D1231">
        <v>124</v>
      </c>
      <c r="E1231">
        <v>16995</v>
      </c>
      <c r="F1231">
        <v>6744</v>
      </c>
      <c r="G1231">
        <v>7877</v>
      </c>
      <c r="J1231">
        <f t="shared" si="314"/>
        <v>11059</v>
      </c>
      <c r="K1231">
        <f t="shared" si="315"/>
        <v>14336.5</v>
      </c>
      <c r="L1231">
        <f t="shared" si="316"/>
        <v>7.902905172113138E-2</v>
      </c>
      <c r="M1231">
        <f t="shared" si="317"/>
        <v>28673</v>
      </c>
      <c r="N1231">
        <f t="shared" si="318"/>
        <v>118652.79302736098</v>
      </c>
      <c r="O1231">
        <v>0.58509969135802475</v>
      </c>
      <c r="P1231">
        <v>2.3044037023851903E-2</v>
      </c>
      <c r="Q1231">
        <f t="shared" si="319"/>
        <v>191821.1167488982</v>
      </c>
      <c r="R1231">
        <f t="shared" si="320"/>
        <v>191821.1167488982</v>
      </c>
      <c r="S1231" t="s">
        <v>81</v>
      </c>
      <c r="T1231">
        <v>54</v>
      </c>
    </row>
    <row r="1232" spans="1:20" x14ac:dyDescent="0.25">
      <c r="A1232" t="s">
        <v>155</v>
      </c>
      <c r="B1232" t="s">
        <v>159</v>
      </c>
      <c r="C1232" t="s">
        <v>56</v>
      </c>
      <c r="D1232">
        <v>124</v>
      </c>
      <c r="E1232">
        <v>17108</v>
      </c>
      <c r="F1232">
        <v>6938</v>
      </c>
      <c r="G1232">
        <v>7611</v>
      </c>
      <c r="J1232">
        <f t="shared" si="314"/>
        <v>11059</v>
      </c>
      <c r="K1232">
        <f t="shared" si="315"/>
        <v>14336.5</v>
      </c>
      <c r="L1232">
        <f t="shared" si="316"/>
        <v>4.6943117218288984E-2</v>
      </c>
      <c r="M1232">
        <f t="shared" si="317"/>
        <v>28673</v>
      </c>
      <c r="N1232">
        <f t="shared" si="318"/>
        <v>205586.17830609213</v>
      </c>
      <c r="O1232">
        <v>0.58509969135802475</v>
      </c>
      <c r="P1232">
        <v>2.3044037023851903E-2</v>
      </c>
      <c r="Q1232">
        <f t="shared" si="319"/>
        <v>332362.76453870692</v>
      </c>
      <c r="R1232">
        <f t="shared" si="320"/>
        <v>332362.76453870692</v>
      </c>
      <c r="S1232" t="s">
        <v>81</v>
      </c>
      <c r="T1232">
        <v>54</v>
      </c>
    </row>
    <row r="1233" spans="1:20" x14ac:dyDescent="0.25">
      <c r="A1233" t="s">
        <v>155</v>
      </c>
      <c r="B1233" t="s">
        <v>159</v>
      </c>
      <c r="C1233" t="s">
        <v>56</v>
      </c>
      <c r="D1233">
        <v>124</v>
      </c>
      <c r="E1233">
        <v>16681</v>
      </c>
      <c r="F1233">
        <v>6831</v>
      </c>
      <c r="G1233">
        <v>8031</v>
      </c>
      <c r="J1233">
        <f t="shared" si="314"/>
        <v>11059</v>
      </c>
      <c r="K1233">
        <f t="shared" si="315"/>
        <v>14336.5</v>
      </c>
      <c r="L1233">
        <f t="shared" si="316"/>
        <v>8.3702437833501897E-2</v>
      </c>
      <c r="M1233">
        <f t="shared" si="317"/>
        <v>28673</v>
      </c>
      <c r="N1233">
        <f t="shared" si="318"/>
        <v>106619.77083333334</v>
      </c>
      <c r="O1233">
        <v>0.58509969135802475</v>
      </c>
      <c r="P1233">
        <v>2.3044037023851903E-2</v>
      </c>
      <c r="Q1233">
        <f t="shared" si="319"/>
        <v>172367.82200352801</v>
      </c>
      <c r="R1233">
        <f t="shared" si="320"/>
        <v>172367.82200352801</v>
      </c>
      <c r="S1233" t="s">
        <v>81</v>
      </c>
      <c r="T1233">
        <v>54</v>
      </c>
    </row>
    <row r="1234" spans="1:20" x14ac:dyDescent="0.25">
      <c r="A1234" t="s">
        <v>155</v>
      </c>
      <c r="B1234" t="s">
        <v>160</v>
      </c>
      <c r="C1234" t="s">
        <v>56</v>
      </c>
      <c r="D1234">
        <v>125</v>
      </c>
      <c r="E1234">
        <v>11683</v>
      </c>
      <c r="F1234">
        <v>5030</v>
      </c>
      <c r="G1234">
        <v>5756</v>
      </c>
      <c r="J1234">
        <f t="shared" si="314"/>
        <v>11059</v>
      </c>
      <c r="K1234">
        <f t="shared" si="315"/>
        <v>14336.5</v>
      </c>
      <c r="L1234">
        <f t="shared" si="316"/>
        <v>5.0639974889268649E-2</v>
      </c>
      <c r="M1234">
        <f t="shared" si="317"/>
        <v>28673</v>
      </c>
      <c r="N1234">
        <f t="shared" si="318"/>
        <v>120319.42217630855</v>
      </c>
      <c r="O1234">
        <v>0.58385725308641978</v>
      </c>
      <c r="P1234">
        <v>2.8003745442492539E-2</v>
      </c>
      <c r="Q1234">
        <f t="shared" si="319"/>
        <v>160405.70830963217</v>
      </c>
      <c r="R1234">
        <f t="shared" si="320"/>
        <v>160405.70830963217</v>
      </c>
      <c r="S1234" t="s">
        <v>81</v>
      </c>
      <c r="T1234">
        <v>182</v>
      </c>
    </row>
    <row r="1235" spans="1:20" x14ac:dyDescent="0.25">
      <c r="A1235" t="s">
        <v>155</v>
      </c>
      <c r="B1235" t="s">
        <v>160</v>
      </c>
      <c r="C1235" t="s">
        <v>56</v>
      </c>
      <c r="D1235">
        <v>125</v>
      </c>
      <c r="E1235">
        <v>11626</v>
      </c>
      <c r="F1235">
        <v>5373</v>
      </c>
      <c r="G1235">
        <v>6452</v>
      </c>
      <c r="J1235">
        <f t="shared" si="314"/>
        <v>11059</v>
      </c>
      <c r="K1235">
        <f t="shared" si="315"/>
        <v>14336.5</v>
      </c>
      <c r="L1235">
        <f t="shared" si="316"/>
        <v>7.5262442018623796E-2</v>
      </c>
      <c r="M1235">
        <f t="shared" si="317"/>
        <v>28673</v>
      </c>
      <c r="N1235">
        <f t="shared" si="318"/>
        <v>72023.608433734931</v>
      </c>
      <c r="O1235">
        <v>0.58385725308641978</v>
      </c>
      <c r="P1235">
        <v>2.8003745442492539E-2</v>
      </c>
      <c r="Q1235">
        <f t="shared" si="319"/>
        <v>96019.393351971143</v>
      </c>
      <c r="R1235">
        <f t="shared" si="320"/>
        <v>96019.393351971143</v>
      </c>
      <c r="S1235" t="s">
        <v>81</v>
      </c>
      <c r="T1235">
        <v>182</v>
      </c>
    </row>
    <row r="1236" spans="1:20" x14ac:dyDescent="0.25">
      <c r="A1236" t="s">
        <v>155</v>
      </c>
      <c r="B1236" t="s">
        <v>160</v>
      </c>
      <c r="C1236" t="s">
        <v>56</v>
      </c>
      <c r="D1236">
        <v>125</v>
      </c>
      <c r="E1236">
        <v>11696</v>
      </c>
      <c r="F1236">
        <v>5088</v>
      </c>
      <c r="G1236">
        <v>6600</v>
      </c>
      <c r="J1236">
        <f t="shared" si="314"/>
        <v>11059</v>
      </c>
      <c r="K1236">
        <f t="shared" si="315"/>
        <v>14336.5</v>
      </c>
      <c r="L1236">
        <f t="shared" si="316"/>
        <v>0.10546507167021239</v>
      </c>
      <c r="M1236">
        <f t="shared" si="317"/>
        <v>28673</v>
      </c>
      <c r="N1236">
        <f t="shared" si="318"/>
        <v>51596.814814814818</v>
      </c>
      <c r="O1236">
        <v>0.58385725308641978</v>
      </c>
      <c r="P1236">
        <v>2.8003745442492539E-2</v>
      </c>
      <c r="Q1236">
        <f t="shared" si="319"/>
        <v>68787.095858585002</v>
      </c>
      <c r="R1236">
        <f t="shared" si="320"/>
        <v>68787.095858585002</v>
      </c>
      <c r="S1236" t="s">
        <v>81</v>
      </c>
      <c r="T1236">
        <v>182</v>
      </c>
    </row>
    <row r="1237" spans="1:20" x14ac:dyDescent="0.25">
      <c r="A1237" t="s">
        <v>155</v>
      </c>
      <c r="B1237" t="s">
        <v>160</v>
      </c>
      <c r="C1237" t="s">
        <v>56</v>
      </c>
      <c r="D1237">
        <v>125</v>
      </c>
      <c r="E1237">
        <v>12123</v>
      </c>
      <c r="F1237">
        <v>5485</v>
      </c>
      <c r="G1237">
        <v>6309</v>
      </c>
      <c r="J1237">
        <f t="shared" si="314"/>
        <v>11059</v>
      </c>
      <c r="K1237">
        <f t="shared" si="315"/>
        <v>14336.5</v>
      </c>
      <c r="L1237">
        <f t="shared" si="316"/>
        <v>5.7475673979004639E-2</v>
      </c>
      <c r="M1237">
        <f t="shared" si="317"/>
        <v>28673</v>
      </c>
      <c r="N1237">
        <f t="shared" si="318"/>
        <v>104433.33859223301</v>
      </c>
      <c r="O1237">
        <v>0.58385725308641978</v>
      </c>
      <c r="P1237">
        <v>2.8003745442492539E-2</v>
      </c>
      <c r="Q1237">
        <f t="shared" si="319"/>
        <v>139226.92899472109</v>
      </c>
      <c r="R1237">
        <f t="shared" si="320"/>
        <v>139226.92899472109</v>
      </c>
      <c r="S1237" t="s">
        <v>81</v>
      </c>
      <c r="T1237">
        <v>182</v>
      </c>
    </row>
    <row r="1238" spans="1:20" x14ac:dyDescent="0.25">
      <c r="A1238" t="s">
        <v>155</v>
      </c>
      <c r="B1238" t="s">
        <v>161</v>
      </c>
      <c r="C1238" t="s">
        <v>56</v>
      </c>
      <c r="D1238">
        <v>126</v>
      </c>
      <c r="E1238">
        <v>20654</v>
      </c>
      <c r="F1238">
        <v>6940</v>
      </c>
      <c r="G1238">
        <v>8700</v>
      </c>
      <c r="J1238">
        <f t="shared" si="314"/>
        <v>11059</v>
      </c>
      <c r="K1238">
        <f t="shared" si="315"/>
        <v>14336.5</v>
      </c>
      <c r="L1238">
        <f t="shared" si="316"/>
        <v>0.12276357548913612</v>
      </c>
      <c r="M1238">
        <f t="shared" si="317"/>
        <v>28673</v>
      </c>
      <c r="N1238">
        <f t="shared" si="318"/>
        <v>100651.6596590909</v>
      </c>
      <c r="O1238">
        <v>0.58261481481481481</v>
      </c>
      <c r="P1238">
        <v>3.4446464646464649E-2</v>
      </c>
      <c r="Q1238">
        <f t="shared" si="319"/>
        <v>109320.50868433851</v>
      </c>
      <c r="R1238">
        <f t="shared" si="320"/>
        <v>109320.50868433851</v>
      </c>
      <c r="S1238" t="s">
        <v>81</v>
      </c>
      <c r="T1238">
        <v>184</v>
      </c>
    </row>
    <row r="1239" spans="1:20" x14ac:dyDescent="0.25">
      <c r="A1239" t="s">
        <v>155</v>
      </c>
      <c r="B1239" t="s">
        <v>161</v>
      </c>
      <c r="C1239" t="s">
        <v>56</v>
      </c>
      <c r="D1239">
        <v>126</v>
      </c>
      <c r="E1239">
        <v>16166</v>
      </c>
      <c r="F1239">
        <v>7164</v>
      </c>
      <c r="G1239">
        <v>8712</v>
      </c>
      <c r="J1239">
        <f t="shared" si="314"/>
        <v>11059</v>
      </c>
      <c r="K1239">
        <f t="shared" si="315"/>
        <v>14336.5</v>
      </c>
      <c r="L1239">
        <f t="shared" si="316"/>
        <v>0.10797614480521746</v>
      </c>
      <c r="M1239">
        <f t="shared" si="317"/>
        <v>28673</v>
      </c>
      <c r="N1239">
        <f t="shared" si="318"/>
        <v>72311.266795865624</v>
      </c>
      <c r="O1239">
        <v>0.58261481481481481</v>
      </c>
      <c r="P1239">
        <v>3.4446464646464649E-2</v>
      </c>
      <c r="Q1239">
        <f t="shared" si="319"/>
        <v>78539.236178595442</v>
      </c>
      <c r="R1239">
        <f t="shared" si="320"/>
        <v>78539.236178595442</v>
      </c>
      <c r="S1239" t="s">
        <v>81</v>
      </c>
      <c r="T1239">
        <v>184</v>
      </c>
    </row>
    <row r="1240" spans="1:20" x14ac:dyDescent="0.25">
      <c r="A1240" t="s">
        <v>155</v>
      </c>
      <c r="B1240" t="s">
        <v>161</v>
      </c>
      <c r="C1240" t="s">
        <v>56</v>
      </c>
      <c r="D1240">
        <v>126</v>
      </c>
      <c r="E1240">
        <v>15173</v>
      </c>
      <c r="F1240">
        <v>7261</v>
      </c>
      <c r="G1240">
        <v>7833</v>
      </c>
      <c r="J1240">
        <f t="shared" si="314"/>
        <v>11059</v>
      </c>
      <c r="K1240">
        <f t="shared" si="315"/>
        <v>14336.5</v>
      </c>
      <c r="L1240">
        <f t="shared" si="316"/>
        <v>3.9898162033969238E-2</v>
      </c>
      <c r="M1240">
        <f t="shared" si="317"/>
        <v>28673</v>
      </c>
      <c r="N1240">
        <f t="shared" si="318"/>
        <v>187245.87412587414</v>
      </c>
      <c r="O1240">
        <v>0.58261481481481481</v>
      </c>
      <c r="P1240">
        <v>3.4446464646464649E-2</v>
      </c>
      <c r="Q1240">
        <f t="shared" si="319"/>
        <v>203372.84330746089</v>
      </c>
      <c r="R1240">
        <f t="shared" si="320"/>
        <v>203372.84330746089</v>
      </c>
      <c r="S1240" t="s">
        <v>81</v>
      </c>
      <c r="T1240">
        <v>184</v>
      </c>
    </row>
    <row r="1241" spans="1:20" x14ac:dyDescent="0.25">
      <c r="A1241" t="s">
        <v>155</v>
      </c>
      <c r="B1241" t="s">
        <v>161</v>
      </c>
      <c r="C1241" t="s">
        <v>56</v>
      </c>
      <c r="D1241">
        <v>126</v>
      </c>
      <c r="E1241">
        <v>16059</v>
      </c>
      <c r="F1241">
        <v>7089</v>
      </c>
      <c r="G1241">
        <v>9242</v>
      </c>
      <c r="J1241">
        <f t="shared" si="314"/>
        <v>11059</v>
      </c>
      <c r="K1241">
        <f t="shared" si="315"/>
        <v>14336.5</v>
      </c>
      <c r="L1241">
        <f t="shared" si="316"/>
        <v>0.15017612387960799</v>
      </c>
      <c r="M1241">
        <f t="shared" si="317"/>
        <v>28673</v>
      </c>
      <c r="N1241">
        <f t="shared" si="318"/>
        <v>48670.867626567582</v>
      </c>
      <c r="O1241">
        <v>0.58261481481481481</v>
      </c>
      <c r="P1241">
        <v>3.4446464646464649E-2</v>
      </c>
      <c r="Q1241">
        <f t="shared" si="319"/>
        <v>52862.754822581817</v>
      </c>
      <c r="R1241">
        <f t="shared" si="320"/>
        <v>52862.754822581817</v>
      </c>
      <c r="S1241" t="s">
        <v>81</v>
      </c>
      <c r="T1241">
        <v>184</v>
      </c>
    </row>
    <row r="1242" spans="1:20" x14ac:dyDescent="0.25">
      <c r="A1242" t="s">
        <v>155</v>
      </c>
      <c r="B1242" t="s">
        <v>162</v>
      </c>
      <c r="C1242" t="s">
        <v>56</v>
      </c>
      <c r="D1242">
        <v>127</v>
      </c>
      <c r="E1242">
        <v>12244</v>
      </c>
      <c r="F1242">
        <v>5823</v>
      </c>
      <c r="G1242">
        <v>6778</v>
      </c>
      <c r="J1242">
        <f t="shared" si="314"/>
        <v>11059</v>
      </c>
      <c r="K1242">
        <f t="shared" si="315"/>
        <v>14336.5</v>
      </c>
      <c r="L1242">
        <f t="shared" si="316"/>
        <v>6.6613190109161932E-2</v>
      </c>
      <c r="M1242">
        <f t="shared" si="317"/>
        <v>28673</v>
      </c>
      <c r="N1242">
        <f t="shared" si="318"/>
        <v>85333.320942408376</v>
      </c>
      <c r="O1242">
        <v>0.58137237654320995</v>
      </c>
      <c r="P1242">
        <v>2.4636627417998314E-2</v>
      </c>
      <c r="Q1242">
        <f t="shared" si="319"/>
        <v>129864.33074334486</v>
      </c>
      <c r="R1242">
        <f t="shared" si="320"/>
        <v>129864.33074334486</v>
      </c>
      <c r="S1242" t="s">
        <v>81</v>
      </c>
      <c r="T1242">
        <v>196</v>
      </c>
    </row>
    <row r="1243" spans="1:20" x14ac:dyDescent="0.25">
      <c r="A1243" t="s">
        <v>155</v>
      </c>
      <c r="B1243" t="s">
        <v>162</v>
      </c>
      <c r="C1243" t="s">
        <v>56</v>
      </c>
      <c r="D1243">
        <v>127</v>
      </c>
      <c r="E1243">
        <v>12817</v>
      </c>
      <c r="F1243">
        <v>6416</v>
      </c>
      <c r="G1243">
        <v>7116</v>
      </c>
      <c r="J1243">
        <f t="shared" si="314"/>
        <v>11059</v>
      </c>
      <c r="K1243">
        <f t="shared" si="315"/>
        <v>14336.5</v>
      </c>
      <c r="L1243">
        <f t="shared" si="316"/>
        <v>4.8826422069542776E-2</v>
      </c>
      <c r="M1243">
        <f t="shared" si="317"/>
        <v>28673</v>
      </c>
      <c r="N1243">
        <f t="shared" si="318"/>
        <v>120038.05214285714</v>
      </c>
      <c r="O1243">
        <v>0.58137237654320995</v>
      </c>
      <c r="P1243">
        <v>2.4636627417998314E-2</v>
      </c>
      <c r="Q1243">
        <f t="shared" si="319"/>
        <v>182679.65119730536</v>
      </c>
      <c r="R1243">
        <f t="shared" si="320"/>
        <v>182679.65119730536</v>
      </c>
      <c r="S1243" t="s">
        <v>81</v>
      </c>
      <c r="T1243">
        <v>196</v>
      </c>
    </row>
    <row r="1244" spans="1:20" x14ac:dyDescent="0.25">
      <c r="A1244" t="s">
        <v>155</v>
      </c>
      <c r="B1244" t="s">
        <v>162</v>
      </c>
      <c r="C1244" t="s">
        <v>56</v>
      </c>
      <c r="D1244">
        <v>127</v>
      </c>
      <c r="E1244">
        <v>12271</v>
      </c>
      <c r="F1244">
        <v>5455</v>
      </c>
      <c r="G1244">
        <v>6854</v>
      </c>
      <c r="J1244">
        <f t="shared" si="314"/>
        <v>11059</v>
      </c>
      <c r="K1244">
        <f t="shared" si="315"/>
        <v>14336.5</v>
      </c>
      <c r="L1244">
        <f t="shared" si="316"/>
        <v>9.7583092107557626E-2</v>
      </c>
      <c r="M1244">
        <f t="shared" si="317"/>
        <v>28673</v>
      </c>
      <c r="N1244">
        <f t="shared" si="318"/>
        <v>58789.165832737679</v>
      </c>
      <c r="O1244">
        <v>0.58137237654320995</v>
      </c>
      <c r="P1244">
        <v>2.4636627417998314E-2</v>
      </c>
      <c r="Q1244">
        <f t="shared" si="319"/>
        <v>89468.165442437326</v>
      </c>
      <c r="R1244">
        <f t="shared" si="320"/>
        <v>89468.165442437326</v>
      </c>
      <c r="S1244" t="s">
        <v>81</v>
      </c>
      <c r="T1244">
        <v>196</v>
      </c>
    </row>
    <row r="1245" spans="1:20" x14ac:dyDescent="0.25">
      <c r="A1245" t="s">
        <v>155</v>
      </c>
      <c r="B1245" t="s">
        <v>162</v>
      </c>
      <c r="C1245" t="s">
        <v>56</v>
      </c>
      <c r="D1245">
        <v>127</v>
      </c>
      <c r="E1245">
        <v>12817</v>
      </c>
      <c r="F1245">
        <v>5516</v>
      </c>
      <c r="G1245">
        <v>7062</v>
      </c>
      <c r="J1245">
        <f t="shared" si="314"/>
        <v>11059</v>
      </c>
      <c r="K1245">
        <f t="shared" si="315"/>
        <v>14336.5</v>
      </c>
      <c r="L1245">
        <f t="shared" si="316"/>
        <v>0.10783664074216162</v>
      </c>
      <c r="M1245">
        <f t="shared" si="317"/>
        <v>28673</v>
      </c>
      <c r="N1245">
        <f t="shared" si="318"/>
        <v>56645.260349288481</v>
      </c>
      <c r="O1245">
        <v>0.58137237654320995</v>
      </c>
      <c r="P1245">
        <v>2.4636627417998314E-2</v>
      </c>
      <c r="Q1245">
        <f t="shared" si="319"/>
        <v>86205.467498535421</v>
      </c>
      <c r="R1245">
        <f t="shared" si="320"/>
        <v>86205.467498535421</v>
      </c>
      <c r="S1245" t="s">
        <v>81</v>
      </c>
      <c r="T1245">
        <v>196</v>
      </c>
    </row>
    <row r="1246" spans="1:20" x14ac:dyDescent="0.25">
      <c r="A1246" t="s">
        <v>155</v>
      </c>
      <c r="B1246" t="s">
        <v>163</v>
      </c>
      <c r="C1246" t="s">
        <v>56</v>
      </c>
      <c r="D1246">
        <v>128</v>
      </c>
      <c r="E1246">
        <v>16221</v>
      </c>
      <c r="F1246">
        <v>8426</v>
      </c>
      <c r="G1246">
        <v>9104</v>
      </c>
      <c r="J1246">
        <f t="shared" si="314"/>
        <v>11059</v>
      </c>
      <c r="K1246">
        <f t="shared" si="315"/>
        <v>14336.5</v>
      </c>
      <c r="L1246">
        <f t="shared" si="316"/>
        <v>4.7291877375928576E-2</v>
      </c>
      <c r="M1246">
        <f t="shared" si="317"/>
        <v>28673</v>
      </c>
      <c r="N1246">
        <f t="shared" si="318"/>
        <v>153768.45943952803</v>
      </c>
      <c r="O1246">
        <v>0.58012993827160497</v>
      </c>
      <c r="P1246">
        <v>3.9469519343493555E-2</v>
      </c>
      <c r="Q1246">
        <f t="shared" si="319"/>
        <v>146381.78207312583</v>
      </c>
      <c r="R1246">
        <f t="shared" si="320"/>
        <v>146381.78207312583</v>
      </c>
      <c r="S1246" t="s">
        <v>81</v>
      </c>
      <c r="T1246">
        <v>210</v>
      </c>
    </row>
    <row r="1247" spans="1:20" x14ac:dyDescent="0.25">
      <c r="A1247" t="s">
        <v>155</v>
      </c>
      <c r="B1247" t="s">
        <v>163</v>
      </c>
      <c r="C1247" t="s">
        <v>56</v>
      </c>
      <c r="D1247">
        <v>128</v>
      </c>
      <c r="E1247">
        <v>16699</v>
      </c>
      <c r="F1247">
        <v>8294</v>
      </c>
      <c r="G1247">
        <v>8880</v>
      </c>
      <c r="J1247">
        <f t="shared" si="314"/>
        <v>11059</v>
      </c>
      <c r="K1247">
        <f t="shared" si="315"/>
        <v>14336.5</v>
      </c>
      <c r="L1247">
        <f t="shared" si="316"/>
        <v>4.0874690475360097E-2</v>
      </c>
      <c r="M1247">
        <f t="shared" si="317"/>
        <v>28673</v>
      </c>
      <c r="N1247">
        <f t="shared" si="318"/>
        <v>194569.46843003412</v>
      </c>
      <c r="O1247">
        <v>0.58012993827160497</v>
      </c>
      <c r="P1247">
        <v>3.9469519343493555E-2</v>
      </c>
      <c r="Q1247">
        <f t="shared" si="319"/>
        <v>185222.80596177778</v>
      </c>
      <c r="R1247">
        <f t="shared" si="320"/>
        <v>185222.80596177778</v>
      </c>
      <c r="S1247" t="s">
        <v>81</v>
      </c>
      <c r="T1247">
        <v>210</v>
      </c>
    </row>
    <row r="1248" spans="1:20" x14ac:dyDescent="0.25">
      <c r="A1248" t="s">
        <v>155</v>
      </c>
      <c r="B1248" t="s">
        <v>163</v>
      </c>
      <c r="C1248" t="s">
        <v>56</v>
      </c>
      <c r="D1248">
        <v>128</v>
      </c>
      <c r="E1248">
        <v>16347</v>
      </c>
      <c r="F1248">
        <v>8246</v>
      </c>
      <c r="G1248">
        <v>9256</v>
      </c>
      <c r="J1248">
        <f t="shared" si="314"/>
        <v>11059</v>
      </c>
      <c r="K1248">
        <f t="shared" si="315"/>
        <v>14336.5</v>
      </c>
      <c r="L1248">
        <f t="shared" si="316"/>
        <v>7.0449551843197428E-2</v>
      </c>
      <c r="M1248">
        <f t="shared" si="317"/>
        <v>28673</v>
      </c>
      <c r="N1248">
        <f t="shared" si="318"/>
        <v>103931.08564356437</v>
      </c>
      <c r="O1248">
        <v>0.58012993827160497</v>
      </c>
      <c r="P1248">
        <v>3.9469519343493555E-2</v>
      </c>
      <c r="Q1248">
        <f t="shared" si="319"/>
        <v>98938.479222279144</v>
      </c>
      <c r="R1248">
        <f t="shared" si="320"/>
        <v>98938.479222279144</v>
      </c>
      <c r="S1248" t="s">
        <v>81</v>
      </c>
      <c r="T1248">
        <v>210</v>
      </c>
    </row>
    <row r="1249" spans="1:20" x14ac:dyDescent="0.25">
      <c r="A1249" t="s">
        <v>155</v>
      </c>
      <c r="B1249" t="s">
        <v>163</v>
      </c>
      <c r="C1249" t="s">
        <v>56</v>
      </c>
      <c r="D1249">
        <v>128</v>
      </c>
      <c r="E1249">
        <v>16907</v>
      </c>
      <c r="F1249">
        <v>8642</v>
      </c>
      <c r="G1249">
        <v>9697</v>
      </c>
      <c r="J1249">
        <f t="shared" si="314"/>
        <v>11059</v>
      </c>
      <c r="K1249">
        <f t="shared" si="315"/>
        <v>14336.5</v>
      </c>
      <c r="L1249">
        <f t="shared" si="316"/>
        <v>7.3588393261953752E-2</v>
      </c>
      <c r="M1249">
        <f t="shared" si="317"/>
        <v>28673</v>
      </c>
      <c r="N1249">
        <f t="shared" si="318"/>
        <v>101254.90758293839</v>
      </c>
      <c r="O1249">
        <v>0.58012993827160497</v>
      </c>
      <c r="P1249">
        <v>3.9469519343493555E-2</v>
      </c>
      <c r="Q1249">
        <f t="shared" si="319"/>
        <v>96390.858500270857</v>
      </c>
      <c r="R1249">
        <f t="shared" si="320"/>
        <v>96390.858500270857</v>
      </c>
      <c r="S1249" t="s">
        <v>81</v>
      </c>
      <c r="T1249">
        <v>210</v>
      </c>
    </row>
    <row r="1250" spans="1:20" x14ac:dyDescent="0.25">
      <c r="A1250" t="s">
        <v>172</v>
      </c>
      <c r="B1250" t="s">
        <v>164</v>
      </c>
      <c r="C1250" t="s">
        <v>54</v>
      </c>
      <c r="D1250">
        <v>129</v>
      </c>
      <c r="E1250">
        <v>15958</v>
      </c>
      <c r="F1250">
        <v>7115</v>
      </c>
      <c r="G1250">
        <v>7607</v>
      </c>
      <c r="H1250">
        <v>1397</v>
      </c>
      <c r="I1250">
        <v>13348</v>
      </c>
      <c r="J1250">
        <f t="shared" si="314"/>
        <v>1395.5</v>
      </c>
      <c r="K1250">
        <f t="shared" si="315"/>
        <v>14155.375</v>
      </c>
      <c r="L1250">
        <f t="shared" si="316"/>
        <v>3.4757115230080446E-2</v>
      </c>
      <c r="M1250">
        <f t="shared" si="317"/>
        <v>28310.75</v>
      </c>
      <c r="N1250">
        <f t="shared" si="318"/>
        <v>253027.22586382114</v>
      </c>
      <c r="O1250">
        <v>0.39443117283950618</v>
      </c>
      <c r="P1250">
        <v>3.3350567340897877E-2</v>
      </c>
      <c r="Q1250">
        <f t="shared" si="319"/>
        <v>424640.52624019701</v>
      </c>
      <c r="R1250">
        <f t="shared" si="320"/>
        <v>424640.52624019701</v>
      </c>
      <c r="S1250" t="s">
        <v>81</v>
      </c>
      <c r="T1250">
        <v>212</v>
      </c>
    </row>
    <row r="1251" spans="1:20" x14ac:dyDescent="0.25">
      <c r="A1251" t="s">
        <v>172</v>
      </c>
      <c r="B1251" t="s">
        <v>164</v>
      </c>
      <c r="C1251" t="s">
        <v>54</v>
      </c>
      <c r="D1251">
        <v>129</v>
      </c>
      <c r="E1251">
        <v>17149</v>
      </c>
      <c r="F1251">
        <v>7165</v>
      </c>
      <c r="G1251">
        <v>8846</v>
      </c>
      <c r="H1251">
        <v>1115</v>
      </c>
      <c r="I1251">
        <v>14251</v>
      </c>
      <c r="J1251">
        <f t="shared" si="314"/>
        <v>1395.5</v>
      </c>
      <c r="K1251">
        <f t="shared" si="315"/>
        <v>14155.375</v>
      </c>
      <c r="L1251">
        <f t="shared" si="316"/>
        <v>0.1187534770361082</v>
      </c>
      <c r="M1251">
        <f t="shared" si="317"/>
        <v>28310.75</v>
      </c>
      <c r="N1251">
        <f t="shared" si="318"/>
        <v>82677.827781082684</v>
      </c>
      <c r="O1251">
        <v>0.39443117283950618</v>
      </c>
      <c r="P1251">
        <v>3.3350567340897877E-2</v>
      </c>
      <c r="Q1251">
        <f t="shared" si="319"/>
        <v>138753.27517620809</v>
      </c>
      <c r="R1251">
        <f t="shared" si="320"/>
        <v>138753.27517620809</v>
      </c>
      <c r="S1251" t="s">
        <v>81</v>
      </c>
      <c r="T1251">
        <v>212</v>
      </c>
    </row>
    <row r="1252" spans="1:20" x14ac:dyDescent="0.25">
      <c r="A1252" t="s">
        <v>172</v>
      </c>
      <c r="B1252" t="s">
        <v>164</v>
      </c>
      <c r="C1252" t="s">
        <v>54</v>
      </c>
      <c r="D1252">
        <v>129</v>
      </c>
      <c r="E1252">
        <v>16845</v>
      </c>
      <c r="F1252">
        <v>7617</v>
      </c>
      <c r="G1252">
        <v>8251</v>
      </c>
      <c r="H1252">
        <v>1501</v>
      </c>
      <c r="I1252">
        <v>13361</v>
      </c>
      <c r="J1252">
        <f t="shared" si="314"/>
        <v>1395.5</v>
      </c>
      <c r="K1252">
        <f t="shared" si="315"/>
        <v>14155.375</v>
      </c>
      <c r="L1252">
        <f t="shared" si="316"/>
        <v>4.4788640357461391E-2</v>
      </c>
      <c r="M1252">
        <f t="shared" si="317"/>
        <v>28310.75</v>
      </c>
      <c r="N1252">
        <f t="shared" si="318"/>
        <v>204638.88564668768</v>
      </c>
      <c r="O1252">
        <v>0.39443117283950618</v>
      </c>
      <c r="P1252">
        <v>3.3350567340897877E-2</v>
      </c>
      <c r="Q1252">
        <f t="shared" si="319"/>
        <v>343433.25621799013</v>
      </c>
      <c r="R1252">
        <f t="shared" si="320"/>
        <v>343433.25621799013</v>
      </c>
      <c r="S1252" t="s">
        <v>81</v>
      </c>
      <c r="T1252">
        <v>212</v>
      </c>
    </row>
    <row r="1253" spans="1:20" x14ac:dyDescent="0.25">
      <c r="A1253" t="s">
        <v>172</v>
      </c>
      <c r="B1253" t="s">
        <v>164</v>
      </c>
      <c r="C1253" t="s">
        <v>54</v>
      </c>
      <c r="D1253">
        <v>129</v>
      </c>
      <c r="E1253">
        <v>17111</v>
      </c>
      <c r="F1253">
        <v>7621</v>
      </c>
      <c r="G1253">
        <v>8503</v>
      </c>
      <c r="H1253">
        <v>1569</v>
      </c>
      <c r="I1253">
        <v>16441</v>
      </c>
      <c r="J1253">
        <f t="shared" si="314"/>
        <v>1395.5</v>
      </c>
      <c r="K1253">
        <f t="shared" si="315"/>
        <v>14155.375</v>
      </c>
      <c r="L1253">
        <f t="shared" si="316"/>
        <v>6.230848705880275E-2</v>
      </c>
      <c r="M1253">
        <f t="shared" si="317"/>
        <v>28310.75</v>
      </c>
      <c r="N1253">
        <f t="shared" si="318"/>
        <v>150911.19926303855</v>
      </c>
      <c r="O1253">
        <v>0.39443117283950618</v>
      </c>
      <c r="P1253">
        <v>3.3350567340897877E-2</v>
      </c>
      <c r="Q1253">
        <f t="shared" si="319"/>
        <v>253265.27946476909</v>
      </c>
      <c r="R1253">
        <f t="shared" si="320"/>
        <v>253265.27946476909</v>
      </c>
      <c r="S1253" t="s">
        <v>81</v>
      </c>
      <c r="T1253">
        <v>212</v>
      </c>
    </row>
    <row r="1254" spans="1:20" x14ac:dyDescent="0.25">
      <c r="A1254" t="s">
        <v>172</v>
      </c>
      <c r="B1254" t="s">
        <v>165</v>
      </c>
      <c r="C1254" t="s">
        <v>54</v>
      </c>
      <c r="D1254">
        <v>130</v>
      </c>
      <c r="F1254">
        <v>7091</v>
      </c>
      <c r="G1254">
        <v>7692</v>
      </c>
      <c r="I1254">
        <v>13834</v>
      </c>
      <c r="J1254">
        <f t="shared" si="314"/>
        <v>1395.5</v>
      </c>
      <c r="K1254">
        <f t="shared" si="315"/>
        <v>14155.375</v>
      </c>
      <c r="L1254">
        <f t="shared" si="316"/>
        <v>4.2457370433492576E-2</v>
      </c>
      <c r="M1254">
        <f t="shared" si="317"/>
        <v>28310.75</v>
      </c>
      <c r="O1254">
        <v>0.39323734567901242</v>
      </c>
      <c r="P1254">
        <v>2.9425237449118048E-2</v>
      </c>
      <c r="Q1254">
        <f t="shared" si="319"/>
        <v>0</v>
      </c>
      <c r="R1254">
        <f t="shared" si="320"/>
        <v>0</v>
      </c>
      <c r="S1254" t="s">
        <v>81</v>
      </c>
      <c r="T1254">
        <v>231</v>
      </c>
    </row>
    <row r="1255" spans="1:20" x14ac:dyDescent="0.25">
      <c r="A1255" t="s">
        <v>172</v>
      </c>
      <c r="B1255" t="s">
        <v>165</v>
      </c>
      <c r="C1255" t="s">
        <v>54</v>
      </c>
      <c r="D1255">
        <v>130</v>
      </c>
      <c r="E1255">
        <v>15636</v>
      </c>
      <c r="F1255">
        <v>6945</v>
      </c>
      <c r="G1255">
        <v>7905</v>
      </c>
      <c r="I1255">
        <v>13739</v>
      </c>
      <c r="J1255">
        <f t="shared" si="314"/>
        <v>1395.5</v>
      </c>
      <c r="K1255">
        <f t="shared" si="315"/>
        <v>14155.375</v>
      </c>
      <c r="L1255">
        <f t="shared" si="316"/>
        <v>6.7818761424547208E-2</v>
      </c>
      <c r="M1255">
        <f t="shared" si="317"/>
        <v>28310.75</v>
      </c>
      <c r="N1255">
        <f t="shared" si="318"/>
        <v>126754.87929687501</v>
      </c>
      <c r="O1255">
        <v>0.39323734567901242</v>
      </c>
      <c r="P1255">
        <v>2.9425237449118048E-2</v>
      </c>
      <c r="Q1255">
        <f t="shared" si="319"/>
        <v>241834.68898229438</v>
      </c>
      <c r="R1255">
        <f t="shared" si="320"/>
        <v>241834.68898229438</v>
      </c>
      <c r="S1255" t="s">
        <v>81</v>
      </c>
      <c r="T1255">
        <v>231</v>
      </c>
    </row>
    <row r="1256" spans="1:20" x14ac:dyDescent="0.25">
      <c r="A1256" t="s">
        <v>172</v>
      </c>
      <c r="B1256" t="s">
        <v>165</v>
      </c>
      <c r="C1256" t="s">
        <v>54</v>
      </c>
      <c r="D1256">
        <v>130</v>
      </c>
      <c r="E1256">
        <v>15019</v>
      </c>
      <c r="F1256">
        <v>6431</v>
      </c>
      <c r="G1256">
        <v>8870</v>
      </c>
      <c r="I1256">
        <v>13324</v>
      </c>
      <c r="J1256">
        <f t="shared" si="314"/>
        <v>1395.5</v>
      </c>
      <c r="K1256">
        <f t="shared" si="315"/>
        <v>14155.375</v>
      </c>
      <c r="L1256">
        <f t="shared" si="316"/>
        <v>0.17230204074424027</v>
      </c>
      <c r="M1256">
        <f t="shared" si="317"/>
        <v>28310.75</v>
      </c>
      <c r="N1256">
        <f t="shared" si="318"/>
        <v>48447.206232062315</v>
      </c>
      <c r="O1256">
        <v>0.39323734567901242</v>
      </c>
      <c r="P1256">
        <v>2.9425237449118048E-2</v>
      </c>
      <c r="Q1256">
        <f t="shared" si="319"/>
        <v>92432.06349280721</v>
      </c>
      <c r="R1256">
        <f t="shared" si="320"/>
        <v>92432.06349280721</v>
      </c>
      <c r="S1256" t="s">
        <v>81</v>
      </c>
      <c r="T1256">
        <v>231</v>
      </c>
    </row>
    <row r="1257" spans="1:20" x14ac:dyDescent="0.25">
      <c r="A1257" t="s">
        <v>172</v>
      </c>
      <c r="B1257" t="s">
        <v>165</v>
      </c>
      <c r="C1257" t="s">
        <v>54</v>
      </c>
      <c r="D1257">
        <v>130</v>
      </c>
      <c r="E1257">
        <v>15273</v>
      </c>
      <c r="F1257">
        <v>6785</v>
      </c>
      <c r="G1257">
        <v>8259</v>
      </c>
      <c r="I1257">
        <v>14945</v>
      </c>
      <c r="J1257">
        <f t="shared" si="314"/>
        <v>1395.5</v>
      </c>
      <c r="K1257">
        <f t="shared" si="315"/>
        <v>14155.375</v>
      </c>
      <c r="L1257">
        <f t="shared" si="316"/>
        <v>0.1041300566039402</v>
      </c>
      <c r="M1257">
        <f t="shared" si="317"/>
        <v>28310.75</v>
      </c>
      <c r="N1257">
        <f t="shared" si="318"/>
        <v>80117.948439620086</v>
      </c>
      <c r="O1257">
        <v>0.39323734567901242</v>
      </c>
      <c r="P1257">
        <v>2.9425237449118048E-2</v>
      </c>
      <c r="Q1257">
        <f t="shared" si="319"/>
        <v>152856.43637761485</v>
      </c>
      <c r="R1257">
        <f t="shared" si="320"/>
        <v>152856.43637761485</v>
      </c>
      <c r="S1257" t="s">
        <v>81</v>
      </c>
      <c r="T1257">
        <v>231</v>
      </c>
    </row>
    <row r="1258" spans="1:20" x14ac:dyDescent="0.25">
      <c r="A1258" t="s">
        <v>172</v>
      </c>
      <c r="B1258" t="s">
        <v>166</v>
      </c>
      <c r="C1258" t="s">
        <v>54</v>
      </c>
      <c r="D1258">
        <v>131</v>
      </c>
      <c r="E1258">
        <v>13258</v>
      </c>
      <c r="F1258">
        <v>8741</v>
      </c>
      <c r="G1258">
        <v>9730</v>
      </c>
      <c r="J1258">
        <f t="shared" si="314"/>
        <v>1395.5</v>
      </c>
      <c r="K1258">
        <f t="shared" si="315"/>
        <v>14155.375</v>
      </c>
      <c r="L1258">
        <f t="shared" si="316"/>
        <v>6.9867453175913738E-2</v>
      </c>
      <c r="M1258">
        <f t="shared" si="317"/>
        <v>28310.75</v>
      </c>
      <c r="N1258">
        <f t="shared" si="318"/>
        <v>63255.489762386256</v>
      </c>
      <c r="O1258">
        <v>0.39204351851851854</v>
      </c>
      <c r="P1258">
        <v>2.0990577149587752E-2</v>
      </c>
      <c r="Q1258">
        <f t="shared" si="319"/>
        <v>169694.67212884393</v>
      </c>
      <c r="R1258">
        <f t="shared" si="320"/>
        <v>169694.67212884393</v>
      </c>
      <c r="S1258" t="s">
        <v>81</v>
      </c>
      <c r="T1258">
        <v>252</v>
      </c>
    </row>
    <row r="1259" spans="1:20" x14ac:dyDescent="0.25">
      <c r="A1259" t="s">
        <v>172</v>
      </c>
      <c r="B1259" t="s">
        <v>166</v>
      </c>
      <c r="C1259" t="s">
        <v>54</v>
      </c>
      <c r="D1259">
        <v>131</v>
      </c>
      <c r="E1259">
        <v>13112</v>
      </c>
      <c r="F1259">
        <v>8688</v>
      </c>
      <c r="G1259">
        <v>10498</v>
      </c>
      <c r="J1259">
        <f t="shared" si="314"/>
        <v>1395.5</v>
      </c>
      <c r="K1259">
        <f t="shared" si="315"/>
        <v>14155.375</v>
      </c>
      <c r="L1259">
        <f t="shared" si="316"/>
        <v>0.12786662310253172</v>
      </c>
      <c r="M1259">
        <f t="shared" si="317"/>
        <v>28310.75</v>
      </c>
      <c r="N1259">
        <f t="shared" si="318"/>
        <v>33203.051933701659</v>
      </c>
      <c r="O1259">
        <v>0.39204351851851854</v>
      </c>
      <c r="P1259">
        <v>2.0990577149587752E-2</v>
      </c>
      <c r="Q1259">
        <f t="shared" si="319"/>
        <v>89073.391617574103</v>
      </c>
      <c r="R1259">
        <f t="shared" si="320"/>
        <v>89073.391617574103</v>
      </c>
      <c r="S1259" t="s">
        <v>81</v>
      </c>
      <c r="T1259">
        <v>252</v>
      </c>
    </row>
    <row r="1260" spans="1:20" x14ac:dyDescent="0.25">
      <c r="A1260" t="s">
        <v>172</v>
      </c>
      <c r="B1260" t="s">
        <v>166</v>
      </c>
      <c r="C1260" t="s">
        <v>54</v>
      </c>
      <c r="D1260">
        <v>131</v>
      </c>
      <c r="E1260">
        <v>13146</v>
      </c>
      <c r="F1260">
        <v>8955</v>
      </c>
      <c r="G1260">
        <v>11105</v>
      </c>
      <c r="J1260">
        <f t="shared" si="314"/>
        <v>1395.5</v>
      </c>
      <c r="K1260">
        <f t="shared" si="315"/>
        <v>14155.375</v>
      </c>
      <c r="L1260">
        <f t="shared" si="316"/>
        <v>0.15188576777372553</v>
      </c>
      <c r="M1260">
        <f t="shared" si="317"/>
        <v>28310.75</v>
      </c>
      <c r="N1260">
        <f t="shared" si="318"/>
        <v>26197.605406976745</v>
      </c>
      <c r="O1260">
        <v>0.39204351851851854</v>
      </c>
      <c r="P1260">
        <v>2.0990577149587752E-2</v>
      </c>
      <c r="Q1260">
        <f t="shared" si="319"/>
        <v>70279.97216996082</v>
      </c>
      <c r="R1260">
        <f t="shared" si="320"/>
        <v>70279.97216996082</v>
      </c>
      <c r="S1260" t="s">
        <v>81</v>
      </c>
      <c r="T1260">
        <v>252</v>
      </c>
    </row>
    <row r="1261" spans="1:20" x14ac:dyDescent="0.25">
      <c r="A1261" t="s">
        <v>172</v>
      </c>
      <c r="B1261" t="s">
        <v>166</v>
      </c>
      <c r="C1261" t="s">
        <v>54</v>
      </c>
      <c r="D1261">
        <v>131</v>
      </c>
      <c r="E1261">
        <v>13380</v>
      </c>
      <c r="F1261">
        <v>8768</v>
      </c>
      <c r="G1261">
        <v>10828</v>
      </c>
      <c r="J1261">
        <f t="shared" si="314"/>
        <v>1395.5</v>
      </c>
      <c r="K1261">
        <f t="shared" si="315"/>
        <v>14155.375</v>
      </c>
      <c r="L1261">
        <f t="shared" si="316"/>
        <v>0.14552775889017422</v>
      </c>
      <c r="M1261">
        <f t="shared" si="317"/>
        <v>28310.75</v>
      </c>
      <c r="N1261">
        <f t="shared" si="318"/>
        <v>30296.048300970877</v>
      </c>
      <c r="O1261">
        <v>0.39204351851851854</v>
      </c>
      <c r="P1261">
        <v>2.0990577149587752E-2</v>
      </c>
      <c r="Q1261">
        <f t="shared" si="319"/>
        <v>81274.811127775392</v>
      </c>
      <c r="R1261">
        <f t="shared" si="320"/>
        <v>81274.811127775392</v>
      </c>
      <c r="S1261" t="s">
        <v>81</v>
      </c>
      <c r="T1261">
        <v>252</v>
      </c>
    </row>
    <row r="1262" spans="1:20" x14ac:dyDescent="0.25">
      <c r="A1262" t="s">
        <v>172</v>
      </c>
      <c r="B1262" t="s">
        <v>167</v>
      </c>
      <c r="C1262" t="s">
        <v>54</v>
      </c>
      <c r="D1262">
        <v>132</v>
      </c>
      <c r="E1262">
        <v>17582</v>
      </c>
      <c r="F1262">
        <v>5002</v>
      </c>
      <c r="G1262">
        <v>5471</v>
      </c>
      <c r="J1262">
        <f t="shared" si="314"/>
        <v>1395.5</v>
      </c>
      <c r="K1262">
        <f t="shared" si="315"/>
        <v>14155.375</v>
      </c>
      <c r="L1262">
        <f t="shared" si="316"/>
        <v>3.3132290737617337E-2</v>
      </c>
      <c r="M1262">
        <f t="shared" si="317"/>
        <v>28310.75</v>
      </c>
      <c r="N1262">
        <f t="shared" si="318"/>
        <v>378294.51599147118</v>
      </c>
      <c r="O1262">
        <v>0.39084969135802472</v>
      </c>
      <c r="P1262">
        <v>2.2716010755316547E-2</v>
      </c>
      <c r="Q1262">
        <f t="shared" si="319"/>
        <v>940625.71882739943</v>
      </c>
      <c r="R1262">
        <f t="shared" si="320"/>
        <v>940625.71882739943</v>
      </c>
      <c r="S1262" t="s">
        <v>117</v>
      </c>
      <c r="T1262">
        <v>99</v>
      </c>
    </row>
    <row r="1263" spans="1:20" x14ac:dyDescent="0.25">
      <c r="A1263" t="s">
        <v>172</v>
      </c>
      <c r="B1263" t="s">
        <v>167</v>
      </c>
      <c r="C1263" t="s">
        <v>54</v>
      </c>
      <c r="D1263">
        <v>132</v>
      </c>
      <c r="E1263">
        <v>18838</v>
      </c>
      <c r="F1263">
        <v>5316</v>
      </c>
      <c r="G1263">
        <v>6042</v>
      </c>
      <c r="J1263">
        <f t="shared" si="314"/>
        <v>1395.5</v>
      </c>
      <c r="K1263">
        <f t="shared" si="315"/>
        <v>14155.375</v>
      </c>
      <c r="L1263">
        <f t="shared" si="316"/>
        <v>5.1287938327313827E-2</v>
      </c>
      <c r="M1263">
        <f t="shared" si="317"/>
        <v>28310.75</v>
      </c>
      <c r="N1263">
        <f t="shared" si="318"/>
        <v>262253.233815427</v>
      </c>
      <c r="O1263">
        <v>0.39084969135802472</v>
      </c>
      <c r="P1263">
        <v>2.2716010755316547E-2</v>
      </c>
      <c r="Q1263">
        <f t="shared" si="319"/>
        <v>652090.1735144573</v>
      </c>
      <c r="R1263">
        <f t="shared" si="320"/>
        <v>652090.1735144573</v>
      </c>
      <c r="S1263" t="s">
        <v>117</v>
      </c>
      <c r="T1263">
        <v>99</v>
      </c>
    </row>
    <row r="1264" spans="1:20" x14ac:dyDescent="0.25">
      <c r="A1264" t="s">
        <v>172</v>
      </c>
      <c r="B1264" t="s">
        <v>167</v>
      </c>
      <c r="C1264" t="s">
        <v>54</v>
      </c>
      <c r="D1264">
        <v>132</v>
      </c>
      <c r="E1264">
        <v>19755</v>
      </c>
      <c r="F1264">
        <v>5115</v>
      </c>
      <c r="G1264">
        <v>5571</v>
      </c>
      <c r="J1264">
        <f t="shared" si="314"/>
        <v>1395.5</v>
      </c>
      <c r="K1264">
        <f t="shared" si="315"/>
        <v>14155.375</v>
      </c>
      <c r="L1264">
        <f t="shared" si="316"/>
        <v>3.2213911676659927E-2</v>
      </c>
      <c r="M1264">
        <f t="shared" si="317"/>
        <v>28310.75</v>
      </c>
      <c r="N1264">
        <f t="shared" si="318"/>
        <v>453066.53947368421</v>
      </c>
      <c r="O1264">
        <v>0.39084969135802472</v>
      </c>
      <c r="P1264">
        <v>2.2716010755316547E-2</v>
      </c>
      <c r="Q1264">
        <f t="shared" si="319"/>
        <v>1126545.6446074536</v>
      </c>
      <c r="R1264">
        <f t="shared" si="320"/>
        <v>1126545.6446074536</v>
      </c>
      <c r="S1264" t="s">
        <v>117</v>
      </c>
      <c r="T1264">
        <v>99</v>
      </c>
    </row>
    <row r="1265" spans="1:20" x14ac:dyDescent="0.25">
      <c r="A1265" t="s">
        <v>172</v>
      </c>
      <c r="B1265" t="s">
        <v>167</v>
      </c>
      <c r="C1265" t="s">
        <v>54</v>
      </c>
      <c r="D1265">
        <v>132</v>
      </c>
      <c r="E1265">
        <v>18920</v>
      </c>
      <c r="F1265">
        <v>4882</v>
      </c>
      <c r="G1265">
        <v>5553</v>
      </c>
      <c r="J1265">
        <f t="shared" si="314"/>
        <v>1395.5</v>
      </c>
      <c r="K1265">
        <f t="shared" si="315"/>
        <v>14155.375</v>
      </c>
      <c r="L1265">
        <f t="shared" si="316"/>
        <v>4.7402488454032478E-2</v>
      </c>
      <c r="M1265">
        <f t="shared" si="317"/>
        <v>28310.75</v>
      </c>
      <c r="N1265">
        <f t="shared" si="318"/>
        <v>294749.29023845011</v>
      </c>
      <c r="O1265">
        <v>0.39084969135802472</v>
      </c>
      <c r="P1265">
        <v>2.2716010755316547E-2</v>
      </c>
      <c r="Q1265">
        <f t="shared" si="319"/>
        <v>732891.30897858064</v>
      </c>
      <c r="R1265">
        <f t="shared" si="320"/>
        <v>732891.30897858064</v>
      </c>
      <c r="S1265" t="s">
        <v>117</v>
      </c>
      <c r="T1265">
        <v>99</v>
      </c>
    </row>
    <row r="1266" spans="1:20" x14ac:dyDescent="0.25">
      <c r="A1266" t="s">
        <v>172</v>
      </c>
      <c r="B1266" t="s">
        <v>168</v>
      </c>
      <c r="C1266" t="s">
        <v>54</v>
      </c>
      <c r="D1266">
        <v>133</v>
      </c>
      <c r="F1266">
        <v>3900</v>
      </c>
      <c r="G1266">
        <v>4219</v>
      </c>
      <c r="J1266">
        <f t="shared" si="314"/>
        <v>1395.5</v>
      </c>
      <c r="K1266">
        <f t="shared" si="315"/>
        <v>14155.375</v>
      </c>
      <c r="L1266">
        <f t="shared" si="316"/>
        <v>2.2535609265031835E-2</v>
      </c>
      <c r="M1266">
        <f t="shared" si="317"/>
        <v>28310.75</v>
      </c>
      <c r="O1266">
        <v>0.3896558641975309</v>
      </c>
      <c r="P1266">
        <v>1.6331782945736437E-2</v>
      </c>
      <c r="Q1266">
        <f t="shared" si="319"/>
        <v>0</v>
      </c>
      <c r="R1266">
        <f t="shared" si="320"/>
        <v>0</v>
      </c>
      <c r="S1266" t="s">
        <v>117</v>
      </c>
      <c r="T1266">
        <v>103</v>
      </c>
    </row>
    <row r="1267" spans="1:20" x14ac:dyDescent="0.25">
      <c r="A1267" t="s">
        <v>172</v>
      </c>
      <c r="B1267" t="s">
        <v>168</v>
      </c>
      <c r="C1267" t="s">
        <v>54</v>
      </c>
      <c r="D1267">
        <v>133</v>
      </c>
      <c r="E1267">
        <v>9957</v>
      </c>
      <c r="F1267">
        <v>3881</v>
      </c>
      <c r="G1267">
        <v>4694</v>
      </c>
      <c r="J1267">
        <f t="shared" si="314"/>
        <v>1395.5</v>
      </c>
      <c r="K1267">
        <f t="shared" si="315"/>
        <v>14155.375</v>
      </c>
      <c r="L1267">
        <f t="shared" si="316"/>
        <v>5.7434013581413423E-2</v>
      </c>
      <c r="M1267">
        <f t="shared" si="317"/>
        <v>28310.75</v>
      </c>
      <c r="N1267">
        <f t="shared" si="318"/>
        <v>104395.46986469864</v>
      </c>
      <c r="O1267">
        <v>0.3896558641975309</v>
      </c>
      <c r="P1267">
        <v>1.6331782945736437E-2</v>
      </c>
      <c r="Q1267">
        <f t="shared" si="319"/>
        <v>362155.82920286508</v>
      </c>
      <c r="R1267">
        <f t="shared" si="320"/>
        <v>362155.82920286508</v>
      </c>
      <c r="S1267" t="s">
        <v>117</v>
      </c>
      <c r="T1267">
        <v>103</v>
      </c>
    </row>
    <row r="1268" spans="1:20" x14ac:dyDescent="0.25">
      <c r="A1268" t="s">
        <v>172</v>
      </c>
      <c r="B1268" t="s">
        <v>168</v>
      </c>
      <c r="C1268" t="s">
        <v>54</v>
      </c>
      <c r="D1268">
        <v>133</v>
      </c>
      <c r="E1268">
        <v>10268</v>
      </c>
      <c r="F1268">
        <v>4063</v>
      </c>
      <c r="G1268">
        <v>4689</v>
      </c>
      <c r="J1268">
        <f t="shared" si="314"/>
        <v>1395.5</v>
      </c>
      <c r="K1268">
        <f t="shared" si="315"/>
        <v>14155.375</v>
      </c>
      <c r="L1268">
        <f t="shared" si="316"/>
        <v>4.4223484012256828E-2</v>
      </c>
      <c r="M1268">
        <f t="shared" si="317"/>
        <v>28310.75</v>
      </c>
      <c r="N1268">
        <f t="shared" si="318"/>
        <v>138914.56689297126</v>
      </c>
      <c r="O1268">
        <v>0.3896558641975309</v>
      </c>
      <c r="P1268">
        <v>1.6331782945736437E-2</v>
      </c>
      <c r="Q1268">
        <f t="shared" si="319"/>
        <v>481905.20361356012</v>
      </c>
      <c r="R1268">
        <f t="shared" si="320"/>
        <v>481905.20361356012</v>
      </c>
      <c r="S1268" t="s">
        <v>117</v>
      </c>
      <c r="T1268">
        <v>103</v>
      </c>
    </row>
    <row r="1269" spans="1:20" x14ac:dyDescent="0.25">
      <c r="A1269" t="s">
        <v>172</v>
      </c>
      <c r="B1269" t="s">
        <v>168</v>
      </c>
      <c r="C1269" t="s">
        <v>54</v>
      </c>
      <c r="D1269">
        <v>133</v>
      </c>
      <c r="E1269">
        <v>9798</v>
      </c>
      <c r="F1269">
        <v>3993</v>
      </c>
      <c r="G1269">
        <v>5075</v>
      </c>
      <c r="J1269">
        <f t="shared" si="314"/>
        <v>1395.5</v>
      </c>
      <c r="K1269">
        <f t="shared" si="315"/>
        <v>14155.375</v>
      </c>
      <c r="L1269">
        <f t="shared" si="316"/>
        <v>7.6437395688916748E-2</v>
      </c>
      <c r="M1269">
        <f t="shared" si="317"/>
        <v>28310.75</v>
      </c>
      <c r="N1269">
        <f t="shared" si="318"/>
        <v>74549.002657116464</v>
      </c>
      <c r="O1269">
        <v>0.3896558641975309</v>
      </c>
      <c r="P1269">
        <v>1.6331782945736437E-2</v>
      </c>
      <c r="Q1269">
        <f t="shared" si="319"/>
        <v>258616.16321594917</v>
      </c>
      <c r="R1269">
        <f t="shared" si="320"/>
        <v>258616.16321594917</v>
      </c>
      <c r="S1269" t="s">
        <v>117</v>
      </c>
      <c r="T1269">
        <v>103</v>
      </c>
    </row>
    <row r="1270" spans="1:20" x14ac:dyDescent="0.25">
      <c r="A1270" t="s">
        <v>172</v>
      </c>
      <c r="B1270" t="s">
        <v>169</v>
      </c>
      <c r="C1270" t="s">
        <v>54</v>
      </c>
      <c r="D1270">
        <v>134</v>
      </c>
      <c r="E1270">
        <v>14265</v>
      </c>
      <c r="F1270">
        <v>5574</v>
      </c>
      <c r="G1270">
        <v>6756</v>
      </c>
      <c r="J1270">
        <f t="shared" si="314"/>
        <v>1395.5</v>
      </c>
      <c r="K1270">
        <f t="shared" si="315"/>
        <v>14155.375</v>
      </c>
      <c r="L1270">
        <f t="shared" si="316"/>
        <v>8.3501850003973754E-2</v>
      </c>
      <c r="M1270">
        <f t="shared" si="317"/>
        <v>28310.75</v>
      </c>
      <c r="N1270">
        <f t="shared" si="318"/>
        <v>102686.02633248731</v>
      </c>
      <c r="O1270">
        <v>0.38846203703703702</v>
      </c>
      <c r="P1270">
        <v>2.7011027910142954E-2</v>
      </c>
      <c r="Q1270">
        <f t="shared" si="319"/>
        <v>216048.0226901524</v>
      </c>
      <c r="R1270">
        <f t="shared" si="320"/>
        <v>216048.0226901524</v>
      </c>
      <c r="S1270" t="s">
        <v>117</v>
      </c>
      <c r="T1270">
        <v>163</v>
      </c>
    </row>
    <row r="1271" spans="1:20" x14ac:dyDescent="0.25">
      <c r="A1271" t="s">
        <v>172</v>
      </c>
      <c r="B1271" t="s">
        <v>169</v>
      </c>
      <c r="C1271" t="s">
        <v>54</v>
      </c>
      <c r="D1271">
        <v>134</v>
      </c>
      <c r="E1271">
        <v>16531</v>
      </c>
      <c r="F1271">
        <v>5538</v>
      </c>
      <c r="G1271">
        <v>6442</v>
      </c>
      <c r="J1271">
        <f t="shared" si="314"/>
        <v>1395.5</v>
      </c>
      <c r="K1271">
        <f t="shared" si="315"/>
        <v>14155.375</v>
      </c>
      <c r="L1271">
        <f t="shared" si="316"/>
        <v>6.3862667008115298E-2</v>
      </c>
      <c r="M1271">
        <f t="shared" si="317"/>
        <v>28310.75</v>
      </c>
      <c r="N1271">
        <f t="shared" si="318"/>
        <v>170739.49709623892</v>
      </c>
      <c r="O1271">
        <v>0.38846203703703702</v>
      </c>
      <c r="P1271">
        <v>2.7011027910142954E-2</v>
      </c>
      <c r="Q1271">
        <f t="shared" si="319"/>
        <v>359230.28731595783</v>
      </c>
      <c r="R1271">
        <f t="shared" si="320"/>
        <v>359230.28731595783</v>
      </c>
      <c r="S1271" t="s">
        <v>117</v>
      </c>
      <c r="T1271">
        <v>163</v>
      </c>
    </row>
    <row r="1272" spans="1:20" x14ac:dyDescent="0.25">
      <c r="A1272" t="s">
        <v>172</v>
      </c>
      <c r="B1272" t="s">
        <v>169</v>
      </c>
      <c r="C1272" t="s">
        <v>54</v>
      </c>
      <c r="D1272">
        <v>134</v>
      </c>
      <c r="E1272">
        <v>16238</v>
      </c>
      <c r="F1272">
        <v>5601</v>
      </c>
      <c r="G1272">
        <v>6223</v>
      </c>
      <c r="J1272">
        <f t="shared" si="314"/>
        <v>1395.5</v>
      </c>
      <c r="K1272">
        <f t="shared" si="315"/>
        <v>14155.375</v>
      </c>
      <c r="L1272">
        <f t="shared" si="316"/>
        <v>4.394090583965455E-2</v>
      </c>
      <c r="M1272">
        <f t="shared" si="317"/>
        <v>28310.75</v>
      </c>
      <c r="N1272">
        <f t="shared" si="318"/>
        <v>240679.61877009645</v>
      </c>
      <c r="O1272">
        <v>0.38846203703703702</v>
      </c>
      <c r="P1272">
        <v>2.7011027910142954E-2</v>
      </c>
      <c r="Q1272">
        <f t="shared" si="319"/>
        <v>506382.0034162529</v>
      </c>
      <c r="R1272">
        <f t="shared" si="320"/>
        <v>506382.0034162529</v>
      </c>
      <c r="S1272" t="s">
        <v>117</v>
      </c>
      <c r="T1272">
        <v>163</v>
      </c>
    </row>
    <row r="1273" spans="1:20" x14ac:dyDescent="0.25">
      <c r="A1273" t="s">
        <v>172</v>
      </c>
      <c r="B1273" t="s">
        <v>169</v>
      </c>
      <c r="C1273" t="s">
        <v>54</v>
      </c>
      <c r="D1273">
        <v>134</v>
      </c>
      <c r="E1273">
        <v>16053</v>
      </c>
      <c r="F1273">
        <v>5298</v>
      </c>
      <c r="G1273">
        <v>6292</v>
      </c>
      <c r="J1273">
        <f t="shared" si="314"/>
        <v>1395.5</v>
      </c>
      <c r="K1273">
        <f t="shared" si="315"/>
        <v>14155.375</v>
      </c>
      <c r="L1273">
        <f t="shared" si="316"/>
        <v>7.0220675891666598E-2</v>
      </c>
      <c r="M1273">
        <f t="shared" si="317"/>
        <v>28310.75</v>
      </c>
      <c r="N1273">
        <f t="shared" si="318"/>
        <v>151764.51823440642</v>
      </c>
      <c r="O1273">
        <v>0.38846203703703702</v>
      </c>
      <c r="P1273">
        <v>2.7011027910142954E-2</v>
      </c>
      <c r="Q1273">
        <f t="shared" si="319"/>
        <v>319307.55576130067</v>
      </c>
      <c r="R1273">
        <f t="shared" si="320"/>
        <v>319307.55576130067</v>
      </c>
      <c r="S1273" t="s">
        <v>117</v>
      </c>
      <c r="T1273">
        <v>163</v>
      </c>
    </row>
    <row r="1274" spans="1:20" x14ac:dyDescent="0.25">
      <c r="A1274" t="s">
        <v>172</v>
      </c>
      <c r="B1274" t="s">
        <v>170</v>
      </c>
      <c r="C1274" t="s">
        <v>54</v>
      </c>
      <c r="D1274">
        <v>135</v>
      </c>
      <c r="E1274">
        <v>18396</v>
      </c>
      <c r="F1274">
        <v>5923</v>
      </c>
      <c r="G1274">
        <v>6784</v>
      </c>
      <c r="J1274">
        <f t="shared" si="314"/>
        <v>1395.5</v>
      </c>
      <c r="K1274">
        <f t="shared" si="315"/>
        <v>14155.375</v>
      </c>
      <c r="L1274">
        <f t="shared" si="316"/>
        <v>6.0824951652640784E-2</v>
      </c>
      <c r="M1274">
        <f t="shared" si="317"/>
        <v>28310.75</v>
      </c>
      <c r="N1274">
        <f t="shared" si="318"/>
        <v>203668.37035423925</v>
      </c>
      <c r="O1274">
        <v>0.3872682098765432</v>
      </c>
      <c r="P1274">
        <v>3.2966822558459424E-2</v>
      </c>
      <c r="Q1274">
        <f t="shared" si="319"/>
        <v>352178.86741752754</v>
      </c>
      <c r="R1274">
        <f t="shared" si="320"/>
        <v>352178.86741752754</v>
      </c>
      <c r="S1274" t="s">
        <v>117</v>
      </c>
      <c r="T1274">
        <v>170</v>
      </c>
    </row>
    <row r="1275" spans="1:20" x14ac:dyDescent="0.25">
      <c r="A1275" t="s">
        <v>172</v>
      </c>
      <c r="B1275" t="s">
        <v>170</v>
      </c>
      <c r="C1275" t="s">
        <v>54</v>
      </c>
      <c r="D1275">
        <v>135</v>
      </c>
      <c r="E1275">
        <v>18446</v>
      </c>
      <c r="F1275">
        <v>6752</v>
      </c>
      <c r="G1275">
        <v>12583</v>
      </c>
      <c r="J1275">
        <f>AVERAGEIFS(H$2:H$1969,C$2:C$1969,C1275,A$2:A$1969,A1275)</f>
        <v>1395.5</v>
      </c>
      <c r="K1275">
        <f>AVERAGEIFS(I$2:I$1969,C$2:C$1969,C1275,A$2:A$1969,A1275)</f>
        <v>14155.375</v>
      </c>
      <c r="L1275">
        <f>(G1275-F1275)/K1275</f>
        <v>0.41192833111097377</v>
      </c>
      <c r="M1275">
        <f t="shared" si="317"/>
        <v>28310.75</v>
      </c>
      <c r="N1275">
        <f t="shared" si="318"/>
        <v>26992.93341622363</v>
      </c>
      <c r="O1275">
        <v>0.3872682098765432</v>
      </c>
      <c r="P1275">
        <v>3.2966822558459424E-2</v>
      </c>
      <c r="Q1275">
        <f t="shared" si="319"/>
        <v>46675.586897798836</v>
      </c>
      <c r="R1275">
        <f t="shared" si="320"/>
        <v>46675.586897798836</v>
      </c>
      <c r="S1275" t="s">
        <v>117</v>
      </c>
      <c r="T1275">
        <v>170</v>
      </c>
    </row>
    <row r="1276" spans="1:20" x14ac:dyDescent="0.25">
      <c r="A1276" t="s">
        <v>172</v>
      </c>
      <c r="B1276" t="s">
        <v>170</v>
      </c>
      <c r="C1276" t="s">
        <v>54</v>
      </c>
      <c r="D1276">
        <v>135</v>
      </c>
      <c r="E1276">
        <v>17852</v>
      </c>
      <c r="F1276">
        <v>6566</v>
      </c>
      <c r="G1276">
        <v>6987</v>
      </c>
      <c r="J1276">
        <f t="shared" si="314"/>
        <v>1395.5</v>
      </c>
      <c r="K1276">
        <f t="shared" si="315"/>
        <v>14155.375</v>
      </c>
      <c r="L1276">
        <f t="shared" si="316"/>
        <v>2.9741352666389977E-2</v>
      </c>
      <c r="M1276">
        <f t="shared" si="317"/>
        <v>28310.75</v>
      </c>
      <c r="N1276">
        <f t="shared" si="318"/>
        <v>378076.14429928741</v>
      </c>
      <c r="O1276">
        <v>0.3872682098765432</v>
      </c>
      <c r="P1276">
        <v>3.2966822558459424E-2</v>
      </c>
      <c r="Q1276">
        <f t="shared" si="319"/>
        <v>653760.95495496411</v>
      </c>
      <c r="R1276">
        <f t="shared" si="320"/>
        <v>653760.95495496411</v>
      </c>
      <c r="S1276" t="s">
        <v>117</v>
      </c>
      <c r="T1276">
        <v>170</v>
      </c>
    </row>
    <row r="1277" spans="1:20" x14ac:dyDescent="0.25">
      <c r="A1277" t="s">
        <v>172</v>
      </c>
      <c r="B1277" t="s">
        <v>170</v>
      </c>
      <c r="C1277" t="s">
        <v>54</v>
      </c>
      <c r="D1277">
        <v>135</v>
      </c>
      <c r="E1277">
        <v>18585</v>
      </c>
      <c r="F1277">
        <v>6825</v>
      </c>
      <c r="G1277">
        <v>11536</v>
      </c>
      <c r="J1277">
        <f t="shared" si="314"/>
        <v>1395.5</v>
      </c>
      <c r="K1277">
        <f t="shared" si="315"/>
        <v>14155.375</v>
      </c>
      <c r="L1277">
        <f t="shared" si="316"/>
        <v>0.33280644278233534</v>
      </c>
      <c r="M1277">
        <f t="shared" si="317"/>
        <v>28310.75</v>
      </c>
      <c r="N1277">
        <f t="shared" si="318"/>
        <v>33940.354383358099</v>
      </c>
      <c r="O1277">
        <v>0.3872682098765432</v>
      </c>
      <c r="P1277">
        <v>3.2966822558459424E-2</v>
      </c>
      <c r="Q1277">
        <f t="shared" si="319"/>
        <v>58688.914462715315</v>
      </c>
      <c r="R1277">
        <f t="shared" si="320"/>
        <v>58688.914462715315</v>
      </c>
      <c r="S1277" t="s">
        <v>117</v>
      </c>
      <c r="T1277">
        <v>170</v>
      </c>
    </row>
    <row r="1278" spans="1:20" x14ac:dyDescent="0.25">
      <c r="A1278" t="s">
        <v>172</v>
      </c>
      <c r="B1278" t="s">
        <v>171</v>
      </c>
      <c r="C1278" t="s">
        <v>54</v>
      </c>
      <c r="D1278">
        <v>136</v>
      </c>
      <c r="E1278">
        <v>20314</v>
      </c>
      <c r="F1278">
        <v>5520</v>
      </c>
      <c r="G1278">
        <v>6884</v>
      </c>
      <c r="J1278">
        <f t="shared" si="314"/>
        <v>1395.5</v>
      </c>
      <c r="K1278">
        <f t="shared" si="315"/>
        <v>14155.375</v>
      </c>
      <c r="L1278">
        <f t="shared" si="316"/>
        <v>9.6359156857377504E-2</v>
      </c>
      <c r="M1278">
        <f t="shared" si="317"/>
        <v>28310.75</v>
      </c>
      <c r="N1278">
        <f t="shared" si="318"/>
        <v>152134.27840909091</v>
      </c>
      <c r="O1278">
        <v>0.38607438271604938</v>
      </c>
      <c r="P1278">
        <v>3.0308498444408055E-2</v>
      </c>
      <c r="Q1278">
        <f t="shared" si="319"/>
        <v>287025.38945752295</v>
      </c>
      <c r="R1278">
        <f t="shared" si="320"/>
        <v>287025.38945752295</v>
      </c>
      <c r="S1278" t="s">
        <v>117</v>
      </c>
      <c r="T1278">
        <v>174</v>
      </c>
    </row>
    <row r="1279" spans="1:20" x14ac:dyDescent="0.25">
      <c r="A1279" t="s">
        <v>172</v>
      </c>
      <c r="B1279" t="s">
        <v>171</v>
      </c>
      <c r="C1279" t="s">
        <v>54</v>
      </c>
      <c r="D1279">
        <v>136</v>
      </c>
      <c r="E1279">
        <v>21769</v>
      </c>
      <c r="F1279">
        <v>5708</v>
      </c>
      <c r="G1279">
        <v>6583</v>
      </c>
      <c r="J1279">
        <f t="shared" si="314"/>
        <v>1395.5</v>
      </c>
      <c r="K1279">
        <f t="shared" si="315"/>
        <v>14155.375</v>
      </c>
      <c r="L1279">
        <f t="shared" si="316"/>
        <v>6.1813975256748761E-2</v>
      </c>
      <c r="M1279">
        <f t="shared" si="317"/>
        <v>28310.75</v>
      </c>
      <c r="N1279">
        <f t="shared" si="318"/>
        <v>258432.47471428572</v>
      </c>
      <c r="O1279">
        <v>0.38607438271604938</v>
      </c>
      <c r="P1279">
        <v>3.0308498444408055E-2</v>
      </c>
      <c r="Q1279">
        <f t="shared" si="319"/>
        <v>487573.75707187643</v>
      </c>
      <c r="R1279">
        <f t="shared" si="320"/>
        <v>487573.75707187643</v>
      </c>
      <c r="S1279" t="s">
        <v>117</v>
      </c>
      <c r="T1279">
        <v>174</v>
      </c>
    </row>
    <row r="1280" spans="1:20" x14ac:dyDescent="0.25">
      <c r="A1280" t="s">
        <v>172</v>
      </c>
      <c r="B1280" t="s">
        <v>171</v>
      </c>
      <c r="C1280" t="s">
        <v>54</v>
      </c>
      <c r="D1280">
        <v>136</v>
      </c>
      <c r="E1280">
        <v>21301</v>
      </c>
      <c r="F1280">
        <v>5864</v>
      </c>
      <c r="G1280">
        <v>6790</v>
      </c>
      <c r="J1280">
        <f t="shared" si="314"/>
        <v>1395.5</v>
      </c>
      <c r="K1280">
        <f t="shared" si="315"/>
        <v>14155.375</v>
      </c>
      <c r="L1280">
        <f t="shared" si="316"/>
        <v>6.5416846957427832E-2</v>
      </c>
      <c r="M1280">
        <f t="shared" si="317"/>
        <v>28310.75</v>
      </c>
      <c r="N1280">
        <f t="shared" si="318"/>
        <v>234583.4674676026</v>
      </c>
      <c r="O1280">
        <v>0.38607438271604938</v>
      </c>
      <c r="P1280">
        <v>3.0308498444408055E-2</v>
      </c>
      <c r="Q1280">
        <f t="shared" si="319"/>
        <v>442578.83111082844</v>
      </c>
      <c r="R1280">
        <f t="shared" si="320"/>
        <v>442578.83111082844</v>
      </c>
      <c r="S1280" t="s">
        <v>117</v>
      </c>
      <c r="T1280">
        <v>174</v>
      </c>
    </row>
    <row r="1281" spans="1:20" x14ac:dyDescent="0.25">
      <c r="A1281" t="s">
        <v>172</v>
      </c>
      <c r="B1281" t="s">
        <v>171</v>
      </c>
      <c r="C1281" t="s">
        <v>54</v>
      </c>
      <c r="D1281">
        <v>136</v>
      </c>
      <c r="E1281">
        <v>21628</v>
      </c>
      <c r="F1281">
        <v>5416</v>
      </c>
      <c r="G1281">
        <v>6181</v>
      </c>
      <c r="J1281">
        <f t="shared" si="314"/>
        <v>1395.5</v>
      </c>
      <c r="K1281">
        <f t="shared" si="315"/>
        <v>14155.375</v>
      </c>
      <c r="L1281">
        <f t="shared" si="316"/>
        <v>5.4043075510186063E-2</v>
      </c>
      <c r="M1281">
        <f t="shared" si="317"/>
        <v>28310.75</v>
      </c>
      <c r="N1281">
        <f t="shared" si="318"/>
        <v>298587.42745098035</v>
      </c>
      <c r="O1281">
        <v>0.38607438271604938</v>
      </c>
      <c r="P1281">
        <v>3.0308498444408055E-2</v>
      </c>
      <c r="Q1281">
        <f t="shared" si="319"/>
        <v>563332.4294001864</v>
      </c>
      <c r="R1281">
        <f t="shared" si="320"/>
        <v>563332.4294001864</v>
      </c>
      <c r="S1281" t="s">
        <v>117</v>
      </c>
      <c r="T1281">
        <v>174</v>
      </c>
    </row>
    <row r="1282" spans="1:20" x14ac:dyDescent="0.25">
      <c r="A1282" t="s">
        <v>172</v>
      </c>
      <c r="B1282" t="s">
        <v>164</v>
      </c>
      <c r="C1282" t="s">
        <v>55</v>
      </c>
      <c r="D1282">
        <v>129</v>
      </c>
      <c r="E1282">
        <v>11272</v>
      </c>
      <c r="F1282">
        <v>7115</v>
      </c>
      <c r="G1282">
        <v>7607</v>
      </c>
      <c r="H1282">
        <v>1582</v>
      </c>
      <c r="I1282">
        <v>13348</v>
      </c>
      <c r="J1282">
        <f t="shared" si="314"/>
        <v>1495.5</v>
      </c>
      <c r="K1282">
        <f t="shared" si="315"/>
        <v>14155.375</v>
      </c>
      <c r="L1282">
        <f t="shared" si="316"/>
        <v>3.4757115230080446E-2</v>
      </c>
      <c r="M1282">
        <f t="shared" si="317"/>
        <v>28310.75</v>
      </c>
      <c r="N1282">
        <f t="shared" si="318"/>
        <v>118105.91031504066</v>
      </c>
      <c r="O1282">
        <v>0.35721820987654318</v>
      </c>
      <c r="P1282">
        <v>3.3350567340897877E-2</v>
      </c>
      <c r="Q1282">
        <f t="shared" si="319"/>
        <v>218858.51993514181</v>
      </c>
      <c r="R1282">
        <f t="shared" si="320"/>
        <v>218858.51993514181</v>
      </c>
      <c r="S1282" t="s">
        <v>81</v>
      </c>
      <c r="T1282">
        <v>212</v>
      </c>
    </row>
    <row r="1283" spans="1:20" x14ac:dyDescent="0.25">
      <c r="A1283" t="s">
        <v>172</v>
      </c>
      <c r="B1283" t="s">
        <v>164</v>
      </c>
      <c r="C1283" t="s">
        <v>55</v>
      </c>
      <c r="D1283">
        <v>129</v>
      </c>
      <c r="E1283">
        <v>10746</v>
      </c>
      <c r="F1283">
        <v>7165</v>
      </c>
      <c r="G1283">
        <v>8846</v>
      </c>
      <c r="H1283">
        <v>1501</v>
      </c>
      <c r="I1283">
        <v>14251</v>
      </c>
      <c r="J1283">
        <f t="shared" ref="J1283:J1346" si="321">AVERAGEIFS(H$2:H$1969,C$2:C$1969,C1283,A$2:A$1969,A1283)</f>
        <v>1495.5</v>
      </c>
      <c r="K1283">
        <f t="shared" ref="K1283:K1346" si="322">AVERAGEIFS(I$2:I$1969,C$2:C$1969,C1283,A$2:A$1969,A1283)</f>
        <v>14155.375</v>
      </c>
      <c r="L1283">
        <f t="shared" ref="L1283:L1346" si="323">(G1283-F1283)/K1283</f>
        <v>0.1187534770361082</v>
      </c>
      <c r="M1283">
        <f t="shared" ref="M1283:M1346" si="324">K1283/0.5</f>
        <v>28310.75</v>
      </c>
      <c r="N1283">
        <f t="shared" ref="N1283:N1346" si="325">((E1283-F1283)/L1283)-J1283</f>
        <v>28659.406528851872</v>
      </c>
      <c r="O1283">
        <v>0.35721820987654318</v>
      </c>
      <c r="P1283">
        <v>3.3350567340897877E-2</v>
      </c>
      <c r="Q1283">
        <f t="shared" ref="Q1283:Q1346" si="326">(N1283*125)/(M1283*0.2*O1283*P1283)</f>
        <v>53107.886628136701</v>
      </c>
      <c r="R1283">
        <f t="shared" ref="R1283:R1346" si="327">IF(Q1283&gt;0,Q1283,0)</f>
        <v>53107.886628136701</v>
      </c>
      <c r="S1283" t="s">
        <v>81</v>
      </c>
      <c r="T1283">
        <v>212</v>
      </c>
    </row>
    <row r="1284" spans="1:20" x14ac:dyDescent="0.25">
      <c r="A1284" t="s">
        <v>172</v>
      </c>
      <c r="B1284" t="s">
        <v>164</v>
      </c>
      <c r="C1284" t="s">
        <v>55</v>
      </c>
      <c r="D1284">
        <v>129</v>
      </c>
      <c r="E1284">
        <v>11929</v>
      </c>
      <c r="F1284">
        <v>7617</v>
      </c>
      <c r="G1284">
        <v>8251</v>
      </c>
      <c r="H1284">
        <v>1364</v>
      </c>
      <c r="I1284">
        <v>13361</v>
      </c>
      <c r="J1284">
        <f t="shared" si="321"/>
        <v>1495.5</v>
      </c>
      <c r="K1284">
        <f t="shared" si="322"/>
        <v>14155.375</v>
      </c>
      <c r="L1284">
        <f t="shared" si="323"/>
        <v>4.4788640357461391E-2</v>
      </c>
      <c r="M1284">
        <f t="shared" si="324"/>
        <v>28310.75</v>
      </c>
      <c r="N1284">
        <f t="shared" si="325"/>
        <v>94778.911671924288</v>
      </c>
      <c r="O1284">
        <v>0.35721820987654318</v>
      </c>
      <c r="P1284">
        <v>3.3350567340897877E-2</v>
      </c>
      <c r="Q1284">
        <f t="shared" si="326"/>
        <v>175631.95841977492</v>
      </c>
      <c r="R1284">
        <f t="shared" si="327"/>
        <v>175631.95841977492</v>
      </c>
      <c r="S1284" t="s">
        <v>81</v>
      </c>
      <c r="T1284">
        <v>212</v>
      </c>
    </row>
    <row r="1285" spans="1:20" x14ac:dyDescent="0.25">
      <c r="A1285" t="s">
        <v>172</v>
      </c>
      <c r="B1285" t="s">
        <v>164</v>
      </c>
      <c r="C1285" t="s">
        <v>55</v>
      </c>
      <c r="D1285">
        <v>129</v>
      </c>
      <c r="E1285">
        <v>11539</v>
      </c>
      <c r="F1285">
        <v>7621</v>
      </c>
      <c r="G1285">
        <v>8503</v>
      </c>
      <c r="H1285">
        <v>1535</v>
      </c>
      <c r="I1285">
        <v>16441</v>
      </c>
      <c r="J1285">
        <f t="shared" si="321"/>
        <v>1495.5</v>
      </c>
      <c r="K1285">
        <f t="shared" si="322"/>
        <v>14155.375</v>
      </c>
      <c r="L1285">
        <f t="shared" si="323"/>
        <v>6.230848705880275E-2</v>
      </c>
      <c r="M1285">
        <f t="shared" si="324"/>
        <v>28310.75</v>
      </c>
      <c r="N1285">
        <f t="shared" si="325"/>
        <v>61385.179421768706</v>
      </c>
      <c r="O1285">
        <v>0.35721820987654318</v>
      </c>
      <c r="P1285">
        <v>3.3350567340897877E-2</v>
      </c>
      <c r="Q1285">
        <f t="shared" si="326"/>
        <v>113751.0347988955</v>
      </c>
      <c r="R1285">
        <f t="shared" si="327"/>
        <v>113751.0347988955</v>
      </c>
      <c r="S1285" t="s">
        <v>81</v>
      </c>
      <c r="T1285">
        <v>212</v>
      </c>
    </row>
    <row r="1286" spans="1:20" x14ac:dyDescent="0.25">
      <c r="A1286" t="s">
        <v>172</v>
      </c>
      <c r="B1286" t="s">
        <v>165</v>
      </c>
      <c r="C1286" t="s">
        <v>55</v>
      </c>
      <c r="D1286">
        <v>130</v>
      </c>
      <c r="E1286">
        <v>24531</v>
      </c>
      <c r="F1286">
        <v>7091</v>
      </c>
      <c r="G1286">
        <v>7692</v>
      </c>
      <c r="I1286">
        <v>13834</v>
      </c>
      <c r="J1286">
        <f t="shared" si="321"/>
        <v>1495.5</v>
      </c>
      <c r="K1286">
        <f t="shared" si="322"/>
        <v>14155.375</v>
      </c>
      <c r="L1286">
        <f t="shared" si="323"/>
        <v>4.2457370433492576E-2</v>
      </c>
      <c r="M1286">
        <f t="shared" si="324"/>
        <v>28310.75</v>
      </c>
      <c r="N1286">
        <f t="shared" si="325"/>
        <v>409269.45840266225</v>
      </c>
      <c r="O1286">
        <v>0.35602669753086419</v>
      </c>
      <c r="P1286">
        <v>2.9425237449118048E-2</v>
      </c>
      <c r="Q1286">
        <f t="shared" si="326"/>
        <v>862453.00054428016</v>
      </c>
      <c r="R1286">
        <f t="shared" si="327"/>
        <v>862453.00054428016</v>
      </c>
      <c r="S1286" t="s">
        <v>81</v>
      </c>
      <c r="T1286">
        <v>231</v>
      </c>
    </row>
    <row r="1287" spans="1:20" x14ac:dyDescent="0.25">
      <c r="A1287" t="s">
        <v>172</v>
      </c>
      <c r="B1287" t="s">
        <v>165</v>
      </c>
      <c r="C1287" t="s">
        <v>55</v>
      </c>
      <c r="D1287">
        <v>130</v>
      </c>
      <c r="E1287">
        <v>25506</v>
      </c>
      <c r="F1287">
        <v>6945</v>
      </c>
      <c r="G1287">
        <v>7905</v>
      </c>
      <c r="I1287">
        <v>13739</v>
      </c>
      <c r="J1287">
        <f t="shared" si="321"/>
        <v>1495.5</v>
      </c>
      <c r="K1287">
        <f t="shared" si="322"/>
        <v>14155.375</v>
      </c>
      <c r="L1287">
        <f t="shared" si="323"/>
        <v>6.7818761424547208E-2</v>
      </c>
      <c r="M1287">
        <f t="shared" si="324"/>
        <v>28310.75</v>
      </c>
      <c r="N1287">
        <f t="shared" si="325"/>
        <v>272189.82851562503</v>
      </c>
      <c r="O1287">
        <v>0.35602669753086419</v>
      </c>
      <c r="P1287">
        <v>2.9425237449118048E-2</v>
      </c>
      <c r="Q1287">
        <f t="shared" si="326"/>
        <v>573585.27371464111</v>
      </c>
      <c r="R1287">
        <f t="shared" si="327"/>
        <v>573585.27371464111</v>
      </c>
      <c r="S1287" t="s">
        <v>81</v>
      </c>
      <c r="T1287">
        <v>231</v>
      </c>
    </row>
    <row r="1288" spans="1:20" x14ac:dyDescent="0.25">
      <c r="A1288" t="s">
        <v>172</v>
      </c>
      <c r="B1288" t="s">
        <v>165</v>
      </c>
      <c r="C1288" t="s">
        <v>55</v>
      </c>
      <c r="D1288">
        <v>130</v>
      </c>
      <c r="E1288">
        <v>25120</v>
      </c>
      <c r="F1288">
        <v>6431</v>
      </c>
      <c r="G1288">
        <v>8870</v>
      </c>
      <c r="I1288">
        <v>13324</v>
      </c>
      <c r="J1288">
        <f t="shared" si="321"/>
        <v>1495.5</v>
      </c>
      <c r="K1288">
        <f t="shared" si="322"/>
        <v>14155.375</v>
      </c>
      <c r="L1288">
        <f t="shared" si="323"/>
        <v>0.17230204074424027</v>
      </c>
      <c r="M1288">
        <f t="shared" si="324"/>
        <v>28310.75</v>
      </c>
      <c r="N1288">
        <f t="shared" si="325"/>
        <v>106971.00404879048</v>
      </c>
      <c r="O1288">
        <v>0.35602669753086419</v>
      </c>
      <c r="P1288">
        <v>2.9425237449118048E-2</v>
      </c>
      <c r="Q1288">
        <f t="shared" si="326"/>
        <v>225419.85852837723</v>
      </c>
      <c r="R1288">
        <f t="shared" si="327"/>
        <v>225419.85852837723</v>
      </c>
      <c r="S1288" t="s">
        <v>81</v>
      </c>
      <c r="T1288">
        <v>231</v>
      </c>
    </row>
    <row r="1289" spans="1:20" x14ac:dyDescent="0.25">
      <c r="A1289" t="s">
        <v>172</v>
      </c>
      <c r="B1289" t="s">
        <v>165</v>
      </c>
      <c r="C1289" t="s">
        <v>55</v>
      </c>
      <c r="D1289">
        <v>130</v>
      </c>
      <c r="E1289">
        <v>22480</v>
      </c>
      <c r="F1289">
        <v>6785</v>
      </c>
      <c r="G1289">
        <v>8259</v>
      </c>
      <c r="I1289">
        <v>14945</v>
      </c>
      <c r="J1289">
        <f t="shared" si="321"/>
        <v>1495.5</v>
      </c>
      <c r="K1289">
        <f t="shared" si="322"/>
        <v>14155.375</v>
      </c>
      <c r="L1289">
        <f t="shared" si="323"/>
        <v>0.1041300566039402</v>
      </c>
      <c r="M1289">
        <f t="shared" si="324"/>
        <v>28310.75</v>
      </c>
      <c r="N1289">
        <f t="shared" si="325"/>
        <v>149229.47328697421</v>
      </c>
      <c r="O1289">
        <v>0.35602669753086419</v>
      </c>
      <c r="P1289">
        <v>2.9425237449118048E-2</v>
      </c>
      <c r="Q1289">
        <f t="shared" si="326"/>
        <v>314471.07611769997</v>
      </c>
      <c r="R1289">
        <f t="shared" si="327"/>
        <v>314471.07611769997</v>
      </c>
      <c r="S1289" t="s">
        <v>81</v>
      </c>
      <c r="T1289">
        <v>231</v>
      </c>
    </row>
    <row r="1290" spans="1:20" x14ac:dyDescent="0.25">
      <c r="A1290" t="s">
        <v>172</v>
      </c>
      <c r="B1290" t="s">
        <v>166</v>
      </c>
      <c r="C1290" t="s">
        <v>55</v>
      </c>
      <c r="D1290">
        <v>131</v>
      </c>
      <c r="E1290">
        <v>16983</v>
      </c>
      <c r="F1290">
        <v>8741</v>
      </c>
      <c r="G1290">
        <v>9730</v>
      </c>
      <c r="J1290">
        <f t="shared" si="321"/>
        <v>1495.5</v>
      </c>
      <c r="K1290">
        <f t="shared" si="322"/>
        <v>14155.375</v>
      </c>
      <c r="L1290">
        <f t="shared" si="323"/>
        <v>6.9867453175913738E-2</v>
      </c>
      <c r="M1290">
        <f t="shared" si="324"/>
        <v>28310.75</v>
      </c>
      <c r="N1290">
        <f t="shared" si="325"/>
        <v>116470.72927199192</v>
      </c>
      <c r="O1290">
        <v>0.3548351851851852</v>
      </c>
      <c r="P1290">
        <v>2.0990577149587752E-2</v>
      </c>
      <c r="Q1290">
        <f t="shared" si="326"/>
        <v>345218.75330461049</v>
      </c>
      <c r="R1290">
        <f t="shared" si="327"/>
        <v>345218.75330461049</v>
      </c>
      <c r="S1290" t="s">
        <v>81</v>
      </c>
      <c r="T1290">
        <v>252</v>
      </c>
    </row>
    <row r="1291" spans="1:20" x14ac:dyDescent="0.25">
      <c r="A1291" t="s">
        <v>172</v>
      </c>
      <c r="B1291" t="s">
        <v>166</v>
      </c>
      <c r="C1291" t="s">
        <v>55</v>
      </c>
      <c r="D1291">
        <v>131</v>
      </c>
      <c r="E1291">
        <v>17030</v>
      </c>
      <c r="F1291">
        <v>8688</v>
      </c>
      <c r="G1291">
        <v>10498</v>
      </c>
      <c r="J1291">
        <f t="shared" si="321"/>
        <v>1495.5</v>
      </c>
      <c r="K1291">
        <f t="shared" si="322"/>
        <v>14155.375</v>
      </c>
      <c r="L1291">
        <f t="shared" si="323"/>
        <v>0.12786662310253172</v>
      </c>
      <c r="M1291">
        <f t="shared" si="324"/>
        <v>28310.75</v>
      </c>
      <c r="N1291">
        <f t="shared" si="325"/>
        <v>63744.355386740332</v>
      </c>
      <c r="O1291">
        <v>0.3548351851851852</v>
      </c>
      <c r="P1291">
        <v>2.0990577149587752E-2</v>
      </c>
      <c r="Q1291">
        <f t="shared" si="326"/>
        <v>188938.0021432417</v>
      </c>
      <c r="R1291">
        <f t="shared" si="327"/>
        <v>188938.0021432417</v>
      </c>
      <c r="S1291" t="s">
        <v>81</v>
      </c>
      <c r="T1291">
        <v>252</v>
      </c>
    </row>
    <row r="1292" spans="1:20" x14ac:dyDescent="0.25">
      <c r="A1292" t="s">
        <v>172</v>
      </c>
      <c r="B1292" t="s">
        <v>166</v>
      </c>
      <c r="C1292" t="s">
        <v>55</v>
      </c>
      <c r="D1292">
        <v>131</v>
      </c>
      <c r="E1292">
        <v>19936</v>
      </c>
      <c r="F1292">
        <v>8955</v>
      </c>
      <c r="G1292">
        <v>11105</v>
      </c>
      <c r="J1292">
        <f t="shared" si="321"/>
        <v>1495.5</v>
      </c>
      <c r="K1292">
        <f t="shared" si="322"/>
        <v>14155.375</v>
      </c>
      <c r="L1292">
        <f t="shared" si="323"/>
        <v>0.15188576777372553</v>
      </c>
      <c r="M1292">
        <f t="shared" si="324"/>
        <v>28310.75</v>
      </c>
      <c r="N1292">
        <f t="shared" si="325"/>
        <v>70802.254825581389</v>
      </c>
      <c r="O1292">
        <v>0.3548351851851852</v>
      </c>
      <c r="P1292">
        <v>2.0990577149587752E-2</v>
      </c>
      <c r="Q1292">
        <f t="shared" si="326"/>
        <v>209857.58649250818</v>
      </c>
      <c r="R1292">
        <f t="shared" si="327"/>
        <v>209857.58649250818</v>
      </c>
      <c r="S1292" t="s">
        <v>81</v>
      </c>
      <c r="T1292">
        <v>252</v>
      </c>
    </row>
    <row r="1293" spans="1:20" x14ac:dyDescent="0.25">
      <c r="A1293" t="s">
        <v>172</v>
      </c>
      <c r="B1293" t="s">
        <v>166</v>
      </c>
      <c r="C1293" t="s">
        <v>55</v>
      </c>
      <c r="D1293">
        <v>131</v>
      </c>
      <c r="E1293">
        <v>18803</v>
      </c>
      <c r="F1293">
        <v>8768</v>
      </c>
      <c r="G1293">
        <v>10828</v>
      </c>
      <c r="J1293">
        <f t="shared" si="321"/>
        <v>1495.5</v>
      </c>
      <c r="K1293">
        <f t="shared" si="322"/>
        <v>14155.375</v>
      </c>
      <c r="L1293">
        <f t="shared" si="323"/>
        <v>0.14552775889017422</v>
      </c>
      <c r="M1293">
        <f t="shared" si="324"/>
        <v>28310.75</v>
      </c>
      <c r="N1293">
        <f t="shared" si="325"/>
        <v>67460.416565533989</v>
      </c>
      <c r="O1293">
        <v>0.3548351851851852</v>
      </c>
      <c r="P1293">
        <v>2.0990577149587752E-2</v>
      </c>
      <c r="Q1293">
        <f t="shared" si="326"/>
        <v>199952.39189906596</v>
      </c>
      <c r="R1293">
        <f t="shared" si="327"/>
        <v>199952.39189906596</v>
      </c>
      <c r="S1293" t="s">
        <v>81</v>
      </c>
      <c r="T1293">
        <v>252</v>
      </c>
    </row>
    <row r="1294" spans="1:20" x14ac:dyDescent="0.25">
      <c r="A1294" t="s">
        <v>172</v>
      </c>
      <c r="B1294" t="s">
        <v>167</v>
      </c>
      <c r="C1294" t="s">
        <v>55</v>
      </c>
      <c r="D1294">
        <v>132</v>
      </c>
      <c r="E1294">
        <v>18046</v>
      </c>
      <c r="F1294">
        <v>5002</v>
      </c>
      <c r="G1294">
        <v>5471</v>
      </c>
      <c r="J1294">
        <f t="shared" si="321"/>
        <v>1495.5</v>
      </c>
      <c r="K1294">
        <f t="shared" si="322"/>
        <v>14155.375</v>
      </c>
      <c r="L1294">
        <f t="shared" si="323"/>
        <v>3.3132290737617337E-2</v>
      </c>
      <c r="M1294">
        <f t="shared" si="324"/>
        <v>28310.75</v>
      </c>
      <c r="N1294">
        <f t="shared" si="325"/>
        <v>392198.98081023456</v>
      </c>
      <c r="O1294">
        <v>0.35364367283950621</v>
      </c>
      <c r="P1294">
        <v>2.2716010755316547E-2</v>
      </c>
      <c r="Q1294">
        <f t="shared" si="326"/>
        <v>1077797.4341593483</v>
      </c>
      <c r="R1294">
        <f t="shared" si="327"/>
        <v>1077797.4341593483</v>
      </c>
      <c r="S1294" t="s">
        <v>117</v>
      </c>
      <c r="T1294">
        <v>99</v>
      </c>
    </row>
    <row r="1295" spans="1:20" x14ac:dyDescent="0.25">
      <c r="A1295" t="s">
        <v>172</v>
      </c>
      <c r="B1295" t="s">
        <v>167</v>
      </c>
      <c r="C1295" t="s">
        <v>55</v>
      </c>
      <c r="D1295">
        <v>132</v>
      </c>
      <c r="E1295">
        <v>17093</v>
      </c>
      <c r="F1295">
        <v>5316</v>
      </c>
      <c r="G1295">
        <v>6042</v>
      </c>
      <c r="J1295">
        <f t="shared" si="321"/>
        <v>1495.5</v>
      </c>
      <c r="K1295">
        <f t="shared" si="322"/>
        <v>14155.375</v>
      </c>
      <c r="L1295">
        <f t="shared" si="323"/>
        <v>5.1287938327313827E-2</v>
      </c>
      <c r="M1295">
        <f t="shared" si="324"/>
        <v>28310.75</v>
      </c>
      <c r="N1295">
        <f t="shared" si="325"/>
        <v>228129.63963498623</v>
      </c>
      <c r="O1295">
        <v>0.35364367283950621</v>
      </c>
      <c r="P1295">
        <v>2.2716010755316547E-2</v>
      </c>
      <c r="Q1295">
        <f t="shared" si="326"/>
        <v>626920.39572956646</v>
      </c>
      <c r="R1295">
        <f t="shared" si="327"/>
        <v>626920.39572956646</v>
      </c>
      <c r="S1295" t="s">
        <v>117</v>
      </c>
      <c r="T1295">
        <v>99</v>
      </c>
    </row>
    <row r="1296" spans="1:20" x14ac:dyDescent="0.25">
      <c r="A1296" t="s">
        <v>172</v>
      </c>
      <c r="B1296" t="s">
        <v>167</v>
      </c>
      <c r="C1296" t="s">
        <v>55</v>
      </c>
      <c r="D1296">
        <v>132</v>
      </c>
      <c r="E1296">
        <v>17123</v>
      </c>
      <c r="F1296">
        <v>5115</v>
      </c>
      <c r="G1296">
        <v>5571</v>
      </c>
      <c r="J1296">
        <f t="shared" si="321"/>
        <v>1495.5</v>
      </c>
      <c r="K1296">
        <f t="shared" si="322"/>
        <v>14155.375</v>
      </c>
      <c r="L1296">
        <f t="shared" si="323"/>
        <v>3.2213911676659927E-2</v>
      </c>
      <c r="M1296">
        <f t="shared" si="324"/>
        <v>28310.75</v>
      </c>
      <c r="N1296">
        <f t="shared" si="325"/>
        <v>371262.70833333331</v>
      </c>
      <c r="O1296">
        <v>0.35364367283950621</v>
      </c>
      <c r="P1296">
        <v>2.2716010755316547E-2</v>
      </c>
      <c r="Q1296">
        <f t="shared" si="326"/>
        <v>1020262.7085212333</v>
      </c>
      <c r="R1296">
        <f t="shared" si="327"/>
        <v>1020262.7085212333</v>
      </c>
      <c r="S1296" t="s">
        <v>117</v>
      </c>
      <c r="T1296">
        <v>99</v>
      </c>
    </row>
    <row r="1297" spans="1:20" x14ac:dyDescent="0.25">
      <c r="A1297" t="s">
        <v>172</v>
      </c>
      <c r="B1297" t="s">
        <v>167</v>
      </c>
      <c r="C1297" t="s">
        <v>55</v>
      </c>
      <c r="D1297">
        <v>132</v>
      </c>
      <c r="E1297">
        <v>16873</v>
      </c>
      <c r="F1297">
        <v>4882</v>
      </c>
      <c r="G1297">
        <v>5553</v>
      </c>
      <c r="J1297">
        <f t="shared" si="321"/>
        <v>1495.5</v>
      </c>
      <c r="K1297">
        <f t="shared" si="322"/>
        <v>14155.375</v>
      </c>
      <c r="L1297">
        <f t="shared" si="323"/>
        <v>4.7402488454032478E-2</v>
      </c>
      <c r="M1297">
        <f t="shared" si="324"/>
        <v>28310.75</v>
      </c>
      <c r="N1297">
        <f t="shared" si="325"/>
        <v>251465.90331594634</v>
      </c>
      <c r="O1297">
        <v>0.35364367283950621</v>
      </c>
      <c r="P1297">
        <v>2.2716010755316547E-2</v>
      </c>
      <c r="Q1297">
        <f t="shared" si="326"/>
        <v>691050.50913843967</v>
      </c>
      <c r="R1297">
        <f t="shared" si="327"/>
        <v>691050.50913843967</v>
      </c>
      <c r="S1297" t="s">
        <v>117</v>
      </c>
      <c r="T1297">
        <v>99</v>
      </c>
    </row>
    <row r="1298" spans="1:20" x14ac:dyDescent="0.25">
      <c r="A1298" t="s">
        <v>172</v>
      </c>
      <c r="B1298" t="s">
        <v>168</v>
      </c>
      <c r="C1298" t="s">
        <v>55</v>
      </c>
      <c r="D1298">
        <v>133</v>
      </c>
      <c r="E1298">
        <v>5063</v>
      </c>
      <c r="F1298">
        <v>3900</v>
      </c>
      <c r="G1298">
        <v>4219</v>
      </c>
      <c r="J1298">
        <f t="shared" si="321"/>
        <v>1495.5</v>
      </c>
      <c r="K1298">
        <f t="shared" si="322"/>
        <v>14155.375</v>
      </c>
      <c r="L1298">
        <f t="shared" si="323"/>
        <v>2.2535609265031835E-2</v>
      </c>
      <c r="M1298">
        <f t="shared" si="324"/>
        <v>28310.75</v>
      </c>
      <c r="N1298">
        <f t="shared" si="325"/>
        <v>50111.713557993731</v>
      </c>
      <c r="O1298">
        <v>0.35245216049382716</v>
      </c>
      <c r="P1298">
        <v>1.6331782945736437E-2</v>
      </c>
      <c r="Q1298">
        <f t="shared" si="326"/>
        <v>192191.47495454707</v>
      </c>
      <c r="R1298">
        <f t="shared" si="327"/>
        <v>192191.47495454707</v>
      </c>
      <c r="S1298" t="s">
        <v>117</v>
      </c>
      <c r="T1298">
        <v>103</v>
      </c>
    </row>
    <row r="1299" spans="1:20" x14ac:dyDescent="0.25">
      <c r="A1299" t="s">
        <v>172</v>
      </c>
      <c r="B1299" t="s">
        <v>168</v>
      </c>
      <c r="C1299" t="s">
        <v>55</v>
      </c>
      <c r="D1299">
        <v>133</v>
      </c>
      <c r="E1299">
        <v>5630</v>
      </c>
      <c r="F1299">
        <v>3881</v>
      </c>
      <c r="G1299">
        <v>4694</v>
      </c>
      <c r="J1299">
        <f t="shared" si="321"/>
        <v>1495.5</v>
      </c>
      <c r="K1299">
        <f t="shared" si="322"/>
        <v>14155.375</v>
      </c>
      <c r="L1299">
        <f t="shared" si="323"/>
        <v>5.7434013581413423E-2</v>
      </c>
      <c r="M1299">
        <f t="shared" si="324"/>
        <v>28310.75</v>
      </c>
      <c r="N1299">
        <f t="shared" si="325"/>
        <v>28956.838099630993</v>
      </c>
      <c r="O1299">
        <v>0.35245216049382716</v>
      </c>
      <c r="P1299">
        <v>1.6331782945736437E-2</v>
      </c>
      <c r="Q1299">
        <f t="shared" si="326"/>
        <v>111057.01699758269</v>
      </c>
      <c r="R1299">
        <f t="shared" si="327"/>
        <v>111057.01699758269</v>
      </c>
      <c r="S1299" t="s">
        <v>117</v>
      </c>
      <c r="T1299">
        <v>103</v>
      </c>
    </row>
    <row r="1300" spans="1:20" x14ac:dyDescent="0.25">
      <c r="A1300" t="s">
        <v>172</v>
      </c>
      <c r="B1300" t="s">
        <v>168</v>
      </c>
      <c r="C1300" t="s">
        <v>55</v>
      </c>
      <c r="D1300">
        <v>133</v>
      </c>
      <c r="E1300">
        <v>5566</v>
      </c>
      <c r="F1300">
        <v>4063</v>
      </c>
      <c r="G1300">
        <v>4689</v>
      </c>
      <c r="J1300">
        <f t="shared" si="321"/>
        <v>1495.5</v>
      </c>
      <c r="K1300">
        <f t="shared" si="322"/>
        <v>14155.375</v>
      </c>
      <c r="L1300">
        <f t="shared" si="323"/>
        <v>4.4223484012256828E-2</v>
      </c>
      <c r="M1300">
        <f t="shared" si="324"/>
        <v>28310.75</v>
      </c>
      <c r="N1300">
        <f t="shared" si="325"/>
        <v>32490.967452076678</v>
      </c>
      <c r="O1300">
        <v>0.35245216049382716</v>
      </c>
      <c r="P1300">
        <v>1.6331782945736437E-2</v>
      </c>
      <c r="Q1300">
        <f t="shared" si="326"/>
        <v>124611.32365964942</v>
      </c>
      <c r="R1300">
        <f t="shared" si="327"/>
        <v>124611.32365964942</v>
      </c>
      <c r="S1300" t="s">
        <v>117</v>
      </c>
      <c r="T1300">
        <v>103</v>
      </c>
    </row>
    <row r="1301" spans="1:20" x14ac:dyDescent="0.25">
      <c r="A1301" t="s">
        <v>172</v>
      </c>
      <c r="B1301" t="s">
        <v>168</v>
      </c>
      <c r="C1301" t="s">
        <v>55</v>
      </c>
      <c r="D1301">
        <v>133</v>
      </c>
      <c r="E1301">
        <v>5774</v>
      </c>
      <c r="F1301">
        <v>3993</v>
      </c>
      <c r="G1301">
        <v>5075</v>
      </c>
      <c r="J1301">
        <f t="shared" si="321"/>
        <v>1495.5</v>
      </c>
      <c r="K1301">
        <f t="shared" si="322"/>
        <v>14155.375</v>
      </c>
      <c r="L1301">
        <f t="shared" si="323"/>
        <v>7.6437395688916748E-2</v>
      </c>
      <c r="M1301">
        <f t="shared" si="324"/>
        <v>28310.75</v>
      </c>
      <c r="N1301">
        <f t="shared" si="325"/>
        <v>21804.613562846582</v>
      </c>
      <c r="O1301">
        <v>0.35245216049382716</v>
      </c>
      <c r="P1301">
        <v>1.6331782945736437E-2</v>
      </c>
      <c r="Q1301">
        <f t="shared" si="326"/>
        <v>83626.372836115479</v>
      </c>
      <c r="R1301">
        <f t="shared" si="327"/>
        <v>83626.372836115479</v>
      </c>
      <c r="S1301" t="s">
        <v>117</v>
      </c>
      <c r="T1301">
        <v>103</v>
      </c>
    </row>
    <row r="1302" spans="1:20" x14ac:dyDescent="0.25">
      <c r="A1302" t="s">
        <v>172</v>
      </c>
      <c r="B1302" t="s">
        <v>169</v>
      </c>
      <c r="C1302" t="s">
        <v>55</v>
      </c>
      <c r="D1302">
        <v>134</v>
      </c>
      <c r="E1302">
        <v>14233</v>
      </c>
      <c r="F1302">
        <v>5574</v>
      </c>
      <c r="G1302">
        <v>6756</v>
      </c>
      <c r="J1302">
        <f t="shared" si="321"/>
        <v>1495.5</v>
      </c>
      <c r="K1302">
        <f t="shared" si="322"/>
        <v>14155.375</v>
      </c>
      <c r="L1302">
        <f t="shared" si="323"/>
        <v>8.3501850003973754E-2</v>
      </c>
      <c r="M1302">
        <f t="shared" si="324"/>
        <v>28310.75</v>
      </c>
      <c r="N1302">
        <f t="shared" si="325"/>
        <v>102202.80129018612</v>
      </c>
      <c r="O1302">
        <v>0.35126064814814817</v>
      </c>
      <c r="P1302">
        <v>2.7011027910142954E-2</v>
      </c>
      <c r="Q1302">
        <f t="shared" si="326"/>
        <v>237804.91814234451</v>
      </c>
      <c r="R1302">
        <f t="shared" si="327"/>
        <v>237804.91814234451</v>
      </c>
      <c r="S1302" t="s">
        <v>117</v>
      </c>
      <c r="T1302">
        <v>163</v>
      </c>
    </row>
    <row r="1303" spans="1:20" x14ac:dyDescent="0.25">
      <c r="A1303" t="s">
        <v>172</v>
      </c>
      <c r="B1303" t="s">
        <v>169</v>
      </c>
      <c r="C1303" t="s">
        <v>55</v>
      </c>
      <c r="D1303">
        <v>134</v>
      </c>
      <c r="E1303">
        <v>14141</v>
      </c>
      <c r="F1303">
        <v>5538</v>
      </c>
      <c r="G1303">
        <v>6442</v>
      </c>
      <c r="J1303">
        <f t="shared" si="321"/>
        <v>1495.5</v>
      </c>
      <c r="K1303">
        <f t="shared" si="322"/>
        <v>14155.375</v>
      </c>
      <c r="L1303">
        <f t="shared" si="323"/>
        <v>6.3862667008115298E-2</v>
      </c>
      <c r="M1303">
        <f t="shared" si="324"/>
        <v>28310.75</v>
      </c>
      <c r="N1303">
        <f t="shared" si="325"/>
        <v>133215.44150995574</v>
      </c>
      <c r="O1303">
        <v>0.35126064814814817</v>
      </c>
      <c r="P1303">
        <v>2.7011027910142954E-2</v>
      </c>
      <c r="Q1303">
        <f t="shared" si="326"/>
        <v>309964.95950853417</v>
      </c>
      <c r="R1303">
        <f t="shared" si="327"/>
        <v>309964.95950853417</v>
      </c>
      <c r="S1303" t="s">
        <v>117</v>
      </c>
      <c r="T1303">
        <v>163</v>
      </c>
    </row>
    <row r="1304" spans="1:20" x14ac:dyDescent="0.25">
      <c r="A1304" t="s">
        <v>172</v>
      </c>
      <c r="B1304" t="s">
        <v>169</v>
      </c>
      <c r="C1304" t="s">
        <v>55</v>
      </c>
      <c r="D1304">
        <v>134</v>
      </c>
      <c r="E1304">
        <v>13386</v>
      </c>
      <c r="F1304">
        <v>5601</v>
      </c>
      <c r="G1304">
        <v>6223</v>
      </c>
      <c r="J1304">
        <f t="shared" si="321"/>
        <v>1495.5</v>
      </c>
      <c r="K1304">
        <f t="shared" si="322"/>
        <v>14155.375</v>
      </c>
      <c r="L1304">
        <f t="shared" si="323"/>
        <v>4.394090583965455E-2</v>
      </c>
      <c r="M1304">
        <f t="shared" si="324"/>
        <v>28310.75</v>
      </c>
      <c r="N1304">
        <f t="shared" si="325"/>
        <v>175674.26587620578</v>
      </c>
      <c r="O1304">
        <v>0.35126064814814817</v>
      </c>
      <c r="P1304">
        <v>2.7011027910142954E-2</v>
      </c>
      <c r="Q1304">
        <f t="shared" si="326"/>
        <v>408757.91944089386</v>
      </c>
      <c r="R1304">
        <f t="shared" si="327"/>
        <v>408757.91944089386</v>
      </c>
      <c r="S1304" t="s">
        <v>117</v>
      </c>
      <c r="T1304">
        <v>163</v>
      </c>
    </row>
    <row r="1305" spans="1:20" x14ac:dyDescent="0.25">
      <c r="A1305" t="s">
        <v>172</v>
      </c>
      <c r="B1305" t="s">
        <v>169</v>
      </c>
      <c r="C1305" t="s">
        <v>55</v>
      </c>
      <c r="D1305">
        <v>134</v>
      </c>
      <c r="E1305">
        <v>15590</v>
      </c>
      <c r="F1305">
        <v>5298</v>
      </c>
      <c r="G1305">
        <v>6292</v>
      </c>
      <c r="J1305">
        <f t="shared" si="321"/>
        <v>1495.5</v>
      </c>
      <c r="K1305">
        <f t="shared" si="322"/>
        <v>14155.375</v>
      </c>
      <c r="L1305">
        <f t="shared" si="323"/>
        <v>7.0220675891666598E-2</v>
      </c>
      <c r="M1305">
        <f t="shared" si="324"/>
        <v>28310.75</v>
      </c>
      <c r="N1305">
        <f t="shared" si="325"/>
        <v>145071.01861167001</v>
      </c>
      <c r="O1305">
        <v>0.35126064814814817</v>
      </c>
      <c r="P1305">
        <v>2.7011027910142954E-2</v>
      </c>
      <c r="Q1305">
        <f t="shared" si="326"/>
        <v>337550.45136015664</v>
      </c>
      <c r="R1305">
        <f t="shared" si="327"/>
        <v>337550.45136015664</v>
      </c>
      <c r="S1305" t="s">
        <v>117</v>
      </c>
      <c r="T1305">
        <v>163</v>
      </c>
    </row>
    <row r="1306" spans="1:20" x14ac:dyDescent="0.25">
      <c r="A1306" t="s">
        <v>172</v>
      </c>
      <c r="B1306" t="s">
        <v>170</v>
      </c>
      <c r="C1306" t="s">
        <v>55</v>
      </c>
      <c r="D1306">
        <v>135</v>
      </c>
      <c r="E1306">
        <v>6508</v>
      </c>
      <c r="F1306">
        <v>5923</v>
      </c>
      <c r="G1306">
        <v>6784</v>
      </c>
      <c r="J1306">
        <f t="shared" si="321"/>
        <v>1495.5</v>
      </c>
      <c r="K1306">
        <f t="shared" si="322"/>
        <v>14155.375</v>
      </c>
      <c r="L1306">
        <f t="shared" si="323"/>
        <v>6.0824951652640784E-2</v>
      </c>
      <c r="M1306">
        <f t="shared" si="324"/>
        <v>28310.75</v>
      </c>
      <c r="N1306">
        <f>((E1306-F1306)/L1306)-J1306</f>
        <v>8122.2635017421599</v>
      </c>
      <c r="O1306">
        <v>0.35006913580246918</v>
      </c>
      <c r="P1306">
        <v>3.2966822558459424E-2</v>
      </c>
      <c r="Q1306">
        <f t="shared" si="326"/>
        <v>15537.273276016469</v>
      </c>
      <c r="R1306">
        <f t="shared" si="327"/>
        <v>15537.273276016469</v>
      </c>
      <c r="S1306" t="s">
        <v>117</v>
      </c>
      <c r="T1306">
        <v>170</v>
      </c>
    </row>
    <row r="1307" spans="1:20" x14ac:dyDescent="0.25">
      <c r="A1307" t="s">
        <v>172</v>
      </c>
      <c r="B1307" t="s">
        <v>170</v>
      </c>
      <c r="C1307" t="s">
        <v>55</v>
      </c>
      <c r="D1307">
        <v>135</v>
      </c>
      <c r="E1307">
        <v>6040</v>
      </c>
      <c r="F1307">
        <v>6752</v>
      </c>
      <c r="G1307">
        <v>12583</v>
      </c>
      <c r="J1307">
        <f t="shared" si="321"/>
        <v>1495.5</v>
      </c>
      <c r="K1307">
        <f t="shared" si="322"/>
        <v>14155.375</v>
      </c>
      <c r="L1307">
        <f t="shared" si="323"/>
        <v>0.41192833111097377</v>
      </c>
      <c r="M1307">
        <f t="shared" si="324"/>
        <v>28310.75</v>
      </c>
      <c r="N1307">
        <f t="shared" si="325"/>
        <v>-3223.9560109758186</v>
      </c>
      <c r="O1307">
        <v>0.35006913580246918</v>
      </c>
      <c r="P1307">
        <v>3.2966822558459424E-2</v>
      </c>
      <c r="Q1307">
        <f t="shared" si="326"/>
        <v>-6167.183022521127</v>
      </c>
      <c r="R1307">
        <f t="shared" si="327"/>
        <v>0</v>
      </c>
      <c r="S1307" t="s">
        <v>117</v>
      </c>
      <c r="T1307">
        <v>170</v>
      </c>
    </row>
    <row r="1308" spans="1:20" x14ac:dyDescent="0.25">
      <c r="A1308" t="s">
        <v>172</v>
      </c>
      <c r="B1308" t="s">
        <v>170</v>
      </c>
      <c r="C1308" t="s">
        <v>55</v>
      </c>
      <c r="D1308">
        <v>135</v>
      </c>
      <c r="E1308">
        <v>6240</v>
      </c>
      <c r="F1308">
        <v>6566</v>
      </c>
      <c r="G1308">
        <v>6987</v>
      </c>
      <c r="J1308">
        <f t="shared" si="321"/>
        <v>1495.5</v>
      </c>
      <c r="K1308">
        <f t="shared" si="322"/>
        <v>14155.375</v>
      </c>
      <c r="L1308">
        <f t="shared" si="323"/>
        <v>2.9741352666389977E-2</v>
      </c>
      <c r="M1308">
        <f t="shared" si="324"/>
        <v>28310.75</v>
      </c>
      <c r="N1308">
        <f t="shared" si="325"/>
        <v>-12456.669239904988</v>
      </c>
      <c r="O1308">
        <v>0.35006913580246918</v>
      </c>
      <c r="P1308">
        <v>3.2966822558459424E-2</v>
      </c>
      <c r="Q1308">
        <f t="shared" si="326"/>
        <v>-23828.662299350275</v>
      </c>
      <c r="R1308">
        <f t="shared" si="327"/>
        <v>0</v>
      </c>
      <c r="S1308" t="s">
        <v>117</v>
      </c>
      <c r="T1308">
        <v>170</v>
      </c>
    </row>
    <row r="1309" spans="1:20" x14ac:dyDescent="0.25">
      <c r="A1309" t="s">
        <v>172</v>
      </c>
      <c r="B1309" t="s">
        <v>170</v>
      </c>
      <c r="C1309" t="s">
        <v>55</v>
      </c>
      <c r="D1309">
        <v>135</v>
      </c>
      <c r="E1309">
        <v>6728</v>
      </c>
      <c r="F1309">
        <v>6825</v>
      </c>
      <c r="G1309">
        <v>11536</v>
      </c>
      <c r="J1309">
        <f t="shared" si="321"/>
        <v>1495.5</v>
      </c>
      <c r="K1309">
        <f t="shared" si="322"/>
        <v>14155.375</v>
      </c>
      <c r="L1309">
        <f t="shared" si="323"/>
        <v>0.33280644278233534</v>
      </c>
      <c r="M1309">
        <f t="shared" si="324"/>
        <v>28310.75</v>
      </c>
      <c r="N1309">
        <f t="shared" si="325"/>
        <v>-1786.9607036722564</v>
      </c>
      <c r="O1309">
        <v>0.35006913580246918</v>
      </c>
      <c r="P1309">
        <v>3.2966822558459424E-2</v>
      </c>
      <c r="Q1309">
        <f t="shared" si="326"/>
        <v>-3418.3201247414927</v>
      </c>
      <c r="R1309">
        <f t="shared" si="327"/>
        <v>0</v>
      </c>
      <c r="S1309" t="s">
        <v>117</v>
      </c>
      <c r="T1309">
        <v>170</v>
      </c>
    </row>
    <row r="1310" spans="1:20" x14ac:dyDescent="0.25">
      <c r="A1310" t="s">
        <v>172</v>
      </c>
      <c r="B1310" t="s">
        <v>171</v>
      </c>
      <c r="C1310" t="s">
        <v>55</v>
      </c>
      <c r="D1310">
        <v>136</v>
      </c>
      <c r="E1310">
        <v>15626</v>
      </c>
      <c r="F1310">
        <v>5520</v>
      </c>
      <c r="G1310">
        <v>6884</v>
      </c>
      <c r="J1310">
        <f t="shared" si="321"/>
        <v>1495.5</v>
      </c>
      <c r="K1310">
        <f t="shared" si="322"/>
        <v>14155.375</v>
      </c>
      <c r="L1310">
        <f t="shared" si="323"/>
        <v>9.6359156857377504E-2</v>
      </c>
      <c r="M1310">
        <f t="shared" si="324"/>
        <v>28310.75</v>
      </c>
      <c r="N1310">
        <f t="shared" si="325"/>
        <v>103382.96022727272</v>
      </c>
      <c r="O1310">
        <v>0.34887762345679013</v>
      </c>
      <c r="P1310">
        <v>3.0308498444408055E-2</v>
      </c>
      <c r="Q1310">
        <f t="shared" si="326"/>
        <v>215844.04431306716</v>
      </c>
      <c r="R1310">
        <f t="shared" si="327"/>
        <v>215844.04431306716</v>
      </c>
      <c r="S1310" t="s">
        <v>117</v>
      </c>
      <c r="T1310">
        <v>174</v>
      </c>
    </row>
    <row r="1311" spans="1:20" x14ac:dyDescent="0.25">
      <c r="A1311" t="s">
        <v>172</v>
      </c>
      <c r="B1311" t="s">
        <v>171</v>
      </c>
      <c r="C1311" t="s">
        <v>55</v>
      </c>
      <c r="D1311">
        <v>136</v>
      </c>
      <c r="E1311">
        <v>14116</v>
      </c>
      <c r="F1311">
        <v>5708</v>
      </c>
      <c r="G1311">
        <v>6583</v>
      </c>
      <c r="J1311">
        <f t="shared" si="321"/>
        <v>1495.5</v>
      </c>
      <c r="K1311">
        <f t="shared" si="322"/>
        <v>14155.375</v>
      </c>
      <c r="L1311">
        <f t="shared" si="323"/>
        <v>6.1813975256748761E-2</v>
      </c>
      <c r="M1311">
        <f t="shared" si="324"/>
        <v>28310.75</v>
      </c>
      <c r="N1311">
        <f t="shared" si="325"/>
        <v>134525.52057142858</v>
      </c>
      <c r="O1311">
        <v>0.34887762345679013</v>
      </c>
      <c r="P1311">
        <v>3.0308498444408055E-2</v>
      </c>
      <c r="Q1311">
        <f t="shared" si="326"/>
        <v>280863.81314314448</v>
      </c>
      <c r="R1311">
        <f t="shared" si="327"/>
        <v>280863.81314314448</v>
      </c>
      <c r="S1311" t="s">
        <v>117</v>
      </c>
      <c r="T1311">
        <v>174</v>
      </c>
    </row>
    <row r="1312" spans="1:20" x14ac:dyDescent="0.25">
      <c r="A1312" t="s">
        <v>172</v>
      </c>
      <c r="B1312" t="s">
        <v>171</v>
      </c>
      <c r="C1312" t="s">
        <v>55</v>
      </c>
      <c r="D1312">
        <v>136</v>
      </c>
      <c r="E1312">
        <v>15465</v>
      </c>
      <c r="F1312">
        <v>5864</v>
      </c>
      <c r="G1312">
        <v>6790</v>
      </c>
      <c r="J1312">
        <f t="shared" si="321"/>
        <v>1495.5</v>
      </c>
      <c r="K1312">
        <f t="shared" si="322"/>
        <v>14155.375</v>
      </c>
      <c r="L1312">
        <f t="shared" si="323"/>
        <v>6.5416846957427832E-2</v>
      </c>
      <c r="M1312">
        <f t="shared" si="324"/>
        <v>28310.75</v>
      </c>
      <c r="N1312">
        <f t="shared" si="325"/>
        <v>145270.97448704104</v>
      </c>
      <c r="O1312">
        <v>0.34887762345679013</v>
      </c>
      <c r="P1312">
        <v>3.0308498444408055E-2</v>
      </c>
      <c r="Q1312">
        <f t="shared" si="326"/>
        <v>303298.28615520301</v>
      </c>
      <c r="R1312">
        <f t="shared" si="327"/>
        <v>303298.28615520301</v>
      </c>
      <c r="S1312" t="s">
        <v>117</v>
      </c>
      <c r="T1312">
        <v>174</v>
      </c>
    </row>
    <row r="1313" spans="1:20" x14ac:dyDescent="0.25">
      <c r="A1313" t="s">
        <v>172</v>
      </c>
      <c r="B1313" t="s">
        <v>171</v>
      </c>
      <c r="C1313" t="s">
        <v>55</v>
      </c>
      <c r="D1313">
        <v>136</v>
      </c>
      <c r="E1313">
        <v>15209</v>
      </c>
      <c r="F1313">
        <v>5416</v>
      </c>
      <c r="G1313">
        <v>6181</v>
      </c>
      <c r="J1313">
        <f t="shared" si="321"/>
        <v>1495.5</v>
      </c>
      <c r="K1313">
        <f t="shared" si="322"/>
        <v>14155.375</v>
      </c>
      <c r="L1313">
        <f t="shared" si="323"/>
        <v>5.4043075510186063E-2</v>
      </c>
      <c r="M1313">
        <f t="shared" si="324"/>
        <v>28310.75</v>
      </c>
      <c r="N1313">
        <f t="shared" si="325"/>
        <v>179711.80375816993</v>
      </c>
      <c r="O1313">
        <v>0.34887762345679013</v>
      </c>
      <c r="P1313">
        <v>3.0308498444408055E-2</v>
      </c>
      <c r="Q1313">
        <f t="shared" si="326"/>
        <v>375204.21594318806</v>
      </c>
      <c r="R1313">
        <f t="shared" si="327"/>
        <v>375204.21594318806</v>
      </c>
      <c r="S1313" t="s">
        <v>117</v>
      </c>
      <c r="T1313">
        <v>174</v>
      </c>
    </row>
    <row r="1314" spans="1:20" x14ac:dyDescent="0.25">
      <c r="A1314" t="s">
        <v>172</v>
      </c>
      <c r="B1314" t="s">
        <v>164</v>
      </c>
      <c r="C1314" t="s">
        <v>56</v>
      </c>
      <c r="D1314">
        <v>129</v>
      </c>
      <c r="E1314">
        <v>14998</v>
      </c>
      <c r="F1314">
        <v>7440</v>
      </c>
      <c r="G1314">
        <v>8110</v>
      </c>
      <c r="H1314">
        <v>11601</v>
      </c>
      <c r="I1314">
        <v>13602</v>
      </c>
      <c r="J1314">
        <f t="shared" si="321"/>
        <v>11117.75</v>
      </c>
      <c r="K1314">
        <f t="shared" si="322"/>
        <v>14228.75</v>
      </c>
      <c r="L1314">
        <f t="shared" si="323"/>
        <v>4.7087762452780464E-2</v>
      </c>
      <c r="M1314">
        <f t="shared" si="324"/>
        <v>28457.5</v>
      </c>
      <c r="N1314">
        <f t="shared" si="325"/>
        <v>149391.04477611941</v>
      </c>
      <c r="O1314">
        <v>0.61933117283950612</v>
      </c>
      <c r="P1314">
        <v>3.3350567340897877E-2</v>
      </c>
      <c r="Q1314">
        <f t="shared" si="326"/>
        <v>158847.97073776554</v>
      </c>
      <c r="R1314">
        <f t="shared" si="327"/>
        <v>158847.97073776554</v>
      </c>
      <c r="S1314" t="s">
        <v>81</v>
      </c>
      <c r="T1314">
        <v>212</v>
      </c>
    </row>
    <row r="1315" spans="1:20" x14ac:dyDescent="0.25">
      <c r="A1315" t="s">
        <v>172</v>
      </c>
      <c r="B1315" t="s">
        <v>164</v>
      </c>
      <c r="C1315" t="s">
        <v>56</v>
      </c>
      <c r="D1315">
        <v>129</v>
      </c>
      <c r="E1315">
        <v>15152</v>
      </c>
      <c r="F1315">
        <v>7676</v>
      </c>
      <c r="G1315">
        <v>8890</v>
      </c>
      <c r="H1315">
        <v>10896</v>
      </c>
      <c r="I1315">
        <v>14269</v>
      </c>
      <c r="J1315">
        <f t="shared" si="321"/>
        <v>11117.75</v>
      </c>
      <c r="K1315">
        <f t="shared" si="322"/>
        <v>14228.75</v>
      </c>
      <c r="L1315">
        <f t="shared" si="323"/>
        <v>8.5320214354739521E-2</v>
      </c>
      <c r="M1315">
        <f t="shared" si="324"/>
        <v>28457.5</v>
      </c>
      <c r="N1315">
        <f t="shared" si="325"/>
        <v>76505.095963756175</v>
      </c>
      <c r="O1315">
        <v>0.61933117283950612</v>
      </c>
      <c r="P1315">
        <v>3.3350567340897877E-2</v>
      </c>
      <c r="Q1315">
        <f t="shared" si="326"/>
        <v>81348.110679277655</v>
      </c>
      <c r="R1315">
        <f t="shared" si="327"/>
        <v>81348.110679277655</v>
      </c>
      <c r="S1315" t="s">
        <v>81</v>
      </c>
      <c r="T1315">
        <v>212</v>
      </c>
    </row>
    <row r="1316" spans="1:20" x14ac:dyDescent="0.25">
      <c r="A1316" t="s">
        <v>172</v>
      </c>
      <c r="B1316" t="s">
        <v>164</v>
      </c>
      <c r="C1316" t="s">
        <v>56</v>
      </c>
      <c r="D1316">
        <v>129</v>
      </c>
      <c r="E1316">
        <v>14857</v>
      </c>
      <c r="F1316">
        <v>7837</v>
      </c>
      <c r="G1316">
        <v>8670</v>
      </c>
      <c r="H1316">
        <v>10775</v>
      </c>
      <c r="I1316">
        <v>13726</v>
      </c>
      <c r="J1316">
        <f t="shared" si="321"/>
        <v>11117.75</v>
      </c>
      <c r="K1316">
        <f t="shared" si="322"/>
        <v>14228.75</v>
      </c>
      <c r="L1316">
        <f t="shared" si="323"/>
        <v>5.8543441974874814E-2</v>
      </c>
      <c r="M1316">
        <f t="shared" si="324"/>
        <v>28457.5</v>
      </c>
      <c r="N1316">
        <f t="shared" si="325"/>
        <v>108793.2043817527</v>
      </c>
      <c r="O1316">
        <v>0.61933117283950612</v>
      </c>
      <c r="P1316">
        <v>3.3350567340897877E-2</v>
      </c>
      <c r="Q1316">
        <f t="shared" si="326"/>
        <v>115680.15855300392</v>
      </c>
      <c r="R1316">
        <f t="shared" si="327"/>
        <v>115680.15855300392</v>
      </c>
      <c r="S1316" t="s">
        <v>81</v>
      </c>
      <c r="T1316">
        <v>212</v>
      </c>
    </row>
    <row r="1317" spans="1:20" x14ac:dyDescent="0.25">
      <c r="A1317" t="s">
        <v>172</v>
      </c>
      <c r="B1317" t="s">
        <v>164</v>
      </c>
      <c r="C1317" t="s">
        <v>56</v>
      </c>
      <c r="D1317">
        <v>129</v>
      </c>
      <c r="E1317">
        <v>15329</v>
      </c>
      <c r="F1317">
        <v>7863</v>
      </c>
      <c r="G1317">
        <v>8755</v>
      </c>
      <c r="H1317">
        <v>11199</v>
      </c>
      <c r="I1317">
        <v>15961</v>
      </c>
      <c r="J1317">
        <f t="shared" si="321"/>
        <v>11117.75</v>
      </c>
      <c r="K1317">
        <f t="shared" si="322"/>
        <v>14228.75</v>
      </c>
      <c r="L1317">
        <f t="shared" si="323"/>
        <v>6.2689976280418169E-2</v>
      </c>
      <c r="M1317">
        <f t="shared" si="324"/>
        <v>28457.5</v>
      </c>
      <c r="N1317">
        <f t="shared" si="325"/>
        <v>107976.24943946188</v>
      </c>
      <c r="O1317">
        <v>0.61933117283950612</v>
      </c>
      <c r="P1317">
        <v>3.3350567340897877E-2</v>
      </c>
      <c r="Q1317">
        <f t="shared" si="326"/>
        <v>114811.4877771782</v>
      </c>
      <c r="R1317">
        <f t="shared" si="327"/>
        <v>114811.4877771782</v>
      </c>
      <c r="S1317" t="s">
        <v>81</v>
      </c>
      <c r="T1317">
        <v>212</v>
      </c>
    </row>
    <row r="1318" spans="1:20" x14ac:dyDescent="0.25">
      <c r="A1318" t="s">
        <v>172</v>
      </c>
      <c r="B1318" t="s">
        <v>165</v>
      </c>
      <c r="C1318" t="s">
        <v>56</v>
      </c>
      <c r="D1318">
        <v>130</v>
      </c>
      <c r="E1318">
        <v>17282</v>
      </c>
      <c r="F1318">
        <v>7301</v>
      </c>
      <c r="G1318">
        <v>8096</v>
      </c>
      <c r="I1318">
        <v>13717</v>
      </c>
      <c r="J1318">
        <f t="shared" si="321"/>
        <v>11117.75</v>
      </c>
      <c r="K1318">
        <f t="shared" si="322"/>
        <v>14228.75</v>
      </c>
      <c r="L1318">
        <f t="shared" si="323"/>
        <v>5.5872792761135028E-2</v>
      </c>
      <c r="M1318">
        <f t="shared" si="324"/>
        <v>28457.5</v>
      </c>
      <c r="N1318">
        <f t="shared" si="325"/>
        <v>167520.17924528301</v>
      </c>
      <c r="O1318">
        <v>0.61808873456790125</v>
      </c>
      <c r="P1318">
        <v>2.9425237449118048E-2</v>
      </c>
      <c r="Q1318">
        <f t="shared" si="326"/>
        <v>202292.41431631663</v>
      </c>
      <c r="R1318">
        <f t="shared" si="327"/>
        <v>202292.41431631663</v>
      </c>
      <c r="S1318" t="s">
        <v>81</v>
      </c>
      <c r="T1318">
        <v>231</v>
      </c>
    </row>
    <row r="1319" spans="1:20" x14ac:dyDescent="0.25">
      <c r="A1319" t="s">
        <v>172</v>
      </c>
      <c r="B1319" t="s">
        <v>165</v>
      </c>
      <c r="C1319" t="s">
        <v>56</v>
      </c>
      <c r="D1319">
        <v>130</v>
      </c>
      <c r="E1319">
        <v>18183</v>
      </c>
      <c r="F1319">
        <v>7236</v>
      </c>
      <c r="G1319">
        <v>8549</v>
      </c>
      <c r="I1319">
        <v>14017</v>
      </c>
      <c r="J1319">
        <f t="shared" si="321"/>
        <v>11117.75</v>
      </c>
      <c r="K1319">
        <f t="shared" si="322"/>
        <v>14228.75</v>
      </c>
      <c r="L1319">
        <f t="shared" si="323"/>
        <v>9.2277958358956344E-2</v>
      </c>
      <c r="M1319">
        <f t="shared" si="324"/>
        <v>28457.5</v>
      </c>
      <c r="N1319">
        <f t="shared" si="325"/>
        <v>107512.96306169078</v>
      </c>
      <c r="O1319">
        <v>0.61808873456790125</v>
      </c>
      <c r="P1319">
        <v>2.9425237449118048E-2</v>
      </c>
      <c r="Q1319">
        <f t="shared" si="326"/>
        <v>129829.47467006606</v>
      </c>
      <c r="R1319">
        <f t="shared" si="327"/>
        <v>129829.47467006606</v>
      </c>
      <c r="S1319" t="s">
        <v>81</v>
      </c>
      <c r="T1319">
        <v>231</v>
      </c>
    </row>
    <row r="1320" spans="1:20" x14ac:dyDescent="0.25">
      <c r="A1320" t="s">
        <v>172</v>
      </c>
      <c r="B1320" t="s">
        <v>165</v>
      </c>
      <c r="C1320" t="s">
        <v>56</v>
      </c>
      <c r="D1320">
        <v>130</v>
      </c>
      <c r="E1320">
        <v>18263</v>
      </c>
      <c r="F1320">
        <v>7016</v>
      </c>
      <c r="G1320">
        <v>8970</v>
      </c>
      <c r="I1320">
        <v>13855</v>
      </c>
      <c r="J1320">
        <f t="shared" si="321"/>
        <v>11117.75</v>
      </c>
      <c r="K1320">
        <f t="shared" si="322"/>
        <v>14228.75</v>
      </c>
      <c r="L1320">
        <f t="shared" si="323"/>
        <v>0.13732759378019854</v>
      </c>
      <c r="M1320">
        <f t="shared" si="324"/>
        <v>28457.5</v>
      </c>
      <c r="N1320">
        <f t="shared" si="325"/>
        <v>70781.30386386899</v>
      </c>
      <c r="O1320">
        <v>0.61808873456790125</v>
      </c>
      <c r="P1320">
        <v>2.9425237449118048E-2</v>
      </c>
      <c r="Q1320">
        <f t="shared" si="326"/>
        <v>85473.409302611326</v>
      </c>
      <c r="R1320">
        <f t="shared" si="327"/>
        <v>85473.409302611326</v>
      </c>
      <c r="S1320" t="s">
        <v>81</v>
      </c>
      <c r="T1320">
        <v>231</v>
      </c>
    </row>
    <row r="1321" spans="1:20" x14ac:dyDescent="0.25">
      <c r="A1321" t="s">
        <v>172</v>
      </c>
      <c r="B1321" t="s">
        <v>165</v>
      </c>
      <c r="C1321" t="s">
        <v>56</v>
      </c>
      <c r="D1321">
        <v>130</v>
      </c>
      <c r="E1321">
        <v>18381</v>
      </c>
      <c r="F1321">
        <v>6898</v>
      </c>
      <c r="G1321">
        <v>8132</v>
      </c>
      <c r="I1321">
        <v>14683</v>
      </c>
      <c r="J1321">
        <f t="shared" si="321"/>
        <v>11117.75</v>
      </c>
      <c r="K1321">
        <f t="shared" si="322"/>
        <v>14228.75</v>
      </c>
      <c r="L1321">
        <f t="shared" si="323"/>
        <v>8.6725819204076252E-2</v>
      </c>
      <c r="M1321">
        <f t="shared" si="324"/>
        <v>28457.5</v>
      </c>
      <c r="N1321">
        <f t="shared" si="325"/>
        <v>121288.03302269045</v>
      </c>
      <c r="O1321">
        <v>0.61808873456790125</v>
      </c>
      <c r="P1321">
        <v>2.9425237449118048E-2</v>
      </c>
      <c r="Q1321">
        <f t="shared" si="326"/>
        <v>146463.841779396</v>
      </c>
      <c r="R1321">
        <f t="shared" si="327"/>
        <v>146463.841779396</v>
      </c>
      <c r="S1321" t="s">
        <v>81</v>
      </c>
      <c r="T1321">
        <v>231</v>
      </c>
    </row>
    <row r="1322" spans="1:20" x14ac:dyDescent="0.25">
      <c r="A1322" t="s">
        <v>172</v>
      </c>
      <c r="B1322" t="s">
        <v>166</v>
      </c>
      <c r="C1322" t="s">
        <v>56</v>
      </c>
      <c r="D1322">
        <v>131</v>
      </c>
      <c r="E1322">
        <v>18043</v>
      </c>
      <c r="F1322">
        <v>8687</v>
      </c>
      <c r="G1322">
        <v>10368</v>
      </c>
      <c r="J1322">
        <f t="shared" si="321"/>
        <v>11117.75</v>
      </c>
      <c r="K1322">
        <f t="shared" si="322"/>
        <v>14228.75</v>
      </c>
      <c r="L1322">
        <f t="shared" si="323"/>
        <v>0.11814108758675218</v>
      </c>
      <c r="M1322">
        <f t="shared" si="324"/>
        <v>28457.5</v>
      </c>
      <c r="N1322">
        <f t="shared" si="325"/>
        <v>68075.697352766205</v>
      </c>
      <c r="O1322">
        <v>0.61684629629629628</v>
      </c>
      <c r="P1322">
        <v>2.0990577149587752E-2</v>
      </c>
      <c r="Q1322">
        <f t="shared" si="326"/>
        <v>115471.29336292563</v>
      </c>
      <c r="R1322">
        <f t="shared" si="327"/>
        <v>115471.29336292563</v>
      </c>
      <c r="S1322" t="s">
        <v>81</v>
      </c>
      <c r="T1322">
        <v>252</v>
      </c>
    </row>
    <row r="1323" spans="1:20" x14ac:dyDescent="0.25">
      <c r="A1323" t="s">
        <v>172</v>
      </c>
      <c r="B1323" t="s">
        <v>166</v>
      </c>
      <c r="C1323" t="s">
        <v>56</v>
      </c>
      <c r="D1323">
        <v>131</v>
      </c>
      <c r="E1323">
        <v>16051</v>
      </c>
      <c r="F1323">
        <v>8698</v>
      </c>
      <c r="G1323">
        <v>10575</v>
      </c>
      <c r="J1323">
        <f t="shared" si="321"/>
        <v>11117.75</v>
      </c>
      <c r="K1323">
        <f t="shared" si="322"/>
        <v>14228.75</v>
      </c>
      <c r="L1323">
        <f t="shared" si="323"/>
        <v>0.13191601511025214</v>
      </c>
      <c r="M1323">
        <f t="shared" si="324"/>
        <v>28457.5</v>
      </c>
      <c r="N1323">
        <f t="shared" si="325"/>
        <v>44622.259989344697</v>
      </c>
      <c r="O1323">
        <v>0.61684629629629628</v>
      </c>
      <c r="P1323">
        <v>2.0990577149587752E-2</v>
      </c>
      <c r="Q1323">
        <f t="shared" si="326"/>
        <v>75689.126576930881</v>
      </c>
      <c r="R1323">
        <f t="shared" si="327"/>
        <v>75689.126576930881</v>
      </c>
      <c r="S1323" t="s">
        <v>81</v>
      </c>
      <c r="T1323">
        <v>252</v>
      </c>
    </row>
    <row r="1324" spans="1:20" x14ac:dyDescent="0.25">
      <c r="A1324" t="s">
        <v>172</v>
      </c>
      <c r="B1324" t="s">
        <v>166</v>
      </c>
      <c r="C1324" t="s">
        <v>56</v>
      </c>
      <c r="D1324">
        <v>131</v>
      </c>
      <c r="E1324">
        <v>18407</v>
      </c>
      <c r="F1324">
        <v>8974</v>
      </c>
      <c r="G1324">
        <v>10844</v>
      </c>
      <c r="J1324">
        <f t="shared" si="321"/>
        <v>11117.75</v>
      </c>
      <c r="K1324">
        <f t="shared" si="322"/>
        <v>14228.75</v>
      </c>
      <c r="L1324">
        <f t="shared" si="323"/>
        <v>0.13142405341298427</v>
      </c>
      <c r="M1324">
        <f t="shared" si="324"/>
        <v>28457.5</v>
      </c>
      <c r="N1324">
        <f t="shared" si="325"/>
        <v>60657.543449197867</v>
      </c>
      <c r="O1324">
        <v>0.61684629629629628</v>
      </c>
      <c r="P1324">
        <v>2.0990577149587752E-2</v>
      </c>
      <c r="Q1324">
        <f t="shared" si="326"/>
        <v>102888.47954066716</v>
      </c>
      <c r="R1324">
        <f t="shared" si="327"/>
        <v>102888.47954066716</v>
      </c>
      <c r="S1324" t="s">
        <v>81</v>
      </c>
      <c r="T1324">
        <v>252</v>
      </c>
    </row>
    <row r="1325" spans="1:20" x14ac:dyDescent="0.25">
      <c r="A1325" t="s">
        <v>172</v>
      </c>
      <c r="B1325" t="s">
        <v>166</v>
      </c>
      <c r="C1325" t="s">
        <v>56</v>
      </c>
      <c r="D1325">
        <v>131</v>
      </c>
      <c r="E1325">
        <v>19077</v>
      </c>
      <c r="F1325">
        <v>8966</v>
      </c>
      <c r="G1325">
        <v>10691</v>
      </c>
      <c r="J1325">
        <f t="shared" si="321"/>
        <v>11117.75</v>
      </c>
      <c r="K1325">
        <f t="shared" si="322"/>
        <v>14228.75</v>
      </c>
      <c r="L1325">
        <f t="shared" si="323"/>
        <v>0.12123341825529298</v>
      </c>
      <c r="M1325">
        <f t="shared" si="324"/>
        <v>28457.5</v>
      </c>
      <c r="N1325">
        <f t="shared" si="325"/>
        <v>72283.346376811591</v>
      </c>
      <c r="O1325">
        <v>0.61684629629629628</v>
      </c>
      <c r="P1325">
        <v>2.0990577149587752E-2</v>
      </c>
      <c r="Q1325">
        <f t="shared" si="326"/>
        <v>122608.38771108996</v>
      </c>
      <c r="R1325">
        <f t="shared" si="327"/>
        <v>122608.38771108996</v>
      </c>
      <c r="S1325" t="s">
        <v>81</v>
      </c>
      <c r="T1325">
        <v>252</v>
      </c>
    </row>
    <row r="1326" spans="1:20" x14ac:dyDescent="0.25">
      <c r="A1326" t="s">
        <v>172</v>
      </c>
      <c r="B1326" t="s">
        <v>167</v>
      </c>
      <c r="C1326" t="s">
        <v>56</v>
      </c>
      <c r="D1326">
        <v>132</v>
      </c>
      <c r="E1326">
        <v>12700</v>
      </c>
      <c r="F1326">
        <v>5516</v>
      </c>
      <c r="G1326">
        <v>6474</v>
      </c>
      <c r="J1326">
        <f t="shared" si="321"/>
        <v>11117.75</v>
      </c>
      <c r="K1326">
        <f t="shared" si="322"/>
        <v>14228.75</v>
      </c>
      <c r="L1326">
        <f t="shared" si="323"/>
        <v>6.7328472283229371E-2</v>
      </c>
      <c r="M1326">
        <f t="shared" si="324"/>
        <v>28457.5</v>
      </c>
      <c r="N1326">
        <f t="shared" si="325"/>
        <v>95583.022442588743</v>
      </c>
      <c r="O1326">
        <v>0.61560385802469131</v>
      </c>
      <c r="P1326">
        <v>2.2716010755316547E-2</v>
      </c>
      <c r="Q1326">
        <f t="shared" si="326"/>
        <v>150117.26160840169</v>
      </c>
      <c r="R1326">
        <f t="shared" si="327"/>
        <v>150117.26160840169</v>
      </c>
      <c r="S1326" t="s">
        <v>117</v>
      </c>
      <c r="T1326">
        <v>99</v>
      </c>
    </row>
    <row r="1327" spans="1:20" x14ac:dyDescent="0.25">
      <c r="A1327" t="s">
        <v>172</v>
      </c>
      <c r="B1327" t="s">
        <v>167</v>
      </c>
      <c r="C1327" t="s">
        <v>56</v>
      </c>
      <c r="D1327">
        <v>132</v>
      </c>
      <c r="E1327">
        <v>12385</v>
      </c>
      <c r="F1327">
        <v>5733</v>
      </c>
      <c r="G1327">
        <v>6066</v>
      </c>
      <c r="J1327">
        <f t="shared" si="321"/>
        <v>11117.75</v>
      </c>
      <c r="K1327">
        <f t="shared" si="322"/>
        <v>14228.75</v>
      </c>
      <c r="L1327">
        <f t="shared" si="323"/>
        <v>2.3403320741456558E-2</v>
      </c>
      <c r="M1327">
        <f t="shared" si="324"/>
        <v>28457.5</v>
      </c>
      <c r="N1327">
        <f t="shared" si="325"/>
        <v>273115.41816816817</v>
      </c>
      <c r="O1327">
        <v>0.61560385802469131</v>
      </c>
      <c r="P1327">
        <v>2.2716010755316547E-2</v>
      </c>
      <c r="Q1327">
        <f t="shared" si="326"/>
        <v>428939.55046320998</v>
      </c>
      <c r="R1327">
        <f t="shared" si="327"/>
        <v>428939.55046320998</v>
      </c>
      <c r="S1327" t="s">
        <v>117</v>
      </c>
      <c r="T1327">
        <v>99</v>
      </c>
    </row>
    <row r="1328" spans="1:20" x14ac:dyDescent="0.25">
      <c r="A1328" t="s">
        <v>172</v>
      </c>
      <c r="B1328" t="s">
        <v>167</v>
      </c>
      <c r="C1328" t="s">
        <v>56</v>
      </c>
      <c r="D1328">
        <v>132</v>
      </c>
      <c r="E1328">
        <v>14373</v>
      </c>
      <c r="F1328">
        <v>5712</v>
      </c>
      <c r="G1328">
        <v>6004</v>
      </c>
      <c r="J1328">
        <f t="shared" si="321"/>
        <v>11117.75</v>
      </c>
      <c r="K1328">
        <f t="shared" si="322"/>
        <v>14228.75</v>
      </c>
      <c r="L1328">
        <f t="shared" si="323"/>
        <v>2.0521830800316262E-2</v>
      </c>
      <c r="M1328">
        <f t="shared" si="324"/>
        <v>28457.5</v>
      </c>
      <c r="N1328">
        <f t="shared" si="325"/>
        <v>410920.6190068493</v>
      </c>
      <c r="O1328">
        <v>0.61560385802469131</v>
      </c>
      <c r="P1328">
        <v>2.2716010755316547E-2</v>
      </c>
      <c r="Q1328">
        <f t="shared" si="326"/>
        <v>645368.56533061585</v>
      </c>
      <c r="R1328">
        <f t="shared" si="327"/>
        <v>645368.56533061585</v>
      </c>
      <c r="S1328" t="s">
        <v>117</v>
      </c>
      <c r="T1328">
        <v>99</v>
      </c>
    </row>
    <row r="1329" spans="1:20" x14ac:dyDescent="0.25">
      <c r="A1329" t="s">
        <v>172</v>
      </c>
      <c r="B1329" t="s">
        <v>167</v>
      </c>
      <c r="C1329" t="s">
        <v>56</v>
      </c>
      <c r="D1329">
        <v>132</v>
      </c>
      <c r="E1329">
        <v>12390</v>
      </c>
      <c r="F1329">
        <v>5525</v>
      </c>
      <c r="G1329">
        <v>5807</v>
      </c>
      <c r="J1329">
        <f t="shared" si="321"/>
        <v>11117.75</v>
      </c>
      <c r="K1329">
        <f t="shared" si="322"/>
        <v>14228.75</v>
      </c>
      <c r="L1329">
        <f t="shared" si="323"/>
        <v>1.9819028375647897E-2</v>
      </c>
      <c r="M1329">
        <f t="shared" si="324"/>
        <v>28457.5</v>
      </c>
      <c r="N1329">
        <f t="shared" si="325"/>
        <v>335266.53634751769</v>
      </c>
      <c r="O1329">
        <v>0.61560385802469131</v>
      </c>
      <c r="P1329">
        <v>2.2716010755316547E-2</v>
      </c>
      <c r="Q1329">
        <f t="shared" si="326"/>
        <v>526550.56368041667</v>
      </c>
      <c r="R1329">
        <f t="shared" si="327"/>
        <v>526550.56368041667</v>
      </c>
      <c r="S1329" t="s">
        <v>117</v>
      </c>
      <c r="T1329">
        <v>99</v>
      </c>
    </row>
    <row r="1330" spans="1:20" x14ac:dyDescent="0.25">
      <c r="A1330" t="s">
        <v>172</v>
      </c>
      <c r="B1330" t="s">
        <v>168</v>
      </c>
      <c r="C1330" t="s">
        <v>56</v>
      </c>
      <c r="D1330">
        <v>133</v>
      </c>
      <c r="E1330">
        <v>10123</v>
      </c>
      <c r="F1330">
        <v>4018</v>
      </c>
      <c r="G1330">
        <v>4593</v>
      </c>
      <c r="J1330">
        <f t="shared" si="321"/>
        <v>11117.75</v>
      </c>
      <c r="K1330">
        <f t="shared" si="322"/>
        <v>14228.75</v>
      </c>
      <c r="L1330">
        <f t="shared" si="323"/>
        <v>4.0411139418430997E-2</v>
      </c>
      <c r="M1330">
        <f t="shared" si="324"/>
        <v>28457.5</v>
      </c>
      <c r="N1330">
        <f t="shared" si="325"/>
        <v>139954.45652173911</v>
      </c>
      <c r="O1330">
        <v>0.61436141975308634</v>
      </c>
      <c r="P1330">
        <v>1.6331782945736437E-2</v>
      </c>
      <c r="Q1330">
        <f t="shared" si="326"/>
        <v>306346.18067140679</v>
      </c>
      <c r="R1330">
        <f t="shared" si="327"/>
        <v>306346.18067140679</v>
      </c>
      <c r="S1330" t="s">
        <v>117</v>
      </c>
      <c r="T1330">
        <v>103</v>
      </c>
    </row>
    <row r="1331" spans="1:20" x14ac:dyDescent="0.25">
      <c r="A1331" t="s">
        <v>172</v>
      </c>
      <c r="B1331" t="s">
        <v>168</v>
      </c>
      <c r="C1331" t="s">
        <v>56</v>
      </c>
      <c r="D1331">
        <v>133</v>
      </c>
      <c r="E1331">
        <v>8796</v>
      </c>
      <c r="F1331">
        <v>3822</v>
      </c>
      <c r="G1331">
        <v>4974</v>
      </c>
      <c r="J1331">
        <f t="shared" si="321"/>
        <v>11117.75</v>
      </c>
      <c r="K1331">
        <f t="shared" si="322"/>
        <v>14228.75</v>
      </c>
      <c r="L1331">
        <f t="shared" si="323"/>
        <v>8.0962839321795654E-2</v>
      </c>
      <c r="M1331">
        <f t="shared" si="324"/>
        <v>28457.5</v>
      </c>
      <c r="N1331">
        <f t="shared" si="325"/>
        <v>50317.842447916672</v>
      </c>
      <c r="O1331">
        <v>0.61436141975308634</v>
      </c>
      <c r="P1331">
        <v>1.6331782945736437E-2</v>
      </c>
      <c r="Q1331">
        <f t="shared" si="326"/>
        <v>110140.67887970757</v>
      </c>
      <c r="R1331">
        <f t="shared" si="327"/>
        <v>110140.67887970757</v>
      </c>
      <c r="S1331" t="s">
        <v>117</v>
      </c>
      <c r="T1331">
        <v>103</v>
      </c>
    </row>
    <row r="1332" spans="1:20" x14ac:dyDescent="0.25">
      <c r="A1332" t="s">
        <v>172</v>
      </c>
      <c r="B1332" t="s">
        <v>168</v>
      </c>
      <c r="C1332" t="s">
        <v>56</v>
      </c>
      <c r="D1332">
        <v>133</v>
      </c>
      <c r="E1332">
        <v>8978</v>
      </c>
      <c r="F1332">
        <v>4049</v>
      </c>
      <c r="G1332">
        <v>4981</v>
      </c>
      <c r="J1332">
        <f t="shared" si="321"/>
        <v>11117.75</v>
      </c>
      <c r="K1332">
        <f t="shared" si="322"/>
        <v>14228.75</v>
      </c>
      <c r="L1332">
        <f t="shared" si="323"/>
        <v>6.5501185979091631E-2</v>
      </c>
      <c r="M1332">
        <f t="shared" si="324"/>
        <v>28457.5</v>
      </c>
      <c r="N1332">
        <f t="shared" si="325"/>
        <v>64132.795869098714</v>
      </c>
      <c r="O1332">
        <v>0.61436141975308634</v>
      </c>
      <c r="P1332">
        <v>1.6331782945736437E-2</v>
      </c>
      <c r="Q1332">
        <f t="shared" si="326"/>
        <v>140380.21766906456</v>
      </c>
      <c r="R1332">
        <f t="shared" si="327"/>
        <v>140380.21766906456</v>
      </c>
      <c r="S1332" t="s">
        <v>117</v>
      </c>
      <c r="T1332">
        <v>103</v>
      </c>
    </row>
    <row r="1333" spans="1:20" x14ac:dyDescent="0.25">
      <c r="A1333" t="s">
        <v>172</v>
      </c>
      <c r="B1333" t="s">
        <v>168</v>
      </c>
      <c r="C1333" t="s">
        <v>56</v>
      </c>
      <c r="D1333">
        <v>133</v>
      </c>
      <c r="E1333">
        <v>9479</v>
      </c>
      <c r="F1333">
        <v>4522</v>
      </c>
      <c r="G1333">
        <v>5395</v>
      </c>
      <c r="J1333">
        <f t="shared" si="321"/>
        <v>11117.75</v>
      </c>
      <c r="K1333">
        <f t="shared" si="322"/>
        <v>14228.75</v>
      </c>
      <c r="L1333">
        <f t="shared" si="323"/>
        <v>6.1354651673548276E-2</v>
      </c>
      <c r="M1333">
        <f t="shared" si="324"/>
        <v>28457.5</v>
      </c>
      <c r="N1333">
        <f t="shared" si="325"/>
        <v>69674.820160366551</v>
      </c>
      <c r="O1333">
        <v>0.61436141975308634</v>
      </c>
      <c r="P1333">
        <v>1.6331782945736437E-2</v>
      </c>
      <c r="Q1333">
        <f t="shared" si="326"/>
        <v>152511.14952370216</v>
      </c>
      <c r="R1333">
        <f t="shared" si="327"/>
        <v>152511.14952370216</v>
      </c>
      <c r="S1333" t="s">
        <v>117</v>
      </c>
      <c r="T1333">
        <v>103</v>
      </c>
    </row>
    <row r="1334" spans="1:20" x14ac:dyDescent="0.25">
      <c r="A1334" t="s">
        <v>172</v>
      </c>
      <c r="B1334" t="s">
        <v>169</v>
      </c>
      <c r="C1334" t="s">
        <v>56</v>
      </c>
      <c r="D1334">
        <v>134</v>
      </c>
      <c r="E1334">
        <v>10619</v>
      </c>
      <c r="F1334">
        <v>5935</v>
      </c>
      <c r="G1334">
        <v>6878</v>
      </c>
      <c r="J1334">
        <f t="shared" si="321"/>
        <v>11117.75</v>
      </c>
      <c r="K1334">
        <f t="shared" si="322"/>
        <v>14228.75</v>
      </c>
      <c r="L1334">
        <f t="shared" si="323"/>
        <v>6.6274268646226833E-2</v>
      </c>
      <c r="M1334">
        <f t="shared" si="324"/>
        <v>28457.5</v>
      </c>
      <c r="N1334">
        <f t="shared" si="325"/>
        <v>59558.246818663829</v>
      </c>
      <c r="O1334">
        <v>0.61311898148148136</v>
      </c>
      <c r="P1334">
        <v>2.7011027910142954E-2</v>
      </c>
      <c r="Q1334">
        <f t="shared" si="326"/>
        <v>78984.032869869581</v>
      </c>
      <c r="R1334">
        <f t="shared" si="327"/>
        <v>78984.032869869581</v>
      </c>
      <c r="S1334" t="s">
        <v>117</v>
      </c>
      <c r="T1334">
        <v>163</v>
      </c>
    </row>
    <row r="1335" spans="1:20" x14ac:dyDescent="0.25">
      <c r="A1335" t="s">
        <v>172</v>
      </c>
      <c r="B1335" t="s">
        <v>169</v>
      </c>
      <c r="C1335" t="s">
        <v>56</v>
      </c>
      <c r="D1335">
        <v>134</v>
      </c>
      <c r="E1335">
        <v>11298</v>
      </c>
      <c r="F1335">
        <v>5736</v>
      </c>
      <c r="G1335">
        <v>6831</v>
      </c>
      <c r="J1335">
        <f t="shared" si="321"/>
        <v>11117.75</v>
      </c>
      <c r="K1335">
        <f t="shared" si="322"/>
        <v>14228.75</v>
      </c>
      <c r="L1335">
        <f t="shared" si="323"/>
        <v>7.6956865501185981E-2</v>
      </c>
      <c r="M1335">
        <f t="shared" si="324"/>
        <v>28457.5</v>
      </c>
      <c r="N1335">
        <f t="shared" si="325"/>
        <v>61156.503424657538</v>
      </c>
      <c r="O1335">
        <v>0.61311898148148136</v>
      </c>
      <c r="P1335">
        <v>2.7011027910142954E-2</v>
      </c>
      <c r="Q1335">
        <f t="shared" si="326"/>
        <v>81103.584049518046</v>
      </c>
      <c r="R1335">
        <f t="shared" si="327"/>
        <v>81103.584049518046</v>
      </c>
      <c r="S1335" t="s">
        <v>117</v>
      </c>
      <c r="T1335">
        <v>163</v>
      </c>
    </row>
    <row r="1336" spans="1:20" x14ac:dyDescent="0.25">
      <c r="A1336" t="s">
        <v>172</v>
      </c>
      <c r="B1336" t="s">
        <v>169</v>
      </c>
      <c r="C1336" t="s">
        <v>56</v>
      </c>
      <c r="D1336">
        <v>134</v>
      </c>
      <c r="E1336">
        <v>11022</v>
      </c>
      <c r="F1336">
        <v>5611</v>
      </c>
      <c r="G1336">
        <v>6710</v>
      </c>
      <c r="J1336">
        <f t="shared" si="321"/>
        <v>11117.75</v>
      </c>
      <c r="K1336">
        <f t="shared" si="322"/>
        <v>14228.75</v>
      </c>
      <c r="L1336">
        <f t="shared" si="323"/>
        <v>7.723798647105333E-2</v>
      </c>
      <c r="M1336">
        <f t="shared" si="324"/>
        <v>28457.5</v>
      </c>
      <c r="N1336">
        <f t="shared" si="325"/>
        <v>58938.452229299364</v>
      </c>
      <c r="O1336">
        <v>0.61311898148148136</v>
      </c>
      <c r="P1336">
        <v>2.7011027910142954E-2</v>
      </c>
      <c r="Q1336">
        <f t="shared" si="326"/>
        <v>78162.083285490793</v>
      </c>
      <c r="R1336">
        <f t="shared" si="327"/>
        <v>78162.083285490793</v>
      </c>
      <c r="S1336" t="s">
        <v>117</v>
      </c>
      <c r="T1336">
        <v>163</v>
      </c>
    </row>
    <row r="1337" spans="1:20" x14ac:dyDescent="0.25">
      <c r="A1337" t="s">
        <v>172</v>
      </c>
      <c r="B1337" t="s">
        <v>169</v>
      </c>
      <c r="C1337" t="s">
        <v>56</v>
      </c>
      <c r="D1337">
        <v>134</v>
      </c>
      <c r="E1337">
        <v>11016</v>
      </c>
      <c r="F1337">
        <v>5433</v>
      </c>
      <c r="G1337">
        <v>6612</v>
      </c>
      <c r="J1337">
        <f t="shared" si="321"/>
        <v>11117.75</v>
      </c>
      <c r="K1337">
        <f t="shared" si="322"/>
        <v>14228.75</v>
      </c>
      <c r="L1337">
        <f t="shared" si="323"/>
        <v>8.2860405868400253E-2</v>
      </c>
      <c r="M1337">
        <f t="shared" si="324"/>
        <v>28457.5</v>
      </c>
      <c r="N1337">
        <f t="shared" si="325"/>
        <v>56260.631043256988</v>
      </c>
      <c r="O1337">
        <v>0.61311898148148136</v>
      </c>
      <c r="P1337">
        <v>2.7011027910142954E-2</v>
      </c>
      <c r="Q1337">
        <f t="shared" si="326"/>
        <v>74610.851879671027</v>
      </c>
      <c r="R1337">
        <f t="shared" si="327"/>
        <v>74610.851879671027</v>
      </c>
      <c r="S1337" t="s">
        <v>117</v>
      </c>
      <c r="T1337">
        <v>163</v>
      </c>
    </row>
    <row r="1338" spans="1:20" x14ac:dyDescent="0.25">
      <c r="A1338" t="s">
        <v>172</v>
      </c>
      <c r="B1338" t="s">
        <v>170</v>
      </c>
      <c r="C1338" t="s">
        <v>56</v>
      </c>
      <c r="D1338">
        <v>135</v>
      </c>
      <c r="E1338">
        <v>14076</v>
      </c>
      <c r="F1338">
        <v>6046</v>
      </c>
      <c r="G1338">
        <v>7189</v>
      </c>
      <c r="J1338">
        <f t="shared" si="321"/>
        <v>11117.75</v>
      </c>
      <c r="K1338">
        <f t="shared" si="322"/>
        <v>14228.75</v>
      </c>
      <c r="L1338">
        <f t="shared" si="323"/>
        <v>8.0330317139594126E-2</v>
      </c>
      <c r="M1338">
        <f t="shared" si="324"/>
        <v>28457.5</v>
      </c>
      <c r="N1338">
        <f t="shared" si="325"/>
        <v>88844.509405074379</v>
      </c>
      <c r="O1338">
        <v>0.6118765432098765</v>
      </c>
      <c r="P1338">
        <v>3.2966822558459424E-2</v>
      </c>
      <c r="Q1338">
        <f t="shared" si="326"/>
        <v>96732.624578596209</v>
      </c>
      <c r="R1338">
        <f t="shared" si="327"/>
        <v>96732.624578596209</v>
      </c>
      <c r="S1338" t="s">
        <v>117</v>
      </c>
      <c r="T1338">
        <v>170</v>
      </c>
    </row>
    <row r="1339" spans="1:20" x14ac:dyDescent="0.25">
      <c r="A1339" t="s">
        <v>172</v>
      </c>
      <c r="B1339" t="s">
        <v>170</v>
      </c>
      <c r="C1339" t="s">
        <v>56</v>
      </c>
      <c r="D1339">
        <v>135</v>
      </c>
      <c r="E1339">
        <v>20433</v>
      </c>
      <c r="F1339">
        <v>6803</v>
      </c>
      <c r="G1339">
        <v>13118</v>
      </c>
      <c r="J1339">
        <f t="shared" si="321"/>
        <v>11117.75</v>
      </c>
      <c r="K1339">
        <f t="shared" si="322"/>
        <v>14228.75</v>
      </c>
      <c r="L1339">
        <f t="shared" si="323"/>
        <v>0.44381973117807255</v>
      </c>
      <c r="M1339">
        <f t="shared" si="324"/>
        <v>28457.5</v>
      </c>
      <c r="N1339">
        <f t="shared" si="325"/>
        <v>19592.917062549488</v>
      </c>
      <c r="O1339">
        <v>0.6118765432098765</v>
      </c>
      <c r="P1339">
        <v>3.2966822558459424E-2</v>
      </c>
      <c r="Q1339">
        <f t="shared" si="326"/>
        <v>21332.486422654754</v>
      </c>
      <c r="R1339">
        <f t="shared" si="327"/>
        <v>21332.486422654754</v>
      </c>
      <c r="S1339" t="s">
        <v>117</v>
      </c>
      <c r="T1339">
        <v>170</v>
      </c>
    </row>
    <row r="1340" spans="1:20" x14ac:dyDescent="0.25">
      <c r="A1340" t="s">
        <v>172</v>
      </c>
      <c r="B1340" t="s">
        <v>170</v>
      </c>
      <c r="C1340" t="s">
        <v>56</v>
      </c>
      <c r="D1340">
        <v>135</v>
      </c>
      <c r="E1340">
        <v>14174</v>
      </c>
      <c r="F1340">
        <v>6828</v>
      </c>
      <c r="G1340">
        <v>7454</v>
      </c>
      <c r="J1340">
        <f t="shared" si="321"/>
        <v>11117.75</v>
      </c>
      <c r="K1340">
        <f t="shared" si="322"/>
        <v>14228.75</v>
      </c>
      <c r="L1340">
        <f t="shared" si="323"/>
        <v>4.3995431784239654E-2</v>
      </c>
      <c r="M1340">
        <f t="shared" si="324"/>
        <v>28457.5</v>
      </c>
      <c r="N1340">
        <f t="shared" si="325"/>
        <v>155854.13099041535</v>
      </c>
      <c r="O1340">
        <v>0.6118765432098765</v>
      </c>
      <c r="P1340">
        <v>3.2966822558459424E-2</v>
      </c>
      <c r="Q1340">
        <f t="shared" si="326"/>
        <v>169691.73720551969</v>
      </c>
      <c r="R1340">
        <f t="shared" si="327"/>
        <v>169691.73720551969</v>
      </c>
      <c r="S1340" t="s">
        <v>117</v>
      </c>
      <c r="T1340">
        <v>170</v>
      </c>
    </row>
    <row r="1341" spans="1:20" x14ac:dyDescent="0.25">
      <c r="A1341" t="s">
        <v>172</v>
      </c>
      <c r="B1341" t="s">
        <v>170</v>
      </c>
      <c r="C1341" t="s">
        <v>56</v>
      </c>
      <c r="D1341">
        <v>135</v>
      </c>
      <c r="E1341">
        <v>13996</v>
      </c>
      <c r="F1341">
        <v>6856</v>
      </c>
      <c r="G1341">
        <v>11552</v>
      </c>
      <c r="J1341">
        <f t="shared" si="321"/>
        <v>11117.75</v>
      </c>
      <c r="K1341">
        <f t="shared" si="322"/>
        <v>14228.75</v>
      </c>
      <c r="L1341">
        <f t="shared" si="323"/>
        <v>0.33003601862426424</v>
      </c>
      <c r="M1341">
        <f t="shared" si="324"/>
        <v>28457.5</v>
      </c>
      <c r="N1341">
        <f t="shared" si="325"/>
        <v>10516.25234241908</v>
      </c>
      <c r="O1341">
        <v>0.6118765432098765</v>
      </c>
      <c r="P1341">
        <v>3.2966822558459424E-2</v>
      </c>
      <c r="Q1341">
        <f t="shared" si="326"/>
        <v>11449.944364878294</v>
      </c>
      <c r="R1341">
        <f t="shared" si="327"/>
        <v>11449.944364878294</v>
      </c>
      <c r="S1341" t="s">
        <v>117</v>
      </c>
      <c r="T1341">
        <v>170</v>
      </c>
    </row>
    <row r="1342" spans="1:20" x14ac:dyDescent="0.25">
      <c r="A1342" t="s">
        <v>172</v>
      </c>
      <c r="B1342" t="s">
        <v>171</v>
      </c>
      <c r="C1342" t="s">
        <v>56</v>
      </c>
      <c r="D1342">
        <v>136</v>
      </c>
      <c r="E1342">
        <v>13459</v>
      </c>
      <c r="F1342">
        <v>5851</v>
      </c>
      <c r="G1342">
        <v>7727</v>
      </c>
      <c r="J1342">
        <f t="shared" si="321"/>
        <v>11117.75</v>
      </c>
      <c r="K1342">
        <f t="shared" si="322"/>
        <v>14228.75</v>
      </c>
      <c r="L1342">
        <f t="shared" si="323"/>
        <v>0.13184573486778528</v>
      </c>
      <c r="M1342">
        <f t="shared" si="324"/>
        <v>28457.5</v>
      </c>
      <c r="N1342">
        <f t="shared" si="325"/>
        <v>46586.050639658853</v>
      </c>
      <c r="O1342">
        <v>0.61063410493827153</v>
      </c>
      <c r="P1342">
        <v>3.0308498444408055E-2</v>
      </c>
      <c r="Q1342">
        <f t="shared" si="326"/>
        <v>55283.26567545037</v>
      </c>
      <c r="R1342">
        <f t="shared" si="327"/>
        <v>55283.26567545037</v>
      </c>
      <c r="S1342" t="s">
        <v>117</v>
      </c>
      <c r="T1342">
        <v>174</v>
      </c>
    </row>
    <row r="1343" spans="1:20" x14ac:dyDescent="0.25">
      <c r="A1343" t="s">
        <v>172</v>
      </c>
      <c r="B1343" t="s">
        <v>171</v>
      </c>
      <c r="C1343" t="s">
        <v>56</v>
      </c>
      <c r="D1343">
        <v>136</v>
      </c>
      <c r="E1343">
        <v>15172</v>
      </c>
      <c r="F1343">
        <v>6016</v>
      </c>
      <c r="G1343">
        <v>6680</v>
      </c>
      <c r="J1343">
        <f t="shared" si="321"/>
        <v>11117.75</v>
      </c>
      <c r="K1343">
        <f t="shared" si="322"/>
        <v>14228.75</v>
      </c>
      <c r="L1343">
        <f t="shared" si="323"/>
        <v>4.6666080997979441E-2</v>
      </c>
      <c r="M1343">
        <f t="shared" si="324"/>
        <v>28457.5</v>
      </c>
      <c r="N1343">
        <f t="shared" si="325"/>
        <v>185084.7123493976</v>
      </c>
      <c r="O1343">
        <v>0.61063410493827153</v>
      </c>
      <c r="P1343">
        <v>3.0308498444408055E-2</v>
      </c>
      <c r="Q1343">
        <f t="shared" si="326"/>
        <v>219638.43650153614</v>
      </c>
      <c r="R1343">
        <f t="shared" si="327"/>
        <v>219638.43650153614</v>
      </c>
      <c r="S1343" t="s">
        <v>117</v>
      </c>
      <c r="T1343">
        <v>174</v>
      </c>
    </row>
    <row r="1344" spans="1:20" x14ac:dyDescent="0.25">
      <c r="A1344" t="s">
        <v>172</v>
      </c>
      <c r="B1344" t="s">
        <v>171</v>
      </c>
      <c r="C1344" t="s">
        <v>56</v>
      </c>
      <c r="D1344">
        <v>136</v>
      </c>
      <c r="E1344">
        <v>15617</v>
      </c>
      <c r="F1344">
        <v>6204</v>
      </c>
      <c r="G1344">
        <v>6971</v>
      </c>
      <c r="J1344">
        <f t="shared" si="321"/>
        <v>11117.75</v>
      </c>
      <c r="K1344">
        <f t="shared" si="322"/>
        <v>14228.75</v>
      </c>
      <c r="L1344">
        <f t="shared" si="323"/>
        <v>5.3904945972063606E-2</v>
      </c>
      <c r="M1344">
        <f t="shared" si="324"/>
        <v>28457.5</v>
      </c>
      <c r="N1344">
        <f t="shared" si="325"/>
        <v>163504.44524119946</v>
      </c>
      <c r="O1344">
        <v>0.61063410493827153</v>
      </c>
      <c r="P1344">
        <v>3.0308498444408055E-2</v>
      </c>
      <c r="Q1344">
        <f t="shared" si="326"/>
        <v>194029.31910462005</v>
      </c>
      <c r="R1344">
        <f t="shared" si="327"/>
        <v>194029.31910462005</v>
      </c>
      <c r="S1344" t="s">
        <v>117</v>
      </c>
      <c r="T1344">
        <v>174</v>
      </c>
    </row>
    <row r="1345" spans="1:20" x14ac:dyDescent="0.25">
      <c r="A1345" t="s">
        <v>172</v>
      </c>
      <c r="B1345" t="s">
        <v>171</v>
      </c>
      <c r="C1345" t="s">
        <v>56</v>
      </c>
      <c r="D1345">
        <v>136</v>
      </c>
      <c r="E1345">
        <v>15233</v>
      </c>
      <c r="F1345">
        <v>5491</v>
      </c>
      <c r="G1345">
        <v>6750</v>
      </c>
      <c r="J1345">
        <f t="shared" si="321"/>
        <v>11117.75</v>
      </c>
      <c r="K1345">
        <f t="shared" si="322"/>
        <v>14228.75</v>
      </c>
      <c r="L1345">
        <f t="shared" si="323"/>
        <v>8.8482825265747161E-2</v>
      </c>
      <c r="M1345">
        <f t="shared" si="324"/>
        <v>28457.5</v>
      </c>
      <c r="N1345">
        <f t="shared" si="325"/>
        <v>98982.712668784763</v>
      </c>
      <c r="O1345">
        <v>0.61063410493827153</v>
      </c>
      <c r="P1345">
        <v>3.0308498444408055E-2</v>
      </c>
      <c r="Q1345">
        <f t="shared" si="326"/>
        <v>117461.93391819288</v>
      </c>
      <c r="R1345">
        <f t="shared" si="327"/>
        <v>117461.93391819288</v>
      </c>
      <c r="S1345" t="s">
        <v>117</v>
      </c>
      <c r="T1345">
        <v>174</v>
      </c>
    </row>
    <row r="1346" spans="1:20" x14ac:dyDescent="0.25">
      <c r="A1346" t="s">
        <v>187</v>
      </c>
      <c r="B1346" t="s">
        <v>173</v>
      </c>
      <c r="C1346" t="s">
        <v>54</v>
      </c>
      <c r="D1346">
        <v>137</v>
      </c>
      <c r="E1346">
        <v>38025</v>
      </c>
      <c r="F1346">
        <v>7064</v>
      </c>
      <c r="G1346">
        <v>11655</v>
      </c>
      <c r="H1346">
        <v>1175</v>
      </c>
      <c r="I1346">
        <v>16943</v>
      </c>
      <c r="J1346">
        <f t="shared" si="321"/>
        <v>1161</v>
      </c>
      <c r="K1346">
        <f t="shared" si="322"/>
        <v>18041.625</v>
      </c>
      <c r="L1346">
        <f t="shared" si="323"/>
        <v>0.25446710038591314</v>
      </c>
      <c r="M1346">
        <f t="shared" si="324"/>
        <v>36083.25</v>
      </c>
      <c r="N1346">
        <f t="shared" si="325"/>
        <v>120508.95243411021</v>
      </c>
      <c r="O1346">
        <v>0.34357561728395064</v>
      </c>
      <c r="P1346">
        <v>2.7868670457622528E-2</v>
      </c>
      <c r="Q1346">
        <f t="shared" si="326"/>
        <v>217999.29828441475</v>
      </c>
      <c r="R1346">
        <f t="shared" si="327"/>
        <v>217999.29828441475</v>
      </c>
      <c r="S1346" t="s">
        <v>117</v>
      </c>
      <c r="T1346">
        <v>181</v>
      </c>
    </row>
    <row r="1347" spans="1:20" x14ac:dyDescent="0.25">
      <c r="A1347" t="s">
        <v>187</v>
      </c>
      <c r="B1347" t="s">
        <v>173</v>
      </c>
      <c r="C1347" t="s">
        <v>54</v>
      </c>
      <c r="D1347">
        <v>137</v>
      </c>
      <c r="E1347">
        <v>36162</v>
      </c>
      <c r="F1347">
        <v>7321</v>
      </c>
      <c r="G1347">
        <v>12269</v>
      </c>
      <c r="H1347">
        <v>1063</v>
      </c>
      <c r="I1347">
        <v>18196</v>
      </c>
      <c r="J1347">
        <f t="shared" ref="J1347:J1410" si="328">AVERAGEIFS(H$2:H$1969,C$2:C$1969,C1347,A$2:A$1969,A1347)</f>
        <v>1161</v>
      </c>
      <c r="K1347">
        <f t="shared" ref="K1347:K1410" si="329">AVERAGEIFS(I$2:I$1969,C$2:C$1969,C1347,A$2:A$1969,A1347)</f>
        <v>18041.625</v>
      </c>
      <c r="L1347">
        <f t="shared" ref="L1347:L1410" si="330">(G1347-F1347)/K1347</f>
        <v>0.27425467495305994</v>
      </c>
      <c r="M1347">
        <f t="shared" ref="M1347:M1410" si="331">K1347/0.5</f>
        <v>36083.25</v>
      </c>
      <c r="N1347">
        <f t="shared" ref="N1347:N1410" si="332">((E1347-F1347)/L1347)-J1347</f>
        <v>104000.37967360549</v>
      </c>
      <c r="O1347">
        <v>0.34357561728395064</v>
      </c>
      <c r="P1347">
        <v>2.7868670457622528E-2</v>
      </c>
      <c r="Q1347">
        <f t="shared" ref="Q1347:Q1410" si="333">(N1347*125)/(M1347*0.2*O1347*P1347)</f>
        <v>188135.48149092836</v>
      </c>
      <c r="R1347">
        <f t="shared" ref="R1347:R1410" si="334">IF(Q1347&gt;0,Q1347,0)</f>
        <v>188135.48149092836</v>
      </c>
      <c r="S1347" t="s">
        <v>117</v>
      </c>
      <c r="T1347">
        <v>181</v>
      </c>
    </row>
    <row r="1348" spans="1:20" x14ac:dyDescent="0.25">
      <c r="A1348" t="s">
        <v>187</v>
      </c>
      <c r="B1348" t="s">
        <v>173</v>
      </c>
      <c r="C1348" t="s">
        <v>54</v>
      </c>
      <c r="D1348">
        <v>137</v>
      </c>
      <c r="E1348">
        <v>37683</v>
      </c>
      <c r="F1348">
        <v>8383</v>
      </c>
      <c r="G1348">
        <v>12587</v>
      </c>
      <c r="H1348">
        <v>1220</v>
      </c>
      <c r="I1348">
        <v>17636</v>
      </c>
      <c r="J1348">
        <f t="shared" si="328"/>
        <v>1161</v>
      </c>
      <c r="K1348">
        <f t="shared" si="329"/>
        <v>18041.625</v>
      </c>
      <c r="L1348">
        <f t="shared" si="330"/>
        <v>0.2330167044265691</v>
      </c>
      <c r="M1348">
        <f t="shared" si="331"/>
        <v>36083.25</v>
      </c>
      <c r="N1348">
        <f t="shared" si="332"/>
        <v>124581.0581588963</v>
      </c>
      <c r="O1348">
        <v>0.34357561728395064</v>
      </c>
      <c r="P1348">
        <v>2.7868670457622528E-2</v>
      </c>
      <c r="Q1348">
        <f t="shared" si="333"/>
        <v>225365.69034585671</v>
      </c>
      <c r="R1348">
        <f t="shared" si="334"/>
        <v>225365.69034585671</v>
      </c>
      <c r="S1348" t="s">
        <v>117</v>
      </c>
      <c r="T1348">
        <v>181</v>
      </c>
    </row>
    <row r="1349" spans="1:20" x14ac:dyDescent="0.25">
      <c r="A1349" t="s">
        <v>187</v>
      </c>
      <c r="B1349" t="s">
        <v>173</v>
      </c>
      <c r="C1349" t="s">
        <v>54</v>
      </c>
      <c r="D1349">
        <v>137</v>
      </c>
      <c r="E1349">
        <v>37757</v>
      </c>
      <c r="F1349">
        <v>6898</v>
      </c>
      <c r="G1349">
        <v>11883</v>
      </c>
      <c r="H1349">
        <v>1186</v>
      </c>
      <c r="I1349">
        <v>19468</v>
      </c>
      <c r="J1349">
        <f t="shared" si="328"/>
        <v>1161</v>
      </c>
      <c r="K1349">
        <f t="shared" si="329"/>
        <v>18041.625</v>
      </c>
      <c r="L1349">
        <f t="shared" si="330"/>
        <v>0.27630548800343652</v>
      </c>
      <c r="M1349">
        <f t="shared" si="331"/>
        <v>36083.25</v>
      </c>
      <c r="N1349">
        <f t="shared" si="332"/>
        <v>110523.35423771314</v>
      </c>
      <c r="O1349">
        <v>0.34357561728395064</v>
      </c>
      <c r="P1349">
        <v>2.7868670457622528E-2</v>
      </c>
      <c r="Q1349">
        <f t="shared" si="333"/>
        <v>199935.46687774063</v>
      </c>
      <c r="R1349">
        <f t="shared" si="334"/>
        <v>199935.46687774063</v>
      </c>
      <c r="S1349" t="s">
        <v>117</v>
      </c>
      <c r="T1349">
        <v>181</v>
      </c>
    </row>
    <row r="1350" spans="1:20" x14ac:dyDescent="0.25">
      <c r="A1350" t="s">
        <v>187</v>
      </c>
      <c r="B1350" t="s">
        <v>174</v>
      </c>
      <c r="C1350" t="s">
        <v>54</v>
      </c>
      <c r="D1350">
        <v>138</v>
      </c>
      <c r="E1350">
        <v>17172</v>
      </c>
      <c r="F1350">
        <v>6649</v>
      </c>
      <c r="G1350">
        <v>8754</v>
      </c>
      <c r="I1350">
        <v>16885</v>
      </c>
      <c r="J1350">
        <f t="shared" si="328"/>
        <v>1161</v>
      </c>
      <c r="K1350">
        <f t="shared" si="329"/>
        <v>18041.625</v>
      </c>
      <c r="L1350">
        <f t="shared" si="330"/>
        <v>0.11667463435250428</v>
      </c>
      <c r="M1350">
        <f t="shared" si="331"/>
        <v>36083.25</v>
      </c>
      <c r="N1350">
        <f t="shared" si="332"/>
        <v>89029.983313539196</v>
      </c>
      <c r="O1350">
        <v>0.34255956790123454</v>
      </c>
      <c r="P1350">
        <v>2.8598070030328097E-2</v>
      </c>
      <c r="Q1350">
        <f t="shared" si="333"/>
        <v>157411.99915403192</v>
      </c>
      <c r="R1350">
        <f t="shared" si="334"/>
        <v>157411.99915403192</v>
      </c>
      <c r="S1350" t="s">
        <v>117</v>
      </c>
      <c r="T1350">
        <v>192</v>
      </c>
    </row>
    <row r="1351" spans="1:20" x14ac:dyDescent="0.25">
      <c r="A1351" t="s">
        <v>187</v>
      </c>
      <c r="B1351" t="s">
        <v>174</v>
      </c>
      <c r="C1351" t="s">
        <v>54</v>
      </c>
      <c r="D1351">
        <v>138</v>
      </c>
      <c r="E1351">
        <v>18282</v>
      </c>
      <c r="F1351">
        <v>7019</v>
      </c>
      <c r="G1351">
        <v>11016</v>
      </c>
      <c r="I1351">
        <v>17781</v>
      </c>
      <c r="J1351">
        <f t="shared" si="328"/>
        <v>1161</v>
      </c>
      <c r="K1351">
        <f t="shared" si="329"/>
        <v>18041.625</v>
      </c>
      <c r="L1351">
        <f t="shared" si="330"/>
        <v>0.22154323682040836</v>
      </c>
      <c r="M1351">
        <f t="shared" si="331"/>
        <v>36083.25</v>
      </c>
      <c r="N1351">
        <f t="shared" si="332"/>
        <v>49677.83471978984</v>
      </c>
      <c r="O1351">
        <v>0.34255956790123454</v>
      </c>
      <c r="P1351">
        <v>2.8598070030328097E-2</v>
      </c>
      <c r="Q1351">
        <f t="shared" si="333"/>
        <v>87834.311384134446</v>
      </c>
      <c r="R1351">
        <f t="shared" si="334"/>
        <v>87834.311384134446</v>
      </c>
      <c r="S1351" t="s">
        <v>117</v>
      </c>
      <c r="T1351">
        <v>192</v>
      </c>
    </row>
    <row r="1352" spans="1:20" x14ac:dyDescent="0.25">
      <c r="A1352" t="s">
        <v>187</v>
      </c>
      <c r="B1352" t="s">
        <v>174</v>
      </c>
      <c r="C1352" t="s">
        <v>54</v>
      </c>
      <c r="D1352">
        <v>138</v>
      </c>
      <c r="E1352">
        <v>17960</v>
      </c>
      <c r="F1352">
        <v>6924</v>
      </c>
      <c r="G1352">
        <v>8847</v>
      </c>
      <c r="I1352">
        <v>18328</v>
      </c>
      <c r="J1352">
        <f t="shared" si="328"/>
        <v>1161</v>
      </c>
      <c r="K1352">
        <f t="shared" si="329"/>
        <v>18041.625</v>
      </c>
      <c r="L1352">
        <f t="shared" si="330"/>
        <v>0.1065868512398412</v>
      </c>
      <c r="M1352">
        <f t="shared" si="331"/>
        <v>36083.25</v>
      </c>
      <c r="N1352">
        <f t="shared" si="332"/>
        <v>102378.97581903277</v>
      </c>
      <c r="O1352">
        <v>0.34255956790123454</v>
      </c>
      <c r="P1352">
        <v>2.8598070030328097E-2</v>
      </c>
      <c r="Q1352">
        <f t="shared" si="333"/>
        <v>181014.06576996917</v>
      </c>
      <c r="R1352">
        <f t="shared" si="334"/>
        <v>181014.06576996917</v>
      </c>
      <c r="S1352" t="s">
        <v>117</v>
      </c>
      <c r="T1352">
        <v>192</v>
      </c>
    </row>
    <row r="1353" spans="1:20" x14ac:dyDescent="0.25">
      <c r="A1353" t="s">
        <v>187</v>
      </c>
      <c r="B1353" t="s">
        <v>174</v>
      </c>
      <c r="C1353" t="s">
        <v>54</v>
      </c>
      <c r="D1353">
        <v>138</v>
      </c>
      <c r="E1353">
        <v>17688</v>
      </c>
      <c r="F1353">
        <v>7294</v>
      </c>
      <c r="G1353">
        <v>8718</v>
      </c>
      <c r="I1353">
        <v>19096</v>
      </c>
      <c r="J1353">
        <f t="shared" si="328"/>
        <v>1161</v>
      </c>
      <c r="K1353">
        <f t="shared" si="329"/>
        <v>18041.625</v>
      </c>
      <c r="L1353">
        <f t="shared" si="330"/>
        <v>7.8928588749627604E-2</v>
      </c>
      <c r="M1353">
        <f t="shared" si="331"/>
        <v>36083.25</v>
      </c>
      <c r="N1353">
        <f t="shared" si="332"/>
        <v>130527.65888342695</v>
      </c>
      <c r="O1353">
        <v>0.34255956790123454</v>
      </c>
      <c r="P1353">
        <v>2.8598070030328097E-2</v>
      </c>
      <c r="Q1353">
        <f t="shared" si="333"/>
        <v>230783.14703683823</v>
      </c>
      <c r="R1353">
        <f t="shared" si="334"/>
        <v>230783.14703683823</v>
      </c>
      <c r="S1353" t="s">
        <v>117</v>
      </c>
      <c r="T1353">
        <v>192</v>
      </c>
    </row>
    <row r="1354" spans="1:20" x14ac:dyDescent="0.25">
      <c r="A1354" t="s">
        <v>187</v>
      </c>
      <c r="B1354" t="s">
        <v>175</v>
      </c>
      <c r="C1354" t="s">
        <v>54</v>
      </c>
      <c r="D1354">
        <v>139</v>
      </c>
      <c r="E1354">
        <v>7877</v>
      </c>
      <c r="F1354">
        <v>4634</v>
      </c>
      <c r="G1354">
        <v>5364</v>
      </c>
      <c r="J1354">
        <f t="shared" si="328"/>
        <v>1161</v>
      </c>
      <c r="K1354">
        <f t="shared" si="329"/>
        <v>18041.625</v>
      </c>
      <c r="L1354">
        <f t="shared" si="330"/>
        <v>4.0461987210132125E-2</v>
      </c>
      <c r="M1354">
        <f t="shared" si="331"/>
        <v>36083.25</v>
      </c>
      <c r="N1354">
        <f t="shared" si="332"/>
        <v>78988.301198630143</v>
      </c>
      <c r="O1354">
        <v>0.3415435185185185</v>
      </c>
      <c r="P1354">
        <v>2.7690491183879094E-2</v>
      </c>
      <c r="Q1354">
        <f t="shared" si="333"/>
        <v>144663.98890038102</v>
      </c>
      <c r="R1354">
        <f t="shared" si="334"/>
        <v>144663.98890038102</v>
      </c>
      <c r="S1354" t="s">
        <v>117</v>
      </c>
      <c r="T1354">
        <v>223</v>
      </c>
    </row>
    <row r="1355" spans="1:20" x14ac:dyDescent="0.25">
      <c r="A1355" t="s">
        <v>187</v>
      </c>
      <c r="B1355" t="s">
        <v>175</v>
      </c>
      <c r="C1355" t="s">
        <v>54</v>
      </c>
      <c r="D1355">
        <v>139</v>
      </c>
      <c r="E1355">
        <v>8319</v>
      </c>
      <c r="F1355">
        <v>4443</v>
      </c>
      <c r="G1355">
        <v>5931</v>
      </c>
      <c r="J1355">
        <f t="shared" si="328"/>
        <v>1161</v>
      </c>
      <c r="K1355">
        <f t="shared" si="329"/>
        <v>18041.625</v>
      </c>
      <c r="L1355">
        <f t="shared" si="330"/>
        <v>8.2475941052981644E-2</v>
      </c>
      <c r="M1355">
        <f t="shared" si="331"/>
        <v>36083.25</v>
      </c>
      <c r="N1355">
        <f t="shared" si="332"/>
        <v>45834.523185483871</v>
      </c>
      <c r="O1355">
        <v>0.3415435185185185</v>
      </c>
      <c r="P1355">
        <v>2.7690491183879094E-2</v>
      </c>
      <c r="Q1355">
        <f t="shared" si="333"/>
        <v>83944.139230001398</v>
      </c>
      <c r="R1355">
        <f t="shared" si="334"/>
        <v>83944.139230001398</v>
      </c>
      <c r="S1355" t="s">
        <v>117</v>
      </c>
      <c r="T1355">
        <v>223</v>
      </c>
    </row>
    <row r="1356" spans="1:20" x14ac:dyDescent="0.25">
      <c r="A1356" t="s">
        <v>187</v>
      </c>
      <c r="B1356" t="s">
        <v>175</v>
      </c>
      <c r="C1356" t="s">
        <v>54</v>
      </c>
      <c r="D1356">
        <v>139</v>
      </c>
      <c r="E1356">
        <v>8303</v>
      </c>
      <c r="F1356">
        <v>4455</v>
      </c>
      <c r="G1356">
        <v>5984</v>
      </c>
      <c r="J1356">
        <f t="shared" si="328"/>
        <v>1161</v>
      </c>
      <c r="K1356">
        <f t="shared" si="329"/>
        <v>18041.625</v>
      </c>
      <c r="L1356">
        <f t="shared" si="330"/>
        <v>8.4748463622317832E-2</v>
      </c>
      <c r="M1356">
        <f t="shared" si="331"/>
        <v>36083.25</v>
      </c>
      <c r="N1356">
        <f t="shared" si="332"/>
        <v>44243.952910398955</v>
      </c>
      <c r="O1356">
        <v>0.3415435185185185</v>
      </c>
      <c r="P1356">
        <v>2.7690491183879094E-2</v>
      </c>
      <c r="Q1356">
        <f t="shared" si="333"/>
        <v>81031.071888022008</v>
      </c>
      <c r="R1356">
        <f t="shared" si="334"/>
        <v>81031.071888022008</v>
      </c>
      <c r="S1356" t="s">
        <v>117</v>
      </c>
      <c r="T1356">
        <v>223</v>
      </c>
    </row>
    <row r="1357" spans="1:20" x14ac:dyDescent="0.25">
      <c r="A1357" t="s">
        <v>187</v>
      </c>
      <c r="B1357" t="s">
        <v>175</v>
      </c>
      <c r="C1357" t="s">
        <v>54</v>
      </c>
      <c r="D1357">
        <v>139</v>
      </c>
      <c r="E1357">
        <v>8161</v>
      </c>
      <c r="F1357">
        <v>4744</v>
      </c>
      <c r="G1357">
        <v>5911</v>
      </c>
      <c r="J1357">
        <f t="shared" si="328"/>
        <v>1161</v>
      </c>
      <c r="K1357">
        <f t="shared" si="329"/>
        <v>18041.625</v>
      </c>
      <c r="L1357">
        <f t="shared" si="330"/>
        <v>6.46837521564715E-2</v>
      </c>
      <c r="M1357">
        <f t="shared" si="331"/>
        <v>36083.25</v>
      </c>
      <c r="N1357">
        <f t="shared" si="332"/>
        <v>51665.249035989713</v>
      </c>
      <c r="O1357">
        <v>0.3415435185185185</v>
      </c>
      <c r="P1357">
        <v>2.7690491183879094E-2</v>
      </c>
      <c r="Q1357">
        <f t="shared" si="333"/>
        <v>94622.885916774932</v>
      </c>
      <c r="R1357">
        <f t="shared" si="334"/>
        <v>94622.885916774932</v>
      </c>
      <c r="S1357" t="s">
        <v>117</v>
      </c>
      <c r="T1357">
        <v>223</v>
      </c>
    </row>
    <row r="1358" spans="1:20" x14ac:dyDescent="0.25">
      <c r="A1358" t="s">
        <v>187</v>
      </c>
      <c r="B1358" t="s">
        <v>176</v>
      </c>
      <c r="C1358" t="s">
        <v>54</v>
      </c>
      <c r="D1358">
        <v>140</v>
      </c>
      <c r="E1358">
        <v>20131</v>
      </c>
      <c r="F1358">
        <v>7537</v>
      </c>
      <c r="G1358">
        <v>9780</v>
      </c>
      <c r="J1358">
        <f t="shared" si="328"/>
        <v>1161</v>
      </c>
      <c r="K1358">
        <f t="shared" si="329"/>
        <v>18041.625</v>
      </c>
      <c r="L1358">
        <f t="shared" si="330"/>
        <v>0.12432361275661145</v>
      </c>
      <c r="M1358">
        <f t="shared" si="331"/>
        <v>36083.25</v>
      </c>
      <c r="N1358">
        <f t="shared" si="332"/>
        <v>100139.14500668747</v>
      </c>
      <c r="O1358">
        <v>0.34052746913580245</v>
      </c>
      <c r="P1358">
        <v>3.0004273504273503E-2</v>
      </c>
      <c r="Q1358">
        <f t="shared" si="333"/>
        <v>169762.97711754957</v>
      </c>
      <c r="R1358">
        <f t="shared" si="334"/>
        <v>169762.97711754957</v>
      </c>
      <c r="S1358" t="s">
        <v>117</v>
      </c>
      <c r="T1358">
        <v>227</v>
      </c>
    </row>
    <row r="1359" spans="1:20" x14ac:dyDescent="0.25">
      <c r="A1359" t="s">
        <v>187</v>
      </c>
      <c r="B1359" t="s">
        <v>176</v>
      </c>
      <c r="C1359" t="s">
        <v>54</v>
      </c>
      <c r="D1359">
        <v>140</v>
      </c>
      <c r="E1359">
        <v>20710</v>
      </c>
      <c r="F1359">
        <v>7809</v>
      </c>
      <c r="G1359">
        <v>10541</v>
      </c>
      <c r="J1359">
        <f t="shared" si="328"/>
        <v>1161</v>
      </c>
      <c r="K1359">
        <f t="shared" si="329"/>
        <v>18041.625</v>
      </c>
      <c r="L1359">
        <f t="shared" si="330"/>
        <v>0.15142760144942599</v>
      </c>
      <c r="M1359">
        <f t="shared" si="331"/>
        <v>36083.25</v>
      </c>
      <c r="N1359">
        <f t="shared" si="332"/>
        <v>84034.828742679354</v>
      </c>
      <c r="O1359">
        <v>0.34052746913580245</v>
      </c>
      <c r="P1359">
        <v>3.0004273504273503E-2</v>
      </c>
      <c r="Q1359">
        <f t="shared" si="333"/>
        <v>142461.79861000375</v>
      </c>
      <c r="R1359">
        <f t="shared" si="334"/>
        <v>142461.79861000375</v>
      </c>
      <c r="S1359" t="s">
        <v>117</v>
      </c>
      <c r="T1359">
        <v>227</v>
      </c>
    </row>
    <row r="1360" spans="1:20" x14ac:dyDescent="0.25">
      <c r="A1360" t="s">
        <v>187</v>
      </c>
      <c r="B1360" t="s">
        <v>176</v>
      </c>
      <c r="C1360" t="s">
        <v>54</v>
      </c>
      <c r="D1360">
        <v>140</v>
      </c>
      <c r="E1360">
        <v>20676</v>
      </c>
      <c r="F1360">
        <v>7994</v>
      </c>
      <c r="G1360">
        <v>8871</v>
      </c>
      <c r="J1360">
        <f t="shared" si="328"/>
        <v>1161</v>
      </c>
      <c r="K1360">
        <f t="shared" si="329"/>
        <v>18041.625</v>
      </c>
      <c r="L1360">
        <f t="shared" si="330"/>
        <v>4.8609812031898458E-2</v>
      </c>
      <c r="M1360">
        <f t="shared" si="331"/>
        <v>36083.25</v>
      </c>
      <c r="N1360">
        <f t="shared" si="332"/>
        <v>259732.82924743442</v>
      </c>
      <c r="O1360">
        <v>0.34052746913580245</v>
      </c>
      <c r="P1360">
        <v>3.0004273504273503E-2</v>
      </c>
      <c r="Q1360">
        <f t="shared" si="333"/>
        <v>440317.50366216933</v>
      </c>
      <c r="R1360">
        <f t="shared" si="334"/>
        <v>440317.50366216933</v>
      </c>
      <c r="S1360" t="s">
        <v>117</v>
      </c>
      <c r="T1360">
        <v>227</v>
      </c>
    </row>
    <row r="1361" spans="1:20" x14ac:dyDescent="0.25">
      <c r="A1361" t="s">
        <v>187</v>
      </c>
      <c r="B1361" t="s">
        <v>176</v>
      </c>
      <c r="C1361" t="s">
        <v>54</v>
      </c>
      <c r="D1361">
        <v>140</v>
      </c>
      <c r="E1361">
        <v>21361</v>
      </c>
      <c r="F1361">
        <v>7344</v>
      </c>
      <c r="G1361">
        <v>9881</v>
      </c>
      <c r="J1361">
        <f t="shared" si="328"/>
        <v>1161</v>
      </c>
      <c r="K1361">
        <f t="shared" si="329"/>
        <v>18041.625</v>
      </c>
      <c r="L1361">
        <f t="shared" si="330"/>
        <v>0.14061926240014411</v>
      </c>
      <c r="M1361">
        <f t="shared" si="331"/>
        <v>36083.25</v>
      </c>
      <c r="N1361">
        <f t="shared" si="332"/>
        <v>98519.511480094603</v>
      </c>
      <c r="O1361">
        <v>0.34052746913580245</v>
      </c>
      <c r="P1361">
        <v>3.0004273504273503E-2</v>
      </c>
      <c r="Q1361">
        <f t="shared" si="333"/>
        <v>167017.25955329995</v>
      </c>
      <c r="R1361">
        <f t="shared" si="334"/>
        <v>167017.25955329995</v>
      </c>
      <c r="S1361" t="s">
        <v>117</v>
      </c>
      <c r="T1361">
        <v>227</v>
      </c>
    </row>
    <row r="1362" spans="1:20" x14ac:dyDescent="0.25">
      <c r="A1362" t="s">
        <v>187</v>
      </c>
      <c r="B1362" t="s">
        <v>177</v>
      </c>
      <c r="C1362" t="s">
        <v>54</v>
      </c>
      <c r="D1362">
        <v>141</v>
      </c>
      <c r="E1362">
        <v>18220</v>
      </c>
      <c r="F1362">
        <v>6422</v>
      </c>
      <c r="G1362">
        <v>7426</v>
      </c>
      <c r="J1362">
        <f t="shared" si="328"/>
        <v>1161</v>
      </c>
      <c r="K1362">
        <f t="shared" si="329"/>
        <v>18041.625</v>
      </c>
      <c r="L1362">
        <f t="shared" si="330"/>
        <v>5.5649089258866649E-2</v>
      </c>
      <c r="M1362">
        <f t="shared" si="331"/>
        <v>36083.25</v>
      </c>
      <c r="N1362">
        <f t="shared" si="332"/>
        <v>210846.06349601594</v>
      </c>
      <c r="O1362">
        <v>0.33951141975308641</v>
      </c>
      <c r="P1362">
        <v>3.1955570915123029E-2</v>
      </c>
      <c r="Q1362">
        <f t="shared" si="333"/>
        <v>336619.21232145058</v>
      </c>
      <c r="R1362">
        <f t="shared" si="334"/>
        <v>336619.21232145058</v>
      </c>
      <c r="S1362" t="s">
        <v>117</v>
      </c>
      <c r="T1362">
        <v>230</v>
      </c>
    </row>
    <row r="1363" spans="1:20" x14ac:dyDescent="0.25">
      <c r="A1363" t="s">
        <v>187</v>
      </c>
      <c r="B1363" t="s">
        <v>177</v>
      </c>
      <c r="C1363" t="s">
        <v>54</v>
      </c>
      <c r="D1363">
        <v>141</v>
      </c>
      <c r="E1363">
        <v>18104</v>
      </c>
      <c r="F1363">
        <v>6314</v>
      </c>
      <c r="G1363">
        <v>7811</v>
      </c>
      <c r="J1363">
        <f t="shared" si="328"/>
        <v>1161</v>
      </c>
      <c r="K1363">
        <f t="shared" si="329"/>
        <v>18041.625</v>
      </c>
      <c r="L1363">
        <f t="shared" si="330"/>
        <v>8.2974787470640812E-2</v>
      </c>
      <c r="M1363">
        <f t="shared" si="331"/>
        <v>36083.25</v>
      </c>
      <c r="N1363">
        <f t="shared" si="332"/>
        <v>140930.35521042085</v>
      </c>
      <c r="O1363">
        <v>0.33951141975308641</v>
      </c>
      <c r="P1363">
        <v>3.1955570915123029E-2</v>
      </c>
      <c r="Q1363">
        <f t="shared" si="333"/>
        <v>224997.6327587947</v>
      </c>
      <c r="R1363">
        <f t="shared" si="334"/>
        <v>224997.6327587947</v>
      </c>
      <c r="S1363" t="s">
        <v>117</v>
      </c>
      <c r="T1363">
        <v>230</v>
      </c>
    </row>
    <row r="1364" spans="1:20" x14ac:dyDescent="0.25">
      <c r="A1364" t="s">
        <v>187</v>
      </c>
      <c r="B1364" t="s">
        <v>177</v>
      </c>
      <c r="C1364" t="s">
        <v>54</v>
      </c>
      <c r="D1364">
        <v>141</v>
      </c>
      <c r="E1364">
        <v>18803</v>
      </c>
      <c r="F1364">
        <v>7176</v>
      </c>
      <c r="G1364">
        <v>8110</v>
      </c>
      <c r="J1364">
        <f t="shared" si="328"/>
        <v>1161</v>
      </c>
      <c r="K1364">
        <f t="shared" si="329"/>
        <v>18041.625</v>
      </c>
      <c r="L1364">
        <f t="shared" si="330"/>
        <v>5.1769172677073157E-2</v>
      </c>
      <c r="M1364">
        <f t="shared" si="331"/>
        <v>36083.25</v>
      </c>
      <c r="N1364">
        <f t="shared" si="332"/>
        <v>223432.11978051392</v>
      </c>
      <c r="O1364">
        <v>0.33951141975308641</v>
      </c>
      <c r="P1364">
        <v>3.1955570915123029E-2</v>
      </c>
      <c r="Q1364">
        <f t="shared" si="333"/>
        <v>356713.05843113246</v>
      </c>
      <c r="R1364">
        <f t="shared" si="334"/>
        <v>356713.05843113246</v>
      </c>
      <c r="S1364" t="s">
        <v>117</v>
      </c>
      <c r="T1364">
        <v>230</v>
      </c>
    </row>
    <row r="1365" spans="1:20" x14ac:dyDescent="0.25">
      <c r="A1365" t="s">
        <v>187</v>
      </c>
      <c r="B1365" t="s">
        <v>177</v>
      </c>
      <c r="C1365" t="s">
        <v>54</v>
      </c>
      <c r="D1365">
        <v>141</v>
      </c>
      <c r="E1365">
        <v>20447</v>
      </c>
      <c r="F1365">
        <v>6465</v>
      </c>
      <c r="G1365">
        <v>8317</v>
      </c>
      <c r="J1365">
        <f t="shared" si="328"/>
        <v>1161</v>
      </c>
      <c r="K1365">
        <f t="shared" si="329"/>
        <v>18041.625</v>
      </c>
      <c r="L1365">
        <f t="shared" si="330"/>
        <v>0.1026515072783078</v>
      </c>
      <c r="M1365">
        <f t="shared" si="331"/>
        <v>36083.25</v>
      </c>
      <c r="N1365">
        <f t="shared" si="332"/>
        <v>135047.42373110153</v>
      </c>
      <c r="O1365">
        <v>0.33951141975308641</v>
      </c>
      <c r="P1365">
        <v>3.1955570915123029E-2</v>
      </c>
      <c r="Q1365">
        <f t="shared" si="333"/>
        <v>215605.43577928151</v>
      </c>
      <c r="R1365">
        <f t="shared" si="334"/>
        <v>215605.43577928151</v>
      </c>
      <c r="S1365" t="s">
        <v>117</v>
      </c>
      <c r="T1365">
        <v>230</v>
      </c>
    </row>
    <row r="1366" spans="1:20" x14ac:dyDescent="0.25">
      <c r="A1366" t="s">
        <v>187</v>
      </c>
      <c r="B1366" t="s">
        <v>178</v>
      </c>
      <c r="C1366" t="s">
        <v>54</v>
      </c>
      <c r="D1366">
        <v>142</v>
      </c>
      <c r="E1366">
        <v>12564</v>
      </c>
      <c r="F1366">
        <v>5735</v>
      </c>
      <c r="G1366">
        <v>7344</v>
      </c>
      <c r="J1366">
        <f t="shared" si="328"/>
        <v>1161</v>
      </c>
      <c r="K1366">
        <f t="shared" si="329"/>
        <v>18041.625</v>
      </c>
      <c r="L1366">
        <f t="shared" si="330"/>
        <v>8.9182654001510403E-2</v>
      </c>
      <c r="M1366">
        <f t="shared" si="331"/>
        <v>36083.25</v>
      </c>
      <c r="N1366">
        <f t="shared" si="332"/>
        <v>75412.186528899925</v>
      </c>
      <c r="O1366">
        <v>0.33849537037037036</v>
      </c>
      <c r="P1366">
        <v>2.7438218390804601E-2</v>
      </c>
      <c r="Q1366">
        <f t="shared" si="333"/>
        <v>140639.48306197464</v>
      </c>
      <c r="R1366">
        <f t="shared" si="334"/>
        <v>140639.48306197464</v>
      </c>
      <c r="S1366" t="s">
        <v>117</v>
      </c>
      <c r="T1366">
        <v>249</v>
      </c>
    </row>
    <row r="1367" spans="1:20" x14ac:dyDescent="0.25">
      <c r="A1367" t="s">
        <v>187</v>
      </c>
      <c r="B1367" t="s">
        <v>178</v>
      </c>
      <c r="C1367" t="s">
        <v>54</v>
      </c>
      <c r="D1367">
        <v>142</v>
      </c>
      <c r="E1367">
        <v>13393</v>
      </c>
      <c r="F1367">
        <v>5771</v>
      </c>
      <c r="G1367">
        <v>7588</v>
      </c>
      <c r="J1367">
        <f t="shared" si="328"/>
        <v>1161</v>
      </c>
      <c r="K1367">
        <f t="shared" si="329"/>
        <v>18041.625</v>
      </c>
      <c r="L1367">
        <f t="shared" si="330"/>
        <v>0.10071154898741105</v>
      </c>
      <c r="M1367">
        <f t="shared" si="331"/>
        <v>36083.25</v>
      </c>
      <c r="N1367">
        <f t="shared" si="332"/>
        <v>74520.489130434784</v>
      </c>
      <c r="O1367">
        <v>0.33849537037037036</v>
      </c>
      <c r="P1367">
        <v>2.7438218390804601E-2</v>
      </c>
      <c r="Q1367">
        <f t="shared" si="333"/>
        <v>138976.5176058572</v>
      </c>
      <c r="R1367">
        <f t="shared" si="334"/>
        <v>138976.5176058572</v>
      </c>
      <c r="S1367" t="s">
        <v>117</v>
      </c>
      <c r="T1367">
        <v>249</v>
      </c>
    </row>
    <row r="1368" spans="1:20" x14ac:dyDescent="0.25">
      <c r="A1368" t="s">
        <v>187</v>
      </c>
      <c r="B1368" t="s">
        <v>178</v>
      </c>
      <c r="C1368" t="s">
        <v>54</v>
      </c>
      <c r="D1368">
        <v>142</v>
      </c>
      <c r="E1368">
        <v>13825</v>
      </c>
      <c r="F1368">
        <v>8903</v>
      </c>
      <c r="G1368">
        <v>7111</v>
      </c>
      <c r="J1368">
        <f t="shared" si="328"/>
        <v>1161</v>
      </c>
      <c r="K1368">
        <f t="shared" si="329"/>
        <v>18041.625</v>
      </c>
      <c r="L1368">
        <f t="shared" si="330"/>
        <v>-9.9325864493913382E-2</v>
      </c>
      <c r="M1368">
        <f t="shared" si="331"/>
        <v>36083.25</v>
      </c>
      <c r="N1368">
        <f t="shared" si="332"/>
        <v>-50715.0615234375</v>
      </c>
      <c r="O1368">
        <v>0.33849537037037036</v>
      </c>
      <c r="P1368">
        <v>2.7438218390804601E-2</v>
      </c>
      <c r="Q1368">
        <f t="shared" si="333"/>
        <v>-94580.735082904852</v>
      </c>
      <c r="R1368">
        <f t="shared" si="334"/>
        <v>0</v>
      </c>
      <c r="S1368" t="s">
        <v>117</v>
      </c>
      <c r="T1368">
        <v>249</v>
      </c>
    </row>
    <row r="1369" spans="1:20" x14ac:dyDescent="0.25">
      <c r="A1369" t="s">
        <v>187</v>
      </c>
      <c r="B1369" t="s">
        <v>178</v>
      </c>
      <c r="C1369" t="s">
        <v>54</v>
      </c>
      <c r="D1369">
        <v>142</v>
      </c>
      <c r="E1369">
        <v>13112</v>
      </c>
      <c r="F1369">
        <v>6150</v>
      </c>
      <c r="G1369">
        <v>7999</v>
      </c>
      <c r="J1369">
        <f t="shared" si="328"/>
        <v>1161</v>
      </c>
      <c r="K1369">
        <f t="shared" si="329"/>
        <v>18041.625</v>
      </c>
      <c r="L1369">
        <f t="shared" si="330"/>
        <v>0.10248522513908809</v>
      </c>
      <c r="M1369">
        <f t="shared" si="331"/>
        <v>36083.25</v>
      </c>
      <c r="N1369">
        <f t="shared" si="332"/>
        <v>66770.743239588963</v>
      </c>
      <c r="O1369">
        <v>0.33849537037037036</v>
      </c>
      <c r="P1369">
        <v>2.7438218390804601E-2</v>
      </c>
      <c r="Q1369">
        <f t="shared" si="333"/>
        <v>124523.67773848996</v>
      </c>
      <c r="R1369">
        <f t="shared" si="334"/>
        <v>124523.67773848996</v>
      </c>
      <c r="S1369" t="s">
        <v>117</v>
      </c>
      <c r="T1369">
        <v>249</v>
      </c>
    </row>
    <row r="1370" spans="1:20" x14ac:dyDescent="0.25">
      <c r="A1370" t="s">
        <v>187</v>
      </c>
      <c r="B1370" t="s">
        <v>179</v>
      </c>
      <c r="C1370" t="s">
        <v>54</v>
      </c>
      <c r="D1370">
        <v>143</v>
      </c>
      <c r="E1370">
        <v>30821</v>
      </c>
      <c r="F1370">
        <v>11854</v>
      </c>
      <c r="G1370">
        <v>13165</v>
      </c>
      <c r="J1370">
        <f t="shared" si="328"/>
        <v>1161</v>
      </c>
      <c r="K1370">
        <f t="shared" si="329"/>
        <v>18041.625</v>
      </c>
      <c r="L1370">
        <f t="shared" si="330"/>
        <v>7.266529483901811E-2</v>
      </c>
      <c r="M1370">
        <f t="shared" si="331"/>
        <v>36083.25</v>
      </c>
      <c r="N1370">
        <f t="shared" si="332"/>
        <v>259857.68907322653</v>
      </c>
      <c r="O1370">
        <v>0.33747932098765432</v>
      </c>
      <c r="P1370">
        <v>2.8887414187643019E-2</v>
      </c>
      <c r="Q1370">
        <f t="shared" si="333"/>
        <v>461693.86847816635</v>
      </c>
      <c r="R1370">
        <f t="shared" si="334"/>
        <v>461693.86847816635</v>
      </c>
      <c r="S1370" t="s">
        <v>117</v>
      </c>
      <c r="T1370">
        <v>258</v>
      </c>
    </row>
    <row r="1371" spans="1:20" x14ac:dyDescent="0.25">
      <c r="A1371" t="s">
        <v>187</v>
      </c>
      <c r="B1371" t="s">
        <v>179</v>
      </c>
      <c r="C1371" t="s">
        <v>54</v>
      </c>
      <c r="D1371">
        <v>143</v>
      </c>
      <c r="E1371">
        <v>33044</v>
      </c>
      <c r="F1371">
        <v>12662</v>
      </c>
      <c r="G1371">
        <v>13666</v>
      </c>
      <c r="J1371">
        <f t="shared" si="328"/>
        <v>1161</v>
      </c>
      <c r="K1371">
        <f t="shared" si="329"/>
        <v>18041.625</v>
      </c>
      <c r="L1371">
        <f t="shared" si="330"/>
        <v>5.5649089258866649E-2</v>
      </c>
      <c r="M1371">
        <f t="shared" si="331"/>
        <v>36083.25</v>
      </c>
      <c r="N1371">
        <f t="shared" si="332"/>
        <v>365098.36329681275</v>
      </c>
      <c r="O1371">
        <v>0.33747932098765432</v>
      </c>
      <c r="P1371">
        <v>2.8887414187643019E-2</v>
      </c>
      <c r="Q1371">
        <f t="shared" si="333"/>
        <v>648676.88282278262</v>
      </c>
      <c r="R1371">
        <f t="shared" si="334"/>
        <v>648676.88282278262</v>
      </c>
      <c r="S1371" t="s">
        <v>117</v>
      </c>
      <c r="T1371">
        <v>258</v>
      </c>
    </row>
    <row r="1372" spans="1:20" x14ac:dyDescent="0.25">
      <c r="A1372" t="s">
        <v>187</v>
      </c>
      <c r="B1372" t="s">
        <v>179</v>
      </c>
      <c r="C1372" t="s">
        <v>54</v>
      </c>
      <c r="D1372">
        <v>143</v>
      </c>
      <c r="E1372">
        <v>33322</v>
      </c>
      <c r="F1372">
        <v>11800</v>
      </c>
      <c r="G1372">
        <v>14054</v>
      </c>
      <c r="J1372">
        <f t="shared" si="328"/>
        <v>1161</v>
      </c>
      <c r="K1372">
        <f t="shared" si="329"/>
        <v>18041.625</v>
      </c>
      <c r="L1372">
        <f t="shared" si="330"/>
        <v>0.12493331393375043</v>
      </c>
      <c r="M1372">
        <f t="shared" si="331"/>
        <v>36083.25</v>
      </c>
      <c r="N1372">
        <f t="shared" si="332"/>
        <v>171106.90295031056</v>
      </c>
      <c r="O1372">
        <v>0.33747932098765432</v>
      </c>
      <c r="P1372">
        <v>2.8887414187643019E-2</v>
      </c>
      <c r="Q1372">
        <f t="shared" si="333"/>
        <v>304008.7373523342</v>
      </c>
      <c r="R1372">
        <f t="shared" si="334"/>
        <v>304008.7373523342</v>
      </c>
      <c r="S1372" t="s">
        <v>117</v>
      </c>
      <c r="T1372">
        <v>258</v>
      </c>
    </row>
    <row r="1373" spans="1:20" x14ac:dyDescent="0.25">
      <c r="A1373" t="s">
        <v>187</v>
      </c>
      <c r="B1373" t="s">
        <v>179</v>
      </c>
      <c r="C1373" t="s">
        <v>54</v>
      </c>
      <c r="D1373">
        <v>143</v>
      </c>
      <c r="E1373">
        <v>34744</v>
      </c>
      <c r="F1373">
        <v>12900</v>
      </c>
      <c r="G1373">
        <v>13406</v>
      </c>
      <c r="J1373">
        <f t="shared" si="328"/>
        <v>1161</v>
      </c>
      <c r="K1373">
        <f t="shared" si="329"/>
        <v>18041.625</v>
      </c>
      <c r="L1373">
        <f t="shared" si="330"/>
        <v>2.8046254148392954E-2</v>
      </c>
      <c r="M1373">
        <f t="shared" si="331"/>
        <v>36083.25</v>
      </c>
      <c r="N1373">
        <f t="shared" si="332"/>
        <v>777695.23814229248</v>
      </c>
      <c r="O1373">
        <v>0.33747932098765432</v>
      </c>
      <c r="P1373">
        <v>2.8887414187643019E-2</v>
      </c>
      <c r="Q1373">
        <f t="shared" si="333"/>
        <v>1381745.2324598462</v>
      </c>
      <c r="R1373">
        <f t="shared" si="334"/>
        <v>1381745.2324598462</v>
      </c>
      <c r="S1373" t="s">
        <v>117</v>
      </c>
      <c r="T1373">
        <v>258</v>
      </c>
    </row>
    <row r="1374" spans="1:20" x14ac:dyDescent="0.25">
      <c r="A1374" t="s">
        <v>187</v>
      </c>
      <c r="B1374" t="s">
        <v>180</v>
      </c>
      <c r="C1374" t="s">
        <v>54</v>
      </c>
      <c r="D1374">
        <v>144</v>
      </c>
      <c r="E1374">
        <v>21125</v>
      </c>
      <c r="F1374">
        <v>7820</v>
      </c>
      <c r="G1374">
        <v>8476</v>
      </c>
      <c r="J1374">
        <f t="shared" si="328"/>
        <v>1161</v>
      </c>
      <c r="K1374">
        <f t="shared" si="329"/>
        <v>18041.625</v>
      </c>
      <c r="L1374">
        <f t="shared" si="330"/>
        <v>3.6360361109379007E-2</v>
      </c>
      <c r="M1374">
        <f t="shared" si="331"/>
        <v>36083.25</v>
      </c>
      <c r="N1374">
        <f t="shared" si="332"/>
        <v>364759.45826981706</v>
      </c>
      <c r="O1374">
        <v>0.33646327160493827</v>
      </c>
      <c r="P1374">
        <v>2.4246224961479199E-2</v>
      </c>
      <c r="Q1374">
        <f t="shared" si="333"/>
        <v>774460.26110636117</v>
      </c>
      <c r="R1374">
        <f t="shared" si="334"/>
        <v>774460.26110636117</v>
      </c>
      <c r="S1374" t="s">
        <v>117</v>
      </c>
      <c r="T1374">
        <v>265</v>
      </c>
    </row>
    <row r="1375" spans="1:20" x14ac:dyDescent="0.25">
      <c r="A1375" t="s">
        <v>187</v>
      </c>
      <c r="B1375" t="s">
        <v>180</v>
      </c>
      <c r="C1375" t="s">
        <v>54</v>
      </c>
      <c r="D1375">
        <v>144</v>
      </c>
      <c r="E1375">
        <v>21345</v>
      </c>
      <c r="F1375">
        <v>7653</v>
      </c>
      <c r="G1375">
        <v>8706</v>
      </c>
      <c r="J1375">
        <f t="shared" si="328"/>
        <v>1161</v>
      </c>
      <c r="K1375">
        <f t="shared" si="329"/>
        <v>18041.625</v>
      </c>
      <c r="L1375">
        <f t="shared" si="330"/>
        <v>5.8365030866122096E-2</v>
      </c>
      <c r="M1375">
        <f t="shared" si="331"/>
        <v>36083.25</v>
      </c>
      <c r="N1375">
        <f t="shared" si="332"/>
        <v>233431.52564102563</v>
      </c>
      <c r="O1375">
        <v>0.33646327160493827</v>
      </c>
      <c r="P1375">
        <v>2.4246224961479199E-2</v>
      </c>
      <c r="Q1375">
        <f t="shared" si="333"/>
        <v>495623.72187941242</v>
      </c>
      <c r="R1375">
        <f t="shared" si="334"/>
        <v>495623.72187941242</v>
      </c>
      <c r="S1375" t="s">
        <v>117</v>
      </c>
      <c r="T1375">
        <v>265</v>
      </c>
    </row>
    <row r="1376" spans="1:20" x14ac:dyDescent="0.25">
      <c r="A1376" t="s">
        <v>187</v>
      </c>
      <c r="B1376" t="s">
        <v>180</v>
      </c>
      <c r="C1376" t="s">
        <v>54</v>
      </c>
      <c r="D1376">
        <v>144</v>
      </c>
      <c r="E1376">
        <v>21824</v>
      </c>
      <c r="F1376">
        <v>7516</v>
      </c>
      <c r="G1376">
        <v>8305</v>
      </c>
      <c r="J1376">
        <f t="shared" si="328"/>
        <v>1161</v>
      </c>
      <c r="K1376">
        <f t="shared" si="329"/>
        <v>18041.625</v>
      </c>
      <c r="L1376">
        <f t="shared" si="330"/>
        <v>4.3732202614786636E-2</v>
      </c>
      <c r="M1376">
        <f t="shared" si="331"/>
        <v>36083.25</v>
      </c>
      <c r="N1376">
        <f t="shared" si="332"/>
        <v>326012.09315589356</v>
      </c>
      <c r="O1376">
        <v>0.33646327160493827</v>
      </c>
      <c r="P1376">
        <v>2.4246224961479199E-2</v>
      </c>
      <c r="Q1376">
        <f t="shared" si="333"/>
        <v>692191.53901303245</v>
      </c>
      <c r="R1376">
        <f t="shared" si="334"/>
        <v>692191.53901303245</v>
      </c>
      <c r="S1376" t="s">
        <v>117</v>
      </c>
      <c r="T1376">
        <v>265</v>
      </c>
    </row>
    <row r="1377" spans="1:20" x14ac:dyDescent="0.25">
      <c r="A1377" t="s">
        <v>187</v>
      </c>
      <c r="B1377" t="s">
        <v>180</v>
      </c>
      <c r="C1377" t="s">
        <v>54</v>
      </c>
      <c r="D1377">
        <v>144</v>
      </c>
      <c r="E1377">
        <v>21151</v>
      </c>
      <c r="F1377">
        <v>7323</v>
      </c>
      <c r="G1377">
        <v>9034</v>
      </c>
      <c r="J1377">
        <f t="shared" si="328"/>
        <v>1161</v>
      </c>
      <c r="K1377">
        <f t="shared" si="329"/>
        <v>18041.625</v>
      </c>
      <c r="L1377">
        <f t="shared" si="330"/>
        <v>9.4836246734980909E-2</v>
      </c>
      <c r="M1377">
        <f t="shared" si="331"/>
        <v>36083.25</v>
      </c>
      <c r="N1377">
        <f t="shared" si="332"/>
        <v>144648.22881355934</v>
      </c>
      <c r="O1377">
        <v>0.33646327160493827</v>
      </c>
      <c r="P1377">
        <v>2.4246224961479199E-2</v>
      </c>
      <c r="Q1377">
        <f t="shared" si="333"/>
        <v>307118.30088489741</v>
      </c>
      <c r="R1377">
        <f t="shared" si="334"/>
        <v>307118.30088489741</v>
      </c>
      <c r="S1377" t="s">
        <v>117</v>
      </c>
      <c r="T1377">
        <v>265</v>
      </c>
    </row>
    <row r="1378" spans="1:20" x14ac:dyDescent="0.25">
      <c r="A1378" t="s">
        <v>187</v>
      </c>
      <c r="B1378" t="s">
        <v>173</v>
      </c>
      <c r="C1378" t="s">
        <v>55</v>
      </c>
      <c r="D1378">
        <v>137</v>
      </c>
      <c r="E1378">
        <v>34390</v>
      </c>
      <c r="F1378">
        <v>7064</v>
      </c>
      <c r="G1378">
        <v>11655</v>
      </c>
      <c r="H1378">
        <v>1615</v>
      </c>
      <c r="I1378">
        <v>16943</v>
      </c>
      <c r="J1378">
        <f t="shared" si="328"/>
        <v>1569.5</v>
      </c>
      <c r="K1378">
        <f t="shared" si="329"/>
        <v>18041.625</v>
      </c>
      <c r="L1378">
        <f t="shared" si="330"/>
        <v>0.25446710038591314</v>
      </c>
      <c r="M1378">
        <f t="shared" si="331"/>
        <v>36083.25</v>
      </c>
      <c r="N1378">
        <f t="shared" si="332"/>
        <v>105815.69815944239</v>
      </c>
      <c r="O1378">
        <v>0.32562978395061731</v>
      </c>
      <c r="P1378">
        <v>2.7868670457622528E-2</v>
      </c>
      <c r="Q1378">
        <f t="shared" si="333"/>
        <v>201968.71415498981</v>
      </c>
      <c r="R1378">
        <f t="shared" si="334"/>
        <v>201968.71415498981</v>
      </c>
      <c r="S1378" t="s">
        <v>117</v>
      </c>
      <c r="T1378">
        <v>181</v>
      </c>
    </row>
    <row r="1379" spans="1:20" x14ac:dyDescent="0.25">
      <c r="A1379" t="s">
        <v>187</v>
      </c>
      <c r="B1379" t="s">
        <v>173</v>
      </c>
      <c r="C1379" t="s">
        <v>55</v>
      </c>
      <c r="D1379">
        <v>137</v>
      </c>
      <c r="E1379">
        <v>34594</v>
      </c>
      <c r="F1379">
        <v>7321</v>
      </c>
      <c r="G1379">
        <v>12269</v>
      </c>
      <c r="H1379">
        <v>1622</v>
      </c>
      <c r="I1379">
        <v>18196</v>
      </c>
      <c r="J1379">
        <f t="shared" si="328"/>
        <v>1569.5</v>
      </c>
      <c r="K1379">
        <f t="shared" si="329"/>
        <v>18041.625</v>
      </c>
      <c r="L1379">
        <f t="shared" si="330"/>
        <v>0.27425467495305994</v>
      </c>
      <c r="M1379">
        <f t="shared" si="331"/>
        <v>36083.25</v>
      </c>
      <c r="N1379">
        <f t="shared" si="332"/>
        <v>97874.566011519812</v>
      </c>
      <c r="O1379">
        <v>0.32562978395061731</v>
      </c>
      <c r="P1379">
        <v>2.7868670457622528E-2</v>
      </c>
      <c r="Q1379">
        <f t="shared" si="333"/>
        <v>186811.60347341505</v>
      </c>
      <c r="R1379">
        <f t="shared" si="334"/>
        <v>186811.60347341505</v>
      </c>
      <c r="S1379" t="s">
        <v>117</v>
      </c>
      <c r="T1379">
        <v>181</v>
      </c>
    </row>
    <row r="1380" spans="1:20" x14ac:dyDescent="0.25">
      <c r="A1380" t="s">
        <v>187</v>
      </c>
      <c r="B1380" t="s">
        <v>173</v>
      </c>
      <c r="C1380" t="s">
        <v>55</v>
      </c>
      <c r="D1380">
        <v>137</v>
      </c>
      <c r="E1380">
        <v>35888</v>
      </c>
      <c r="F1380">
        <v>8383</v>
      </c>
      <c r="G1380">
        <v>12587</v>
      </c>
      <c r="H1380">
        <v>1440</v>
      </c>
      <c r="I1380">
        <v>17636</v>
      </c>
      <c r="J1380">
        <f t="shared" si="328"/>
        <v>1569.5</v>
      </c>
      <c r="K1380">
        <f t="shared" si="329"/>
        <v>18041.625</v>
      </c>
      <c r="L1380">
        <f t="shared" si="330"/>
        <v>0.2330167044265691</v>
      </c>
      <c r="M1380">
        <f t="shared" si="331"/>
        <v>36083.25</v>
      </c>
      <c r="N1380">
        <f t="shared" si="332"/>
        <v>116469.24776998098</v>
      </c>
      <c r="O1380">
        <v>0.32562978395061731</v>
      </c>
      <c r="P1380">
        <v>2.7868670457622528E-2</v>
      </c>
      <c r="Q1380">
        <f t="shared" si="333"/>
        <v>222302.97224195843</v>
      </c>
      <c r="R1380">
        <f t="shared" si="334"/>
        <v>222302.97224195843</v>
      </c>
      <c r="S1380" t="s">
        <v>117</v>
      </c>
      <c r="T1380">
        <v>181</v>
      </c>
    </row>
    <row r="1381" spans="1:20" x14ac:dyDescent="0.25">
      <c r="A1381" t="s">
        <v>187</v>
      </c>
      <c r="B1381" t="s">
        <v>173</v>
      </c>
      <c r="C1381" t="s">
        <v>55</v>
      </c>
      <c r="D1381">
        <v>137</v>
      </c>
      <c r="E1381">
        <v>35845</v>
      </c>
      <c r="F1381">
        <v>6898</v>
      </c>
      <c r="G1381">
        <v>11883</v>
      </c>
      <c r="H1381">
        <v>1601</v>
      </c>
      <c r="I1381">
        <v>19468</v>
      </c>
      <c r="J1381">
        <f t="shared" si="328"/>
        <v>1569.5</v>
      </c>
      <c r="K1381">
        <f t="shared" si="329"/>
        <v>18041.625</v>
      </c>
      <c r="L1381">
        <f t="shared" si="330"/>
        <v>0.27630548800343652</v>
      </c>
      <c r="M1381">
        <f t="shared" si="331"/>
        <v>36083.25</v>
      </c>
      <c r="N1381">
        <f t="shared" si="332"/>
        <v>103194.97720661985</v>
      </c>
      <c r="O1381">
        <v>0.32562978395061731</v>
      </c>
      <c r="P1381">
        <v>2.7868670457622528E-2</v>
      </c>
      <c r="Q1381">
        <f t="shared" si="333"/>
        <v>196966.58639694151</v>
      </c>
      <c r="R1381">
        <f t="shared" si="334"/>
        <v>196966.58639694151</v>
      </c>
      <c r="S1381" t="s">
        <v>117</v>
      </c>
      <c r="T1381">
        <v>181</v>
      </c>
    </row>
    <row r="1382" spans="1:20" x14ac:dyDescent="0.25">
      <c r="A1382" t="s">
        <v>187</v>
      </c>
      <c r="B1382" t="s">
        <v>174</v>
      </c>
      <c r="C1382" t="s">
        <v>55</v>
      </c>
      <c r="D1382">
        <v>138</v>
      </c>
      <c r="E1382">
        <v>19302</v>
      </c>
      <c r="F1382">
        <v>6649</v>
      </c>
      <c r="G1382">
        <v>8754</v>
      </c>
      <c r="I1382">
        <v>16885</v>
      </c>
      <c r="J1382">
        <f t="shared" si="328"/>
        <v>1569.5</v>
      </c>
      <c r="K1382">
        <f t="shared" si="329"/>
        <v>18041.625</v>
      </c>
      <c r="L1382">
        <f t="shared" si="330"/>
        <v>0.11667463435250428</v>
      </c>
      <c r="M1382">
        <f t="shared" si="331"/>
        <v>36083.25</v>
      </c>
      <c r="N1382">
        <f t="shared" si="332"/>
        <v>106877.37939429929</v>
      </c>
      <c r="O1382">
        <v>0.3249567901234568</v>
      </c>
      <c r="P1382">
        <v>2.8598070030328097E-2</v>
      </c>
      <c r="Q1382">
        <f t="shared" si="333"/>
        <v>199203.89460852381</v>
      </c>
      <c r="R1382">
        <f t="shared" si="334"/>
        <v>199203.89460852381</v>
      </c>
      <c r="S1382" t="s">
        <v>117</v>
      </c>
      <c r="T1382">
        <v>192</v>
      </c>
    </row>
    <row r="1383" spans="1:20" x14ac:dyDescent="0.25">
      <c r="A1383" t="s">
        <v>187</v>
      </c>
      <c r="B1383" t="s">
        <v>174</v>
      </c>
      <c r="C1383" t="s">
        <v>55</v>
      </c>
      <c r="D1383">
        <v>138</v>
      </c>
      <c r="E1383">
        <v>20291</v>
      </c>
      <c r="F1383">
        <v>7019</v>
      </c>
      <c r="G1383">
        <v>11016</v>
      </c>
      <c r="I1383">
        <v>17781</v>
      </c>
      <c r="J1383">
        <f t="shared" si="328"/>
        <v>1569.5</v>
      </c>
      <c r="K1383">
        <f t="shared" si="329"/>
        <v>18041.625</v>
      </c>
      <c r="L1383">
        <f t="shared" si="330"/>
        <v>0.22154323682040836</v>
      </c>
      <c r="M1383">
        <f t="shared" si="331"/>
        <v>36083.25</v>
      </c>
      <c r="N1383">
        <f t="shared" si="332"/>
        <v>58337.542031523641</v>
      </c>
      <c r="O1383">
        <v>0.3249567901234568</v>
      </c>
      <c r="P1383">
        <v>2.8598070030328097E-2</v>
      </c>
      <c r="Q1383">
        <f t="shared" si="333"/>
        <v>108732.6957343774</v>
      </c>
      <c r="R1383">
        <f t="shared" si="334"/>
        <v>108732.6957343774</v>
      </c>
      <c r="S1383" t="s">
        <v>117</v>
      </c>
      <c r="T1383">
        <v>192</v>
      </c>
    </row>
    <row r="1384" spans="1:20" x14ac:dyDescent="0.25">
      <c r="A1384" t="s">
        <v>187</v>
      </c>
      <c r="B1384" t="s">
        <v>174</v>
      </c>
      <c r="C1384" t="s">
        <v>55</v>
      </c>
      <c r="D1384">
        <v>138</v>
      </c>
      <c r="E1384">
        <v>20111</v>
      </c>
      <c r="F1384">
        <v>6924</v>
      </c>
      <c r="G1384">
        <v>8847</v>
      </c>
      <c r="I1384">
        <v>18328</v>
      </c>
      <c r="J1384">
        <f t="shared" si="328"/>
        <v>1569.5</v>
      </c>
      <c r="K1384">
        <f t="shared" si="329"/>
        <v>18041.625</v>
      </c>
      <c r="L1384">
        <f t="shared" si="330"/>
        <v>0.1065868512398412</v>
      </c>
      <c r="M1384">
        <f t="shared" si="331"/>
        <v>36083.25</v>
      </c>
      <c r="N1384">
        <f t="shared" si="332"/>
        <v>122151.20144305773</v>
      </c>
      <c r="O1384">
        <v>0.3249567901234568</v>
      </c>
      <c r="P1384">
        <v>2.8598070030328097E-2</v>
      </c>
      <c r="Q1384">
        <f t="shared" si="333"/>
        <v>227672.07800629627</v>
      </c>
      <c r="R1384">
        <f t="shared" si="334"/>
        <v>227672.07800629627</v>
      </c>
      <c r="S1384" t="s">
        <v>117</v>
      </c>
      <c r="T1384">
        <v>192</v>
      </c>
    </row>
    <row r="1385" spans="1:20" x14ac:dyDescent="0.25">
      <c r="A1385" t="s">
        <v>187</v>
      </c>
      <c r="B1385" t="s">
        <v>174</v>
      </c>
      <c r="C1385" t="s">
        <v>55</v>
      </c>
      <c r="D1385">
        <v>138</v>
      </c>
      <c r="E1385">
        <v>20779</v>
      </c>
      <c r="F1385">
        <v>7294</v>
      </c>
      <c r="G1385">
        <v>8718</v>
      </c>
      <c r="I1385">
        <v>19096</v>
      </c>
      <c r="J1385">
        <f t="shared" si="328"/>
        <v>1569.5</v>
      </c>
      <c r="K1385">
        <f t="shared" si="329"/>
        <v>18041.625</v>
      </c>
      <c r="L1385">
        <f t="shared" si="330"/>
        <v>7.8928588749627604E-2</v>
      </c>
      <c r="M1385">
        <f t="shared" si="331"/>
        <v>36083.25</v>
      </c>
      <c r="N1385">
        <f t="shared" si="332"/>
        <v>169281.14123946629</v>
      </c>
      <c r="O1385">
        <v>0.3249567901234568</v>
      </c>
      <c r="P1385">
        <v>2.8598070030328097E-2</v>
      </c>
      <c r="Q1385">
        <f t="shared" si="333"/>
        <v>315515.43282390712</v>
      </c>
      <c r="R1385">
        <f t="shared" si="334"/>
        <v>315515.43282390712</v>
      </c>
      <c r="S1385" t="s">
        <v>117</v>
      </c>
      <c r="T1385">
        <v>192</v>
      </c>
    </row>
    <row r="1386" spans="1:20" x14ac:dyDescent="0.25">
      <c r="A1386" t="s">
        <v>187</v>
      </c>
      <c r="B1386" t="s">
        <v>175</v>
      </c>
      <c r="C1386" t="s">
        <v>55</v>
      </c>
      <c r="D1386">
        <v>139</v>
      </c>
      <c r="E1386">
        <v>11567</v>
      </c>
      <c r="F1386">
        <v>4634</v>
      </c>
      <c r="G1386">
        <v>5364</v>
      </c>
      <c r="J1386">
        <f t="shared" si="328"/>
        <v>1569.5</v>
      </c>
      <c r="K1386">
        <f t="shared" si="329"/>
        <v>18041.625</v>
      </c>
      <c r="L1386">
        <f t="shared" si="330"/>
        <v>4.0461987210132125E-2</v>
      </c>
      <c r="M1386">
        <f t="shared" si="331"/>
        <v>36083.25</v>
      </c>
      <c r="N1386">
        <f t="shared" si="332"/>
        <v>169776.50839041095</v>
      </c>
      <c r="O1386">
        <v>0.32428379629629628</v>
      </c>
      <c r="P1386">
        <v>2.7690491183879094E-2</v>
      </c>
      <c r="Q1386">
        <f t="shared" si="333"/>
        <v>327488.50426638644</v>
      </c>
      <c r="R1386">
        <f t="shared" si="334"/>
        <v>327488.50426638644</v>
      </c>
      <c r="S1386" t="s">
        <v>117</v>
      </c>
      <c r="T1386">
        <v>223</v>
      </c>
    </row>
    <row r="1387" spans="1:20" x14ac:dyDescent="0.25">
      <c r="A1387" t="s">
        <v>187</v>
      </c>
      <c r="B1387" t="s">
        <v>175</v>
      </c>
      <c r="C1387" t="s">
        <v>55</v>
      </c>
      <c r="D1387">
        <v>139</v>
      </c>
      <c r="E1387">
        <v>11983</v>
      </c>
      <c r="F1387">
        <v>4443</v>
      </c>
      <c r="G1387">
        <v>5931</v>
      </c>
      <c r="J1387">
        <f t="shared" si="328"/>
        <v>1569.5</v>
      </c>
      <c r="K1387">
        <f t="shared" si="329"/>
        <v>18041.625</v>
      </c>
      <c r="L1387">
        <f t="shared" si="330"/>
        <v>8.2475941052981644E-2</v>
      </c>
      <c r="M1387">
        <f t="shared" si="331"/>
        <v>36083.25</v>
      </c>
      <c r="N1387">
        <f t="shared" si="332"/>
        <v>89851.099798387106</v>
      </c>
      <c r="O1387">
        <v>0.32428379629629628</v>
      </c>
      <c r="P1387">
        <v>2.7690491183879094E-2</v>
      </c>
      <c r="Q1387">
        <f t="shared" si="333"/>
        <v>173317.27786507807</v>
      </c>
      <c r="R1387">
        <f t="shared" si="334"/>
        <v>173317.27786507807</v>
      </c>
      <c r="S1387" t="s">
        <v>117</v>
      </c>
      <c r="T1387">
        <v>223</v>
      </c>
    </row>
    <row r="1388" spans="1:20" x14ac:dyDescent="0.25">
      <c r="A1388" t="s">
        <v>187</v>
      </c>
      <c r="B1388" t="s">
        <v>175</v>
      </c>
      <c r="C1388" t="s">
        <v>55</v>
      </c>
      <c r="D1388">
        <v>139</v>
      </c>
      <c r="E1388">
        <v>14709</v>
      </c>
      <c r="F1388">
        <v>4455</v>
      </c>
      <c r="G1388">
        <v>5984</v>
      </c>
      <c r="J1388">
        <f t="shared" si="328"/>
        <v>1569.5</v>
      </c>
      <c r="K1388">
        <f t="shared" si="329"/>
        <v>18041.625</v>
      </c>
      <c r="L1388">
        <f t="shared" si="330"/>
        <v>8.4748463622317832E-2</v>
      </c>
      <c r="M1388">
        <f t="shared" si="331"/>
        <v>36083.25</v>
      </c>
      <c r="N1388">
        <f t="shared" si="332"/>
        <v>119423.84385219098</v>
      </c>
      <c r="O1388">
        <v>0.32428379629629628</v>
      </c>
      <c r="P1388">
        <v>2.7690491183879094E-2</v>
      </c>
      <c r="Q1388">
        <f t="shared" si="333"/>
        <v>230361.29301800072</v>
      </c>
      <c r="R1388">
        <f t="shared" si="334"/>
        <v>230361.29301800072</v>
      </c>
      <c r="S1388" t="s">
        <v>117</v>
      </c>
      <c r="T1388">
        <v>223</v>
      </c>
    </row>
    <row r="1389" spans="1:20" x14ac:dyDescent="0.25">
      <c r="A1389" t="s">
        <v>187</v>
      </c>
      <c r="B1389" t="s">
        <v>175</v>
      </c>
      <c r="C1389" t="s">
        <v>55</v>
      </c>
      <c r="D1389">
        <v>139</v>
      </c>
      <c r="E1389">
        <v>12219</v>
      </c>
      <c r="F1389">
        <v>4744</v>
      </c>
      <c r="G1389">
        <v>5911</v>
      </c>
      <c r="J1389">
        <f t="shared" si="328"/>
        <v>1569.5</v>
      </c>
      <c r="K1389">
        <f t="shared" si="329"/>
        <v>18041.625</v>
      </c>
      <c r="L1389">
        <f t="shared" si="330"/>
        <v>6.46837521564715E-2</v>
      </c>
      <c r="M1389">
        <f t="shared" si="331"/>
        <v>36083.25</v>
      </c>
      <c r="N1389">
        <f t="shared" si="332"/>
        <v>113992.75096401027</v>
      </c>
      <c r="O1389">
        <v>0.32428379629629628</v>
      </c>
      <c r="P1389">
        <v>2.7690491183879094E-2</v>
      </c>
      <c r="Q1389">
        <f t="shared" si="333"/>
        <v>219885.04690277216</v>
      </c>
      <c r="R1389">
        <f t="shared" si="334"/>
        <v>219885.04690277216</v>
      </c>
      <c r="S1389" t="s">
        <v>117</v>
      </c>
      <c r="T1389">
        <v>223</v>
      </c>
    </row>
    <row r="1390" spans="1:20" x14ac:dyDescent="0.25">
      <c r="A1390" t="s">
        <v>187</v>
      </c>
      <c r="B1390" t="s">
        <v>176</v>
      </c>
      <c r="C1390" t="s">
        <v>55</v>
      </c>
      <c r="D1390">
        <v>140</v>
      </c>
      <c r="E1390">
        <v>21368</v>
      </c>
      <c r="F1390">
        <v>7537</v>
      </c>
      <c r="G1390">
        <v>9780</v>
      </c>
      <c r="J1390">
        <f t="shared" si="328"/>
        <v>1569.5</v>
      </c>
      <c r="K1390">
        <f t="shared" si="329"/>
        <v>18041.625</v>
      </c>
      <c r="L1390">
        <f t="shared" si="330"/>
        <v>0.12432361275661145</v>
      </c>
      <c r="M1390">
        <f t="shared" si="331"/>
        <v>36083.25</v>
      </c>
      <c r="N1390">
        <f t="shared" si="332"/>
        <v>109680.48456308515</v>
      </c>
      <c r="O1390">
        <v>0.32361080246913576</v>
      </c>
      <c r="P1390">
        <v>3.0004273504273503E-2</v>
      </c>
      <c r="Q1390">
        <f t="shared" si="333"/>
        <v>195657.99756875323</v>
      </c>
      <c r="R1390">
        <f t="shared" si="334"/>
        <v>195657.99756875323</v>
      </c>
      <c r="S1390" t="s">
        <v>117</v>
      </c>
      <c r="T1390">
        <v>227</v>
      </c>
    </row>
    <row r="1391" spans="1:20" x14ac:dyDescent="0.25">
      <c r="A1391" t="s">
        <v>187</v>
      </c>
      <c r="B1391" t="s">
        <v>176</v>
      </c>
      <c r="C1391" t="s">
        <v>55</v>
      </c>
      <c r="D1391">
        <v>140</v>
      </c>
      <c r="E1391">
        <v>16268</v>
      </c>
      <c r="F1391">
        <v>7809</v>
      </c>
      <c r="G1391">
        <v>10541</v>
      </c>
      <c r="J1391">
        <f t="shared" si="328"/>
        <v>1569.5</v>
      </c>
      <c r="K1391">
        <f t="shared" si="329"/>
        <v>18041.625</v>
      </c>
      <c r="L1391">
        <f t="shared" si="330"/>
        <v>0.15142760144942599</v>
      </c>
      <c r="M1391">
        <f t="shared" si="331"/>
        <v>36083.25</v>
      </c>
      <c r="N1391">
        <f t="shared" si="332"/>
        <v>54292.178577964856</v>
      </c>
      <c r="O1391">
        <v>0.32361080246913576</v>
      </c>
      <c r="P1391">
        <v>3.0004273504273503E-2</v>
      </c>
      <c r="Q1391">
        <f t="shared" si="333"/>
        <v>96851.313034634572</v>
      </c>
      <c r="R1391">
        <f t="shared" si="334"/>
        <v>96851.313034634572</v>
      </c>
      <c r="S1391" t="s">
        <v>117</v>
      </c>
      <c r="T1391">
        <v>227</v>
      </c>
    </row>
    <row r="1392" spans="1:20" x14ac:dyDescent="0.25">
      <c r="A1392" t="s">
        <v>187</v>
      </c>
      <c r="B1392" t="s">
        <v>176</v>
      </c>
      <c r="C1392" t="s">
        <v>55</v>
      </c>
      <c r="D1392">
        <v>140</v>
      </c>
      <c r="E1392">
        <v>16326</v>
      </c>
      <c r="F1392">
        <v>7994</v>
      </c>
      <c r="G1392">
        <v>8871</v>
      </c>
      <c r="J1392">
        <f t="shared" si="328"/>
        <v>1569.5</v>
      </c>
      <c r="K1392">
        <f t="shared" si="329"/>
        <v>18041.625</v>
      </c>
      <c r="L1392">
        <f t="shared" si="330"/>
        <v>4.8609812031898458E-2</v>
      </c>
      <c r="M1392">
        <f t="shared" si="331"/>
        <v>36083.25</v>
      </c>
      <c r="N1392">
        <f t="shared" si="332"/>
        <v>169836.22348916761</v>
      </c>
      <c r="O1392">
        <v>0.32361080246913576</v>
      </c>
      <c r="P1392">
        <v>3.0004273504273503E-2</v>
      </c>
      <c r="Q1392">
        <f t="shared" si="333"/>
        <v>302969.26144064328</v>
      </c>
      <c r="R1392">
        <f t="shared" si="334"/>
        <v>302969.26144064328</v>
      </c>
      <c r="S1392" t="s">
        <v>117</v>
      </c>
      <c r="T1392">
        <v>227</v>
      </c>
    </row>
    <row r="1393" spans="1:20" x14ac:dyDescent="0.25">
      <c r="A1393" t="s">
        <v>187</v>
      </c>
      <c r="B1393" t="s">
        <v>176</v>
      </c>
      <c r="C1393" t="s">
        <v>55</v>
      </c>
      <c r="D1393">
        <v>140</v>
      </c>
      <c r="E1393">
        <v>15772</v>
      </c>
      <c r="F1393">
        <v>7344</v>
      </c>
      <c r="G1393">
        <v>9881</v>
      </c>
      <c r="J1393">
        <f t="shared" si="328"/>
        <v>1569.5</v>
      </c>
      <c r="K1393">
        <f t="shared" si="329"/>
        <v>18041.625</v>
      </c>
      <c r="L1393">
        <f t="shared" si="330"/>
        <v>0.14061926240014411</v>
      </c>
      <c r="M1393">
        <f t="shared" si="331"/>
        <v>36083.25</v>
      </c>
      <c r="N1393">
        <f t="shared" si="332"/>
        <v>58365.389830508473</v>
      </c>
      <c r="O1393">
        <v>0.32361080246913576</v>
      </c>
      <c r="P1393">
        <v>3.0004273504273503E-2</v>
      </c>
      <c r="Q1393">
        <f t="shared" si="333"/>
        <v>104117.47675119629</v>
      </c>
      <c r="R1393">
        <f t="shared" si="334"/>
        <v>104117.47675119629</v>
      </c>
      <c r="S1393" t="s">
        <v>117</v>
      </c>
      <c r="T1393">
        <v>227</v>
      </c>
    </row>
    <row r="1394" spans="1:20" x14ac:dyDescent="0.25">
      <c r="A1394" t="s">
        <v>187</v>
      </c>
      <c r="B1394" t="s">
        <v>177</v>
      </c>
      <c r="C1394" t="s">
        <v>55</v>
      </c>
      <c r="D1394">
        <v>141</v>
      </c>
      <c r="E1394">
        <v>8581</v>
      </c>
      <c r="F1394">
        <v>6422</v>
      </c>
      <c r="G1394">
        <v>7426</v>
      </c>
      <c r="J1394">
        <f t="shared" si="328"/>
        <v>1569.5</v>
      </c>
      <c r="K1394">
        <f t="shared" si="329"/>
        <v>18041.625</v>
      </c>
      <c r="L1394">
        <f t="shared" si="330"/>
        <v>5.5649089258866649E-2</v>
      </c>
      <c r="M1394">
        <f t="shared" si="331"/>
        <v>36083.25</v>
      </c>
      <c r="N1394">
        <f t="shared" si="332"/>
        <v>37227.181648406375</v>
      </c>
      <c r="O1394">
        <v>0.3229378086419753</v>
      </c>
      <c r="P1394">
        <v>3.1955570915123029E-2</v>
      </c>
      <c r="Q1394">
        <f t="shared" si="333"/>
        <v>62484.033053493375</v>
      </c>
      <c r="R1394">
        <f t="shared" si="334"/>
        <v>62484.033053493375</v>
      </c>
      <c r="S1394" t="s">
        <v>117</v>
      </c>
      <c r="T1394">
        <v>230</v>
      </c>
    </row>
    <row r="1395" spans="1:20" x14ac:dyDescent="0.25">
      <c r="A1395" t="s">
        <v>187</v>
      </c>
      <c r="B1395" t="s">
        <v>177</v>
      </c>
      <c r="C1395" t="s">
        <v>55</v>
      </c>
      <c r="D1395">
        <v>141</v>
      </c>
      <c r="E1395">
        <v>8652</v>
      </c>
      <c r="F1395">
        <v>6314</v>
      </c>
      <c r="G1395">
        <v>7811</v>
      </c>
      <c r="J1395">
        <f t="shared" si="328"/>
        <v>1569.5</v>
      </c>
      <c r="K1395">
        <f t="shared" si="329"/>
        <v>18041.625</v>
      </c>
      <c r="L1395">
        <f t="shared" si="330"/>
        <v>8.2974787470640812E-2</v>
      </c>
      <c r="M1395">
        <f t="shared" si="331"/>
        <v>36083.25</v>
      </c>
      <c r="N1395">
        <f t="shared" si="332"/>
        <v>26607.73396793587</v>
      </c>
      <c r="O1395">
        <v>0.3229378086419753</v>
      </c>
      <c r="P1395">
        <v>3.1955570915123029E-2</v>
      </c>
      <c r="Q1395">
        <f t="shared" si="333"/>
        <v>44659.801121480668</v>
      </c>
      <c r="R1395">
        <f t="shared" si="334"/>
        <v>44659.801121480668</v>
      </c>
      <c r="S1395" t="s">
        <v>117</v>
      </c>
      <c r="T1395">
        <v>230</v>
      </c>
    </row>
    <row r="1396" spans="1:20" x14ac:dyDescent="0.25">
      <c r="A1396" t="s">
        <v>187</v>
      </c>
      <c r="B1396" t="s">
        <v>177</v>
      </c>
      <c r="C1396" t="s">
        <v>55</v>
      </c>
      <c r="D1396">
        <v>141</v>
      </c>
      <c r="E1396">
        <v>8817</v>
      </c>
      <c r="F1396">
        <v>7176</v>
      </c>
      <c r="G1396">
        <v>8110</v>
      </c>
      <c r="J1396">
        <f t="shared" si="328"/>
        <v>1569.5</v>
      </c>
      <c r="K1396">
        <f t="shared" si="329"/>
        <v>18041.625</v>
      </c>
      <c r="L1396">
        <f t="shared" si="330"/>
        <v>5.1769172677073157E-2</v>
      </c>
      <c r="M1396">
        <f t="shared" si="331"/>
        <v>36083.25</v>
      </c>
      <c r="N1396">
        <f t="shared" si="332"/>
        <v>30128.901097430407</v>
      </c>
      <c r="O1396">
        <v>0.3229378086419753</v>
      </c>
      <c r="P1396">
        <v>3.1955570915123029E-2</v>
      </c>
      <c r="Q1396">
        <f t="shared" si="333"/>
        <v>50569.910712482422</v>
      </c>
      <c r="R1396">
        <f t="shared" si="334"/>
        <v>50569.910712482422</v>
      </c>
      <c r="S1396" t="s">
        <v>117</v>
      </c>
      <c r="T1396">
        <v>230</v>
      </c>
    </row>
    <row r="1397" spans="1:20" x14ac:dyDescent="0.25">
      <c r="A1397" t="s">
        <v>187</v>
      </c>
      <c r="B1397" t="s">
        <v>177</v>
      </c>
      <c r="C1397" t="s">
        <v>55</v>
      </c>
      <c r="D1397">
        <v>141</v>
      </c>
      <c r="E1397">
        <v>9249</v>
      </c>
      <c r="F1397">
        <v>6465</v>
      </c>
      <c r="G1397">
        <v>8317</v>
      </c>
      <c r="J1397">
        <f t="shared" si="328"/>
        <v>1569.5</v>
      </c>
      <c r="K1397">
        <f t="shared" si="329"/>
        <v>18041.625</v>
      </c>
      <c r="L1397">
        <f t="shared" si="330"/>
        <v>0.1026515072783078</v>
      </c>
      <c r="M1397">
        <f t="shared" si="331"/>
        <v>36083.25</v>
      </c>
      <c r="N1397">
        <f t="shared" si="332"/>
        <v>25551.387688984883</v>
      </c>
      <c r="O1397">
        <v>0.3229378086419753</v>
      </c>
      <c r="P1397">
        <v>3.1955570915123029E-2</v>
      </c>
      <c r="Q1397">
        <f t="shared" si="333"/>
        <v>42886.774722832146</v>
      </c>
      <c r="R1397">
        <f t="shared" si="334"/>
        <v>42886.774722832146</v>
      </c>
      <c r="S1397" t="s">
        <v>117</v>
      </c>
      <c r="T1397">
        <v>230</v>
      </c>
    </row>
    <row r="1398" spans="1:20" x14ac:dyDescent="0.25">
      <c r="A1398" t="s">
        <v>187</v>
      </c>
      <c r="B1398" t="s">
        <v>178</v>
      </c>
      <c r="C1398" t="s">
        <v>55</v>
      </c>
      <c r="D1398">
        <v>142</v>
      </c>
      <c r="E1398">
        <v>11481</v>
      </c>
      <c r="F1398">
        <v>5735</v>
      </c>
      <c r="G1398">
        <v>7344</v>
      </c>
      <c r="J1398">
        <f t="shared" si="328"/>
        <v>1569.5</v>
      </c>
      <c r="K1398">
        <f t="shared" si="329"/>
        <v>18041.625</v>
      </c>
      <c r="L1398">
        <f t="shared" si="330"/>
        <v>8.9182654001510403E-2</v>
      </c>
      <c r="M1398">
        <f t="shared" si="331"/>
        <v>36083.25</v>
      </c>
      <c r="N1398">
        <f t="shared" si="332"/>
        <v>62860.069453076438</v>
      </c>
      <c r="O1398">
        <v>0.32226481481481478</v>
      </c>
      <c r="P1398">
        <v>2.7438218390804601E-2</v>
      </c>
      <c r="Q1398">
        <f t="shared" si="333"/>
        <v>123134.69150401956</v>
      </c>
      <c r="R1398">
        <f t="shared" si="334"/>
        <v>123134.69150401956</v>
      </c>
      <c r="S1398" t="s">
        <v>117</v>
      </c>
      <c r="T1398">
        <v>249</v>
      </c>
    </row>
    <row r="1399" spans="1:20" x14ac:dyDescent="0.25">
      <c r="A1399" t="s">
        <v>187</v>
      </c>
      <c r="B1399" t="s">
        <v>178</v>
      </c>
      <c r="C1399" t="s">
        <v>55</v>
      </c>
      <c r="D1399">
        <v>142</v>
      </c>
      <c r="E1399">
        <v>11606</v>
      </c>
      <c r="F1399">
        <v>5771</v>
      </c>
      <c r="G1399">
        <v>7588</v>
      </c>
      <c r="J1399">
        <f t="shared" si="328"/>
        <v>1569.5</v>
      </c>
      <c r="K1399">
        <f t="shared" si="329"/>
        <v>18041.625</v>
      </c>
      <c r="L1399">
        <f t="shared" si="330"/>
        <v>0.10071154898741105</v>
      </c>
      <c r="M1399">
        <f t="shared" si="331"/>
        <v>36083.25</v>
      </c>
      <c r="N1399">
        <f t="shared" si="332"/>
        <v>56368.244565217392</v>
      </c>
      <c r="O1399">
        <v>0.32226481481481478</v>
      </c>
      <c r="P1399">
        <v>2.7438218390804601E-2</v>
      </c>
      <c r="Q1399">
        <f t="shared" si="333"/>
        <v>110418.05180222365</v>
      </c>
      <c r="R1399">
        <f t="shared" si="334"/>
        <v>110418.05180222365</v>
      </c>
      <c r="S1399" t="s">
        <v>117</v>
      </c>
      <c r="T1399">
        <v>249</v>
      </c>
    </row>
    <row r="1400" spans="1:20" x14ac:dyDescent="0.25">
      <c r="A1400" t="s">
        <v>187</v>
      </c>
      <c r="B1400" t="s">
        <v>178</v>
      </c>
      <c r="C1400" t="s">
        <v>55</v>
      </c>
      <c r="D1400">
        <v>142</v>
      </c>
      <c r="E1400">
        <v>11804</v>
      </c>
      <c r="F1400">
        <v>8903</v>
      </c>
      <c r="G1400">
        <v>7111</v>
      </c>
      <c r="J1400">
        <f t="shared" si="328"/>
        <v>1569.5</v>
      </c>
      <c r="K1400">
        <f t="shared" si="329"/>
        <v>18041.625</v>
      </c>
      <c r="L1400">
        <f t="shared" si="330"/>
        <v>-9.9325864493913382E-2</v>
      </c>
      <c r="M1400">
        <f t="shared" si="331"/>
        <v>36083.25</v>
      </c>
      <c r="N1400">
        <f t="shared" si="332"/>
        <v>-30776.39404296875</v>
      </c>
      <c r="O1400">
        <v>0.32226481481481478</v>
      </c>
      <c r="P1400">
        <v>2.7438218390804601E-2</v>
      </c>
      <c r="Q1400">
        <f t="shared" si="333"/>
        <v>-60286.948758718456</v>
      </c>
      <c r="R1400">
        <f t="shared" si="334"/>
        <v>0</v>
      </c>
      <c r="S1400" t="s">
        <v>117</v>
      </c>
      <c r="T1400">
        <v>249</v>
      </c>
    </row>
    <row r="1401" spans="1:20" x14ac:dyDescent="0.25">
      <c r="A1401" t="s">
        <v>187</v>
      </c>
      <c r="B1401" t="s">
        <v>178</v>
      </c>
      <c r="C1401" t="s">
        <v>55</v>
      </c>
      <c r="D1401">
        <v>142</v>
      </c>
      <c r="E1401">
        <v>11333</v>
      </c>
      <c r="F1401">
        <v>6150</v>
      </c>
      <c r="G1401">
        <v>7999</v>
      </c>
      <c r="J1401">
        <f t="shared" si="328"/>
        <v>1569.5</v>
      </c>
      <c r="K1401">
        <f t="shared" si="329"/>
        <v>18041.625</v>
      </c>
      <c r="L1401">
        <f t="shared" si="330"/>
        <v>0.10248522513908809</v>
      </c>
      <c r="M1401">
        <f t="shared" si="331"/>
        <v>36083.25</v>
      </c>
      <c r="N1401">
        <f t="shared" si="332"/>
        <v>49003.643523526225</v>
      </c>
      <c r="O1401">
        <v>0.32226481481481478</v>
      </c>
      <c r="P1401">
        <v>2.7438218390804601E-2</v>
      </c>
      <c r="Q1401">
        <f t="shared" si="333"/>
        <v>95991.757252934985</v>
      </c>
      <c r="R1401">
        <f t="shared" si="334"/>
        <v>95991.757252934985</v>
      </c>
      <c r="S1401" t="s">
        <v>117</v>
      </c>
      <c r="T1401">
        <v>249</v>
      </c>
    </row>
    <row r="1402" spans="1:20" x14ac:dyDescent="0.25">
      <c r="A1402" t="s">
        <v>187</v>
      </c>
      <c r="B1402" t="s">
        <v>179</v>
      </c>
      <c r="C1402" t="s">
        <v>55</v>
      </c>
      <c r="D1402">
        <v>143</v>
      </c>
      <c r="E1402">
        <v>22780</v>
      </c>
      <c r="F1402">
        <v>11854</v>
      </c>
      <c r="G1402">
        <v>13165</v>
      </c>
      <c r="J1402">
        <f t="shared" si="328"/>
        <v>1569.5</v>
      </c>
      <c r="K1402">
        <f t="shared" si="329"/>
        <v>18041.625</v>
      </c>
      <c r="L1402">
        <f t="shared" si="330"/>
        <v>7.266529483901811E-2</v>
      </c>
      <c r="M1402">
        <f t="shared" si="331"/>
        <v>36083.25</v>
      </c>
      <c r="N1402">
        <f t="shared" si="332"/>
        <v>148791.13672768878</v>
      </c>
      <c r="O1402">
        <v>0.32159182098765432</v>
      </c>
      <c r="P1402">
        <v>2.8887414187643019E-2</v>
      </c>
      <c r="Q1402">
        <f t="shared" si="333"/>
        <v>277420.00069593912</v>
      </c>
      <c r="R1402">
        <f t="shared" si="334"/>
        <v>277420.00069593912</v>
      </c>
      <c r="S1402" t="s">
        <v>117</v>
      </c>
      <c r="T1402">
        <v>258</v>
      </c>
    </row>
    <row r="1403" spans="1:20" x14ac:dyDescent="0.25">
      <c r="A1403" t="s">
        <v>187</v>
      </c>
      <c r="B1403" t="s">
        <v>179</v>
      </c>
      <c r="C1403" t="s">
        <v>55</v>
      </c>
      <c r="D1403">
        <v>143</v>
      </c>
      <c r="E1403">
        <v>25085</v>
      </c>
      <c r="F1403">
        <v>12662</v>
      </c>
      <c r="G1403">
        <v>13666</v>
      </c>
      <c r="J1403">
        <f t="shared" si="328"/>
        <v>1569.5</v>
      </c>
      <c r="K1403">
        <f t="shared" si="329"/>
        <v>18041.625</v>
      </c>
      <c r="L1403">
        <f t="shared" si="330"/>
        <v>5.5649089258866649E-2</v>
      </c>
      <c r="M1403">
        <f t="shared" si="331"/>
        <v>36083.25</v>
      </c>
      <c r="N1403">
        <f t="shared" si="332"/>
        <v>221668.65475597608</v>
      </c>
      <c r="O1403">
        <v>0.32159182098765432</v>
      </c>
      <c r="P1403">
        <v>2.8887414187643019E-2</v>
      </c>
      <c r="Q1403">
        <f t="shared" si="333"/>
        <v>413299.60714808496</v>
      </c>
      <c r="R1403">
        <f t="shared" si="334"/>
        <v>413299.60714808496</v>
      </c>
      <c r="S1403" t="s">
        <v>117</v>
      </c>
      <c r="T1403">
        <v>258</v>
      </c>
    </row>
    <row r="1404" spans="1:20" x14ac:dyDescent="0.25">
      <c r="A1404" t="s">
        <v>187</v>
      </c>
      <c r="B1404" t="s">
        <v>179</v>
      </c>
      <c r="C1404" t="s">
        <v>55</v>
      </c>
      <c r="D1404">
        <v>143</v>
      </c>
      <c r="E1404">
        <v>25280</v>
      </c>
      <c r="F1404">
        <v>11800</v>
      </c>
      <c r="G1404">
        <v>14054</v>
      </c>
      <c r="J1404">
        <f t="shared" si="328"/>
        <v>1569.5</v>
      </c>
      <c r="K1404">
        <f t="shared" si="329"/>
        <v>18041.625</v>
      </c>
      <c r="L1404">
        <f t="shared" si="330"/>
        <v>0.12493331393375043</v>
      </c>
      <c r="M1404">
        <f t="shared" si="331"/>
        <v>36083.25</v>
      </c>
      <c r="N1404">
        <f t="shared" si="332"/>
        <v>106328.06211180124</v>
      </c>
      <c r="O1404">
        <v>0.32159182098765432</v>
      </c>
      <c r="P1404">
        <v>2.8887414187643019E-2</v>
      </c>
      <c r="Q1404">
        <f t="shared" si="333"/>
        <v>198247.90450414317</v>
      </c>
      <c r="R1404">
        <f t="shared" si="334"/>
        <v>198247.90450414317</v>
      </c>
      <c r="S1404" t="s">
        <v>117</v>
      </c>
      <c r="T1404">
        <v>258</v>
      </c>
    </row>
    <row r="1405" spans="1:20" x14ac:dyDescent="0.25">
      <c r="A1405" t="s">
        <v>187</v>
      </c>
      <c r="B1405" t="s">
        <v>179</v>
      </c>
      <c r="C1405" t="s">
        <v>55</v>
      </c>
      <c r="D1405">
        <v>143</v>
      </c>
      <c r="E1405">
        <v>27526</v>
      </c>
      <c r="F1405">
        <v>12900</v>
      </c>
      <c r="G1405">
        <v>13406</v>
      </c>
      <c r="J1405">
        <f t="shared" si="328"/>
        <v>1569.5</v>
      </c>
      <c r="K1405">
        <f t="shared" si="329"/>
        <v>18041.625</v>
      </c>
      <c r="L1405">
        <f t="shared" si="330"/>
        <v>2.8046254148392954E-2</v>
      </c>
      <c r="M1405">
        <f t="shared" si="331"/>
        <v>36083.25</v>
      </c>
      <c r="N1405">
        <f t="shared" si="332"/>
        <v>519926.16650197626</v>
      </c>
      <c r="O1405">
        <v>0.32159182098765432</v>
      </c>
      <c r="P1405">
        <v>2.8887414187643019E-2</v>
      </c>
      <c r="Q1405">
        <f t="shared" si="333"/>
        <v>969398.58546005539</v>
      </c>
      <c r="R1405">
        <f t="shared" si="334"/>
        <v>969398.58546005539</v>
      </c>
      <c r="S1405" t="s">
        <v>117</v>
      </c>
      <c r="T1405">
        <v>258</v>
      </c>
    </row>
    <row r="1406" spans="1:20" x14ac:dyDescent="0.25">
      <c r="A1406" t="s">
        <v>187</v>
      </c>
      <c r="B1406" t="s">
        <v>180</v>
      </c>
      <c r="C1406" t="s">
        <v>55</v>
      </c>
      <c r="D1406">
        <v>144</v>
      </c>
      <c r="E1406">
        <v>20504</v>
      </c>
      <c r="F1406">
        <v>7820</v>
      </c>
      <c r="G1406">
        <v>8476</v>
      </c>
      <c r="J1406">
        <f t="shared" si="328"/>
        <v>1569.5</v>
      </c>
      <c r="K1406">
        <f t="shared" si="329"/>
        <v>18041.625</v>
      </c>
      <c r="L1406">
        <f t="shared" si="330"/>
        <v>3.6360361109379007E-2</v>
      </c>
      <c r="M1406">
        <f t="shared" si="331"/>
        <v>36083.25</v>
      </c>
      <c r="N1406">
        <f t="shared" si="332"/>
        <v>347271.91996951221</v>
      </c>
      <c r="O1406">
        <v>0.32091882716049386</v>
      </c>
      <c r="P1406">
        <v>2.4246224961479199E-2</v>
      </c>
      <c r="Q1406">
        <f t="shared" si="333"/>
        <v>773044.88605554006</v>
      </c>
      <c r="R1406">
        <f t="shared" si="334"/>
        <v>773044.88605554006</v>
      </c>
      <c r="S1406" t="s">
        <v>117</v>
      </c>
      <c r="T1406">
        <v>265</v>
      </c>
    </row>
    <row r="1407" spans="1:20" x14ac:dyDescent="0.25">
      <c r="A1407" t="s">
        <v>187</v>
      </c>
      <c r="B1407" t="s">
        <v>180</v>
      </c>
      <c r="C1407" t="s">
        <v>55</v>
      </c>
      <c r="D1407">
        <v>144</v>
      </c>
      <c r="E1407">
        <v>20548</v>
      </c>
      <c r="F1407">
        <v>7653</v>
      </c>
      <c r="G1407">
        <v>8706</v>
      </c>
      <c r="J1407">
        <f t="shared" si="328"/>
        <v>1569.5</v>
      </c>
      <c r="K1407">
        <f t="shared" si="329"/>
        <v>18041.625</v>
      </c>
      <c r="L1407">
        <f t="shared" si="330"/>
        <v>5.8365030866122096E-2</v>
      </c>
      <c r="M1407">
        <f t="shared" si="331"/>
        <v>36083.25</v>
      </c>
      <c r="N1407">
        <f t="shared" si="332"/>
        <v>219367.58867521366</v>
      </c>
      <c r="O1407">
        <v>0.32091882716049386</v>
      </c>
      <c r="P1407">
        <v>2.4246224961479199E-2</v>
      </c>
      <c r="Q1407">
        <f t="shared" si="333"/>
        <v>488323.36517907068</v>
      </c>
      <c r="R1407">
        <f t="shared" si="334"/>
        <v>488323.36517907068</v>
      </c>
      <c r="S1407" t="s">
        <v>117</v>
      </c>
      <c r="T1407">
        <v>265</v>
      </c>
    </row>
    <row r="1408" spans="1:20" x14ac:dyDescent="0.25">
      <c r="A1408" t="s">
        <v>187</v>
      </c>
      <c r="B1408" t="s">
        <v>180</v>
      </c>
      <c r="C1408" t="s">
        <v>55</v>
      </c>
      <c r="D1408">
        <v>144</v>
      </c>
      <c r="E1408">
        <v>19837</v>
      </c>
      <c r="F1408">
        <v>7516</v>
      </c>
      <c r="G1408">
        <v>8305</v>
      </c>
      <c r="J1408">
        <f t="shared" si="328"/>
        <v>1569.5</v>
      </c>
      <c r="K1408">
        <f t="shared" si="329"/>
        <v>18041.625</v>
      </c>
      <c r="L1408">
        <f t="shared" si="330"/>
        <v>4.3732202614786636E-2</v>
      </c>
      <c r="M1408">
        <f t="shared" si="331"/>
        <v>36083.25</v>
      </c>
      <c r="N1408">
        <f t="shared" si="332"/>
        <v>280167.96720532322</v>
      </c>
      <c r="O1408">
        <v>0.32091882716049386</v>
      </c>
      <c r="P1408">
        <v>2.4246224961479199E-2</v>
      </c>
      <c r="Q1408">
        <f t="shared" si="333"/>
        <v>623668.08783061302</v>
      </c>
      <c r="R1408">
        <f t="shared" si="334"/>
        <v>623668.08783061302</v>
      </c>
      <c r="S1408" t="s">
        <v>117</v>
      </c>
      <c r="T1408">
        <v>265</v>
      </c>
    </row>
    <row r="1409" spans="1:20" x14ac:dyDescent="0.25">
      <c r="A1409" t="s">
        <v>187</v>
      </c>
      <c r="B1409" t="s">
        <v>180</v>
      </c>
      <c r="C1409" t="s">
        <v>55</v>
      </c>
      <c r="D1409">
        <v>144</v>
      </c>
      <c r="E1409">
        <v>19662</v>
      </c>
      <c r="F1409">
        <v>7323</v>
      </c>
      <c r="G1409">
        <v>9034</v>
      </c>
      <c r="J1409">
        <f t="shared" si="328"/>
        <v>1569.5</v>
      </c>
      <c r="K1409">
        <f t="shared" si="329"/>
        <v>18041.625</v>
      </c>
      <c r="L1409">
        <f t="shared" si="330"/>
        <v>9.4836246734980909E-2</v>
      </c>
      <c r="M1409">
        <f t="shared" si="331"/>
        <v>36083.25</v>
      </c>
      <c r="N1409">
        <f t="shared" si="332"/>
        <v>128538.9809322034</v>
      </c>
      <c r="O1409">
        <v>0.32091882716049386</v>
      </c>
      <c r="P1409">
        <v>2.4246224961479199E-2</v>
      </c>
      <c r="Q1409">
        <f t="shared" si="333"/>
        <v>286134.28312071419</v>
      </c>
      <c r="R1409">
        <f t="shared" si="334"/>
        <v>286134.28312071419</v>
      </c>
      <c r="S1409" t="s">
        <v>117</v>
      </c>
      <c r="T1409">
        <v>265</v>
      </c>
    </row>
    <row r="1410" spans="1:20" x14ac:dyDescent="0.25">
      <c r="A1410" t="s">
        <v>187</v>
      </c>
      <c r="B1410" t="s">
        <v>173</v>
      </c>
      <c r="C1410" t="s">
        <v>56</v>
      </c>
      <c r="D1410">
        <v>137</v>
      </c>
      <c r="E1410">
        <v>27825</v>
      </c>
      <c r="F1410">
        <v>7775</v>
      </c>
      <c r="G1410">
        <v>12602</v>
      </c>
      <c r="H1410">
        <v>12179</v>
      </c>
      <c r="I1410">
        <v>16871</v>
      </c>
      <c r="J1410">
        <f t="shared" si="328"/>
        <v>11669.75</v>
      </c>
      <c r="K1410">
        <f t="shared" si="329"/>
        <v>17623.625</v>
      </c>
      <c r="L1410">
        <f t="shared" si="330"/>
        <v>0.27389370801977458</v>
      </c>
      <c r="M1410">
        <f t="shared" si="331"/>
        <v>35247.25</v>
      </c>
      <c r="N1410">
        <f t="shared" si="332"/>
        <v>61533.830122229134</v>
      </c>
      <c r="O1410">
        <v>0.61064814814814816</v>
      </c>
      <c r="P1410">
        <v>2.7868670457622528E-2</v>
      </c>
      <c r="Q1410">
        <f t="shared" si="333"/>
        <v>64115.263603246596</v>
      </c>
      <c r="R1410">
        <f t="shared" si="334"/>
        <v>64115.263603246596</v>
      </c>
      <c r="S1410" t="s">
        <v>117</v>
      </c>
      <c r="T1410">
        <v>181</v>
      </c>
    </row>
    <row r="1411" spans="1:20" x14ac:dyDescent="0.25">
      <c r="A1411" t="s">
        <v>187</v>
      </c>
      <c r="B1411" t="s">
        <v>173</v>
      </c>
      <c r="C1411" t="s">
        <v>56</v>
      </c>
      <c r="D1411">
        <v>137</v>
      </c>
      <c r="E1411">
        <v>25269</v>
      </c>
      <c r="F1411">
        <v>9704</v>
      </c>
      <c r="G1411">
        <v>13004</v>
      </c>
      <c r="H1411">
        <v>10777</v>
      </c>
      <c r="I1411">
        <v>17915</v>
      </c>
      <c r="J1411">
        <f t="shared" ref="J1411:J1474" si="335">AVERAGEIFS(H$2:H$1969,C$2:C$1969,C1411,A$2:A$1969,A1411)</f>
        <v>11669.75</v>
      </c>
      <c r="K1411">
        <f t="shared" ref="K1411:K1474" si="336">AVERAGEIFS(I$2:I$1969,C$2:C$1969,C1411,A$2:A$1969,A1411)</f>
        <v>17623.625</v>
      </c>
      <c r="L1411">
        <f t="shared" ref="L1411:L1474" si="337">(G1411-F1411)/K1411</f>
        <v>0.18724865060394782</v>
      </c>
      <c r="M1411">
        <f t="shared" ref="M1411:M1474" si="338">K1411/0.5</f>
        <v>35247.25</v>
      </c>
      <c r="N1411">
        <f t="shared" ref="N1411:N1474" si="339">((E1411-F1411)/L1411)-J1411</f>
        <v>71455.014583333337</v>
      </c>
      <c r="O1411">
        <v>0.61064814814814816</v>
      </c>
      <c r="P1411">
        <v>2.7868670457622528E-2</v>
      </c>
      <c r="Q1411">
        <f t="shared" ref="Q1411:Q1474" si="340">(N1411*125)/(M1411*0.2*O1411*P1411)</f>
        <v>74452.656151648014</v>
      </c>
      <c r="R1411">
        <f t="shared" ref="R1411:R1474" si="341">IF(Q1411&gt;0,Q1411,0)</f>
        <v>74452.656151648014</v>
      </c>
      <c r="S1411" t="s">
        <v>117</v>
      </c>
      <c r="T1411">
        <v>181</v>
      </c>
    </row>
    <row r="1412" spans="1:20" x14ac:dyDescent="0.25">
      <c r="A1412" t="s">
        <v>187</v>
      </c>
      <c r="B1412" t="s">
        <v>173</v>
      </c>
      <c r="C1412" t="s">
        <v>56</v>
      </c>
      <c r="D1412">
        <v>137</v>
      </c>
      <c r="E1412">
        <v>27096</v>
      </c>
      <c r="F1412">
        <v>8725</v>
      </c>
      <c r="G1412">
        <v>13019</v>
      </c>
      <c r="H1412">
        <v>12126</v>
      </c>
      <c r="I1412">
        <v>17114</v>
      </c>
      <c r="J1412">
        <f t="shared" si="335"/>
        <v>11669.75</v>
      </c>
      <c r="K1412">
        <f t="shared" si="336"/>
        <v>17623.625</v>
      </c>
      <c r="L1412">
        <f t="shared" si="337"/>
        <v>0.24365021384647029</v>
      </c>
      <c r="M1412">
        <f t="shared" si="338"/>
        <v>35247.25</v>
      </c>
      <c r="N1412">
        <f t="shared" si="339"/>
        <v>63729.321931765255</v>
      </c>
      <c r="O1412">
        <v>0.61064814814814816</v>
      </c>
      <c r="P1412">
        <v>2.7868670457622528E-2</v>
      </c>
      <c r="Q1412">
        <f t="shared" si="340"/>
        <v>66402.859480629268</v>
      </c>
      <c r="R1412">
        <f t="shared" si="341"/>
        <v>66402.859480629268</v>
      </c>
      <c r="S1412" t="s">
        <v>117</v>
      </c>
      <c r="T1412">
        <v>181</v>
      </c>
    </row>
    <row r="1413" spans="1:20" x14ac:dyDescent="0.25">
      <c r="A1413" t="s">
        <v>187</v>
      </c>
      <c r="B1413" t="s">
        <v>173</v>
      </c>
      <c r="C1413" t="s">
        <v>56</v>
      </c>
      <c r="D1413">
        <v>137</v>
      </c>
      <c r="E1413">
        <v>28199</v>
      </c>
      <c r="F1413">
        <v>7494</v>
      </c>
      <c r="G1413">
        <v>12838</v>
      </c>
      <c r="H1413">
        <v>11597</v>
      </c>
      <c r="I1413">
        <v>19052</v>
      </c>
      <c r="J1413">
        <f t="shared" si="335"/>
        <v>11669.75</v>
      </c>
      <c r="K1413">
        <f t="shared" si="336"/>
        <v>17623.625</v>
      </c>
      <c r="L1413">
        <f t="shared" si="337"/>
        <v>0.30322932994772644</v>
      </c>
      <c r="M1413">
        <f t="shared" si="338"/>
        <v>35247.25</v>
      </c>
      <c r="N1413">
        <f t="shared" si="339"/>
        <v>56611.903372941611</v>
      </c>
      <c r="O1413">
        <v>0.61064814814814816</v>
      </c>
      <c r="P1413">
        <v>2.7868670457622528E-2</v>
      </c>
      <c r="Q1413">
        <f t="shared" si="340"/>
        <v>58986.854883366832</v>
      </c>
      <c r="R1413">
        <f t="shared" si="341"/>
        <v>58986.854883366832</v>
      </c>
      <c r="S1413" t="s">
        <v>117</v>
      </c>
      <c r="T1413">
        <v>181</v>
      </c>
    </row>
    <row r="1414" spans="1:20" x14ac:dyDescent="0.25">
      <c r="A1414" t="s">
        <v>187</v>
      </c>
      <c r="B1414" t="s">
        <v>174</v>
      </c>
      <c r="C1414" t="s">
        <v>56</v>
      </c>
      <c r="D1414">
        <v>138</v>
      </c>
      <c r="E1414">
        <v>23889</v>
      </c>
      <c r="F1414">
        <v>7148</v>
      </c>
      <c r="G1414">
        <v>8918</v>
      </c>
      <c r="I1414">
        <v>16282</v>
      </c>
      <c r="J1414">
        <f t="shared" si="335"/>
        <v>11669.75</v>
      </c>
      <c r="K1414">
        <f t="shared" si="336"/>
        <v>17623.625</v>
      </c>
      <c r="L1414">
        <f t="shared" si="337"/>
        <v>0.10043336714211747</v>
      </c>
      <c r="M1414">
        <f t="shared" si="338"/>
        <v>35247.25</v>
      </c>
      <c r="N1414">
        <f t="shared" si="339"/>
        <v>155017.88057909606</v>
      </c>
      <c r="O1414">
        <v>0.60964074074074071</v>
      </c>
      <c r="P1414">
        <v>2.8598070030328097E-2</v>
      </c>
      <c r="Q1414">
        <f t="shared" si="340"/>
        <v>157661.57688254368</v>
      </c>
      <c r="R1414">
        <f t="shared" si="341"/>
        <v>157661.57688254368</v>
      </c>
      <c r="S1414" t="s">
        <v>117</v>
      </c>
      <c r="T1414">
        <v>192</v>
      </c>
    </row>
    <row r="1415" spans="1:20" x14ac:dyDescent="0.25">
      <c r="A1415" t="s">
        <v>187</v>
      </c>
      <c r="B1415" t="s">
        <v>174</v>
      </c>
      <c r="C1415" t="s">
        <v>56</v>
      </c>
      <c r="D1415">
        <v>138</v>
      </c>
      <c r="E1415">
        <v>25898</v>
      </c>
      <c r="F1415">
        <v>7356</v>
      </c>
      <c r="G1415">
        <v>11475</v>
      </c>
      <c r="I1415">
        <v>17825</v>
      </c>
      <c r="J1415">
        <f t="shared" si="335"/>
        <v>11669.75</v>
      </c>
      <c r="K1415">
        <f t="shared" si="336"/>
        <v>17623.625</v>
      </c>
      <c r="L1415">
        <f t="shared" si="337"/>
        <v>0.2337203611629276</v>
      </c>
      <c r="M1415">
        <f t="shared" si="338"/>
        <v>35247.25</v>
      </c>
      <c r="N1415">
        <f t="shared" si="339"/>
        <v>67664.37351298859</v>
      </c>
      <c r="O1415">
        <v>0.60964074074074071</v>
      </c>
      <c r="P1415">
        <v>2.8598070030328097E-2</v>
      </c>
      <c r="Q1415">
        <f t="shared" si="340"/>
        <v>68818.33106590531</v>
      </c>
      <c r="R1415">
        <f t="shared" si="341"/>
        <v>68818.33106590531</v>
      </c>
      <c r="S1415" t="s">
        <v>117</v>
      </c>
      <c r="T1415">
        <v>192</v>
      </c>
    </row>
    <row r="1416" spans="1:20" x14ac:dyDescent="0.25">
      <c r="A1416" t="s">
        <v>187</v>
      </c>
      <c r="B1416" t="s">
        <v>174</v>
      </c>
      <c r="C1416" t="s">
        <v>56</v>
      </c>
      <c r="D1416">
        <v>138</v>
      </c>
      <c r="E1416">
        <v>26082</v>
      </c>
      <c r="F1416">
        <v>7228</v>
      </c>
      <c r="G1416">
        <v>9348</v>
      </c>
      <c r="I1416">
        <v>18015</v>
      </c>
      <c r="J1416">
        <f t="shared" si="335"/>
        <v>11669.75</v>
      </c>
      <c r="K1416">
        <f t="shared" si="336"/>
        <v>17623.625</v>
      </c>
      <c r="L1416">
        <f t="shared" si="337"/>
        <v>0.12029307250920285</v>
      </c>
      <c r="M1416">
        <f t="shared" si="338"/>
        <v>35247.25</v>
      </c>
      <c r="N1416">
        <f t="shared" si="339"/>
        <v>145064.13007075471</v>
      </c>
      <c r="O1416">
        <v>0.60964074074074071</v>
      </c>
      <c r="P1416">
        <v>2.8598070030328097E-2</v>
      </c>
      <c r="Q1416">
        <f t="shared" si="340"/>
        <v>147538.07374098327</v>
      </c>
      <c r="R1416">
        <f t="shared" si="341"/>
        <v>147538.07374098327</v>
      </c>
      <c r="S1416" t="s">
        <v>117</v>
      </c>
      <c r="T1416">
        <v>192</v>
      </c>
    </row>
    <row r="1417" spans="1:20" x14ac:dyDescent="0.25">
      <c r="A1417" t="s">
        <v>187</v>
      </c>
      <c r="B1417" t="s">
        <v>174</v>
      </c>
      <c r="C1417" t="s">
        <v>56</v>
      </c>
      <c r="D1417">
        <v>138</v>
      </c>
      <c r="E1417">
        <v>25820</v>
      </c>
      <c r="F1417">
        <v>7101</v>
      </c>
      <c r="G1417">
        <v>9277</v>
      </c>
      <c r="I1417">
        <v>17915</v>
      </c>
      <c r="J1417">
        <f t="shared" si="335"/>
        <v>11669.75</v>
      </c>
      <c r="K1417">
        <f t="shared" si="336"/>
        <v>17623.625</v>
      </c>
      <c r="L1417">
        <f t="shared" si="337"/>
        <v>0.1234706253679365</v>
      </c>
      <c r="M1417">
        <f t="shared" si="338"/>
        <v>35247.25</v>
      </c>
      <c r="N1417">
        <f t="shared" si="339"/>
        <v>139937.16009880515</v>
      </c>
      <c r="O1417">
        <v>0.60964074074074071</v>
      </c>
      <c r="P1417">
        <v>2.8598070030328097E-2</v>
      </c>
      <c r="Q1417">
        <f t="shared" si="340"/>
        <v>142323.66771641775</v>
      </c>
      <c r="R1417">
        <f t="shared" si="341"/>
        <v>142323.66771641775</v>
      </c>
      <c r="S1417" t="s">
        <v>117</v>
      </c>
      <c r="T1417">
        <v>192</v>
      </c>
    </row>
    <row r="1418" spans="1:20" x14ac:dyDescent="0.25">
      <c r="A1418" t="s">
        <v>187</v>
      </c>
      <c r="B1418" t="s">
        <v>175</v>
      </c>
      <c r="C1418" t="s">
        <v>56</v>
      </c>
      <c r="D1418">
        <v>139</v>
      </c>
      <c r="E1418">
        <v>14962</v>
      </c>
      <c r="F1418">
        <v>4613</v>
      </c>
      <c r="G1418">
        <v>5576</v>
      </c>
      <c r="J1418">
        <f t="shared" si="335"/>
        <v>11669.75</v>
      </c>
      <c r="K1418">
        <f t="shared" si="336"/>
        <v>17623.625</v>
      </c>
      <c r="L1418">
        <f t="shared" si="337"/>
        <v>5.464256076715205E-2</v>
      </c>
      <c r="M1418">
        <f t="shared" si="338"/>
        <v>35247.25</v>
      </c>
      <c r="N1418">
        <f t="shared" si="339"/>
        <v>177724.74130321911</v>
      </c>
      <c r="O1418">
        <v>0.60863333333333336</v>
      </c>
      <c r="P1418">
        <v>2.7690491183879094E-2</v>
      </c>
      <c r="Q1418">
        <f t="shared" si="340"/>
        <v>186989.09333219932</v>
      </c>
      <c r="R1418">
        <f t="shared" si="341"/>
        <v>186989.09333219932</v>
      </c>
      <c r="S1418" t="s">
        <v>117</v>
      </c>
      <c r="T1418">
        <v>223</v>
      </c>
    </row>
    <row r="1419" spans="1:20" x14ac:dyDescent="0.25">
      <c r="A1419" t="s">
        <v>187</v>
      </c>
      <c r="B1419" t="s">
        <v>175</v>
      </c>
      <c r="C1419" t="s">
        <v>56</v>
      </c>
      <c r="D1419">
        <v>139</v>
      </c>
      <c r="E1419">
        <v>14553</v>
      </c>
      <c r="F1419">
        <v>4742</v>
      </c>
      <c r="G1419">
        <v>6428</v>
      </c>
      <c r="J1419">
        <f t="shared" si="335"/>
        <v>11669.75</v>
      </c>
      <c r="K1419">
        <f t="shared" si="336"/>
        <v>17623.625</v>
      </c>
      <c r="L1419">
        <f t="shared" si="337"/>
        <v>9.5667037854016979E-2</v>
      </c>
      <c r="M1419">
        <f t="shared" si="338"/>
        <v>35247.25</v>
      </c>
      <c r="N1419">
        <f t="shared" si="339"/>
        <v>90883.859059905109</v>
      </c>
      <c r="O1419">
        <v>0.60863333333333336</v>
      </c>
      <c r="P1419">
        <v>2.7690491183879094E-2</v>
      </c>
      <c r="Q1419">
        <f t="shared" si="340"/>
        <v>95621.410274829468</v>
      </c>
      <c r="R1419">
        <f t="shared" si="341"/>
        <v>95621.410274829468</v>
      </c>
      <c r="S1419" t="s">
        <v>117</v>
      </c>
      <c r="T1419">
        <v>223</v>
      </c>
    </row>
    <row r="1420" spans="1:20" x14ac:dyDescent="0.25">
      <c r="A1420" t="s">
        <v>187</v>
      </c>
      <c r="B1420" t="s">
        <v>175</v>
      </c>
      <c r="C1420" t="s">
        <v>56</v>
      </c>
      <c r="D1420">
        <v>139</v>
      </c>
      <c r="E1420">
        <v>15639</v>
      </c>
      <c r="F1420">
        <v>4929</v>
      </c>
      <c r="G1420">
        <v>6363</v>
      </c>
      <c r="J1420">
        <f t="shared" si="335"/>
        <v>11669.75</v>
      </c>
      <c r="K1420">
        <f t="shared" si="336"/>
        <v>17623.625</v>
      </c>
      <c r="L1420">
        <f t="shared" si="337"/>
        <v>8.1368049989715516E-2</v>
      </c>
      <c r="M1420">
        <f t="shared" si="338"/>
        <v>35247.25</v>
      </c>
      <c r="N1420">
        <f t="shared" si="339"/>
        <v>119954.39487447697</v>
      </c>
      <c r="O1420">
        <v>0.60863333333333336</v>
      </c>
      <c r="P1420">
        <v>2.7690491183879094E-2</v>
      </c>
      <c r="Q1420">
        <f t="shared" si="340"/>
        <v>126207.32135725883</v>
      </c>
      <c r="R1420">
        <f t="shared" si="341"/>
        <v>126207.32135725883</v>
      </c>
      <c r="S1420" t="s">
        <v>117</v>
      </c>
      <c r="T1420">
        <v>223</v>
      </c>
    </row>
    <row r="1421" spans="1:20" x14ac:dyDescent="0.25">
      <c r="A1421" t="s">
        <v>187</v>
      </c>
      <c r="B1421" t="s">
        <v>175</v>
      </c>
      <c r="C1421" t="s">
        <v>56</v>
      </c>
      <c r="D1421">
        <v>139</v>
      </c>
      <c r="E1421">
        <v>17929</v>
      </c>
      <c r="F1421">
        <v>4846</v>
      </c>
      <c r="G1421">
        <v>6182</v>
      </c>
      <c r="J1421">
        <f t="shared" si="335"/>
        <v>11669.75</v>
      </c>
      <c r="K1421">
        <f t="shared" si="336"/>
        <v>17623.625</v>
      </c>
      <c r="L1421">
        <f t="shared" si="337"/>
        <v>7.5807332486931611E-2</v>
      </c>
      <c r="M1421">
        <f t="shared" si="338"/>
        <v>35247.25</v>
      </c>
      <c r="N1421">
        <f t="shared" si="339"/>
        <v>160912.49990643712</v>
      </c>
      <c r="O1421">
        <v>0.60863333333333336</v>
      </c>
      <c r="P1421">
        <v>2.7690491183879094E-2</v>
      </c>
      <c r="Q1421">
        <f t="shared" si="340"/>
        <v>169300.47129446737</v>
      </c>
      <c r="R1421">
        <f t="shared" si="341"/>
        <v>169300.47129446737</v>
      </c>
      <c r="S1421" t="s">
        <v>117</v>
      </c>
      <c r="T1421">
        <v>223</v>
      </c>
    </row>
    <row r="1422" spans="1:20" x14ac:dyDescent="0.25">
      <c r="A1422" t="s">
        <v>187</v>
      </c>
      <c r="B1422" t="s">
        <v>176</v>
      </c>
      <c r="C1422" t="s">
        <v>56</v>
      </c>
      <c r="D1422">
        <v>140</v>
      </c>
      <c r="E1422">
        <v>16968</v>
      </c>
      <c r="F1422">
        <v>7829</v>
      </c>
      <c r="G1422">
        <v>10016</v>
      </c>
      <c r="J1422">
        <f t="shared" si="335"/>
        <v>11669.75</v>
      </c>
      <c r="K1422">
        <f t="shared" si="336"/>
        <v>17623.625</v>
      </c>
      <c r="L1422">
        <f t="shared" si="337"/>
        <v>0.12409478753661633</v>
      </c>
      <c r="M1422">
        <f t="shared" si="338"/>
        <v>35247.25</v>
      </c>
      <c r="N1422">
        <f t="shared" si="339"/>
        <v>61975.567272519431</v>
      </c>
      <c r="O1422">
        <v>0.6076259259259259</v>
      </c>
      <c r="P1422">
        <v>3.0004273504273503E-2</v>
      </c>
      <c r="Q1422">
        <f t="shared" si="340"/>
        <v>60277.589643177569</v>
      </c>
      <c r="R1422">
        <f t="shared" si="341"/>
        <v>60277.589643177569</v>
      </c>
      <c r="S1422" t="s">
        <v>117</v>
      </c>
      <c r="T1422">
        <v>227</v>
      </c>
    </row>
    <row r="1423" spans="1:20" x14ac:dyDescent="0.25">
      <c r="A1423" t="s">
        <v>187</v>
      </c>
      <c r="B1423" t="s">
        <v>176</v>
      </c>
      <c r="C1423" t="s">
        <v>56</v>
      </c>
      <c r="D1423">
        <v>140</v>
      </c>
      <c r="E1423">
        <v>17000</v>
      </c>
      <c r="F1423">
        <v>8476</v>
      </c>
      <c r="G1423">
        <v>12000</v>
      </c>
      <c r="J1423">
        <f t="shared" si="335"/>
        <v>11669.75</v>
      </c>
      <c r="K1423">
        <f t="shared" si="336"/>
        <v>17623.625</v>
      </c>
      <c r="L1423">
        <f t="shared" si="337"/>
        <v>0.19995886203888247</v>
      </c>
      <c r="M1423">
        <f t="shared" si="338"/>
        <v>35247.25</v>
      </c>
      <c r="N1423">
        <f t="shared" si="339"/>
        <v>30959.018303064702</v>
      </c>
      <c r="O1423">
        <v>0.6076259259259259</v>
      </c>
      <c r="P1423">
        <v>3.0004273504273503E-2</v>
      </c>
      <c r="Q1423">
        <f t="shared" si="340"/>
        <v>30110.817587549864</v>
      </c>
      <c r="R1423">
        <f t="shared" si="341"/>
        <v>30110.817587549864</v>
      </c>
      <c r="S1423" t="s">
        <v>117</v>
      </c>
      <c r="T1423">
        <v>227</v>
      </c>
    </row>
    <row r="1424" spans="1:20" x14ac:dyDescent="0.25">
      <c r="A1424" t="s">
        <v>187</v>
      </c>
      <c r="B1424" t="s">
        <v>176</v>
      </c>
      <c r="C1424" t="s">
        <v>56</v>
      </c>
      <c r="D1424">
        <v>140</v>
      </c>
      <c r="E1424">
        <v>18323</v>
      </c>
      <c r="F1424">
        <v>8108</v>
      </c>
      <c r="G1424">
        <v>9408</v>
      </c>
      <c r="J1424">
        <f t="shared" si="335"/>
        <v>11669.75</v>
      </c>
      <c r="K1424">
        <f t="shared" si="336"/>
        <v>17623.625</v>
      </c>
      <c r="L1424">
        <f t="shared" si="337"/>
        <v>7.3764619934888531E-2</v>
      </c>
      <c r="M1424">
        <f t="shared" si="338"/>
        <v>35247.25</v>
      </c>
      <c r="N1424">
        <f t="shared" si="339"/>
        <v>126811.27259615387</v>
      </c>
      <c r="O1424">
        <v>0.6076259259259259</v>
      </c>
      <c r="P1424">
        <v>3.0004273504273503E-2</v>
      </c>
      <c r="Q1424">
        <f t="shared" si="340"/>
        <v>123336.95661176242</v>
      </c>
      <c r="R1424">
        <f t="shared" si="341"/>
        <v>123336.95661176242</v>
      </c>
      <c r="S1424" t="s">
        <v>117</v>
      </c>
      <c r="T1424">
        <v>227</v>
      </c>
    </row>
    <row r="1425" spans="1:20" x14ac:dyDescent="0.25">
      <c r="A1425" t="s">
        <v>187</v>
      </c>
      <c r="B1425" t="s">
        <v>176</v>
      </c>
      <c r="C1425" t="s">
        <v>56</v>
      </c>
      <c r="D1425">
        <v>140</v>
      </c>
      <c r="E1425">
        <v>17935</v>
      </c>
      <c r="F1425">
        <v>7686</v>
      </c>
      <c r="G1425">
        <v>10479</v>
      </c>
      <c r="J1425">
        <f t="shared" si="335"/>
        <v>11669.75</v>
      </c>
      <c r="K1425">
        <f t="shared" si="336"/>
        <v>17623.625</v>
      </c>
      <c r="L1425">
        <f t="shared" si="337"/>
        <v>0.15848044882934129</v>
      </c>
      <c r="M1425">
        <f t="shared" si="338"/>
        <v>35247.25</v>
      </c>
      <c r="N1425">
        <f t="shared" si="339"/>
        <v>53000.687746151096</v>
      </c>
      <c r="O1425">
        <v>0.6076259259259259</v>
      </c>
      <c r="P1425">
        <v>3.0004273504273503E-2</v>
      </c>
      <c r="Q1425">
        <f t="shared" si="340"/>
        <v>51548.599671878605</v>
      </c>
      <c r="R1425">
        <f t="shared" si="341"/>
        <v>51548.599671878605</v>
      </c>
      <c r="S1425" t="s">
        <v>117</v>
      </c>
      <c r="T1425">
        <v>227</v>
      </c>
    </row>
    <row r="1426" spans="1:20" x14ac:dyDescent="0.25">
      <c r="A1426" t="s">
        <v>187</v>
      </c>
      <c r="B1426" t="s">
        <v>177</v>
      </c>
      <c r="C1426" t="s">
        <v>56</v>
      </c>
      <c r="D1426">
        <v>141</v>
      </c>
      <c r="E1426">
        <v>16023</v>
      </c>
      <c r="F1426">
        <v>6712</v>
      </c>
      <c r="G1426">
        <v>7915</v>
      </c>
      <c r="J1426">
        <f t="shared" si="335"/>
        <v>11669.75</v>
      </c>
      <c r="K1426">
        <f t="shared" si="336"/>
        <v>17623.625</v>
      </c>
      <c r="L1426">
        <f t="shared" si="337"/>
        <v>6.8260644447439164E-2</v>
      </c>
      <c r="M1426">
        <f t="shared" si="338"/>
        <v>35247.25</v>
      </c>
      <c r="N1426">
        <f t="shared" si="339"/>
        <v>124733.88455943475</v>
      </c>
      <c r="O1426">
        <v>0.60661851851851856</v>
      </c>
      <c r="P1426">
        <v>3.1955570915123029E-2</v>
      </c>
      <c r="Q1426">
        <f t="shared" si="340"/>
        <v>114097.72394222289</v>
      </c>
      <c r="R1426">
        <f t="shared" si="341"/>
        <v>114097.72394222289</v>
      </c>
      <c r="S1426" t="s">
        <v>117</v>
      </c>
      <c r="T1426">
        <v>230</v>
      </c>
    </row>
    <row r="1427" spans="1:20" x14ac:dyDescent="0.25">
      <c r="A1427" t="s">
        <v>187</v>
      </c>
      <c r="B1427" t="s">
        <v>177</v>
      </c>
      <c r="C1427" t="s">
        <v>56</v>
      </c>
      <c r="D1427">
        <v>141</v>
      </c>
      <c r="E1427">
        <v>15761</v>
      </c>
      <c r="F1427">
        <v>6830</v>
      </c>
      <c r="G1427">
        <v>8086</v>
      </c>
      <c r="J1427">
        <f t="shared" si="335"/>
        <v>11669.75</v>
      </c>
      <c r="K1427">
        <f t="shared" si="336"/>
        <v>17623.625</v>
      </c>
      <c r="L1427">
        <f t="shared" si="337"/>
        <v>7.1267971260169233E-2</v>
      </c>
      <c r="M1427">
        <f t="shared" si="338"/>
        <v>35247.25</v>
      </c>
      <c r="N1427">
        <f t="shared" si="339"/>
        <v>113646.01025079619</v>
      </c>
      <c r="O1427">
        <v>0.60661851851851856</v>
      </c>
      <c r="P1427">
        <v>3.1955570915123029E-2</v>
      </c>
      <c r="Q1427">
        <f t="shared" si="340"/>
        <v>103955.32176785383</v>
      </c>
      <c r="R1427">
        <f t="shared" si="341"/>
        <v>103955.32176785383</v>
      </c>
      <c r="S1427" t="s">
        <v>117</v>
      </c>
      <c r="T1427">
        <v>230</v>
      </c>
    </row>
    <row r="1428" spans="1:20" x14ac:dyDescent="0.25">
      <c r="A1428" t="s">
        <v>187</v>
      </c>
      <c r="B1428" t="s">
        <v>177</v>
      </c>
      <c r="C1428" t="s">
        <v>56</v>
      </c>
      <c r="D1428">
        <v>141</v>
      </c>
      <c r="E1428">
        <v>15845</v>
      </c>
      <c r="F1428">
        <v>7059</v>
      </c>
      <c r="G1428">
        <v>8134</v>
      </c>
      <c r="J1428">
        <f t="shared" si="335"/>
        <v>11669.75</v>
      </c>
      <c r="K1428">
        <f t="shared" si="336"/>
        <v>17623.625</v>
      </c>
      <c r="L1428">
        <f t="shared" si="337"/>
        <v>6.0997666484619364E-2</v>
      </c>
      <c r="M1428">
        <f t="shared" si="338"/>
        <v>35247.25</v>
      </c>
      <c r="N1428">
        <f t="shared" si="339"/>
        <v>132368.5469767442</v>
      </c>
      <c r="O1428">
        <v>0.60661851851851856</v>
      </c>
      <c r="P1428">
        <v>3.1955570915123029E-2</v>
      </c>
      <c r="Q1428">
        <f t="shared" si="340"/>
        <v>121081.37243484372</v>
      </c>
      <c r="R1428">
        <f t="shared" si="341"/>
        <v>121081.37243484372</v>
      </c>
      <c r="S1428" t="s">
        <v>117</v>
      </c>
      <c r="T1428">
        <v>230</v>
      </c>
    </row>
    <row r="1429" spans="1:20" x14ac:dyDescent="0.25">
      <c r="A1429" t="s">
        <v>187</v>
      </c>
      <c r="B1429" t="s">
        <v>177</v>
      </c>
      <c r="C1429" t="s">
        <v>56</v>
      </c>
      <c r="D1429">
        <v>141</v>
      </c>
      <c r="E1429">
        <v>16112</v>
      </c>
      <c r="F1429">
        <v>6576</v>
      </c>
      <c r="G1429">
        <v>8986</v>
      </c>
      <c r="J1429">
        <f t="shared" si="335"/>
        <v>11669.75</v>
      </c>
      <c r="K1429">
        <f t="shared" si="336"/>
        <v>17623.625</v>
      </c>
      <c r="L1429">
        <f t="shared" si="337"/>
        <v>0.13674825695621645</v>
      </c>
      <c r="M1429">
        <f t="shared" si="338"/>
        <v>35247.25</v>
      </c>
      <c r="N1429">
        <f t="shared" si="339"/>
        <v>58064.228423236505</v>
      </c>
      <c r="O1429">
        <v>0.60661851851851856</v>
      </c>
      <c r="P1429">
        <v>3.1955570915123029E-2</v>
      </c>
      <c r="Q1429">
        <f t="shared" si="340"/>
        <v>53113.044053365062</v>
      </c>
      <c r="R1429">
        <f t="shared" si="341"/>
        <v>53113.044053365062</v>
      </c>
      <c r="S1429" t="s">
        <v>117</v>
      </c>
      <c r="T1429">
        <v>230</v>
      </c>
    </row>
    <row r="1430" spans="1:20" x14ac:dyDescent="0.25">
      <c r="A1430" t="s">
        <v>187</v>
      </c>
      <c r="B1430" t="s">
        <v>178</v>
      </c>
      <c r="C1430" t="s">
        <v>56</v>
      </c>
      <c r="D1430">
        <v>142</v>
      </c>
      <c r="E1430">
        <v>11934</v>
      </c>
      <c r="F1430">
        <v>6618</v>
      </c>
      <c r="G1430">
        <v>7581</v>
      </c>
      <c r="J1430">
        <f t="shared" si="335"/>
        <v>11669.75</v>
      </c>
      <c r="K1430">
        <f t="shared" si="336"/>
        <v>17623.625</v>
      </c>
      <c r="L1430">
        <f t="shared" si="337"/>
        <v>5.464256076715205E-2</v>
      </c>
      <c r="M1430">
        <f t="shared" si="338"/>
        <v>35247.25</v>
      </c>
      <c r="N1430">
        <f t="shared" si="339"/>
        <v>85617.05218068535</v>
      </c>
      <c r="O1430">
        <v>0.6056111111111111</v>
      </c>
      <c r="P1430">
        <v>2.7438218390804601E-2</v>
      </c>
      <c r="Q1430">
        <f t="shared" si="340"/>
        <v>91361.938613421808</v>
      </c>
      <c r="R1430">
        <f t="shared" si="341"/>
        <v>91361.938613421808</v>
      </c>
      <c r="S1430" t="s">
        <v>117</v>
      </c>
      <c r="T1430">
        <v>249</v>
      </c>
    </row>
    <row r="1431" spans="1:20" x14ac:dyDescent="0.25">
      <c r="A1431" t="s">
        <v>187</v>
      </c>
      <c r="B1431" t="s">
        <v>178</v>
      </c>
      <c r="C1431" t="s">
        <v>56</v>
      </c>
      <c r="D1431">
        <v>142</v>
      </c>
      <c r="E1431">
        <v>12198</v>
      </c>
      <c r="F1431">
        <v>6035</v>
      </c>
      <c r="G1431">
        <v>7579</v>
      </c>
      <c r="J1431">
        <f t="shared" si="335"/>
        <v>11669.75</v>
      </c>
      <c r="K1431">
        <f t="shared" si="336"/>
        <v>17623.625</v>
      </c>
      <c r="L1431">
        <f t="shared" si="337"/>
        <v>8.7609671676513776E-2</v>
      </c>
      <c r="M1431">
        <f t="shared" si="338"/>
        <v>35247.25</v>
      </c>
      <c r="N1431">
        <f t="shared" si="339"/>
        <v>58676.364556347151</v>
      </c>
      <c r="O1431">
        <v>0.6056111111111111</v>
      </c>
      <c r="P1431">
        <v>2.7438218390804601E-2</v>
      </c>
      <c r="Q1431">
        <f t="shared" si="340"/>
        <v>62613.536440642667</v>
      </c>
      <c r="R1431">
        <f t="shared" si="341"/>
        <v>62613.536440642667</v>
      </c>
      <c r="S1431" t="s">
        <v>117</v>
      </c>
      <c r="T1431">
        <v>249</v>
      </c>
    </row>
    <row r="1432" spans="1:20" x14ac:dyDescent="0.25">
      <c r="A1432" t="s">
        <v>187</v>
      </c>
      <c r="B1432" t="s">
        <v>178</v>
      </c>
      <c r="C1432" t="s">
        <v>56</v>
      </c>
      <c r="D1432">
        <v>142</v>
      </c>
      <c r="E1432">
        <v>12623</v>
      </c>
      <c r="F1432">
        <v>8201</v>
      </c>
      <c r="G1432">
        <v>7792</v>
      </c>
      <c r="J1432">
        <f t="shared" si="335"/>
        <v>11669.75</v>
      </c>
      <c r="K1432">
        <f t="shared" si="336"/>
        <v>17623.625</v>
      </c>
      <c r="L1432">
        <f t="shared" si="337"/>
        <v>-2.3207484271822624E-2</v>
      </c>
      <c r="M1432">
        <f t="shared" si="338"/>
        <v>35247.25</v>
      </c>
      <c r="N1432">
        <f t="shared" si="339"/>
        <v>-202211.72982885086</v>
      </c>
      <c r="O1432">
        <v>0.6056111111111111</v>
      </c>
      <c r="P1432">
        <v>2.7438218390804601E-2</v>
      </c>
      <c r="Q1432">
        <f t="shared" si="340"/>
        <v>-215780.09493423114</v>
      </c>
      <c r="R1432">
        <f t="shared" si="341"/>
        <v>0</v>
      </c>
      <c r="S1432" t="s">
        <v>117</v>
      </c>
      <c r="T1432">
        <v>249</v>
      </c>
    </row>
    <row r="1433" spans="1:20" x14ac:dyDescent="0.25">
      <c r="A1433" t="s">
        <v>187</v>
      </c>
      <c r="B1433" t="s">
        <v>178</v>
      </c>
      <c r="C1433" t="s">
        <v>56</v>
      </c>
      <c r="D1433">
        <v>142</v>
      </c>
      <c r="E1433">
        <v>13040</v>
      </c>
      <c r="F1433">
        <v>6393</v>
      </c>
      <c r="G1433">
        <v>8164</v>
      </c>
      <c r="J1433">
        <f t="shared" si="335"/>
        <v>11669.75</v>
      </c>
      <c r="K1433">
        <f t="shared" si="336"/>
        <v>17623.625</v>
      </c>
      <c r="L1433">
        <f t="shared" si="337"/>
        <v>0.100490109157452</v>
      </c>
      <c r="M1433">
        <f t="shared" si="338"/>
        <v>35247.25</v>
      </c>
      <c r="N1433">
        <f t="shared" si="339"/>
        <v>54476.063311688311</v>
      </c>
      <c r="O1433">
        <v>0.6056111111111111</v>
      </c>
      <c r="P1433">
        <v>2.7438218390804601E-2</v>
      </c>
      <c r="Q1433">
        <f t="shared" si="340"/>
        <v>58131.395854179318</v>
      </c>
      <c r="R1433">
        <f t="shared" si="341"/>
        <v>58131.395854179318</v>
      </c>
      <c r="S1433" t="s">
        <v>117</v>
      </c>
      <c r="T1433">
        <v>249</v>
      </c>
    </row>
    <row r="1434" spans="1:20" x14ac:dyDescent="0.25">
      <c r="A1434" t="s">
        <v>187</v>
      </c>
      <c r="B1434" t="s">
        <v>179</v>
      </c>
      <c r="C1434" t="s">
        <v>56</v>
      </c>
      <c r="D1434">
        <v>143</v>
      </c>
      <c r="E1434">
        <v>25017</v>
      </c>
      <c r="F1434">
        <v>13112</v>
      </c>
      <c r="G1434">
        <v>14131</v>
      </c>
      <c r="J1434">
        <f t="shared" si="335"/>
        <v>11669.75</v>
      </c>
      <c r="K1434">
        <f t="shared" si="336"/>
        <v>17623.625</v>
      </c>
      <c r="L1434">
        <f t="shared" si="337"/>
        <v>5.7820113625885711E-2</v>
      </c>
      <c r="M1434">
        <f t="shared" si="338"/>
        <v>35247.25</v>
      </c>
      <c r="N1434">
        <f t="shared" si="339"/>
        <v>194227.4586604514</v>
      </c>
      <c r="O1434">
        <v>0.60460370370370364</v>
      </c>
      <c r="P1434">
        <v>2.8887414187643019E-2</v>
      </c>
      <c r="Q1434">
        <f t="shared" si="340"/>
        <v>197190.47564256308</v>
      </c>
      <c r="R1434">
        <f t="shared" si="341"/>
        <v>197190.47564256308</v>
      </c>
      <c r="S1434" t="s">
        <v>117</v>
      </c>
      <c r="T1434">
        <v>258</v>
      </c>
    </row>
    <row r="1435" spans="1:20" x14ac:dyDescent="0.25">
      <c r="A1435" t="s">
        <v>187</v>
      </c>
      <c r="B1435" t="s">
        <v>179</v>
      </c>
      <c r="C1435" t="s">
        <v>56</v>
      </c>
      <c r="D1435">
        <v>143</v>
      </c>
      <c r="E1435">
        <v>25505</v>
      </c>
      <c r="F1435">
        <v>13124</v>
      </c>
      <c r="G1435">
        <v>13834</v>
      </c>
      <c r="J1435">
        <f t="shared" si="335"/>
        <v>11669.75</v>
      </c>
      <c r="K1435">
        <f t="shared" si="336"/>
        <v>17623.625</v>
      </c>
      <c r="L1435">
        <f t="shared" si="337"/>
        <v>4.0286830887516049E-2</v>
      </c>
      <c r="M1435">
        <f t="shared" si="338"/>
        <v>35247.25</v>
      </c>
      <c r="N1435">
        <f t="shared" si="339"/>
        <v>295651.51919014083</v>
      </c>
      <c r="O1435">
        <v>0.60460370370370364</v>
      </c>
      <c r="P1435">
        <v>2.8887414187643019E-2</v>
      </c>
      <c r="Q1435">
        <f t="shared" si="340"/>
        <v>300161.80047677888</v>
      </c>
      <c r="R1435">
        <f t="shared" si="341"/>
        <v>300161.80047677888</v>
      </c>
      <c r="S1435" t="s">
        <v>117</v>
      </c>
      <c r="T1435">
        <v>258</v>
      </c>
    </row>
    <row r="1436" spans="1:20" x14ac:dyDescent="0.25">
      <c r="A1436" t="s">
        <v>187</v>
      </c>
      <c r="B1436" t="s">
        <v>179</v>
      </c>
      <c r="C1436" t="s">
        <v>56</v>
      </c>
      <c r="D1436">
        <v>143</v>
      </c>
      <c r="E1436">
        <v>25668</v>
      </c>
      <c r="F1436">
        <v>12532</v>
      </c>
      <c r="G1436">
        <v>14228</v>
      </c>
      <c r="J1436">
        <f t="shared" si="335"/>
        <v>11669.75</v>
      </c>
      <c r="K1436">
        <f t="shared" si="336"/>
        <v>17623.625</v>
      </c>
      <c r="L1436">
        <f t="shared" si="337"/>
        <v>9.6234458007362272E-2</v>
      </c>
      <c r="M1436">
        <f t="shared" si="338"/>
        <v>35247.25</v>
      </c>
      <c r="N1436">
        <f t="shared" si="339"/>
        <v>124830.21344339623</v>
      </c>
      <c r="O1436">
        <v>0.60460370370370364</v>
      </c>
      <c r="P1436">
        <v>2.8887414187643019E-2</v>
      </c>
      <c r="Q1436">
        <f t="shared" si="340"/>
        <v>126734.54790189328</v>
      </c>
      <c r="R1436">
        <f t="shared" si="341"/>
        <v>126734.54790189328</v>
      </c>
      <c r="S1436" t="s">
        <v>117</v>
      </c>
      <c r="T1436">
        <v>258</v>
      </c>
    </row>
    <row r="1437" spans="1:20" x14ac:dyDescent="0.25">
      <c r="A1437" t="s">
        <v>187</v>
      </c>
      <c r="B1437" t="s">
        <v>179</v>
      </c>
      <c r="C1437" t="s">
        <v>56</v>
      </c>
      <c r="D1437">
        <v>143</v>
      </c>
      <c r="E1437">
        <v>26496</v>
      </c>
      <c r="F1437">
        <v>12616</v>
      </c>
      <c r="G1437">
        <v>14372</v>
      </c>
      <c r="J1437">
        <f t="shared" si="335"/>
        <v>11669.75</v>
      </c>
      <c r="K1437">
        <f t="shared" si="336"/>
        <v>17623.625</v>
      </c>
      <c r="L1437">
        <f t="shared" si="337"/>
        <v>9.9638978927434049E-2</v>
      </c>
      <c r="M1437">
        <f t="shared" si="338"/>
        <v>35247.25</v>
      </c>
      <c r="N1437">
        <f t="shared" si="339"/>
        <v>127633.16287015946</v>
      </c>
      <c r="O1437">
        <v>0.60460370370370364</v>
      </c>
      <c r="P1437">
        <v>2.8887414187643019E-2</v>
      </c>
      <c r="Q1437">
        <f t="shared" si="340"/>
        <v>129580.25743481646</v>
      </c>
      <c r="R1437">
        <f t="shared" si="341"/>
        <v>129580.25743481646</v>
      </c>
      <c r="S1437" t="s">
        <v>117</v>
      </c>
      <c r="T1437">
        <v>258</v>
      </c>
    </row>
    <row r="1438" spans="1:20" x14ac:dyDescent="0.25">
      <c r="A1438" t="s">
        <v>187</v>
      </c>
      <c r="B1438" t="s">
        <v>180</v>
      </c>
      <c r="C1438" t="s">
        <v>56</v>
      </c>
      <c r="D1438">
        <v>144</v>
      </c>
      <c r="E1438">
        <v>14080</v>
      </c>
      <c r="F1438">
        <v>8035</v>
      </c>
      <c r="G1438">
        <v>8780</v>
      </c>
      <c r="J1438">
        <f t="shared" si="335"/>
        <v>11669.75</v>
      </c>
      <c r="K1438">
        <f t="shared" si="336"/>
        <v>17623.625</v>
      </c>
      <c r="L1438">
        <f t="shared" si="337"/>
        <v>4.2272801424224585E-2</v>
      </c>
      <c r="M1438">
        <f t="shared" si="338"/>
        <v>35247.25</v>
      </c>
      <c r="N1438">
        <f t="shared" si="339"/>
        <v>131329.99916107382</v>
      </c>
      <c r="O1438">
        <v>0.6035962962962963</v>
      </c>
      <c r="P1438">
        <v>2.4246224961479199E-2</v>
      </c>
      <c r="Q1438">
        <f t="shared" si="340"/>
        <v>159121.19196061432</v>
      </c>
      <c r="R1438">
        <f t="shared" si="341"/>
        <v>159121.19196061432</v>
      </c>
      <c r="S1438" t="s">
        <v>117</v>
      </c>
      <c r="T1438">
        <v>265</v>
      </c>
    </row>
    <row r="1439" spans="1:20" x14ac:dyDescent="0.25">
      <c r="A1439" t="s">
        <v>187</v>
      </c>
      <c r="B1439" t="s">
        <v>180</v>
      </c>
      <c r="C1439" t="s">
        <v>56</v>
      </c>
      <c r="D1439">
        <v>144</v>
      </c>
      <c r="E1439">
        <v>13589</v>
      </c>
      <c r="F1439">
        <v>7995</v>
      </c>
      <c r="G1439">
        <v>8497</v>
      </c>
      <c r="J1439">
        <f t="shared" si="335"/>
        <v>11669.75</v>
      </c>
      <c r="K1439">
        <f t="shared" si="336"/>
        <v>17623.625</v>
      </c>
      <c r="L1439">
        <f t="shared" si="337"/>
        <v>2.8484491697933881E-2</v>
      </c>
      <c r="M1439">
        <f t="shared" si="338"/>
        <v>35247.25</v>
      </c>
      <c r="N1439">
        <f t="shared" si="339"/>
        <v>184717.81623505976</v>
      </c>
      <c r="O1439">
        <v>0.6035962962962963</v>
      </c>
      <c r="P1439">
        <v>2.4246224961479199E-2</v>
      </c>
      <c r="Q1439">
        <f t="shared" si="340"/>
        <v>223806.58861982511</v>
      </c>
      <c r="R1439">
        <f t="shared" si="341"/>
        <v>223806.58861982511</v>
      </c>
      <c r="S1439" t="s">
        <v>117</v>
      </c>
      <c r="T1439">
        <v>265</v>
      </c>
    </row>
    <row r="1440" spans="1:20" x14ac:dyDescent="0.25">
      <c r="A1440" t="s">
        <v>187</v>
      </c>
      <c r="B1440" t="s">
        <v>180</v>
      </c>
      <c r="C1440" t="s">
        <v>56</v>
      </c>
      <c r="D1440">
        <v>144</v>
      </c>
      <c r="E1440">
        <v>14160</v>
      </c>
      <c r="F1440">
        <v>7612</v>
      </c>
      <c r="G1440">
        <v>8506</v>
      </c>
      <c r="J1440">
        <f t="shared" si="335"/>
        <v>11669.75</v>
      </c>
      <c r="K1440">
        <f t="shared" si="336"/>
        <v>17623.625</v>
      </c>
      <c r="L1440">
        <f t="shared" si="337"/>
        <v>5.0727361709069503E-2</v>
      </c>
      <c r="M1440">
        <f t="shared" si="338"/>
        <v>35247.25</v>
      </c>
      <c r="N1440">
        <f t="shared" si="339"/>
        <v>117412.46085011185</v>
      </c>
      <c r="O1440">
        <v>0.6035962962962963</v>
      </c>
      <c r="P1440">
        <v>2.4246224961479199E-2</v>
      </c>
      <c r="Q1440">
        <f t="shared" si="340"/>
        <v>142258.51550173725</v>
      </c>
      <c r="R1440">
        <f t="shared" si="341"/>
        <v>142258.51550173725</v>
      </c>
      <c r="S1440" t="s">
        <v>117</v>
      </c>
      <c r="T1440">
        <v>265</v>
      </c>
    </row>
    <row r="1441" spans="1:20" x14ac:dyDescent="0.25">
      <c r="A1441" t="s">
        <v>187</v>
      </c>
      <c r="B1441" t="s">
        <v>180</v>
      </c>
      <c r="C1441" t="s">
        <v>56</v>
      </c>
      <c r="D1441">
        <v>144</v>
      </c>
      <c r="E1441">
        <v>13998</v>
      </c>
      <c r="F1441">
        <v>7152</v>
      </c>
      <c r="G1441">
        <v>8823</v>
      </c>
      <c r="J1441">
        <f t="shared" si="335"/>
        <v>11669.75</v>
      </c>
      <c r="K1441">
        <f t="shared" si="336"/>
        <v>17623.625</v>
      </c>
      <c r="L1441">
        <f t="shared" si="337"/>
        <v>9.4815907623999038E-2</v>
      </c>
      <c r="M1441">
        <f t="shared" si="338"/>
        <v>35247.25</v>
      </c>
      <c r="N1441">
        <f t="shared" si="339"/>
        <v>60533.32405745062</v>
      </c>
      <c r="O1441">
        <v>0.6035962962962963</v>
      </c>
      <c r="P1441">
        <v>2.4246224961479199E-2</v>
      </c>
      <c r="Q1441">
        <f t="shared" si="340"/>
        <v>73342.988950651241</v>
      </c>
      <c r="R1441">
        <f t="shared" si="341"/>
        <v>73342.988950651241</v>
      </c>
      <c r="S1441" t="s">
        <v>117</v>
      </c>
      <c r="T1441">
        <v>265</v>
      </c>
    </row>
    <row r="1442" spans="1:20" x14ac:dyDescent="0.25">
      <c r="A1442" t="s">
        <v>188</v>
      </c>
      <c r="B1442" t="s">
        <v>181</v>
      </c>
      <c r="C1442" t="s">
        <v>54</v>
      </c>
      <c r="D1442">
        <v>145</v>
      </c>
      <c r="E1442">
        <v>22335</v>
      </c>
      <c r="F1442">
        <v>6666</v>
      </c>
      <c r="G1442">
        <v>7649</v>
      </c>
      <c r="H1442">
        <v>1150</v>
      </c>
      <c r="I1442">
        <v>16773</v>
      </c>
      <c r="J1442">
        <f t="shared" si="335"/>
        <v>1121</v>
      </c>
      <c r="K1442">
        <f t="shared" si="336"/>
        <v>18012.5</v>
      </c>
      <c r="L1442">
        <f t="shared" si="337"/>
        <v>5.457321304649549E-2</v>
      </c>
      <c r="M1442">
        <f t="shared" si="338"/>
        <v>36025</v>
      </c>
      <c r="N1442">
        <f t="shared" si="339"/>
        <v>285997.88351983723</v>
      </c>
      <c r="O1442">
        <v>0.38883117283950613</v>
      </c>
      <c r="P1442">
        <v>2.2859187442289933E-2</v>
      </c>
      <c r="Q1442">
        <f t="shared" si="340"/>
        <v>558234.89810038102</v>
      </c>
      <c r="R1442">
        <f t="shared" si="341"/>
        <v>558234.89810038102</v>
      </c>
      <c r="S1442" t="s">
        <v>117</v>
      </c>
      <c r="T1442">
        <v>273</v>
      </c>
    </row>
    <row r="1443" spans="1:20" x14ac:dyDescent="0.25">
      <c r="A1443" t="s">
        <v>188</v>
      </c>
      <c r="B1443" t="s">
        <v>181</v>
      </c>
      <c r="C1443" t="s">
        <v>54</v>
      </c>
      <c r="D1443">
        <v>145</v>
      </c>
      <c r="E1443">
        <v>20953</v>
      </c>
      <c r="F1443">
        <v>6363</v>
      </c>
      <c r="G1443">
        <v>7751</v>
      </c>
      <c r="H1443">
        <v>1046</v>
      </c>
      <c r="I1443">
        <v>18309</v>
      </c>
      <c r="J1443">
        <f t="shared" si="335"/>
        <v>1121</v>
      </c>
      <c r="K1443">
        <f t="shared" si="336"/>
        <v>18012.5</v>
      </c>
      <c r="L1443">
        <f t="shared" si="337"/>
        <v>7.7057598889659962E-2</v>
      </c>
      <c r="M1443">
        <f t="shared" si="338"/>
        <v>36025</v>
      </c>
      <c r="N1443">
        <f t="shared" si="339"/>
        <v>188217.88688760807</v>
      </c>
      <c r="O1443">
        <v>0.38883117283950613</v>
      </c>
      <c r="P1443">
        <v>2.2859187442289933E-2</v>
      </c>
      <c r="Q1443">
        <f t="shared" si="340"/>
        <v>367379.61698966613</v>
      </c>
      <c r="R1443">
        <f t="shared" si="341"/>
        <v>367379.61698966613</v>
      </c>
      <c r="S1443" t="s">
        <v>117</v>
      </c>
      <c r="T1443">
        <v>273</v>
      </c>
    </row>
    <row r="1444" spans="1:20" x14ac:dyDescent="0.25">
      <c r="A1444" t="s">
        <v>188</v>
      </c>
      <c r="B1444" t="s">
        <v>181</v>
      </c>
      <c r="C1444" t="s">
        <v>54</v>
      </c>
      <c r="D1444">
        <v>145</v>
      </c>
      <c r="E1444">
        <v>21687</v>
      </c>
      <c r="F1444">
        <v>6507</v>
      </c>
      <c r="G1444">
        <v>7469</v>
      </c>
      <c r="H1444">
        <v>1185</v>
      </c>
      <c r="I1444">
        <v>18407</v>
      </c>
      <c r="J1444">
        <f t="shared" si="335"/>
        <v>1121</v>
      </c>
      <c r="K1444">
        <f t="shared" si="336"/>
        <v>18012.5</v>
      </c>
      <c r="L1444">
        <f t="shared" si="337"/>
        <v>5.3407356002775852E-2</v>
      </c>
      <c r="M1444">
        <f t="shared" si="338"/>
        <v>36025</v>
      </c>
      <c r="N1444">
        <f t="shared" si="339"/>
        <v>283109.50935550936</v>
      </c>
      <c r="O1444">
        <v>0.38883117283950613</v>
      </c>
      <c r="P1444">
        <v>2.2859187442289933E-2</v>
      </c>
      <c r="Q1444">
        <f t="shared" si="340"/>
        <v>552597.12471039896</v>
      </c>
      <c r="R1444">
        <f t="shared" si="341"/>
        <v>552597.12471039896</v>
      </c>
      <c r="S1444" t="s">
        <v>117</v>
      </c>
      <c r="T1444">
        <v>273</v>
      </c>
    </row>
    <row r="1445" spans="1:20" x14ac:dyDescent="0.25">
      <c r="A1445" t="s">
        <v>188</v>
      </c>
      <c r="B1445" t="s">
        <v>181</v>
      </c>
      <c r="C1445" t="s">
        <v>54</v>
      </c>
      <c r="D1445">
        <v>145</v>
      </c>
      <c r="E1445">
        <v>21859</v>
      </c>
      <c r="F1445">
        <v>6532</v>
      </c>
      <c r="G1445">
        <v>7689</v>
      </c>
      <c r="H1445">
        <v>1103</v>
      </c>
      <c r="I1445">
        <v>20010</v>
      </c>
      <c r="J1445">
        <f t="shared" si="335"/>
        <v>1121</v>
      </c>
      <c r="K1445">
        <f t="shared" si="336"/>
        <v>18012.5</v>
      </c>
      <c r="L1445">
        <f t="shared" si="337"/>
        <v>6.4233171408743933E-2</v>
      </c>
      <c r="M1445">
        <f t="shared" si="338"/>
        <v>36025</v>
      </c>
      <c r="N1445">
        <f t="shared" si="339"/>
        <v>237494.02808988761</v>
      </c>
      <c r="O1445">
        <v>0.38883117283950613</v>
      </c>
      <c r="P1445">
        <v>2.2859187442289933E-2</v>
      </c>
      <c r="Q1445">
        <f t="shared" si="340"/>
        <v>463560.96394332824</v>
      </c>
      <c r="R1445">
        <f t="shared" si="341"/>
        <v>463560.96394332824</v>
      </c>
      <c r="S1445" t="s">
        <v>117</v>
      </c>
      <c r="T1445">
        <v>273</v>
      </c>
    </row>
    <row r="1446" spans="1:20" x14ac:dyDescent="0.25">
      <c r="A1446" t="s">
        <v>188</v>
      </c>
      <c r="B1446" t="s">
        <v>182</v>
      </c>
      <c r="C1446" t="s">
        <v>54</v>
      </c>
      <c r="D1446">
        <v>146</v>
      </c>
      <c r="E1446">
        <v>35909</v>
      </c>
      <c r="F1446">
        <v>9268</v>
      </c>
      <c r="G1446">
        <v>10205</v>
      </c>
      <c r="I1446">
        <v>16128</v>
      </c>
      <c r="J1446">
        <f t="shared" si="335"/>
        <v>1121</v>
      </c>
      <c r="K1446">
        <f t="shared" si="336"/>
        <v>18012.5</v>
      </c>
      <c r="L1446">
        <f t="shared" si="337"/>
        <v>5.2019430950728661E-2</v>
      </c>
      <c r="M1446">
        <f t="shared" si="338"/>
        <v>36025</v>
      </c>
      <c r="N1446">
        <f t="shared" si="339"/>
        <v>511014.5522945571</v>
      </c>
      <c r="O1446">
        <v>0.38781512345679009</v>
      </c>
      <c r="P1446">
        <v>2.4887093461143438E-2</v>
      </c>
      <c r="Q1446">
        <f t="shared" si="340"/>
        <v>918566.02022233699</v>
      </c>
      <c r="R1446">
        <f t="shared" si="341"/>
        <v>918566.02022233699</v>
      </c>
      <c r="S1446" t="s">
        <v>117</v>
      </c>
      <c r="T1446">
        <v>283</v>
      </c>
    </row>
    <row r="1447" spans="1:20" x14ac:dyDescent="0.25">
      <c r="A1447" t="s">
        <v>188</v>
      </c>
      <c r="B1447" t="s">
        <v>182</v>
      </c>
      <c r="C1447" t="s">
        <v>54</v>
      </c>
      <c r="D1447">
        <v>146</v>
      </c>
      <c r="E1447">
        <v>37884</v>
      </c>
      <c r="F1447">
        <v>9231</v>
      </c>
      <c r="G1447">
        <v>10040</v>
      </c>
      <c r="I1447">
        <v>17288</v>
      </c>
      <c r="J1447">
        <f t="shared" si="335"/>
        <v>1121</v>
      </c>
      <c r="K1447">
        <f t="shared" si="336"/>
        <v>18012.5</v>
      </c>
      <c r="L1447">
        <f t="shared" si="337"/>
        <v>4.4913254684247048E-2</v>
      </c>
      <c r="M1447">
        <f t="shared" si="338"/>
        <v>36025</v>
      </c>
      <c r="N1447">
        <f t="shared" si="339"/>
        <v>636842.11804697162</v>
      </c>
      <c r="O1447">
        <v>0.38781512345679009</v>
      </c>
      <c r="P1447">
        <v>2.4887093461143438E-2</v>
      </c>
      <c r="Q1447">
        <f t="shared" si="340"/>
        <v>1144745.3448393729</v>
      </c>
      <c r="R1447">
        <f t="shared" si="341"/>
        <v>1144745.3448393729</v>
      </c>
      <c r="S1447" t="s">
        <v>117</v>
      </c>
      <c r="T1447">
        <v>283</v>
      </c>
    </row>
    <row r="1448" spans="1:20" x14ac:dyDescent="0.25">
      <c r="A1448" t="s">
        <v>188</v>
      </c>
      <c r="B1448" t="s">
        <v>182</v>
      </c>
      <c r="C1448" t="s">
        <v>54</v>
      </c>
      <c r="D1448">
        <v>146</v>
      </c>
      <c r="E1448">
        <v>36791</v>
      </c>
      <c r="F1448">
        <v>9955</v>
      </c>
      <c r="G1448">
        <v>10086</v>
      </c>
      <c r="I1448">
        <v>18039</v>
      </c>
      <c r="J1448">
        <f t="shared" si="335"/>
        <v>1121</v>
      </c>
      <c r="K1448">
        <f t="shared" si="336"/>
        <v>18012.5</v>
      </c>
      <c r="L1448">
        <f t="shared" si="337"/>
        <v>7.2727272727272727E-3</v>
      </c>
      <c r="M1448">
        <f t="shared" si="338"/>
        <v>36025</v>
      </c>
      <c r="N1448">
        <f t="shared" si="339"/>
        <v>3688829</v>
      </c>
      <c r="O1448">
        <v>0.38781512345679009</v>
      </c>
      <c r="P1448">
        <v>2.4887093461143438E-2</v>
      </c>
      <c r="Q1448">
        <f t="shared" si="340"/>
        <v>6630795.4609042034</v>
      </c>
      <c r="R1448">
        <f t="shared" si="341"/>
        <v>6630795.4609042034</v>
      </c>
      <c r="S1448" t="s">
        <v>117</v>
      </c>
      <c r="T1448">
        <v>283</v>
      </c>
    </row>
    <row r="1449" spans="1:20" x14ac:dyDescent="0.25">
      <c r="A1449" t="s">
        <v>188</v>
      </c>
      <c r="B1449" t="s">
        <v>182</v>
      </c>
      <c r="C1449" t="s">
        <v>54</v>
      </c>
      <c r="D1449">
        <v>146</v>
      </c>
      <c r="E1449">
        <v>38541</v>
      </c>
      <c r="F1449">
        <v>9461</v>
      </c>
      <c r="G1449">
        <v>11615</v>
      </c>
      <c r="I1449">
        <v>19146</v>
      </c>
      <c r="J1449">
        <f t="shared" si="335"/>
        <v>1121</v>
      </c>
      <c r="K1449">
        <f t="shared" si="336"/>
        <v>18012.5</v>
      </c>
      <c r="L1449">
        <f t="shared" si="337"/>
        <v>0.11958362248438584</v>
      </c>
      <c r="M1449">
        <f t="shared" si="338"/>
        <v>36025</v>
      </c>
      <c r="N1449">
        <f t="shared" si="339"/>
        <v>242056.11234911793</v>
      </c>
      <c r="O1449">
        <v>0.38781512345679009</v>
      </c>
      <c r="P1449">
        <v>2.4887093461143438E-2</v>
      </c>
      <c r="Q1449">
        <f t="shared" si="340"/>
        <v>435104.08616085188</v>
      </c>
      <c r="R1449">
        <f t="shared" si="341"/>
        <v>435104.08616085188</v>
      </c>
      <c r="S1449" t="s">
        <v>117</v>
      </c>
      <c r="T1449">
        <v>283</v>
      </c>
    </row>
    <row r="1450" spans="1:20" x14ac:dyDescent="0.25">
      <c r="A1450" t="s">
        <v>188</v>
      </c>
      <c r="B1450" t="s">
        <v>183</v>
      </c>
      <c r="C1450" t="s">
        <v>54</v>
      </c>
      <c r="D1450">
        <v>147</v>
      </c>
      <c r="E1450">
        <v>27714</v>
      </c>
      <c r="F1450">
        <v>7528</v>
      </c>
      <c r="G1450">
        <v>6942</v>
      </c>
      <c r="J1450">
        <f t="shared" si="335"/>
        <v>1121</v>
      </c>
      <c r="K1450">
        <f t="shared" si="336"/>
        <v>18012.5</v>
      </c>
      <c r="L1450">
        <f t="shared" si="337"/>
        <v>-3.2532963219986118E-2</v>
      </c>
      <c r="M1450">
        <f t="shared" si="338"/>
        <v>36025</v>
      </c>
      <c r="N1450">
        <f t="shared" si="339"/>
        <v>-621599.37030716729</v>
      </c>
      <c r="O1450">
        <v>0.38679907407407399</v>
      </c>
      <c r="P1450">
        <v>2.2050060197447627E-2</v>
      </c>
      <c r="Q1450">
        <f t="shared" si="340"/>
        <v>-1264420.0925216074</v>
      </c>
      <c r="R1450">
        <f t="shared" si="341"/>
        <v>0</v>
      </c>
      <c r="S1450" t="s">
        <v>117</v>
      </c>
      <c r="T1450">
        <v>293</v>
      </c>
    </row>
    <row r="1451" spans="1:20" x14ac:dyDescent="0.25">
      <c r="A1451" t="s">
        <v>188</v>
      </c>
      <c r="B1451" t="s">
        <v>183</v>
      </c>
      <c r="C1451" t="s">
        <v>54</v>
      </c>
      <c r="D1451">
        <v>147</v>
      </c>
      <c r="E1451">
        <v>28766</v>
      </c>
      <c r="F1451">
        <v>6679</v>
      </c>
      <c r="G1451">
        <v>7497</v>
      </c>
      <c r="J1451">
        <f t="shared" si="335"/>
        <v>1121</v>
      </c>
      <c r="K1451">
        <f t="shared" si="336"/>
        <v>18012.5</v>
      </c>
      <c r="L1451">
        <f t="shared" si="337"/>
        <v>4.5412907702984041E-2</v>
      </c>
      <c r="M1451">
        <f t="shared" si="338"/>
        <v>36025</v>
      </c>
      <c r="N1451">
        <f t="shared" si="339"/>
        <v>485238.52017114911</v>
      </c>
      <c r="O1451">
        <v>0.38679907407407399</v>
      </c>
      <c r="P1451">
        <v>2.2050060197447627E-2</v>
      </c>
      <c r="Q1451">
        <f t="shared" si="340"/>
        <v>987043.0439250042</v>
      </c>
      <c r="R1451">
        <f t="shared" si="341"/>
        <v>987043.0439250042</v>
      </c>
      <c r="S1451" t="s">
        <v>117</v>
      </c>
      <c r="T1451">
        <v>293</v>
      </c>
    </row>
    <row r="1452" spans="1:20" x14ac:dyDescent="0.25">
      <c r="A1452" t="s">
        <v>188</v>
      </c>
      <c r="B1452" t="s">
        <v>183</v>
      </c>
      <c r="C1452" t="s">
        <v>54</v>
      </c>
      <c r="D1452">
        <v>147</v>
      </c>
      <c r="E1452">
        <v>28367</v>
      </c>
      <c r="F1452">
        <v>6803</v>
      </c>
      <c r="G1452">
        <v>7954</v>
      </c>
      <c r="J1452">
        <f t="shared" si="335"/>
        <v>1121</v>
      </c>
      <c r="K1452">
        <f t="shared" si="336"/>
        <v>18012.5</v>
      </c>
      <c r="L1452">
        <f t="shared" si="337"/>
        <v>6.3900069396252604E-2</v>
      </c>
      <c r="M1452">
        <f t="shared" si="338"/>
        <v>36025</v>
      </c>
      <c r="N1452">
        <f t="shared" si="339"/>
        <v>336343.4222415291</v>
      </c>
      <c r="O1452">
        <v>0.38679907407407399</v>
      </c>
      <c r="P1452">
        <v>2.2050060197447627E-2</v>
      </c>
      <c r="Q1452">
        <f t="shared" si="340"/>
        <v>684169.58154174744</v>
      </c>
      <c r="R1452">
        <f t="shared" si="341"/>
        <v>684169.58154174744</v>
      </c>
      <c r="S1452" t="s">
        <v>117</v>
      </c>
      <c r="T1452">
        <v>293</v>
      </c>
    </row>
    <row r="1453" spans="1:20" x14ac:dyDescent="0.25">
      <c r="A1453" t="s">
        <v>188</v>
      </c>
      <c r="B1453" t="s">
        <v>183</v>
      </c>
      <c r="C1453" t="s">
        <v>54</v>
      </c>
      <c r="D1453">
        <v>147</v>
      </c>
      <c r="E1453">
        <v>28350</v>
      </c>
      <c r="F1453">
        <v>6639</v>
      </c>
      <c r="G1453">
        <v>7976</v>
      </c>
      <c r="J1453">
        <f t="shared" si="335"/>
        <v>1121</v>
      </c>
      <c r="K1453">
        <f t="shared" si="336"/>
        <v>18012.5</v>
      </c>
      <c r="L1453">
        <f t="shared" si="337"/>
        <v>7.4226231783483698E-2</v>
      </c>
      <c r="M1453">
        <f t="shared" si="338"/>
        <v>36025</v>
      </c>
      <c r="N1453">
        <f t="shared" si="339"/>
        <v>291376.67202692595</v>
      </c>
      <c r="O1453">
        <v>0.38679907407407399</v>
      </c>
      <c r="P1453">
        <v>2.2050060197447627E-2</v>
      </c>
      <c r="Q1453">
        <f t="shared" si="340"/>
        <v>592700.91992027836</v>
      </c>
      <c r="R1453">
        <f t="shared" si="341"/>
        <v>592700.91992027836</v>
      </c>
      <c r="S1453" t="s">
        <v>117</v>
      </c>
      <c r="T1453">
        <v>293</v>
      </c>
    </row>
    <row r="1454" spans="1:20" x14ac:dyDescent="0.25">
      <c r="A1454" t="s">
        <v>188</v>
      </c>
      <c r="B1454" t="s">
        <v>120</v>
      </c>
      <c r="C1454" t="s">
        <v>54</v>
      </c>
      <c r="D1454">
        <v>148</v>
      </c>
      <c r="E1454">
        <v>44961</v>
      </c>
      <c r="F1454">
        <v>10091</v>
      </c>
      <c r="G1454">
        <v>11352</v>
      </c>
      <c r="J1454">
        <f t="shared" si="335"/>
        <v>1121</v>
      </c>
      <c r="K1454">
        <f t="shared" si="336"/>
        <v>18012.5</v>
      </c>
      <c r="L1454">
        <f t="shared" si="337"/>
        <v>7.0006939625260237E-2</v>
      </c>
      <c r="M1454">
        <f t="shared" si="338"/>
        <v>36025</v>
      </c>
      <c r="N1454">
        <f t="shared" si="339"/>
        <v>496972.47739888978</v>
      </c>
      <c r="O1454">
        <v>0.385783024691358</v>
      </c>
      <c r="P1454">
        <v>2.5763929920989352E-2</v>
      </c>
      <c r="Q1454">
        <f t="shared" si="340"/>
        <v>867467.36026841984</v>
      </c>
      <c r="R1454">
        <f t="shared" si="341"/>
        <v>867467.36026841984</v>
      </c>
      <c r="S1454" t="s">
        <v>117</v>
      </c>
      <c r="T1454">
        <v>340</v>
      </c>
    </row>
    <row r="1455" spans="1:20" x14ac:dyDescent="0.25">
      <c r="A1455" t="s">
        <v>188</v>
      </c>
      <c r="B1455" t="s">
        <v>120</v>
      </c>
      <c r="C1455" t="s">
        <v>54</v>
      </c>
      <c r="D1455">
        <v>148</v>
      </c>
      <c r="E1455">
        <v>40359</v>
      </c>
      <c r="F1455">
        <v>10521</v>
      </c>
      <c r="G1455">
        <v>13239</v>
      </c>
      <c r="J1455">
        <f t="shared" si="335"/>
        <v>1121</v>
      </c>
      <c r="K1455">
        <f t="shared" si="336"/>
        <v>18012.5</v>
      </c>
      <c r="L1455">
        <f t="shared" si="337"/>
        <v>0.15089521165857045</v>
      </c>
      <c r="M1455">
        <f t="shared" si="338"/>
        <v>36025</v>
      </c>
      <c r="N1455">
        <f t="shared" si="339"/>
        <v>196618.87306843264</v>
      </c>
      <c r="O1455">
        <v>0.385783024691358</v>
      </c>
      <c r="P1455">
        <v>2.5763929920989352E-2</v>
      </c>
      <c r="Q1455">
        <f t="shared" si="340"/>
        <v>343198.99502749764</v>
      </c>
      <c r="R1455">
        <f t="shared" si="341"/>
        <v>343198.99502749764</v>
      </c>
      <c r="S1455" t="s">
        <v>117</v>
      </c>
      <c r="T1455">
        <v>340</v>
      </c>
    </row>
    <row r="1456" spans="1:20" x14ac:dyDescent="0.25">
      <c r="A1456" t="s">
        <v>188</v>
      </c>
      <c r="B1456" t="s">
        <v>120</v>
      </c>
      <c r="C1456" t="s">
        <v>54</v>
      </c>
      <c r="D1456">
        <v>148</v>
      </c>
      <c r="E1456">
        <v>40811</v>
      </c>
      <c r="F1456">
        <v>10135</v>
      </c>
      <c r="G1456">
        <v>10948</v>
      </c>
      <c r="J1456">
        <f t="shared" si="335"/>
        <v>1121</v>
      </c>
      <c r="K1456">
        <f t="shared" si="336"/>
        <v>18012.5</v>
      </c>
      <c r="L1456">
        <f t="shared" si="337"/>
        <v>4.51353226925746E-2</v>
      </c>
      <c r="M1456">
        <f t="shared" si="338"/>
        <v>36025</v>
      </c>
      <c r="N1456">
        <f t="shared" si="339"/>
        <v>678524.07995079947</v>
      </c>
      <c r="O1456">
        <v>0.385783024691358</v>
      </c>
      <c r="P1456">
        <v>2.5763929920989352E-2</v>
      </c>
      <c r="Q1456">
        <f t="shared" si="340"/>
        <v>1184366.3769755333</v>
      </c>
      <c r="R1456">
        <f t="shared" si="341"/>
        <v>1184366.3769755333</v>
      </c>
      <c r="S1456" t="s">
        <v>117</v>
      </c>
      <c r="T1456">
        <v>340</v>
      </c>
    </row>
    <row r="1457" spans="1:20" x14ac:dyDescent="0.25">
      <c r="A1457" t="s">
        <v>188</v>
      </c>
      <c r="B1457" t="s">
        <v>120</v>
      </c>
      <c r="C1457" t="s">
        <v>54</v>
      </c>
      <c r="D1457">
        <v>148</v>
      </c>
      <c r="E1457">
        <v>40897</v>
      </c>
      <c r="F1457">
        <v>10007</v>
      </c>
      <c r="G1457">
        <v>11627</v>
      </c>
      <c r="J1457">
        <f t="shared" si="335"/>
        <v>1121</v>
      </c>
      <c r="K1457">
        <f t="shared" si="336"/>
        <v>18012.5</v>
      </c>
      <c r="L1457">
        <f t="shared" si="337"/>
        <v>8.9937543372657872E-2</v>
      </c>
      <c r="M1457">
        <f t="shared" si="338"/>
        <v>36025</v>
      </c>
      <c r="N1457">
        <f t="shared" si="339"/>
        <v>342339.57098765433</v>
      </c>
      <c r="O1457">
        <v>0.385783024691358</v>
      </c>
      <c r="P1457">
        <v>2.5763929920989352E-2</v>
      </c>
      <c r="Q1457">
        <f t="shared" si="340"/>
        <v>597555.0306415162</v>
      </c>
      <c r="R1457">
        <f t="shared" si="341"/>
        <v>597555.0306415162</v>
      </c>
      <c r="S1457" t="s">
        <v>117</v>
      </c>
      <c r="T1457">
        <v>340</v>
      </c>
    </row>
    <row r="1458" spans="1:20" x14ac:dyDescent="0.25">
      <c r="A1458" t="s">
        <v>188</v>
      </c>
      <c r="B1458" t="s">
        <v>121</v>
      </c>
      <c r="C1458" t="s">
        <v>54</v>
      </c>
      <c r="D1458">
        <v>149</v>
      </c>
      <c r="E1458">
        <v>13957</v>
      </c>
      <c r="F1458">
        <v>7957</v>
      </c>
      <c r="G1458">
        <v>7909</v>
      </c>
      <c r="J1458">
        <f t="shared" si="335"/>
        <v>1121</v>
      </c>
      <c r="K1458">
        <f t="shared" si="336"/>
        <v>18012.5</v>
      </c>
      <c r="L1458">
        <f t="shared" si="337"/>
        <v>-2.6648160999306037E-3</v>
      </c>
      <c r="M1458">
        <f t="shared" si="338"/>
        <v>36025</v>
      </c>
      <c r="N1458">
        <f t="shared" si="339"/>
        <v>-2252683.5</v>
      </c>
      <c r="O1458">
        <v>0.38476697530864196</v>
      </c>
      <c r="P1458">
        <v>2.5224671445639186E-2</v>
      </c>
      <c r="Q1458">
        <f t="shared" si="340"/>
        <v>-4026733.5980916289</v>
      </c>
      <c r="R1458">
        <f t="shared" si="341"/>
        <v>0</v>
      </c>
      <c r="S1458" t="s">
        <v>117</v>
      </c>
      <c r="T1458">
        <v>355</v>
      </c>
    </row>
    <row r="1459" spans="1:20" x14ac:dyDescent="0.25">
      <c r="A1459" t="s">
        <v>188</v>
      </c>
      <c r="B1459" t="s">
        <v>121</v>
      </c>
      <c r="C1459" t="s">
        <v>54</v>
      </c>
      <c r="D1459">
        <v>149</v>
      </c>
      <c r="E1459">
        <v>15484</v>
      </c>
      <c r="F1459">
        <v>7658</v>
      </c>
      <c r="G1459">
        <v>8276</v>
      </c>
      <c r="J1459">
        <f t="shared" si="335"/>
        <v>1121</v>
      </c>
      <c r="K1459">
        <f t="shared" si="336"/>
        <v>18012.5</v>
      </c>
      <c r="L1459">
        <f t="shared" si="337"/>
        <v>3.4309507286606526E-2</v>
      </c>
      <c r="M1459">
        <f t="shared" si="338"/>
        <v>36025</v>
      </c>
      <c r="N1459">
        <f t="shared" si="339"/>
        <v>226979.04045307441</v>
      </c>
      <c r="O1459">
        <v>0.38476697530864196</v>
      </c>
      <c r="P1459">
        <v>2.5224671445639186E-2</v>
      </c>
      <c r="Q1459">
        <f t="shared" si="340"/>
        <v>405731.26595679938</v>
      </c>
      <c r="R1459">
        <f t="shared" si="341"/>
        <v>405731.26595679938</v>
      </c>
      <c r="S1459" t="s">
        <v>117</v>
      </c>
      <c r="T1459">
        <v>355</v>
      </c>
    </row>
    <row r="1460" spans="1:20" x14ac:dyDescent="0.25">
      <c r="A1460" t="s">
        <v>188</v>
      </c>
      <c r="B1460" t="s">
        <v>121</v>
      </c>
      <c r="C1460" t="s">
        <v>54</v>
      </c>
      <c r="D1460">
        <v>149</v>
      </c>
      <c r="E1460">
        <v>13691</v>
      </c>
      <c r="F1460">
        <v>8448</v>
      </c>
      <c r="G1460">
        <v>8684</v>
      </c>
      <c r="J1460">
        <f t="shared" si="335"/>
        <v>1121</v>
      </c>
      <c r="K1460">
        <f t="shared" si="336"/>
        <v>18012.5</v>
      </c>
      <c r="L1460">
        <f t="shared" si="337"/>
        <v>1.3102012491325468E-2</v>
      </c>
      <c r="M1460">
        <f t="shared" si="338"/>
        <v>36025</v>
      </c>
      <c r="N1460">
        <f t="shared" si="339"/>
        <v>399046.53177966102</v>
      </c>
      <c r="O1460">
        <v>0.38476697530864196</v>
      </c>
      <c r="P1460">
        <v>2.5224671445639186E-2</v>
      </c>
      <c r="Q1460">
        <f t="shared" si="340"/>
        <v>713306.63038953312</v>
      </c>
      <c r="R1460">
        <f t="shared" si="341"/>
        <v>713306.63038953312</v>
      </c>
      <c r="S1460" t="s">
        <v>117</v>
      </c>
      <c r="T1460">
        <v>355</v>
      </c>
    </row>
    <row r="1461" spans="1:20" x14ac:dyDescent="0.25">
      <c r="A1461" t="s">
        <v>188</v>
      </c>
      <c r="B1461" t="s">
        <v>121</v>
      </c>
      <c r="C1461" t="s">
        <v>54</v>
      </c>
      <c r="D1461">
        <v>149</v>
      </c>
      <c r="E1461">
        <v>14175</v>
      </c>
      <c r="F1461">
        <v>7698</v>
      </c>
      <c r="G1461">
        <v>8475</v>
      </c>
      <c r="J1461">
        <f t="shared" si="335"/>
        <v>1121</v>
      </c>
      <c r="K1461">
        <f t="shared" si="336"/>
        <v>18012.5</v>
      </c>
      <c r="L1461">
        <f t="shared" si="337"/>
        <v>4.3136710617626646E-2</v>
      </c>
      <c r="M1461">
        <f t="shared" si="338"/>
        <v>36025</v>
      </c>
      <c r="N1461">
        <f t="shared" si="339"/>
        <v>149029.53088803089</v>
      </c>
      <c r="O1461">
        <v>0.38476697530864196</v>
      </c>
      <c r="P1461">
        <v>2.5224671445639186E-2</v>
      </c>
      <c r="Q1461">
        <f t="shared" si="340"/>
        <v>266394.37769871717</v>
      </c>
      <c r="R1461">
        <f t="shared" si="341"/>
        <v>266394.37769871717</v>
      </c>
      <c r="S1461" t="s">
        <v>117</v>
      </c>
      <c r="T1461">
        <v>355</v>
      </c>
    </row>
    <row r="1462" spans="1:20" x14ac:dyDescent="0.25">
      <c r="A1462" t="s">
        <v>188</v>
      </c>
      <c r="B1462" t="s">
        <v>122</v>
      </c>
      <c r="C1462" t="s">
        <v>54</v>
      </c>
      <c r="D1462">
        <v>150</v>
      </c>
      <c r="E1462">
        <v>26220</v>
      </c>
      <c r="F1462">
        <v>7795</v>
      </c>
      <c r="G1462">
        <v>9086</v>
      </c>
      <c r="J1462">
        <f t="shared" si="335"/>
        <v>1121</v>
      </c>
      <c r="K1462">
        <f t="shared" si="336"/>
        <v>18012.5</v>
      </c>
      <c r="L1462">
        <f t="shared" si="337"/>
        <v>7.1672449687716869E-2</v>
      </c>
      <c r="M1462">
        <f t="shared" si="338"/>
        <v>36025</v>
      </c>
      <c r="N1462">
        <f t="shared" si="339"/>
        <v>255951.2792408985</v>
      </c>
      <c r="O1462">
        <v>0.38375092592592591</v>
      </c>
      <c r="P1462">
        <v>2.4065734700217459E-2</v>
      </c>
      <c r="Q1462">
        <f t="shared" si="340"/>
        <v>480822.48786211328</v>
      </c>
      <c r="R1462">
        <f t="shared" si="341"/>
        <v>480822.48786211328</v>
      </c>
      <c r="S1462" t="s">
        <v>117</v>
      </c>
      <c r="T1462">
        <v>356</v>
      </c>
    </row>
    <row r="1463" spans="1:20" x14ac:dyDescent="0.25">
      <c r="A1463" t="s">
        <v>188</v>
      </c>
      <c r="B1463" t="s">
        <v>122</v>
      </c>
      <c r="C1463" t="s">
        <v>54</v>
      </c>
      <c r="D1463">
        <v>150</v>
      </c>
      <c r="E1463">
        <v>26887</v>
      </c>
      <c r="F1463">
        <v>8263</v>
      </c>
      <c r="G1463">
        <v>9015</v>
      </c>
      <c r="J1463">
        <f t="shared" si="335"/>
        <v>1121</v>
      </c>
      <c r="K1463">
        <f t="shared" si="336"/>
        <v>18012.5</v>
      </c>
      <c r="L1463">
        <f t="shared" si="337"/>
        <v>4.1748785565579462E-2</v>
      </c>
      <c r="M1463">
        <f t="shared" si="338"/>
        <v>36025</v>
      </c>
      <c r="N1463">
        <f t="shared" si="339"/>
        <v>444975.80851063825</v>
      </c>
      <c r="O1463">
        <v>0.38375092592592591</v>
      </c>
      <c r="P1463">
        <v>2.4065734700217459E-2</v>
      </c>
      <c r="Q1463">
        <f t="shared" si="340"/>
        <v>835918.36665590142</v>
      </c>
      <c r="R1463">
        <f t="shared" si="341"/>
        <v>835918.36665590142</v>
      </c>
      <c r="S1463" t="s">
        <v>117</v>
      </c>
      <c r="T1463">
        <v>356</v>
      </c>
    </row>
    <row r="1464" spans="1:20" x14ac:dyDescent="0.25">
      <c r="A1464" t="s">
        <v>188</v>
      </c>
      <c r="B1464" t="s">
        <v>122</v>
      </c>
      <c r="C1464" t="s">
        <v>54</v>
      </c>
      <c r="D1464">
        <v>150</v>
      </c>
      <c r="E1464">
        <v>27903</v>
      </c>
      <c r="F1464">
        <v>8252</v>
      </c>
      <c r="G1464">
        <v>9227</v>
      </c>
      <c r="J1464">
        <f t="shared" si="335"/>
        <v>1121</v>
      </c>
      <c r="K1464">
        <f t="shared" si="336"/>
        <v>18012.5</v>
      </c>
      <c r="L1464">
        <f t="shared" si="337"/>
        <v>5.4129077029840392E-2</v>
      </c>
      <c r="M1464">
        <f t="shared" si="338"/>
        <v>36025</v>
      </c>
      <c r="N1464">
        <f t="shared" si="339"/>
        <v>361918.62820512819</v>
      </c>
      <c r="O1464">
        <v>0.38375092592592591</v>
      </c>
      <c r="P1464">
        <v>2.4065734700217459E-2</v>
      </c>
      <c r="Q1464">
        <f t="shared" si="340"/>
        <v>679889.60919960309</v>
      </c>
      <c r="R1464">
        <f t="shared" si="341"/>
        <v>679889.60919960309</v>
      </c>
      <c r="S1464" t="s">
        <v>117</v>
      </c>
      <c r="T1464">
        <v>356</v>
      </c>
    </row>
    <row r="1465" spans="1:20" x14ac:dyDescent="0.25">
      <c r="A1465" t="s">
        <v>188</v>
      </c>
      <c r="B1465" t="s">
        <v>122</v>
      </c>
      <c r="C1465" t="s">
        <v>54</v>
      </c>
      <c r="D1465">
        <v>150</v>
      </c>
      <c r="E1465">
        <v>27011</v>
      </c>
      <c r="F1465">
        <v>8420</v>
      </c>
      <c r="G1465">
        <v>9143</v>
      </c>
      <c r="J1465">
        <f t="shared" si="335"/>
        <v>1121</v>
      </c>
      <c r="K1465">
        <f t="shared" si="336"/>
        <v>18012.5</v>
      </c>
      <c r="L1465">
        <f t="shared" si="337"/>
        <v>4.0138792505204718E-2</v>
      </c>
      <c r="M1465">
        <f t="shared" si="338"/>
        <v>36025</v>
      </c>
      <c r="N1465">
        <f t="shared" si="339"/>
        <v>462046.89419087139</v>
      </c>
      <c r="O1465">
        <v>0.38375092592592591</v>
      </c>
      <c r="P1465">
        <v>2.4065734700217459E-2</v>
      </c>
      <c r="Q1465">
        <f t="shared" si="340"/>
        <v>867987.60229957872</v>
      </c>
      <c r="R1465">
        <f t="shared" si="341"/>
        <v>867987.60229957872</v>
      </c>
      <c r="S1465" t="s">
        <v>117</v>
      </c>
      <c r="T1465">
        <v>356</v>
      </c>
    </row>
    <row r="1466" spans="1:20" x14ac:dyDescent="0.25">
      <c r="A1466" t="s">
        <v>188</v>
      </c>
      <c r="B1466" t="s">
        <v>123</v>
      </c>
      <c r="C1466" t="s">
        <v>54</v>
      </c>
      <c r="D1466">
        <v>151</v>
      </c>
      <c r="E1466">
        <v>20349</v>
      </c>
      <c r="F1466">
        <v>6880</v>
      </c>
      <c r="G1466">
        <v>8398</v>
      </c>
      <c r="J1466">
        <f t="shared" si="335"/>
        <v>1121</v>
      </c>
      <c r="K1466">
        <f t="shared" si="336"/>
        <v>18012.5</v>
      </c>
      <c r="L1466">
        <f t="shared" si="337"/>
        <v>8.4274809160305345E-2</v>
      </c>
      <c r="M1466">
        <f t="shared" si="338"/>
        <v>36025</v>
      </c>
      <c r="N1466">
        <f t="shared" si="339"/>
        <v>158701.37318840579</v>
      </c>
      <c r="O1466">
        <v>0.38273487654320981</v>
      </c>
      <c r="P1466">
        <v>2.4151600807614654E-2</v>
      </c>
      <c r="Q1466">
        <f t="shared" si="340"/>
        <v>297860.38856949972</v>
      </c>
      <c r="R1466">
        <f t="shared" si="341"/>
        <v>297860.38856949972</v>
      </c>
      <c r="S1466" t="s">
        <v>117</v>
      </c>
      <c r="T1466">
        <v>357</v>
      </c>
    </row>
    <row r="1467" spans="1:20" x14ac:dyDescent="0.25">
      <c r="A1467" t="s">
        <v>188</v>
      </c>
      <c r="B1467" t="s">
        <v>123</v>
      </c>
      <c r="C1467" t="s">
        <v>54</v>
      </c>
      <c r="D1467">
        <v>151</v>
      </c>
      <c r="E1467">
        <v>20967</v>
      </c>
      <c r="F1467">
        <v>7033</v>
      </c>
      <c r="G1467">
        <v>7903</v>
      </c>
      <c r="J1467">
        <f t="shared" si="335"/>
        <v>1121</v>
      </c>
      <c r="K1467">
        <f t="shared" si="336"/>
        <v>18012.5</v>
      </c>
      <c r="L1467">
        <f t="shared" si="337"/>
        <v>4.8299791811242193E-2</v>
      </c>
      <c r="M1467">
        <f t="shared" si="338"/>
        <v>36025</v>
      </c>
      <c r="N1467">
        <f t="shared" si="339"/>
        <v>287368.85632183909</v>
      </c>
      <c r="O1467">
        <v>0.38273487654320981</v>
      </c>
      <c r="P1467">
        <v>2.4151600807614654E-2</v>
      </c>
      <c r="Q1467">
        <f t="shared" si="340"/>
        <v>539351.34578311944</v>
      </c>
      <c r="R1467">
        <f t="shared" si="341"/>
        <v>539351.34578311944</v>
      </c>
      <c r="S1467" t="s">
        <v>117</v>
      </c>
      <c r="T1467">
        <v>357</v>
      </c>
    </row>
    <row r="1468" spans="1:20" x14ac:dyDescent="0.25">
      <c r="A1468" t="s">
        <v>188</v>
      </c>
      <c r="B1468" t="s">
        <v>123</v>
      </c>
      <c r="C1468" t="s">
        <v>54</v>
      </c>
      <c r="D1468">
        <v>151</v>
      </c>
      <c r="E1468">
        <v>21562</v>
      </c>
      <c r="F1468">
        <v>6857</v>
      </c>
      <c r="G1468">
        <v>8385</v>
      </c>
      <c r="J1468">
        <f t="shared" si="335"/>
        <v>1121</v>
      </c>
      <c r="K1468">
        <f t="shared" si="336"/>
        <v>18012.5</v>
      </c>
      <c r="L1468">
        <f t="shared" si="337"/>
        <v>8.4829979181124213E-2</v>
      </c>
      <c r="M1468">
        <f t="shared" si="338"/>
        <v>36025</v>
      </c>
      <c r="N1468">
        <f t="shared" si="339"/>
        <v>172225.73592931937</v>
      </c>
      <c r="O1468">
        <v>0.38273487654320981</v>
      </c>
      <c r="P1468">
        <v>2.4151600807614654E-2</v>
      </c>
      <c r="Q1468">
        <f t="shared" si="340"/>
        <v>323243.73504112108</v>
      </c>
      <c r="R1468">
        <f t="shared" si="341"/>
        <v>323243.73504112108</v>
      </c>
      <c r="S1468" t="s">
        <v>117</v>
      </c>
      <c r="T1468">
        <v>357</v>
      </c>
    </row>
    <row r="1469" spans="1:20" x14ac:dyDescent="0.25">
      <c r="A1469" t="s">
        <v>188</v>
      </c>
      <c r="B1469" t="s">
        <v>123</v>
      </c>
      <c r="C1469" t="s">
        <v>54</v>
      </c>
      <c r="D1469">
        <v>151</v>
      </c>
      <c r="E1469">
        <v>21344</v>
      </c>
      <c r="F1469">
        <v>7218</v>
      </c>
      <c r="G1469">
        <v>8358</v>
      </c>
      <c r="J1469">
        <f t="shared" si="335"/>
        <v>1121</v>
      </c>
      <c r="K1469">
        <f t="shared" si="336"/>
        <v>18012.5</v>
      </c>
      <c r="L1469">
        <f t="shared" si="337"/>
        <v>6.3289382373351841E-2</v>
      </c>
      <c r="M1469">
        <f t="shared" si="338"/>
        <v>36025</v>
      </c>
      <c r="N1469">
        <f t="shared" si="339"/>
        <v>222075.99561403508</v>
      </c>
      <c r="O1469">
        <v>0.38273487654320981</v>
      </c>
      <c r="P1469">
        <v>2.4151600807614654E-2</v>
      </c>
      <c r="Q1469">
        <f t="shared" si="340"/>
        <v>416805.73404381564</v>
      </c>
      <c r="R1469">
        <f t="shared" si="341"/>
        <v>416805.73404381564</v>
      </c>
      <c r="S1469" t="s">
        <v>117</v>
      </c>
      <c r="T1469">
        <v>357</v>
      </c>
    </row>
    <row r="1470" spans="1:20" x14ac:dyDescent="0.25">
      <c r="A1470" t="s">
        <v>188</v>
      </c>
      <c r="B1470" t="s">
        <v>124</v>
      </c>
      <c r="C1470" t="s">
        <v>54</v>
      </c>
      <c r="D1470">
        <v>152</v>
      </c>
      <c r="E1470">
        <v>6441</v>
      </c>
      <c r="F1470">
        <v>2498</v>
      </c>
      <c r="G1470">
        <v>3893</v>
      </c>
      <c r="J1470">
        <f t="shared" si="335"/>
        <v>1121</v>
      </c>
      <c r="K1470">
        <f t="shared" si="336"/>
        <v>18012.5</v>
      </c>
      <c r="L1470">
        <f t="shared" si="337"/>
        <v>7.7446217904233172E-2</v>
      </c>
      <c r="M1470">
        <f t="shared" si="338"/>
        <v>36025</v>
      </c>
      <c r="N1470">
        <f t="shared" si="339"/>
        <v>49791.750896057347</v>
      </c>
      <c r="O1470">
        <v>0.38171882716049382</v>
      </c>
      <c r="P1470">
        <v>1.680668380462725E-2</v>
      </c>
      <c r="Q1470">
        <f t="shared" si="340"/>
        <v>134650.45207371796</v>
      </c>
      <c r="R1470">
        <f t="shared" si="341"/>
        <v>134650.45207371796</v>
      </c>
      <c r="S1470" t="s">
        <v>190</v>
      </c>
      <c r="T1470">
        <v>35</v>
      </c>
    </row>
    <row r="1471" spans="1:20" x14ac:dyDescent="0.25">
      <c r="A1471" t="s">
        <v>188</v>
      </c>
      <c r="B1471" t="s">
        <v>124</v>
      </c>
      <c r="C1471" t="s">
        <v>54</v>
      </c>
      <c r="D1471">
        <v>152</v>
      </c>
      <c r="E1471">
        <v>5956</v>
      </c>
      <c r="F1471">
        <v>2425</v>
      </c>
      <c r="G1471">
        <v>3428</v>
      </c>
      <c r="J1471">
        <f t="shared" si="335"/>
        <v>1121</v>
      </c>
      <c r="K1471">
        <f t="shared" si="336"/>
        <v>18012.5</v>
      </c>
      <c r="L1471">
        <f t="shared" si="337"/>
        <v>5.5683553088133241E-2</v>
      </c>
      <c r="M1471">
        <f t="shared" si="338"/>
        <v>36025</v>
      </c>
      <c r="N1471">
        <f t="shared" si="339"/>
        <v>62290.901794616155</v>
      </c>
      <c r="O1471">
        <v>0.38171882716049382</v>
      </c>
      <c r="P1471">
        <v>1.680668380462725E-2</v>
      </c>
      <c r="Q1471">
        <f t="shared" si="340"/>
        <v>168451.55946080177</v>
      </c>
      <c r="R1471">
        <f t="shared" si="341"/>
        <v>168451.55946080177</v>
      </c>
      <c r="S1471" t="s">
        <v>190</v>
      </c>
      <c r="T1471">
        <v>35</v>
      </c>
    </row>
    <row r="1472" spans="1:20" x14ac:dyDescent="0.25">
      <c r="A1472" t="s">
        <v>188</v>
      </c>
      <c r="B1472" t="s">
        <v>124</v>
      </c>
      <c r="C1472" t="s">
        <v>54</v>
      </c>
      <c r="D1472">
        <v>152</v>
      </c>
      <c r="E1472">
        <v>6495</v>
      </c>
      <c r="F1472">
        <v>2993</v>
      </c>
      <c r="G1472">
        <v>3225</v>
      </c>
      <c r="J1472">
        <f t="shared" si="335"/>
        <v>1121</v>
      </c>
      <c r="K1472">
        <f t="shared" si="336"/>
        <v>18012.5</v>
      </c>
      <c r="L1472">
        <f t="shared" si="337"/>
        <v>1.2879944482997919E-2</v>
      </c>
      <c r="M1472">
        <f t="shared" si="338"/>
        <v>36025</v>
      </c>
      <c r="N1472">
        <f t="shared" si="339"/>
        <v>270774.58189655171</v>
      </c>
      <c r="O1472">
        <v>0.38171882716049382</v>
      </c>
      <c r="P1472">
        <v>1.680668380462725E-2</v>
      </c>
      <c r="Q1472">
        <f t="shared" si="340"/>
        <v>732248.19787025522</v>
      </c>
      <c r="R1472">
        <f t="shared" si="341"/>
        <v>732248.19787025522</v>
      </c>
      <c r="S1472" t="s">
        <v>190</v>
      </c>
      <c r="T1472">
        <v>35</v>
      </c>
    </row>
    <row r="1473" spans="1:20" x14ac:dyDescent="0.25">
      <c r="A1473" t="s">
        <v>188</v>
      </c>
      <c r="B1473" t="s">
        <v>124</v>
      </c>
      <c r="C1473" t="s">
        <v>54</v>
      </c>
      <c r="D1473">
        <v>152</v>
      </c>
      <c r="E1473">
        <v>6196</v>
      </c>
      <c r="F1473">
        <v>3200</v>
      </c>
      <c r="G1473">
        <v>4001</v>
      </c>
      <c r="J1473">
        <f t="shared" si="335"/>
        <v>1121</v>
      </c>
      <c r="K1473">
        <f t="shared" si="336"/>
        <v>18012.5</v>
      </c>
      <c r="L1473">
        <f t="shared" si="337"/>
        <v>4.4469118667591949E-2</v>
      </c>
      <c r="M1473">
        <f t="shared" si="338"/>
        <v>36025</v>
      </c>
      <c r="N1473">
        <f t="shared" si="339"/>
        <v>66251.596754057435</v>
      </c>
      <c r="O1473">
        <v>0.38171882716049382</v>
      </c>
      <c r="P1473">
        <v>1.680668380462725E-2</v>
      </c>
      <c r="Q1473">
        <f t="shared" si="340"/>
        <v>179162.35707722168</v>
      </c>
      <c r="R1473">
        <f t="shared" si="341"/>
        <v>179162.35707722168</v>
      </c>
      <c r="S1473" t="s">
        <v>190</v>
      </c>
      <c r="T1473">
        <v>35</v>
      </c>
    </row>
    <row r="1474" spans="1:20" x14ac:dyDescent="0.25">
      <c r="A1474" t="s">
        <v>188</v>
      </c>
      <c r="B1474" t="s">
        <v>181</v>
      </c>
      <c r="C1474" t="s">
        <v>55</v>
      </c>
      <c r="D1474">
        <v>145</v>
      </c>
      <c r="E1474">
        <v>34172</v>
      </c>
      <c r="F1474">
        <v>6666</v>
      </c>
      <c r="G1474">
        <v>7649</v>
      </c>
      <c r="H1474">
        <v>1541</v>
      </c>
      <c r="I1474">
        <v>16773</v>
      </c>
      <c r="J1474">
        <f t="shared" si="335"/>
        <v>1579.25</v>
      </c>
      <c r="K1474">
        <f t="shared" si="336"/>
        <v>18012.5</v>
      </c>
      <c r="L1474">
        <f t="shared" si="337"/>
        <v>5.457321304649549E-2</v>
      </c>
      <c r="M1474">
        <f t="shared" si="338"/>
        <v>36025</v>
      </c>
      <c r="N1474">
        <f t="shared" si="339"/>
        <v>502440.91785350966</v>
      </c>
      <c r="O1474">
        <v>0.37397283950617283</v>
      </c>
      <c r="P1474">
        <v>2.2859187442289933E-2</v>
      </c>
      <c r="Q1474">
        <f t="shared" si="340"/>
        <v>1019671.2572626062</v>
      </c>
      <c r="R1474">
        <f t="shared" si="341"/>
        <v>1019671.2572626062</v>
      </c>
      <c r="S1474" t="s">
        <v>117</v>
      </c>
      <c r="T1474">
        <v>273</v>
      </c>
    </row>
    <row r="1475" spans="1:20" x14ac:dyDescent="0.25">
      <c r="A1475" t="s">
        <v>188</v>
      </c>
      <c r="B1475" t="s">
        <v>181</v>
      </c>
      <c r="C1475" t="s">
        <v>55</v>
      </c>
      <c r="D1475">
        <v>145</v>
      </c>
      <c r="E1475">
        <v>27134</v>
      </c>
      <c r="F1475">
        <v>6363</v>
      </c>
      <c r="G1475">
        <v>7751</v>
      </c>
      <c r="H1475">
        <v>1367</v>
      </c>
      <c r="I1475">
        <v>18309</v>
      </c>
      <c r="J1475">
        <f t="shared" ref="J1475:J1538" si="342">AVERAGEIFS(H$2:H$1969,C$2:C$1969,C1475,A$2:A$1969,A1475)</f>
        <v>1579.25</v>
      </c>
      <c r="K1475">
        <f t="shared" ref="K1475:K1538" si="343">AVERAGEIFS(I$2:I$1969,C$2:C$1969,C1475,A$2:A$1969,A1475)</f>
        <v>18012.5</v>
      </c>
      <c r="L1475">
        <f t="shared" ref="L1475:L1538" si="344">(G1475-F1475)/K1475</f>
        <v>7.7057598889659962E-2</v>
      </c>
      <c r="M1475">
        <f t="shared" ref="M1475:M1539" si="345">K1475/0.5</f>
        <v>36025</v>
      </c>
      <c r="N1475">
        <f t="shared" ref="N1475:N1538" si="346">((E1475-F1475)/L1475)-J1475</f>
        <v>267972.36203170026</v>
      </c>
      <c r="O1475">
        <v>0.37397283950617283</v>
      </c>
      <c r="P1475">
        <v>2.2859187442289933E-2</v>
      </c>
      <c r="Q1475">
        <f t="shared" ref="Q1475:Q1536" si="347">(N1475*125)/(M1475*0.2*O1475*P1475)</f>
        <v>543832.52954760403</v>
      </c>
      <c r="R1475">
        <f t="shared" ref="R1475:R1545" si="348">IF(Q1475&gt;0,Q1475,0)</f>
        <v>543832.52954760403</v>
      </c>
      <c r="S1475" t="s">
        <v>117</v>
      </c>
      <c r="T1475">
        <v>273</v>
      </c>
    </row>
    <row r="1476" spans="1:20" x14ac:dyDescent="0.25">
      <c r="A1476" t="s">
        <v>188</v>
      </c>
      <c r="B1476" t="s">
        <v>181</v>
      </c>
      <c r="C1476" t="s">
        <v>55</v>
      </c>
      <c r="D1476">
        <v>145</v>
      </c>
      <c r="E1476">
        <v>26613</v>
      </c>
      <c r="F1476">
        <v>6507</v>
      </c>
      <c r="G1476">
        <v>7469</v>
      </c>
      <c r="H1476">
        <v>1839</v>
      </c>
      <c r="I1476">
        <v>18407</v>
      </c>
      <c r="J1476">
        <f t="shared" si="342"/>
        <v>1579.25</v>
      </c>
      <c r="K1476">
        <f t="shared" si="343"/>
        <v>18012.5</v>
      </c>
      <c r="L1476">
        <f t="shared" si="344"/>
        <v>5.3407356002775852E-2</v>
      </c>
      <c r="M1476">
        <f t="shared" si="345"/>
        <v>36025</v>
      </c>
      <c r="N1476">
        <f t="shared" si="346"/>
        <v>374885.74480249477</v>
      </c>
      <c r="O1476">
        <v>0.37397283950617283</v>
      </c>
      <c r="P1476">
        <v>2.2859187442289933E-2</v>
      </c>
      <c r="Q1476">
        <f t="shared" si="347"/>
        <v>760806.30607405887</v>
      </c>
      <c r="R1476">
        <f t="shared" si="348"/>
        <v>760806.30607405887</v>
      </c>
      <c r="S1476" t="s">
        <v>117</v>
      </c>
      <c r="T1476">
        <v>273</v>
      </c>
    </row>
    <row r="1477" spans="1:20" x14ac:dyDescent="0.25">
      <c r="A1477" t="s">
        <v>188</v>
      </c>
      <c r="B1477" t="s">
        <v>181</v>
      </c>
      <c r="C1477" t="s">
        <v>55</v>
      </c>
      <c r="D1477">
        <v>145</v>
      </c>
      <c r="E1477">
        <v>27931</v>
      </c>
      <c r="F1477">
        <v>6532</v>
      </c>
      <c r="G1477">
        <v>7689</v>
      </c>
      <c r="H1477">
        <v>1570</v>
      </c>
      <c r="I1477">
        <v>20010</v>
      </c>
      <c r="J1477">
        <f t="shared" si="342"/>
        <v>1579.25</v>
      </c>
      <c r="K1477">
        <f t="shared" si="343"/>
        <v>18012.5</v>
      </c>
      <c r="L1477">
        <f t="shared" si="344"/>
        <v>6.4233171408743933E-2</v>
      </c>
      <c r="M1477">
        <f t="shared" si="345"/>
        <v>36025</v>
      </c>
      <c r="N1477">
        <f t="shared" si="346"/>
        <v>331566.3744598098</v>
      </c>
      <c r="O1477">
        <v>0.37397283950617283</v>
      </c>
      <c r="P1477">
        <v>2.2859187442289933E-2</v>
      </c>
      <c r="Q1477">
        <f t="shared" si="347"/>
        <v>672892.45341680269</v>
      </c>
      <c r="R1477">
        <f t="shared" si="348"/>
        <v>672892.45341680269</v>
      </c>
      <c r="S1477" t="s">
        <v>117</v>
      </c>
      <c r="T1477">
        <v>273</v>
      </c>
    </row>
    <row r="1478" spans="1:20" x14ac:dyDescent="0.25">
      <c r="A1478" t="s">
        <v>188</v>
      </c>
      <c r="B1478" t="s">
        <v>182</v>
      </c>
      <c r="C1478" t="s">
        <v>55</v>
      </c>
      <c r="D1478">
        <v>146</v>
      </c>
      <c r="E1478">
        <v>19522</v>
      </c>
      <c r="F1478">
        <v>9268</v>
      </c>
      <c r="G1478">
        <v>10205</v>
      </c>
      <c r="I1478">
        <v>16128</v>
      </c>
      <c r="J1478">
        <f t="shared" si="342"/>
        <v>1579.25</v>
      </c>
      <c r="K1478">
        <f t="shared" si="343"/>
        <v>18012.5</v>
      </c>
      <c r="L1478">
        <f t="shared" si="344"/>
        <v>5.2019430950728661E-2</v>
      </c>
      <c r="M1478">
        <f t="shared" si="345"/>
        <v>36025</v>
      </c>
      <c r="N1478">
        <f t="shared" si="346"/>
        <v>195539.39994663821</v>
      </c>
      <c r="O1478">
        <v>0.37329984567901231</v>
      </c>
      <c r="P1478">
        <v>2.4887093461143438E-2</v>
      </c>
      <c r="Q1478">
        <f t="shared" si="347"/>
        <v>365155.89554852765</v>
      </c>
      <c r="R1478">
        <f t="shared" si="348"/>
        <v>365155.89554852765</v>
      </c>
      <c r="S1478" t="s">
        <v>117</v>
      </c>
      <c r="T1478">
        <v>283</v>
      </c>
    </row>
    <row r="1479" spans="1:20" x14ac:dyDescent="0.25">
      <c r="A1479" t="s">
        <v>188</v>
      </c>
      <c r="B1479" t="s">
        <v>182</v>
      </c>
      <c r="C1479" t="s">
        <v>55</v>
      </c>
      <c r="D1479">
        <v>146</v>
      </c>
      <c r="E1479">
        <v>19952</v>
      </c>
      <c r="F1479">
        <v>9231</v>
      </c>
      <c r="G1479">
        <v>10040</v>
      </c>
      <c r="I1479">
        <v>17288</v>
      </c>
      <c r="J1479">
        <f t="shared" si="342"/>
        <v>1579.25</v>
      </c>
      <c r="K1479">
        <f t="shared" si="343"/>
        <v>18012.5</v>
      </c>
      <c r="L1479">
        <f t="shared" si="344"/>
        <v>4.4913254684247048E-2</v>
      </c>
      <c r="M1479">
        <f t="shared" si="345"/>
        <v>36025</v>
      </c>
      <c r="N1479">
        <f t="shared" si="346"/>
        <v>237125.33899876391</v>
      </c>
      <c r="O1479">
        <v>0.37329984567901231</v>
      </c>
      <c r="P1479">
        <v>2.4887093461143438E-2</v>
      </c>
      <c r="Q1479">
        <f t="shared" si="347"/>
        <v>442814.67337514198</v>
      </c>
      <c r="R1479">
        <f t="shared" si="348"/>
        <v>442814.67337514198</v>
      </c>
      <c r="S1479" t="s">
        <v>117</v>
      </c>
      <c r="T1479">
        <v>283</v>
      </c>
    </row>
    <row r="1480" spans="1:20" x14ac:dyDescent="0.25">
      <c r="A1480" t="s">
        <v>188</v>
      </c>
      <c r="B1480" t="s">
        <v>182</v>
      </c>
      <c r="C1480" t="s">
        <v>55</v>
      </c>
      <c r="D1480">
        <v>146</v>
      </c>
      <c r="E1480">
        <v>20416</v>
      </c>
      <c r="F1480">
        <v>9955</v>
      </c>
      <c r="G1480">
        <v>10086</v>
      </c>
      <c r="I1480">
        <v>18039</v>
      </c>
      <c r="J1480">
        <f t="shared" si="342"/>
        <v>1579.25</v>
      </c>
      <c r="K1480">
        <f t="shared" si="343"/>
        <v>18012.5</v>
      </c>
      <c r="L1480">
        <f t="shared" si="344"/>
        <v>7.2727272727272727E-3</v>
      </c>
      <c r="M1480">
        <f t="shared" si="345"/>
        <v>36025</v>
      </c>
      <c r="N1480">
        <f t="shared" si="346"/>
        <v>1436808.25</v>
      </c>
      <c r="O1480">
        <v>0.37329984567901231</v>
      </c>
      <c r="P1480">
        <v>2.4887093461143438E-2</v>
      </c>
      <c r="Q1480">
        <f t="shared" si="347"/>
        <v>2683137.0220192955</v>
      </c>
      <c r="R1480">
        <f t="shared" si="348"/>
        <v>2683137.0220192955</v>
      </c>
      <c r="S1480" t="s">
        <v>117</v>
      </c>
      <c r="T1480">
        <v>283</v>
      </c>
    </row>
    <row r="1481" spans="1:20" x14ac:dyDescent="0.25">
      <c r="A1481" t="s">
        <v>188</v>
      </c>
      <c r="B1481" t="s">
        <v>182</v>
      </c>
      <c r="C1481" t="s">
        <v>55</v>
      </c>
      <c r="D1481">
        <v>146</v>
      </c>
      <c r="E1481">
        <v>20092</v>
      </c>
      <c r="F1481">
        <v>9461</v>
      </c>
      <c r="G1481">
        <v>11615</v>
      </c>
      <c r="I1481">
        <v>19146</v>
      </c>
      <c r="J1481">
        <f t="shared" si="342"/>
        <v>1579.25</v>
      </c>
      <c r="K1481">
        <f t="shared" si="343"/>
        <v>18012.5</v>
      </c>
      <c r="L1481">
        <f t="shared" si="344"/>
        <v>0.11958362248438584</v>
      </c>
      <c r="M1481">
        <f t="shared" si="345"/>
        <v>36025</v>
      </c>
      <c r="N1481">
        <f t="shared" si="346"/>
        <v>87320.883472609101</v>
      </c>
      <c r="O1481">
        <v>0.37329984567901231</v>
      </c>
      <c r="P1481">
        <v>2.4887093461143438E-2</v>
      </c>
      <c r="Q1481">
        <f t="shared" si="347"/>
        <v>163065.52752657866</v>
      </c>
      <c r="R1481">
        <f t="shared" si="348"/>
        <v>163065.52752657866</v>
      </c>
      <c r="S1481" t="s">
        <v>117</v>
      </c>
      <c r="T1481">
        <v>283</v>
      </c>
    </row>
    <row r="1482" spans="1:20" x14ac:dyDescent="0.25">
      <c r="A1482" t="s">
        <v>188</v>
      </c>
      <c r="B1482" t="s">
        <v>183</v>
      </c>
      <c r="C1482" t="s">
        <v>55</v>
      </c>
      <c r="D1482">
        <v>147</v>
      </c>
      <c r="E1482">
        <v>26407</v>
      </c>
      <c r="F1482">
        <v>7528</v>
      </c>
      <c r="G1482">
        <v>6942</v>
      </c>
      <c r="J1482">
        <f t="shared" si="342"/>
        <v>1579.25</v>
      </c>
      <c r="K1482">
        <f t="shared" si="343"/>
        <v>18012.5</v>
      </c>
      <c r="L1482">
        <f t="shared" si="344"/>
        <v>-3.2532963219986118E-2</v>
      </c>
      <c r="M1482">
        <f t="shared" si="345"/>
        <v>36025</v>
      </c>
      <c r="N1482">
        <f t="shared" si="346"/>
        <v>-581882.98293515365</v>
      </c>
      <c r="O1482">
        <v>0.37262685185185179</v>
      </c>
      <c r="P1482">
        <v>2.2050060197447627E-2</v>
      </c>
      <c r="Q1482">
        <f t="shared" si="347"/>
        <v>-1228648.7907704075</v>
      </c>
      <c r="R1482">
        <f t="shared" si="348"/>
        <v>0</v>
      </c>
      <c r="S1482" t="s">
        <v>117</v>
      </c>
      <c r="T1482">
        <v>293</v>
      </c>
    </row>
    <row r="1483" spans="1:20" x14ac:dyDescent="0.25">
      <c r="A1483" t="s">
        <v>188</v>
      </c>
      <c r="B1483" t="s">
        <v>183</v>
      </c>
      <c r="C1483" t="s">
        <v>55</v>
      </c>
      <c r="D1483">
        <v>147</v>
      </c>
      <c r="E1483">
        <v>26005</v>
      </c>
      <c r="F1483">
        <v>6679</v>
      </c>
      <c r="G1483">
        <v>7497</v>
      </c>
      <c r="J1483">
        <f t="shared" si="342"/>
        <v>1579.25</v>
      </c>
      <c r="K1483">
        <f t="shared" si="343"/>
        <v>18012.5</v>
      </c>
      <c r="L1483">
        <f t="shared" si="344"/>
        <v>4.5412907702984041E-2</v>
      </c>
      <c r="M1483">
        <f t="shared" si="345"/>
        <v>36025</v>
      </c>
      <c r="N1483">
        <f t="shared" si="346"/>
        <v>423982.57762836182</v>
      </c>
      <c r="O1483">
        <v>0.37262685185185179</v>
      </c>
      <c r="P1483">
        <v>2.2050060197447627E-2</v>
      </c>
      <c r="Q1483">
        <f t="shared" si="347"/>
        <v>895241.30553386593</v>
      </c>
      <c r="R1483">
        <f t="shared" si="348"/>
        <v>895241.30553386593</v>
      </c>
      <c r="S1483" t="s">
        <v>117</v>
      </c>
      <c r="T1483">
        <v>293</v>
      </c>
    </row>
    <row r="1484" spans="1:20" x14ac:dyDescent="0.25">
      <c r="A1484" t="s">
        <v>188</v>
      </c>
      <c r="B1484" t="s">
        <v>183</v>
      </c>
      <c r="C1484" t="s">
        <v>55</v>
      </c>
      <c r="D1484">
        <v>147</v>
      </c>
      <c r="E1484">
        <v>25977</v>
      </c>
      <c r="F1484">
        <v>6803</v>
      </c>
      <c r="G1484">
        <v>7954</v>
      </c>
      <c r="J1484">
        <f t="shared" si="342"/>
        <v>1579.25</v>
      </c>
      <c r="K1484">
        <f t="shared" si="343"/>
        <v>18012.5</v>
      </c>
      <c r="L1484">
        <f t="shared" si="344"/>
        <v>6.3900069396252604E-2</v>
      </c>
      <c r="M1484">
        <f t="shared" si="345"/>
        <v>36025</v>
      </c>
      <c r="N1484">
        <f t="shared" si="346"/>
        <v>298483.02193744568</v>
      </c>
      <c r="O1484">
        <v>0.37262685185185179</v>
      </c>
      <c r="P1484">
        <v>2.2050060197447627E-2</v>
      </c>
      <c r="Q1484">
        <f t="shared" si="347"/>
        <v>630248.37419899076</v>
      </c>
      <c r="R1484">
        <f t="shared" si="348"/>
        <v>630248.37419899076</v>
      </c>
      <c r="S1484" t="s">
        <v>117</v>
      </c>
      <c r="T1484">
        <v>293</v>
      </c>
    </row>
    <row r="1485" spans="1:20" x14ac:dyDescent="0.25">
      <c r="A1485" t="s">
        <v>188</v>
      </c>
      <c r="B1485" t="s">
        <v>183</v>
      </c>
      <c r="C1485" t="s">
        <v>55</v>
      </c>
      <c r="D1485">
        <v>147</v>
      </c>
      <c r="E1485">
        <v>26519</v>
      </c>
      <c r="F1485">
        <v>6639</v>
      </c>
      <c r="G1485">
        <v>7976</v>
      </c>
      <c r="J1485">
        <f t="shared" si="342"/>
        <v>1579.25</v>
      </c>
      <c r="K1485">
        <f t="shared" si="343"/>
        <v>18012.5</v>
      </c>
      <c r="L1485">
        <f t="shared" si="344"/>
        <v>7.4226231783483698E-2</v>
      </c>
      <c r="M1485">
        <f t="shared" si="345"/>
        <v>36025</v>
      </c>
      <c r="N1485">
        <f t="shared" si="346"/>
        <v>266250.59293193714</v>
      </c>
      <c r="O1485">
        <v>0.37262685185185179</v>
      </c>
      <c r="P1485">
        <v>2.2050060197447627E-2</v>
      </c>
      <c r="Q1485">
        <f t="shared" si="347"/>
        <v>562189.44124747592</v>
      </c>
      <c r="R1485">
        <f t="shared" si="348"/>
        <v>562189.44124747592</v>
      </c>
      <c r="S1485" t="s">
        <v>117</v>
      </c>
      <c r="T1485">
        <v>293</v>
      </c>
    </row>
    <row r="1486" spans="1:20" x14ac:dyDescent="0.25">
      <c r="A1486" t="s">
        <v>188</v>
      </c>
      <c r="B1486" t="s">
        <v>120</v>
      </c>
      <c r="C1486" t="s">
        <v>55</v>
      </c>
      <c r="D1486">
        <v>148</v>
      </c>
      <c r="E1486">
        <v>29368</v>
      </c>
      <c r="F1486">
        <v>10091</v>
      </c>
      <c r="G1486">
        <v>11352</v>
      </c>
      <c r="J1486">
        <f t="shared" si="342"/>
        <v>1579.25</v>
      </c>
      <c r="K1486">
        <f t="shared" si="343"/>
        <v>18012.5</v>
      </c>
      <c r="L1486">
        <f t="shared" si="344"/>
        <v>7.0006939625260237E-2</v>
      </c>
      <c r="M1486">
        <f t="shared" si="345"/>
        <v>36025</v>
      </c>
      <c r="N1486">
        <f t="shared" si="346"/>
        <v>273779.16593973036</v>
      </c>
      <c r="O1486">
        <v>0.37195385802469128</v>
      </c>
      <c r="P1486">
        <v>2.5763929920989352E-2</v>
      </c>
      <c r="Q1486">
        <f t="shared" si="347"/>
        <v>495650.15583163366</v>
      </c>
      <c r="R1486">
        <f t="shared" si="348"/>
        <v>495650.15583163366</v>
      </c>
      <c r="S1486" t="s">
        <v>117</v>
      </c>
      <c r="T1486">
        <v>340</v>
      </c>
    </row>
    <row r="1487" spans="1:20" x14ac:dyDescent="0.25">
      <c r="A1487" t="s">
        <v>188</v>
      </c>
      <c r="B1487" t="s">
        <v>120</v>
      </c>
      <c r="C1487" t="s">
        <v>55</v>
      </c>
      <c r="D1487">
        <v>148</v>
      </c>
      <c r="E1487">
        <v>29916</v>
      </c>
      <c r="F1487">
        <v>10521</v>
      </c>
      <c r="G1487">
        <v>13239</v>
      </c>
      <c r="J1487">
        <f t="shared" si="342"/>
        <v>1579.25</v>
      </c>
      <c r="K1487">
        <f t="shared" si="343"/>
        <v>18012.5</v>
      </c>
      <c r="L1487">
        <f t="shared" si="344"/>
        <v>0.15089521165857045</v>
      </c>
      <c r="M1487">
        <f t="shared" si="345"/>
        <v>36025</v>
      </c>
      <c r="N1487">
        <f t="shared" si="346"/>
        <v>126953.65562913906</v>
      </c>
      <c r="O1487">
        <v>0.37195385802469128</v>
      </c>
      <c r="P1487">
        <v>2.5763929920989352E-2</v>
      </c>
      <c r="Q1487">
        <f t="shared" si="347"/>
        <v>229837.06221762151</v>
      </c>
      <c r="R1487">
        <f t="shared" si="348"/>
        <v>229837.06221762151</v>
      </c>
      <c r="S1487" t="s">
        <v>117</v>
      </c>
      <c r="T1487">
        <v>340</v>
      </c>
    </row>
    <row r="1488" spans="1:20" x14ac:dyDescent="0.25">
      <c r="A1488" t="s">
        <v>188</v>
      </c>
      <c r="B1488" t="s">
        <v>120</v>
      </c>
      <c r="C1488" t="s">
        <v>55</v>
      </c>
      <c r="D1488">
        <v>148</v>
      </c>
      <c r="E1488">
        <v>30053</v>
      </c>
      <c r="F1488">
        <v>10135</v>
      </c>
      <c r="G1488">
        <v>10948</v>
      </c>
      <c r="J1488">
        <f t="shared" si="342"/>
        <v>1579.25</v>
      </c>
      <c r="K1488">
        <f t="shared" si="343"/>
        <v>18012.5</v>
      </c>
      <c r="L1488">
        <f t="shared" si="344"/>
        <v>4.51353226925746E-2</v>
      </c>
      <c r="M1488">
        <f t="shared" si="345"/>
        <v>36025</v>
      </c>
      <c r="N1488">
        <f t="shared" si="346"/>
        <v>439715.92220172205</v>
      </c>
      <c r="O1488">
        <v>0.37195385802469128</v>
      </c>
      <c r="P1488">
        <v>2.5763929920989352E-2</v>
      </c>
      <c r="Q1488">
        <f t="shared" si="347"/>
        <v>796062.27381418936</v>
      </c>
      <c r="R1488">
        <f t="shared" si="348"/>
        <v>796062.27381418936</v>
      </c>
      <c r="S1488" t="s">
        <v>117</v>
      </c>
      <c r="T1488">
        <v>340</v>
      </c>
    </row>
    <row r="1489" spans="1:20" x14ac:dyDescent="0.25">
      <c r="A1489" t="s">
        <v>188</v>
      </c>
      <c r="B1489" t="s">
        <v>120</v>
      </c>
      <c r="C1489" t="s">
        <v>55</v>
      </c>
      <c r="D1489">
        <v>148</v>
      </c>
      <c r="E1489">
        <v>28406</v>
      </c>
      <c r="F1489">
        <v>10007</v>
      </c>
      <c r="G1489">
        <v>11627</v>
      </c>
      <c r="J1489">
        <f t="shared" si="342"/>
        <v>1579.25</v>
      </c>
      <c r="K1489">
        <f t="shared" si="343"/>
        <v>18012.5</v>
      </c>
      <c r="L1489">
        <f t="shared" si="344"/>
        <v>8.9937543372657872E-2</v>
      </c>
      <c r="M1489">
        <f t="shared" si="345"/>
        <v>36025</v>
      </c>
      <c r="N1489">
        <f t="shared" si="346"/>
        <v>202996.05092592593</v>
      </c>
      <c r="O1489">
        <v>0.37195385802469128</v>
      </c>
      <c r="P1489">
        <v>2.5763929920989352E-2</v>
      </c>
      <c r="Q1489">
        <f t="shared" si="347"/>
        <v>367504.31293515878</v>
      </c>
      <c r="R1489">
        <f t="shared" si="348"/>
        <v>367504.31293515878</v>
      </c>
      <c r="S1489" t="s">
        <v>117</v>
      </c>
      <c r="T1489">
        <v>340</v>
      </c>
    </row>
    <row r="1490" spans="1:20" x14ac:dyDescent="0.25">
      <c r="A1490" t="s">
        <v>188</v>
      </c>
      <c r="B1490" t="s">
        <v>121</v>
      </c>
      <c r="C1490" t="s">
        <v>55</v>
      </c>
      <c r="D1490">
        <v>149</v>
      </c>
      <c r="E1490">
        <v>26431</v>
      </c>
      <c r="F1490">
        <v>7957</v>
      </c>
      <c r="G1490">
        <v>7909</v>
      </c>
      <c r="J1490">
        <f t="shared" si="342"/>
        <v>1579.25</v>
      </c>
      <c r="K1490">
        <f t="shared" si="343"/>
        <v>18012.5</v>
      </c>
      <c r="L1490">
        <f t="shared" si="344"/>
        <v>-2.6648160999306037E-3</v>
      </c>
      <c r="M1490">
        <f t="shared" si="345"/>
        <v>36025</v>
      </c>
      <c r="N1490">
        <f t="shared" si="346"/>
        <v>-6934140.1875</v>
      </c>
      <c r="O1490">
        <v>0.37128086419753087</v>
      </c>
      <c r="P1490">
        <v>2.5224671445639186E-2</v>
      </c>
      <c r="Q1490">
        <f t="shared" si="347"/>
        <v>-12845190.839385692</v>
      </c>
      <c r="R1490">
        <f t="shared" si="348"/>
        <v>0</v>
      </c>
      <c r="S1490" t="s">
        <v>117</v>
      </c>
      <c r="T1490">
        <v>355</v>
      </c>
    </row>
    <row r="1491" spans="1:20" x14ac:dyDescent="0.25">
      <c r="A1491" t="s">
        <v>188</v>
      </c>
      <c r="B1491" t="s">
        <v>121</v>
      </c>
      <c r="C1491" t="s">
        <v>55</v>
      </c>
      <c r="D1491">
        <v>149</v>
      </c>
      <c r="E1491">
        <v>28330</v>
      </c>
      <c r="F1491">
        <v>7658</v>
      </c>
      <c r="G1491">
        <v>8276</v>
      </c>
      <c r="J1491">
        <f t="shared" si="342"/>
        <v>1579.25</v>
      </c>
      <c r="K1491">
        <f t="shared" si="343"/>
        <v>18012.5</v>
      </c>
      <c r="L1491">
        <f t="shared" si="344"/>
        <v>3.4309507286606526E-2</v>
      </c>
      <c r="M1491">
        <f t="shared" si="345"/>
        <v>36025</v>
      </c>
      <c r="N1491">
        <f t="shared" si="346"/>
        <v>600935.96035598696</v>
      </c>
      <c r="O1491">
        <v>0.37128086419753087</v>
      </c>
      <c r="P1491">
        <v>2.5224671445639186E-2</v>
      </c>
      <c r="Q1491">
        <f t="shared" si="347"/>
        <v>1113207.5332046589</v>
      </c>
      <c r="R1491">
        <f t="shared" si="348"/>
        <v>1113207.5332046589</v>
      </c>
      <c r="S1491" t="s">
        <v>117</v>
      </c>
      <c r="T1491">
        <v>355</v>
      </c>
    </row>
    <row r="1492" spans="1:20" x14ac:dyDescent="0.25">
      <c r="A1492" t="s">
        <v>188</v>
      </c>
      <c r="B1492" t="s">
        <v>121</v>
      </c>
      <c r="C1492" t="s">
        <v>55</v>
      </c>
      <c r="D1492">
        <v>149</v>
      </c>
      <c r="E1492">
        <v>27929</v>
      </c>
      <c r="F1492">
        <v>8448</v>
      </c>
      <c r="G1492">
        <v>8684</v>
      </c>
      <c r="J1492">
        <f t="shared" si="342"/>
        <v>1579.25</v>
      </c>
      <c r="K1492">
        <f t="shared" si="343"/>
        <v>18012.5</v>
      </c>
      <c r="L1492">
        <f t="shared" si="344"/>
        <v>1.3102012491325468E-2</v>
      </c>
      <c r="M1492">
        <f t="shared" si="345"/>
        <v>36025</v>
      </c>
      <c r="N1492">
        <f t="shared" si="346"/>
        <v>1485291.5656779662</v>
      </c>
      <c r="O1492">
        <v>0.37128086419753087</v>
      </c>
      <c r="P1492">
        <v>2.5224671445639186E-2</v>
      </c>
      <c r="Q1492">
        <f t="shared" si="347"/>
        <v>2751437.5390991387</v>
      </c>
      <c r="R1492">
        <f t="shared" si="348"/>
        <v>2751437.5390991387</v>
      </c>
      <c r="S1492" t="s">
        <v>117</v>
      </c>
      <c r="T1492">
        <v>355</v>
      </c>
    </row>
    <row r="1493" spans="1:20" x14ac:dyDescent="0.25">
      <c r="A1493" t="s">
        <v>188</v>
      </c>
      <c r="B1493" t="s">
        <v>121</v>
      </c>
      <c r="C1493" t="s">
        <v>55</v>
      </c>
      <c r="D1493">
        <v>149</v>
      </c>
      <c r="E1493">
        <v>28020</v>
      </c>
      <c r="F1493">
        <v>7698</v>
      </c>
      <c r="G1493">
        <v>8475</v>
      </c>
      <c r="J1493">
        <f t="shared" si="342"/>
        <v>1579.25</v>
      </c>
      <c r="K1493">
        <f t="shared" si="343"/>
        <v>18012.5</v>
      </c>
      <c r="L1493">
        <f t="shared" si="344"/>
        <v>4.3136710617626646E-2</v>
      </c>
      <c r="M1493">
        <f t="shared" si="345"/>
        <v>36025</v>
      </c>
      <c r="N1493">
        <f t="shared" si="346"/>
        <v>469527.60328185331</v>
      </c>
      <c r="O1493">
        <v>0.37128086419753087</v>
      </c>
      <c r="P1493">
        <v>2.5224671445639186E-2</v>
      </c>
      <c r="Q1493">
        <f t="shared" si="347"/>
        <v>869779.31011360604</v>
      </c>
      <c r="R1493">
        <f t="shared" si="348"/>
        <v>869779.31011360604</v>
      </c>
      <c r="S1493" t="s">
        <v>117</v>
      </c>
      <c r="T1493">
        <v>355</v>
      </c>
    </row>
    <row r="1494" spans="1:20" x14ac:dyDescent="0.25">
      <c r="A1494" t="s">
        <v>188</v>
      </c>
      <c r="B1494" t="s">
        <v>122</v>
      </c>
      <c r="C1494" t="s">
        <v>55</v>
      </c>
      <c r="D1494">
        <v>150</v>
      </c>
      <c r="E1494">
        <v>17409</v>
      </c>
      <c r="F1494">
        <v>7795</v>
      </c>
      <c r="G1494">
        <v>9086</v>
      </c>
      <c r="J1494">
        <f t="shared" si="342"/>
        <v>1579.25</v>
      </c>
      <c r="K1494">
        <f t="shared" si="343"/>
        <v>18012.5</v>
      </c>
      <c r="L1494">
        <f t="shared" si="344"/>
        <v>7.1672449687716869E-2</v>
      </c>
      <c r="M1494">
        <f t="shared" si="345"/>
        <v>36025</v>
      </c>
      <c r="N1494">
        <f t="shared" si="346"/>
        <v>132558.76316808673</v>
      </c>
      <c r="O1494">
        <v>0.37060787037037035</v>
      </c>
      <c r="P1494">
        <v>2.4065734700217459E-2</v>
      </c>
      <c r="Q1494">
        <f t="shared" si="347"/>
        <v>257852.12120743396</v>
      </c>
      <c r="R1494">
        <f t="shared" si="348"/>
        <v>257852.12120743396</v>
      </c>
      <c r="S1494" t="s">
        <v>117</v>
      </c>
      <c r="T1494">
        <v>356</v>
      </c>
    </row>
    <row r="1495" spans="1:20" x14ac:dyDescent="0.25">
      <c r="A1495" t="s">
        <v>188</v>
      </c>
      <c r="B1495" t="s">
        <v>122</v>
      </c>
      <c r="C1495" t="s">
        <v>55</v>
      </c>
      <c r="D1495">
        <v>150</v>
      </c>
      <c r="E1495">
        <v>18286</v>
      </c>
      <c r="F1495">
        <v>8263</v>
      </c>
      <c r="G1495">
        <v>9015</v>
      </c>
      <c r="J1495">
        <f t="shared" si="342"/>
        <v>1579.25</v>
      </c>
      <c r="K1495">
        <f t="shared" si="343"/>
        <v>18012.5</v>
      </c>
      <c r="L1495">
        <f t="shared" si="344"/>
        <v>4.1748785565579462E-2</v>
      </c>
      <c r="M1495">
        <f t="shared" si="345"/>
        <v>36025</v>
      </c>
      <c r="N1495">
        <f t="shared" si="346"/>
        <v>238499.58976063828</v>
      </c>
      <c r="O1495">
        <v>0.37060787037037035</v>
      </c>
      <c r="P1495">
        <v>2.4065734700217459E-2</v>
      </c>
      <c r="Q1495">
        <f t="shared" si="347"/>
        <v>463927.27011871221</v>
      </c>
      <c r="R1495">
        <f t="shared" si="348"/>
        <v>463927.27011871221</v>
      </c>
      <c r="S1495" t="s">
        <v>117</v>
      </c>
      <c r="T1495">
        <v>356</v>
      </c>
    </row>
    <row r="1496" spans="1:20" x14ac:dyDescent="0.25">
      <c r="A1496" t="s">
        <v>188</v>
      </c>
      <c r="B1496" t="s">
        <v>122</v>
      </c>
      <c r="C1496" t="s">
        <v>55</v>
      </c>
      <c r="D1496">
        <v>150</v>
      </c>
      <c r="E1496">
        <v>17740</v>
      </c>
      <c r="F1496">
        <v>8252</v>
      </c>
      <c r="G1496">
        <v>9227</v>
      </c>
      <c r="J1496">
        <f t="shared" si="342"/>
        <v>1579.25</v>
      </c>
      <c r="K1496">
        <f t="shared" si="343"/>
        <v>18012.5</v>
      </c>
      <c r="L1496">
        <f t="shared" si="344"/>
        <v>5.4129077029840392E-2</v>
      </c>
      <c r="M1496">
        <f t="shared" si="345"/>
        <v>36025</v>
      </c>
      <c r="N1496">
        <f t="shared" si="346"/>
        <v>173705.46794871794</v>
      </c>
      <c r="O1496">
        <v>0.37060787037037035</v>
      </c>
      <c r="P1496">
        <v>2.4065734700217459E-2</v>
      </c>
      <c r="Q1496">
        <f t="shared" si="347"/>
        <v>337890.3235473914</v>
      </c>
      <c r="R1496">
        <f t="shared" si="348"/>
        <v>337890.3235473914</v>
      </c>
      <c r="S1496" t="s">
        <v>117</v>
      </c>
      <c r="T1496">
        <v>356</v>
      </c>
    </row>
    <row r="1497" spans="1:20" x14ac:dyDescent="0.25">
      <c r="A1497" t="s">
        <v>188</v>
      </c>
      <c r="B1497" t="s">
        <v>122</v>
      </c>
      <c r="C1497" t="s">
        <v>55</v>
      </c>
      <c r="D1497">
        <v>150</v>
      </c>
      <c r="E1497">
        <v>16340</v>
      </c>
      <c r="F1497">
        <v>8420</v>
      </c>
      <c r="G1497">
        <v>9143</v>
      </c>
      <c r="J1497">
        <f t="shared" si="342"/>
        <v>1579.25</v>
      </c>
      <c r="K1497">
        <f t="shared" si="343"/>
        <v>18012.5</v>
      </c>
      <c r="L1497">
        <f t="shared" si="344"/>
        <v>4.0138792505204718E-2</v>
      </c>
      <c r="M1497">
        <f t="shared" si="345"/>
        <v>36025</v>
      </c>
      <c r="N1497">
        <f t="shared" si="346"/>
        <v>195736.10269709546</v>
      </c>
      <c r="O1497">
        <v>0.37060787037037035</v>
      </c>
      <c r="P1497">
        <v>2.4065734700217459E-2</v>
      </c>
      <c r="Q1497">
        <f t="shared" si="347"/>
        <v>380744.11733401706</v>
      </c>
      <c r="R1497">
        <f t="shared" si="348"/>
        <v>380744.11733401706</v>
      </c>
      <c r="S1497" t="s">
        <v>117</v>
      </c>
      <c r="T1497">
        <v>356</v>
      </c>
    </row>
    <row r="1498" spans="1:20" x14ac:dyDescent="0.25">
      <c r="A1498" t="s">
        <v>188</v>
      </c>
      <c r="B1498" t="s">
        <v>123</v>
      </c>
      <c r="C1498" t="s">
        <v>55</v>
      </c>
      <c r="D1498">
        <v>151</v>
      </c>
      <c r="E1498">
        <v>22756</v>
      </c>
      <c r="F1498">
        <v>6880</v>
      </c>
      <c r="G1498">
        <v>8398</v>
      </c>
      <c r="J1498">
        <f t="shared" si="342"/>
        <v>1579.25</v>
      </c>
      <c r="K1498">
        <f t="shared" si="343"/>
        <v>18012.5</v>
      </c>
      <c r="L1498">
        <f t="shared" si="344"/>
        <v>8.4274809160305345E-2</v>
      </c>
      <c r="M1498">
        <f t="shared" si="345"/>
        <v>36025</v>
      </c>
      <c r="N1498">
        <f t="shared" si="346"/>
        <v>186804.44565217392</v>
      </c>
      <c r="O1498">
        <v>0.36993487654320983</v>
      </c>
      <c r="P1498">
        <v>2.4151600807614654E-2</v>
      </c>
      <c r="Q1498">
        <f t="shared" si="347"/>
        <v>362737.14975054283</v>
      </c>
      <c r="R1498">
        <f t="shared" si="348"/>
        <v>362737.14975054283</v>
      </c>
      <c r="S1498" t="s">
        <v>117</v>
      </c>
      <c r="T1498">
        <v>357</v>
      </c>
    </row>
    <row r="1499" spans="1:20" x14ac:dyDescent="0.25">
      <c r="A1499" t="s">
        <v>188</v>
      </c>
      <c r="B1499" t="s">
        <v>123</v>
      </c>
      <c r="C1499" t="s">
        <v>55</v>
      </c>
      <c r="D1499">
        <v>151</v>
      </c>
      <c r="E1499">
        <v>24701</v>
      </c>
      <c r="F1499">
        <v>7033</v>
      </c>
      <c r="G1499">
        <v>7903</v>
      </c>
      <c r="J1499">
        <f t="shared" si="342"/>
        <v>1579.25</v>
      </c>
      <c r="K1499">
        <f t="shared" si="343"/>
        <v>18012.5</v>
      </c>
      <c r="L1499">
        <f t="shared" si="344"/>
        <v>4.8299791811242193E-2</v>
      </c>
      <c r="M1499">
        <f t="shared" si="345"/>
        <v>36025</v>
      </c>
      <c r="N1499">
        <f t="shared" si="346"/>
        <v>364219.42816091952</v>
      </c>
      <c r="O1499">
        <v>0.36993487654320983</v>
      </c>
      <c r="P1499">
        <v>2.4151600807614654E-2</v>
      </c>
      <c r="Q1499">
        <f t="shared" si="347"/>
        <v>707241.82603695465</v>
      </c>
      <c r="R1499">
        <f t="shared" si="348"/>
        <v>707241.82603695465</v>
      </c>
      <c r="S1499" t="s">
        <v>117</v>
      </c>
      <c r="T1499">
        <v>357</v>
      </c>
    </row>
    <row r="1500" spans="1:20" x14ac:dyDescent="0.25">
      <c r="A1500" t="s">
        <v>188</v>
      </c>
      <c r="B1500" t="s">
        <v>123</v>
      </c>
      <c r="C1500" t="s">
        <v>55</v>
      </c>
      <c r="D1500">
        <v>151</v>
      </c>
      <c r="E1500">
        <v>24318</v>
      </c>
      <c r="F1500">
        <v>6857</v>
      </c>
      <c r="G1500">
        <v>8385</v>
      </c>
      <c r="J1500">
        <f t="shared" si="342"/>
        <v>1579.25</v>
      </c>
      <c r="K1500">
        <f t="shared" si="343"/>
        <v>18012.5</v>
      </c>
      <c r="L1500">
        <f t="shared" si="344"/>
        <v>8.4829979181124213E-2</v>
      </c>
      <c r="M1500">
        <f t="shared" si="345"/>
        <v>36025</v>
      </c>
      <c r="N1500">
        <f t="shared" si="346"/>
        <v>204256.00032722513</v>
      </c>
      <c r="O1500">
        <v>0.36993487654320983</v>
      </c>
      <c r="P1500">
        <v>2.4151600807614654E-2</v>
      </c>
      <c r="Q1500">
        <f t="shared" si="347"/>
        <v>396624.60451342777</v>
      </c>
      <c r="R1500">
        <f t="shared" si="348"/>
        <v>396624.60451342777</v>
      </c>
      <c r="S1500" t="s">
        <v>117</v>
      </c>
      <c r="T1500">
        <v>357</v>
      </c>
    </row>
    <row r="1501" spans="1:20" x14ac:dyDescent="0.25">
      <c r="A1501" t="s">
        <v>188</v>
      </c>
      <c r="B1501" t="s">
        <v>123</v>
      </c>
      <c r="C1501" t="s">
        <v>55</v>
      </c>
      <c r="D1501">
        <v>151</v>
      </c>
      <c r="E1501">
        <v>25266</v>
      </c>
      <c r="F1501">
        <v>7218</v>
      </c>
      <c r="G1501">
        <v>8358</v>
      </c>
      <c r="J1501">
        <f t="shared" si="342"/>
        <v>1579.25</v>
      </c>
      <c r="K1501">
        <f t="shared" si="343"/>
        <v>18012.5</v>
      </c>
      <c r="L1501">
        <f t="shared" si="344"/>
        <v>6.3289382373351841E-2</v>
      </c>
      <c r="M1501">
        <f t="shared" si="345"/>
        <v>36025</v>
      </c>
      <c r="N1501">
        <f t="shared" si="346"/>
        <v>283587.06578947365</v>
      </c>
      <c r="O1501">
        <v>0.36993487654320983</v>
      </c>
      <c r="P1501">
        <v>2.4151600807614654E-2</v>
      </c>
      <c r="Q1501">
        <f t="shared" si="347"/>
        <v>550669.78514060983</v>
      </c>
      <c r="R1501">
        <f t="shared" si="348"/>
        <v>550669.78514060983</v>
      </c>
      <c r="S1501" t="s">
        <v>117</v>
      </c>
      <c r="T1501">
        <v>357</v>
      </c>
    </row>
    <row r="1502" spans="1:20" x14ac:dyDescent="0.25">
      <c r="A1502" t="s">
        <v>188</v>
      </c>
      <c r="B1502" t="s">
        <v>124</v>
      </c>
      <c r="C1502" t="s">
        <v>55</v>
      </c>
      <c r="D1502">
        <v>152</v>
      </c>
      <c r="E1502">
        <v>7444</v>
      </c>
      <c r="F1502">
        <v>2498</v>
      </c>
      <c r="G1502">
        <v>3893</v>
      </c>
      <c r="J1502">
        <f t="shared" si="342"/>
        <v>1579.25</v>
      </c>
      <c r="K1502">
        <f t="shared" si="343"/>
        <v>18012.5</v>
      </c>
      <c r="L1502">
        <f t="shared" si="344"/>
        <v>7.7446217904233172E-2</v>
      </c>
      <c r="M1502">
        <f t="shared" si="345"/>
        <v>36025</v>
      </c>
      <c r="N1502">
        <f t="shared" si="346"/>
        <v>62284.423835125446</v>
      </c>
      <c r="O1502">
        <v>0.36926188271604937</v>
      </c>
      <c r="P1502">
        <v>1.680668380462725E-2</v>
      </c>
      <c r="Q1502">
        <f t="shared" si="347"/>
        <v>174116.11570606992</v>
      </c>
      <c r="R1502">
        <f t="shared" si="348"/>
        <v>174116.11570606992</v>
      </c>
      <c r="S1502" t="s">
        <v>190</v>
      </c>
      <c r="T1502">
        <v>35</v>
      </c>
    </row>
    <row r="1503" spans="1:20" x14ac:dyDescent="0.25">
      <c r="A1503" t="s">
        <v>188</v>
      </c>
      <c r="B1503" t="s">
        <v>124</v>
      </c>
      <c r="C1503" t="s">
        <v>55</v>
      </c>
      <c r="D1503">
        <v>152</v>
      </c>
      <c r="E1503">
        <v>7070</v>
      </c>
      <c r="F1503">
        <v>2425</v>
      </c>
      <c r="G1503">
        <v>3428</v>
      </c>
      <c r="J1503">
        <f t="shared" si="342"/>
        <v>1579.25</v>
      </c>
      <c r="K1503">
        <f t="shared" si="343"/>
        <v>18012.5</v>
      </c>
      <c r="L1503">
        <f t="shared" si="344"/>
        <v>5.5683553088133241E-2</v>
      </c>
      <c r="M1503">
        <f t="shared" si="345"/>
        <v>36025</v>
      </c>
      <c r="N1503">
        <f t="shared" si="346"/>
        <v>81838.55907278166</v>
      </c>
      <c r="O1503">
        <v>0.36926188271604937</v>
      </c>
      <c r="P1503">
        <v>1.680668380462725E-2</v>
      </c>
      <c r="Q1503">
        <f t="shared" si="347"/>
        <v>228779.70354922832</v>
      </c>
      <c r="R1503">
        <f t="shared" si="348"/>
        <v>228779.70354922832</v>
      </c>
      <c r="S1503" t="s">
        <v>190</v>
      </c>
      <c r="T1503">
        <v>35</v>
      </c>
    </row>
    <row r="1504" spans="1:20" x14ac:dyDescent="0.25">
      <c r="A1504" t="s">
        <v>188</v>
      </c>
      <c r="B1504" t="s">
        <v>124</v>
      </c>
      <c r="C1504" t="s">
        <v>55</v>
      </c>
      <c r="D1504">
        <v>152</v>
      </c>
      <c r="E1504">
        <v>6960</v>
      </c>
      <c r="F1504">
        <v>2993</v>
      </c>
      <c r="G1504">
        <v>3225</v>
      </c>
      <c r="J1504">
        <f t="shared" si="342"/>
        <v>1579.25</v>
      </c>
      <c r="K1504">
        <f t="shared" si="343"/>
        <v>18012.5</v>
      </c>
      <c r="L1504">
        <f t="shared" si="344"/>
        <v>1.2879944482997919E-2</v>
      </c>
      <c r="M1504">
        <f t="shared" si="345"/>
        <v>36025</v>
      </c>
      <c r="N1504">
        <f t="shared" si="346"/>
        <v>306418.97198275861</v>
      </c>
      <c r="O1504">
        <v>0.36926188271604937</v>
      </c>
      <c r="P1504">
        <v>1.680668380462725E-2</v>
      </c>
      <c r="Q1504">
        <f t="shared" si="347"/>
        <v>856594.27983978123</v>
      </c>
      <c r="R1504">
        <f t="shared" si="348"/>
        <v>856594.27983978123</v>
      </c>
      <c r="S1504" t="s">
        <v>190</v>
      </c>
      <c r="T1504">
        <v>35</v>
      </c>
    </row>
    <row r="1505" spans="1:20" x14ac:dyDescent="0.25">
      <c r="A1505" t="s">
        <v>188</v>
      </c>
      <c r="B1505" t="s">
        <v>124</v>
      </c>
      <c r="C1505" t="s">
        <v>55</v>
      </c>
      <c r="D1505">
        <v>152</v>
      </c>
      <c r="E1505">
        <v>7294</v>
      </c>
      <c r="F1505">
        <v>3200</v>
      </c>
      <c r="G1505">
        <v>4001</v>
      </c>
      <c r="J1505">
        <f t="shared" si="342"/>
        <v>1579.25</v>
      </c>
      <c r="K1505">
        <f t="shared" si="343"/>
        <v>18012.5</v>
      </c>
      <c r="L1505">
        <f t="shared" si="344"/>
        <v>4.4469118667591949E-2</v>
      </c>
      <c r="M1505">
        <f t="shared" si="345"/>
        <v>36025</v>
      </c>
      <c r="N1505">
        <f t="shared" si="346"/>
        <v>90484.638888888891</v>
      </c>
      <c r="O1505">
        <v>0.36926188271604937</v>
      </c>
      <c r="P1505">
        <v>1.680668380462725E-2</v>
      </c>
      <c r="Q1505">
        <f t="shared" si="347"/>
        <v>252949.82090714559</v>
      </c>
      <c r="R1505">
        <f t="shared" si="348"/>
        <v>252949.82090714559</v>
      </c>
      <c r="S1505" t="s">
        <v>190</v>
      </c>
      <c r="T1505">
        <v>35</v>
      </c>
    </row>
    <row r="1506" spans="1:20" x14ac:dyDescent="0.25">
      <c r="A1506" t="s">
        <v>188</v>
      </c>
      <c r="B1506" t="s">
        <v>181</v>
      </c>
      <c r="C1506" t="s">
        <v>56</v>
      </c>
      <c r="D1506">
        <v>145</v>
      </c>
      <c r="E1506">
        <v>19331</v>
      </c>
      <c r="F1506">
        <v>6740</v>
      </c>
      <c r="G1506">
        <v>7719</v>
      </c>
      <c r="H1506">
        <v>14071</v>
      </c>
      <c r="I1506">
        <v>16760</v>
      </c>
      <c r="J1506">
        <f t="shared" si="342"/>
        <v>12280.25</v>
      </c>
      <c r="K1506">
        <f t="shared" si="343"/>
        <v>17925.375</v>
      </c>
      <c r="L1506">
        <f t="shared" si="344"/>
        <v>5.4615314881836505E-2</v>
      </c>
      <c r="M1506">
        <f t="shared" si="345"/>
        <v>35850.75</v>
      </c>
      <c r="N1506">
        <f t="shared" si="346"/>
        <v>218259.48097548517</v>
      </c>
      <c r="O1506">
        <v>0.64693148148148139</v>
      </c>
      <c r="P1506">
        <v>2.2859187442289933E-2</v>
      </c>
      <c r="Q1506">
        <f t="shared" si="347"/>
        <v>257297.64751326008</v>
      </c>
      <c r="R1506">
        <f t="shared" si="348"/>
        <v>257297.64751326008</v>
      </c>
      <c r="S1506" t="s">
        <v>117</v>
      </c>
      <c r="T1506">
        <v>273</v>
      </c>
    </row>
    <row r="1507" spans="1:20" x14ac:dyDescent="0.25">
      <c r="A1507" t="s">
        <v>188</v>
      </c>
      <c r="B1507" t="s">
        <v>181</v>
      </c>
      <c r="C1507" t="s">
        <v>56</v>
      </c>
      <c r="D1507">
        <v>145</v>
      </c>
      <c r="E1507">
        <v>14149</v>
      </c>
      <c r="F1507">
        <v>6587</v>
      </c>
      <c r="G1507">
        <v>7954</v>
      </c>
      <c r="H1507">
        <v>11899</v>
      </c>
      <c r="I1507">
        <v>18109</v>
      </c>
      <c r="J1507">
        <f t="shared" si="342"/>
        <v>12280.25</v>
      </c>
      <c r="K1507">
        <f t="shared" si="343"/>
        <v>17925.375</v>
      </c>
      <c r="L1507">
        <f t="shared" si="344"/>
        <v>7.6260608216006637E-2</v>
      </c>
      <c r="M1507">
        <f t="shared" si="345"/>
        <v>35850.75</v>
      </c>
      <c r="N1507">
        <f t="shared" si="346"/>
        <v>86879.724945135342</v>
      </c>
      <c r="O1507">
        <v>0.64693148148148139</v>
      </c>
      <c r="P1507">
        <v>2.2859187442289933E-2</v>
      </c>
      <c r="Q1507">
        <f t="shared" si="347"/>
        <v>102419.14232121357</v>
      </c>
      <c r="R1507">
        <f t="shared" si="348"/>
        <v>102419.14232121357</v>
      </c>
      <c r="S1507" t="s">
        <v>117</v>
      </c>
      <c r="T1507">
        <v>273</v>
      </c>
    </row>
    <row r="1508" spans="1:20" x14ac:dyDescent="0.25">
      <c r="A1508" t="s">
        <v>188</v>
      </c>
      <c r="B1508" t="s">
        <v>181</v>
      </c>
      <c r="C1508" t="s">
        <v>56</v>
      </c>
      <c r="D1508">
        <v>145</v>
      </c>
      <c r="E1508">
        <v>14722</v>
      </c>
      <c r="F1508">
        <v>6958</v>
      </c>
      <c r="G1508">
        <v>7589</v>
      </c>
      <c r="H1508">
        <v>11657</v>
      </c>
      <c r="I1508">
        <v>17925</v>
      </c>
      <c r="J1508">
        <f t="shared" si="342"/>
        <v>12280.25</v>
      </c>
      <c r="K1508">
        <f t="shared" si="343"/>
        <v>17925.375</v>
      </c>
      <c r="L1508">
        <f t="shared" si="344"/>
        <v>3.5201495087271537E-2</v>
      </c>
      <c r="M1508">
        <f t="shared" si="345"/>
        <v>35850.75</v>
      </c>
      <c r="N1508">
        <f t="shared" si="346"/>
        <v>208278.56378763868</v>
      </c>
      <c r="O1508">
        <v>0.64693148148148139</v>
      </c>
      <c r="P1508">
        <v>2.2859187442289933E-2</v>
      </c>
      <c r="Q1508">
        <f t="shared" si="347"/>
        <v>245531.53086632269</v>
      </c>
      <c r="R1508">
        <f t="shared" si="348"/>
        <v>245531.53086632269</v>
      </c>
      <c r="S1508" t="s">
        <v>117</v>
      </c>
      <c r="T1508">
        <v>273</v>
      </c>
    </row>
    <row r="1509" spans="1:20" x14ac:dyDescent="0.25">
      <c r="A1509" t="s">
        <v>188</v>
      </c>
      <c r="B1509" t="s">
        <v>181</v>
      </c>
      <c r="C1509" t="s">
        <v>56</v>
      </c>
      <c r="D1509">
        <v>145</v>
      </c>
      <c r="E1509">
        <v>14983</v>
      </c>
      <c r="F1509">
        <v>6757</v>
      </c>
      <c r="G1509">
        <v>8100</v>
      </c>
      <c r="H1509">
        <v>11494</v>
      </c>
      <c r="I1509">
        <v>19690</v>
      </c>
      <c r="J1509">
        <f t="shared" si="342"/>
        <v>12280.25</v>
      </c>
      <c r="K1509">
        <f t="shared" si="343"/>
        <v>17925.375</v>
      </c>
      <c r="L1509">
        <f t="shared" si="344"/>
        <v>7.4921724092243541E-2</v>
      </c>
      <c r="M1509">
        <f t="shared" si="345"/>
        <v>35850.75</v>
      </c>
      <c r="N1509">
        <f t="shared" si="346"/>
        <v>97514.340282948615</v>
      </c>
      <c r="O1509">
        <v>0.64693148148148139</v>
      </c>
      <c r="P1509">
        <v>2.2859187442289933E-2</v>
      </c>
      <c r="Q1509">
        <f t="shared" si="347"/>
        <v>114955.87839516732</v>
      </c>
      <c r="R1509">
        <f t="shared" si="348"/>
        <v>114955.87839516732</v>
      </c>
      <c r="S1509" t="s">
        <v>117</v>
      </c>
      <c r="T1509">
        <v>273</v>
      </c>
    </row>
    <row r="1510" spans="1:20" x14ac:dyDescent="0.25">
      <c r="A1510" t="s">
        <v>188</v>
      </c>
      <c r="B1510" t="s">
        <v>182</v>
      </c>
      <c r="C1510" t="s">
        <v>56</v>
      </c>
      <c r="D1510">
        <v>146</v>
      </c>
      <c r="E1510">
        <v>26670</v>
      </c>
      <c r="F1510">
        <v>8965</v>
      </c>
      <c r="G1510">
        <v>10747</v>
      </c>
      <c r="I1510">
        <v>15898</v>
      </c>
      <c r="J1510">
        <f t="shared" si="342"/>
        <v>12280.25</v>
      </c>
      <c r="K1510">
        <f t="shared" si="343"/>
        <v>17925.375</v>
      </c>
      <c r="L1510">
        <f t="shared" si="344"/>
        <v>9.9412146189410258E-2</v>
      </c>
      <c r="M1510">
        <f t="shared" si="345"/>
        <v>35850.75</v>
      </c>
      <c r="N1510">
        <f t="shared" si="346"/>
        <v>165816.6997053872</v>
      </c>
      <c r="O1510">
        <v>0.64592407407407404</v>
      </c>
      <c r="P1510">
        <v>2.4887093461143438E-2</v>
      </c>
      <c r="Q1510">
        <f t="shared" si="347"/>
        <v>179826.78865175354</v>
      </c>
      <c r="R1510">
        <f t="shared" si="348"/>
        <v>179826.78865175354</v>
      </c>
      <c r="S1510" t="s">
        <v>117</v>
      </c>
      <c r="T1510">
        <v>283</v>
      </c>
    </row>
    <row r="1511" spans="1:20" x14ac:dyDescent="0.25">
      <c r="A1511" t="s">
        <v>188</v>
      </c>
      <c r="B1511" t="s">
        <v>182</v>
      </c>
      <c r="C1511" t="s">
        <v>56</v>
      </c>
      <c r="D1511">
        <v>146</v>
      </c>
      <c r="E1511">
        <v>26923</v>
      </c>
      <c r="F1511">
        <v>9311</v>
      </c>
      <c r="G1511">
        <v>10742</v>
      </c>
      <c r="I1511">
        <v>18146</v>
      </c>
      <c r="J1511">
        <f t="shared" si="342"/>
        <v>12280.25</v>
      </c>
      <c r="K1511">
        <f t="shared" si="343"/>
        <v>17925.375</v>
      </c>
      <c r="L1511">
        <f t="shared" si="344"/>
        <v>7.983096587937491E-2</v>
      </c>
      <c r="M1511">
        <f t="shared" si="345"/>
        <v>35850.75</v>
      </c>
      <c r="N1511">
        <f t="shared" si="346"/>
        <v>208335.89570230606</v>
      </c>
      <c r="O1511">
        <v>0.64592407407407404</v>
      </c>
      <c r="P1511">
        <v>2.4887093461143438E-2</v>
      </c>
      <c r="Q1511">
        <f t="shared" si="347"/>
        <v>225938.4920312413</v>
      </c>
      <c r="R1511">
        <f t="shared" si="348"/>
        <v>225938.4920312413</v>
      </c>
      <c r="S1511" t="s">
        <v>117</v>
      </c>
      <c r="T1511">
        <v>283</v>
      </c>
    </row>
    <row r="1512" spans="1:20" x14ac:dyDescent="0.25">
      <c r="A1512" t="s">
        <v>188</v>
      </c>
      <c r="B1512" t="s">
        <v>182</v>
      </c>
      <c r="C1512" t="s">
        <v>56</v>
      </c>
      <c r="D1512">
        <v>146</v>
      </c>
      <c r="E1512">
        <v>26283</v>
      </c>
      <c r="F1512">
        <v>9596</v>
      </c>
      <c r="G1512">
        <v>10487</v>
      </c>
      <c r="I1512">
        <v>18218</v>
      </c>
      <c r="J1512">
        <f t="shared" si="342"/>
        <v>12280.25</v>
      </c>
      <c r="K1512">
        <f t="shared" si="343"/>
        <v>17925.375</v>
      </c>
      <c r="L1512">
        <f t="shared" si="344"/>
        <v>4.9706073094705129E-2</v>
      </c>
      <c r="M1512">
        <f t="shared" si="345"/>
        <v>35850.75</v>
      </c>
      <c r="N1512">
        <f t="shared" si="346"/>
        <v>323433.25462962966</v>
      </c>
      <c r="O1512">
        <v>0.64592407407407404</v>
      </c>
      <c r="P1512">
        <v>2.4887093461143438E-2</v>
      </c>
      <c r="Q1512">
        <f t="shared" si="347"/>
        <v>350760.59061945969</v>
      </c>
      <c r="R1512">
        <f t="shared" si="348"/>
        <v>350760.59061945969</v>
      </c>
      <c r="S1512" t="s">
        <v>117</v>
      </c>
      <c r="T1512">
        <v>283</v>
      </c>
    </row>
    <row r="1513" spans="1:20" x14ac:dyDescent="0.25">
      <c r="A1513" t="s">
        <v>188</v>
      </c>
      <c r="B1513" t="s">
        <v>182</v>
      </c>
      <c r="C1513" t="s">
        <v>56</v>
      </c>
      <c r="D1513">
        <v>146</v>
      </c>
      <c r="E1513">
        <v>27543</v>
      </c>
      <c r="F1513">
        <v>9688</v>
      </c>
      <c r="G1513">
        <v>12013</v>
      </c>
      <c r="I1513">
        <v>18657</v>
      </c>
      <c r="J1513">
        <f t="shared" si="342"/>
        <v>12280.25</v>
      </c>
      <c r="K1513">
        <f t="shared" si="343"/>
        <v>17925.375</v>
      </c>
      <c r="L1513">
        <f t="shared" si="344"/>
        <v>0.12970439948955043</v>
      </c>
      <c r="M1513">
        <f t="shared" si="345"/>
        <v>35850.75</v>
      </c>
      <c r="N1513">
        <f t="shared" si="346"/>
        <v>125378.92016129033</v>
      </c>
      <c r="O1513">
        <v>0.64592407407407404</v>
      </c>
      <c r="P1513">
        <v>2.4887093461143438E-2</v>
      </c>
      <c r="Q1513">
        <f t="shared" si="347"/>
        <v>135972.36356343259</v>
      </c>
      <c r="R1513">
        <f t="shared" si="348"/>
        <v>135972.36356343259</v>
      </c>
      <c r="S1513" t="s">
        <v>117</v>
      </c>
      <c r="T1513">
        <v>283</v>
      </c>
    </row>
    <row r="1514" spans="1:20" x14ac:dyDescent="0.25">
      <c r="A1514" t="s">
        <v>188</v>
      </c>
      <c r="B1514" t="s">
        <v>183</v>
      </c>
      <c r="C1514" t="s">
        <v>56</v>
      </c>
      <c r="D1514">
        <v>147</v>
      </c>
      <c r="E1514">
        <v>16897</v>
      </c>
      <c r="F1514">
        <v>6901</v>
      </c>
      <c r="G1514">
        <v>7219</v>
      </c>
      <c r="J1514">
        <f t="shared" si="342"/>
        <v>12280.25</v>
      </c>
      <c r="K1514">
        <f t="shared" si="343"/>
        <v>17925.375</v>
      </c>
      <c r="L1514">
        <f t="shared" si="344"/>
        <v>1.7740214639861092E-2</v>
      </c>
      <c r="M1514">
        <f t="shared" si="345"/>
        <v>35850.75</v>
      </c>
      <c r="N1514">
        <f t="shared" si="346"/>
        <v>551185.3113207547</v>
      </c>
      <c r="O1514">
        <v>0.64491666666666658</v>
      </c>
      <c r="P1514">
        <v>2.2050060197447627E-2</v>
      </c>
      <c r="Q1514">
        <f t="shared" si="347"/>
        <v>675718.83892326464</v>
      </c>
      <c r="R1514">
        <f t="shared" si="348"/>
        <v>675718.83892326464</v>
      </c>
      <c r="S1514" t="s">
        <v>117</v>
      </c>
      <c r="T1514">
        <v>293</v>
      </c>
    </row>
    <row r="1515" spans="1:20" x14ac:dyDescent="0.25">
      <c r="A1515" t="s">
        <v>188</v>
      </c>
      <c r="B1515" t="s">
        <v>183</v>
      </c>
      <c r="C1515" t="s">
        <v>56</v>
      </c>
      <c r="D1515">
        <v>147</v>
      </c>
      <c r="E1515">
        <v>16141</v>
      </c>
      <c r="F1515">
        <v>6953</v>
      </c>
      <c r="G1515">
        <v>7582</v>
      </c>
      <c r="J1515">
        <f t="shared" si="342"/>
        <v>12280.25</v>
      </c>
      <c r="K1515">
        <f t="shared" si="343"/>
        <v>17925.375</v>
      </c>
      <c r="L1515">
        <f t="shared" si="344"/>
        <v>3.5089921410291276E-2</v>
      </c>
      <c r="M1515">
        <f t="shared" si="345"/>
        <v>35850.75</v>
      </c>
      <c r="N1515">
        <f t="shared" si="346"/>
        <v>249561.316772655</v>
      </c>
      <c r="O1515">
        <v>0.64491666666666658</v>
      </c>
      <c r="P1515">
        <v>2.2050060197447627E-2</v>
      </c>
      <c r="Q1515">
        <f t="shared" si="347"/>
        <v>305946.62039468921</v>
      </c>
      <c r="R1515">
        <f t="shared" si="348"/>
        <v>305946.62039468921</v>
      </c>
      <c r="S1515" t="s">
        <v>117</v>
      </c>
      <c r="T1515">
        <v>293</v>
      </c>
    </row>
    <row r="1516" spans="1:20" x14ac:dyDescent="0.25">
      <c r="A1516" t="s">
        <v>188</v>
      </c>
      <c r="B1516" t="s">
        <v>183</v>
      </c>
      <c r="C1516" t="s">
        <v>56</v>
      </c>
      <c r="D1516">
        <v>147</v>
      </c>
      <c r="E1516">
        <v>16626</v>
      </c>
      <c r="F1516">
        <v>6873</v>
      </c>
      <c r="G1516">
        <v>8150</v>
      </c>
      <c r="J1516">
        <f t="shared" si="342"/>
        <v>12280.25</v>
      </c>
      <c r="K1516">
        <f t="shared" si="343"/>
        <v>17925.375</v>
      </c>
      <c r="L1516">
        <f t="shared" si="344"/>
        <v>7.1239792751895015E-2</v>
      </c>
      <c r="M1516">
        <f t="shared" si="345"/>
        <v>35850.75</v>
      </c>
      <c r="N1516">
        <f t="shared" si="346"/>
        <v>124623.57331636647</v>
      </c>
      <c r="O1516">
        <v>0.64491666666666658</v>
      </c>
      <c r="P1516">
        <v>2.2050060197447627E-2</v>
      </c>
      <c r="Q1516">
        <f t="shared" si="347"/>
        <v>152780.7336919368</v>
      </c>
      <c r="R1516">
        <f t="shared" si="348"/>
        <v>152780.7336919368</v>
      </c>
      <c r="S1516" t="s">
        <v>117</v>
      </c>
      <c r="T1516">
        <v>293</v>
      </c>
    </row>
    <row r="1517" spans="1:20" x14ac:dyDescent="0.25">
      <c r="A1517" t="s">
        <v>188</v>
      </c>
      <c r="B1517" t="s">
        <v>183</v>
      </c>
      <c r="C1517" t="s">
        <v>56</v>
      </c>
      <c r="D1517">
        <v>147</v>
      </c>
      <c r="E1517">
        <v>16912</v>
      </c>
      <c r="F1517">
        <v>6787</v>
      </c>
      <c r="G1517">
        <v>8177</v>
      </c>
      <c r="J1517">
        <f t="shared" si="342"/>
        <v>12280.25</v>
      </c>
      <c r="K1517">
        <f t="shared" si="343"/>
        <v>17925.375</v>
      </c>
      <c r="L1517">
        <f t="shared" si="344"/>
        <v>7.7543705501279606E-2</v>
      </c>
      <c r="M1517">
        <f t="shared" si="345"/>
        <v>35850.75</v>
      </c>
      <c r="N1517">
        <f t="shared" si="346"/>
        <v>118291.27652877699</v>
      </c>
      <c r="O1517">
        <v>0.64491666666666658</v>
      </c>
      <c r="P1517">
        <v>2.2050060197447627E-2</v>
      </c>
      <c r="Q1517">
        <f t="shared" si="347"/>
        <v>145017.73249225959</v>
      </c>
      <c r="R1517">
        <f t="shared" si="348"/>
        <v>145017.73249225959</v>
      </c>
      <c r="S1517" t="s">
        <v>117</v>
      </c>
      <c r="T1517">
        <v>293</v>
      </c>
    </row>
    <row r="1518" spans="1:20" x14ac:dyDescent="0.25">
      <c r="A1518" t="s">
        <v>188</v>
      </c>
      <c r="B1518" t="s">
        <v>120</v>
      </c>
      <c r="C1518" t="s">
        <v>56</v>
      </c>
      <c r="D1518">
        <v>148</v>
      </c>
      <c r="E1518">
        <v>31584</v>
      </c>
      <c r="F1518">
        <v>10310</v>
      </c>
      <c r="G1518">
        <v>11704</v>
      </c>
      <c r="J1518">
        <f t="shared" si="342"/>
        <v>12280.25</v>
      </c>
      <c r="K1518">
        <f t="shared" si="343"/>
        <v>17925.375</v>
      </c>
      <c r="L1518">
        <f t="shared" si="344"/>
        <v>7.7766852855240126E-2</v>
      </c>
      <c r="M1518">
        <f t="shared" si="345"/>
        <v>35850.75</v>
      </c>
      <c r="N1518">
        <f t="shared" si="346"/>
        <v>261281.03246054519</v>
      </c>
      <c r="O1518">
        <v>0.64390925925925924</v>
      </c>
      <c r="P1518">
        <v>2.5763929920989352E-2</v>
      </c>
      <c r="Q1518">
        <f t="shared" si="347"/>
        <v>274569.86863319704</v>
      </c>
      <c r="R1518">
        <f t="shared" si="348"/>
        <v>274569.86863319704</v>
      </c>
      <c r="S1518" t="s">
        <v>117</v>
      </c>
      <c r="T1518">
        <v>340</v>
      </c>
    </row>
    <row r="1519" spans="1:20" x14ac:dyDescent="0.25">
      <c r="A1519" t="s">
        <v>188</v>
      </c>
      <c r="B1519" t="s">
        <v>120</v>
      </c>
      <c r="C1519" t="s">
        <v>56</v>
      </c>
      <c r="D1519">
        <v>148</v>
      </c>
      <c r="E1519">
        <v>30595</v>
      </c>
      <c r="F1519">
        <v>10538</v>
      </c>
      <c r="G1519">
        <v>13759</v>
      </c>
      <c r="J1519">
        <f t="shared" si="342"/>
        <v>12280.25</v>
      </c>
      <c r="K1519">
        <f t="shared" si="343"/>
        <v>17925.375</v>
      </c>
      <c r="L1519">
        <f t="shared" si="344"/>
        <v>0.1796894067767062</v>
      </c>
      <c r="M1519">
        <f t="shared" si="345"/>
        <v>35850.75</v>
      </c>
      <c r="N1519">
        <f t="shared" si="346"/>
        <v>99340.130743557907</v>
      </c>
      <c r="O1519">
        <v>0.64390925925925924</v>
      </c>
      <c r="P1519">
        <v>2.5763929920989352E-2</v>
      </c>
      <c r="Q1519">
        <f t="shared" si="347"/>
        <v>104392.60129754004</v>
      </c>
      <c r="R1519">
        <f t="shared" si="348"/>
        <v>104392.60129754004</v>
      </c>
      <c r="S1519" t="s">
        <v>117</v>
      </c>
      <c r="T1519">
        <v>340</v>
      </c>
    </row>
    <row r="1520" spans="1:20" x14ac:dyDescent="0.25">
      <c r="A1520" t="s">
        <v>188</v>
      </c>
      <c r="B1520" t="s">
        <v>120</v>
      </c>
      <c r="C1520" t="s">
        <v>56</v>
      </c>
      <c r="D1520">
        <v>148</v>
      </c>
      <c r="E1520">
        <v>31148</v>
      </c>
      <c r="F1520">
        <v>10198</v>
      </c>
      <c r="G1520">
        <v>11572</v>
      </c>
      <c r="J1520">
        <f t="shared" si="342"/>
        <v>12280.25</v>
      </c>
      <c r="K1520">
        <f t="shared" si="343"/>
        <v>17925.375</v>
      </c>
      <c r="L1520">
        <f t="shared" si="344"/>
        <v>7.6651116085437537E-2</v>
      </c>
      <c r="M1520">
        <f t="shared" si="345"/>
        <v>35850.75</v>
      </c>
      <c r="N1520">
        <f t="shared" si="346"/>
        <v>261036.05731441051</v>
      </c>
      <c r="O1520">
        <v>0.64390925925925924</v>
      </c>
      <c r="P1520">
        <v>2.5763929920989352E-2</v>
      </c>
      <c r="Q1520">
        <f t="shared" si="347"/>
        <v>274312.43397343945</v>
      </c>
      <c r="R1520">
        <f t="shared" si="348"/>
        <v>274312.43397343945</v>
      </c>
      <c r="S1520" t="s">
        <v>117</v>
      </c>
      <c r="T1520">
        <v>340</v>
      </c>
    </row>
    <row r="1521" spans="1:20" x14ac:dyDescent="0.25">
      <c r="A1521" t="s">
        <v>188</v>
      </c>
      <c r="B1521" t="s">
        <v>120</v>
      </c>
      <c r="C1521" t="s">
        <v>56</v>
      </c>
      <c r="D1521">
        <v>148</v>
      </c>
      <c r="E1521">
        <v>31138</v>
      </c>
      <c r="F1521">
        <v>10489</v>
      </c>
      <c r="G1521">
        <v>12289</v>
      </c>
      <c r="J1521">
        <f t="shared" si="342"/>
        <v>12280.25</v>
      </c>
      <c r="K1521">
        <f t="shared" si="343"/>
        <v>17925.375</v>
      </c>
      <c r="L1521">
        <f t="shared" si="344"/>
        <v>0.10041630928223259</v>
      </c>
      <c r="M1521">
        <f t="shared" si="345"/>
        <v>35850.75</v>
      </c>
      <c r="N1521">
        <f t="shared" si="346"/>
        <v>193353.676875</v>
      </c>
      <c r="O1521">
        <v>0.64390925925925924</v>
      </c>
      <c r="P1521">
        <v>2.5763929920989352E-2</v>
      </c>
      <c r="Q1521">
        <f t="shared" si="347"/>
        <v>203187.70620033855</v>
      </c>
      <c r="R1521">
        <f t="shared" si="348"/>
        <v>203187.70620033855</v>
      </c>
      <c r="S1521" t="s">
        <v>117</v>
      </c>
      <c r="T1521">
        <v>340</v>
      </c>
    </row>
    <row r="1522" spans="1:20" x14ac:dyDescent="0.25">
      <c r="A1522" t="s">
        <v>188</v>
      </c>
      <c r="B1522" t="s">
        <v>121</v>
      </c>
      <c r="C1522" t="s">
        <v>56</v>
      </c>
      <c r="D1522">
        <v>149</v>
      </c>
      <c r="E1522">
        <v>13764</v>
      </c>
      <c r="F1522">
        <v>8116</v>
      </c>
      <c r="G1522">
        <v>8375</v>
      </c>
      <c r="J1522">
        <f t="shared" si="342"/>
        <v>12280.25</v>
      </c>
      <c r="K1522">
        <f t="shared" si="343"/>
        <v>17925.375</v>
      </c>
      <c r="L1522">
        <f t="shared" si="344"/>
        <v>1.4448791168943468E-2</v>
      </c>
      <c r="M1522">
        <f t="shared" si="345"/>
        <v>35850.75</v>
      </c>
      <c r="N1522">
        <f t="shared" si="346"/>
        <v>378617.5028957529</v>
      </c>
      <c r="O1522">
        <v>0.64290185185185178</v>
      </c>
      <c r="P1522">
        <v>2.5224671445639186E-2</v>
      </c>
      <c r="Q1522">
        <f t="shared" si="347"/>
        <v>407016.73268943449</v>
      </c>
      <c r="R1522">
        <f t="shared" si="348"/>
        <v>407016.73268943449</v>
      </c>
      <c r="S1522" t="s">
        <v>117</v>
      </c>
      <c r="T1522">
        <v>355</v>
      </c>
    </row>
    <row r="1523" spans="1:20" x14ac:dyDescent="0.25">
      <c r="A1523" t="s">
        <v>188</v>
      </c>
      <c r="B1523" t="s">
        <v>121</v>
      </c>
      <c r="C1523" t="s">
        <v>56</v>
      </c>
      <c r="D1523">
        <v>149</v>
      </c>
      <c r="E1523">
        <v>13628</v>
      </c>
      <c r="F1523">
        <v>7871</v>
      </c>
      <c r="G1523">
        <v>8912</v>
      </c>
      <c r="J1523">
        <f t="shared" si="342"/>
        <v>12280.25</v>
      </c>
      <c r="K1523">
        <f t="shared" si="343"/>
        <v>17925.375</v>
      </c>
      <c r="L1523">
        <f t="shared" si="344"/>
        <v>5.8074098868224511E-2</v>
      </c>
      <c r="M1523">
        <f t="shared" si="345"/>
        <v>35850.75</v>
      </c>
      <c r="N1523">
        <f t="shared" si="346"/>
        <v>86851.722982708947</v>
      </c>
      <c r="O1523">
        <v>0.64290185185185178</v>
      </c>
      <c r="P1523">
        <v>2.5224671445639186E-2</v>
      </c>
      <c r="Q1523">
        <f t="shared" si="347"/>
        <v>93366.271359629201</v>
      </c>
      <c r="R1523">
        <f t="shared" si="348"/>
        <v>93366.271359629201</v>
      </c>
      <c r="S1523" t="s">
        <v>117</v>
      </c>
      <c r="T1523">
        <v>355</v>
      </c>
    </row>
    <row r="1524" spans="1:20" x14ac:dyDescent="0.25">
      <c r="A1524" t="s">
        <v>188</v>
      </c>
      <c r="B1524" t="s">
        <v>121</v>
      </c>
      <c r="C1524" t="s">
        <v>56</v>
      </c>
      <c r="D1524">
        <v>149</v>
      </c>
      <c r="E1524">
        <v>12804</v>
      </c>
      <c r="F1524">
        <v>8786</v>
      </c>
      <c r="G1524">
        <v>8940</v>
      </c>
      <c r="J1524">
        <f t="shared" si="342"/>
        <v>12280.25</v>
      </c>
      <c r="K1524">
        <f t="shared" si="343"/>
        <v>17925.375</v>
      </c>
      <c r="L1524">
        <f t="shared" si="344"/>
        <v>8.5911731274798987E-3</v>
      </c>
      <c r="M1524">
        <f t="shared" si="345"/>
        <v>35850.75</v>
      </c>
      <c r="N1524">
        <f t="shared" si="346"/>
        <v>455409.07954545459</v>
      </c>
      <c r="O1524">
        <v>0.64290185185185178</v>
      </c>
      <c r="P1524">
        <v>2.5224671445639186E-2</v>
      </c>
      <c r="Q1524">
        <f t="shared" si="347"/>
        <v>489568.26923220645</v>
      </c>
      <c r="R1524">
        <f t="shared" si="348"/>
        <v>489568.26923220645</v>
      </c>
      <c r="S1524" t="s">
        <v>117</v>
      </c>
      <c r="T1524">
        <v>355</v>
      </c>
    </row>
    <row r="1525" spans="1:20" x14ac:dyDescent="0.25">
      <c r="A1525" t="s">
        <v>188</v>
      </c>
      <c r="B1525" t="s">
        <v>121</v>
      </c>
      <c r="C1525" t="s">
        <v>56</v>
      </c>
      <c r="D1525">
        <v>149</v>
      </c>
      <c r="E1525">
        <v>13494</v>
      </c>
      <c r="F1525">
        <v>8217</v>
      </c>
      <c r="G1525">
        <v>8961</v>
      </c>
      <c r="J1525">
        <f t="shared" si="342"/>
        <v>12280.25</v>
      </c>
      <c r="K1525">
        <f t="shared" si="343"/>
        <v>17925.375</v>
      </c>
      <c r="L1525">
        <f t="shared" si="344"/>
        <v>4.1505407836656134E-2</v>
      </c>
      <c r="M1525">
        <f t="shared" si="345"/>
        <v>35850.75</v>
      </c>
      <c r="N1525">
        <f t="shared" si="346"/>
        <v>114859.8089717742</v>
      </c>
      <c r="O1525">
        <v>0.64290185185185178</v>
      </c>
      <c r="P1525">
        <v>2.5224671445639186E-2</v>
      </c>
      <c r="Q1525">
        <f t="shared" si="347"/>
        <v>123475.17958750061</v>
      </c>
      <c r="R1525">
        <f t="shared" si="348"/>
        <v>123475.17958750061</v>
      </c>
      <c r="S1525" t="s">
        <v>117</v>
      </c>
      <c r="T1525">
        <v>355</v>
      </c>
    </row>
    <row r="1526" spans="1:20" x14ac:dyDescent="0.25">
      <c r="A1526" t="s">
        <v>188</v>
      </c>
      <c r="B1526" t="s">
        <v>122</v>
      </c>
      <c r="C1526" t="s">
        <v>56</v>
      </c>
      <c r="D1526">
        <v>150</v>
      </c>
      <c r="E1526">
        <v>25970</v>
      </c>
      <c r="F1526">
        <v>8189</v>
      </c>
      <c r="G1526">
        <v>8963</v>
      </c>
      <c r="J1526">
        <f t="shared" si="342"/>
        <v>12280.25</v>
      </c>
      <c r="K1526">
        <f t="shared" si="343"/>
        <v>17925.375</v>
      </c>
      <c r="L1526">
        <f t="shared" si="344"/>
        <v>4.3179012991360011E-2</v>
      </c>
      <c r="M1526">
        <f t="shared" si="345"/>
        <v>35850.75</v>
      </c>
      <c r="N1526">
        <f t="shared" si="346"/>
        <v>399517.02761627908</v>
      </c>
      <c r="O1526">
        <v>0.64189444444444432</v>
      </c>
      <c r="P1526">
        <v>2.4065734700217459E-2</v>
      </c>
      <c r="Q1526">
        <f t="shared" si="347"/>
        <v>450873.09877710213</v>
      </c>
      <c r="R1526">
        <f t="shared" si="348"/>
        <v>450873.09877710213</v>
      </c>
      <c r="S1526" t="s">
        <v>117</v>
      </c>
      <c r="T1526">
        <v>356</v>
      </c>
    </row>
    <row r="1527" spans="1:20" x14ac:dyDescent="0.25">
      <c r="A1527" t="s">
        <v>188</v>
      </c>
      <c r="B1527" t="s">
        <v>122</v>
      </c>
      <c r="C1527" t="s">
        <v>56</v>
      </c>
      <c r="D1527">
        <v>150</v>
      </c>
      <c r="E1527">
        <v>25567</v>
      </c>
      <c r="F1527">
        <v>8794</v>
      </c>
      <c r="G1527">
        <v>9775</v>
      </c>
      <c r="J1527">
        <f t="shared" si="342"/>
        <v>12280.25</v>
      </c>
      <c r="K1527">
        <f t="shared" si="343"/>
        <v>17925.375</v>
      </c>
      <c r="L1527">
        <f t="shared" si="344"/>
        <v>5.4726888558816758E-2</v>
      </c>
      <c r="M1527">
        <f t="shared" si="345"/>
        <v>35850.75</v>
      </c>
      <c r="N1527">
        <f t="shared" si="346"/>
        <v>294205.29013761471</v>
      </c>
      <c r="O1527">
        <v>0.64189444444444432</v>
      </c>
      <c r="P1527">
        <v>2.4065734700217459E-2</v>
      </c>
      <c r="Q1527">
        <f t="shared" si="347"/>
        <v>332024.02318723529</v>
      </c>
      <c r="R1527">
        <f t="shared" si="348"/>
        <v>332024.02318723529</v>
      </c>
      <c r="S1527" t="s">
        <v>117</v>
      </c>
      <c r="T1527">
        <v>356</v>
      </c>
    </row>
    <row r="1528" spans="1:20" x14ac:dyDescent="0.25">
      <c r="A1528" t="s">
        <v>188</v>
      </c>
      <c r="B1528" t="s">
        <v>122</v>
      </c>
      <c r="C1528" t="s">
        <v>56</v>
      </c>
      <c r="D1528">
        <v>150</v>
      </c>
      <c r="E1528">
        <v>25355</v>
      </c>
      <c r="F1528">
        <v>8568</v>
      </c>
      <c r="G1528">
        <v>9685</v>
      </c>
      <c r="J1528">
        <f t="shared" si="342"/>
        <v>12280.25</v>
      </c>
      <c r="K1528">
        <f t="shared" si="343"/>
        <v>17925.375</v>
      </c>
      <c r="L1528">
        <f t="shared" si="344"/>
        <v>6.2313898593474332E-2</v>
      </c>
      <c r="M1528">
        <f t="shared" si="345"/>
        <v>35850.75</v>
      </c>
      <c r="N1528">
        <f t="shared" si="346"/>
        <v>257113.90409579233</v>
      </c>
      <c r="O1528">
        <v>0.64189444444444432</v>
      </c>
      <c r="P1528">
        <v>2.4065734700217459E-2</v>
      </c>
      <c r="Q1528">
        <f t="shared" si="347"/>
        <v>290164.71055068722</v>
      </c>
      <c r="R1528">
        <f t="shared" si="348"/>
        <v>290164.71055068722</v>
      </c>
      <c r="S1528" t="s">
        <v>117</v>
      </c>
      <c r="T1528">
        <v>356</v>
      </c>
    </row>
    <row r="1529" spans="1:20" x14ac:dyDescent="0.25">
      <c r="A1529" t="s">
        <v>188</v>
      </c>
      <c r="B1529" t="s">
        <v>122</v>
      </c>
      <c r="C1529" t="s">
        <v>56</v>
      </c>
      <c r="D1529">
        <v>150</v>
      </c>
      <c r="E1529">
        <v>25576</v>
      </c>
      <c r="F1529">
        <v>8485</v>
      </c>
      <c r="G1529">
        <v>9448</v>
      </c>
      <c r="J1529">
        <f t="shared" si="342"/>
        <v>12280.25</v>
      </c>
      <c r="K1529">
        <f t="shared" si="343"/>
        <v>17925.375</v>
      </c>
      <c r="L1529">
        <f t="shared" si="344"/>
        <v>5.3722725465994436E-2</v>
      </c>
      <c r="M1529">
        <f t="shared" si="345"/>
        <v>35850.75</v>
      </c>
      <c r="N1529">
        <f t="shared" si="346"/>
        <v>305853.27453271026</v>
      </c>
      <c r="O1529">
        <v>0.64189444444444432</v>
      </c>
      <c r="P1529">
        <v>2.4065734700217459E-2</v>
      </c>
      <c r="Q1529">
        <f t="shared" si="347"/>
        <v>345169.3022509556</v>
      </c>
      <c r="R1529">
        <f t="shared" si="348"/>
        <v>345169.3022509556</v>
      </c>
      <c r="S1529" t="s">
        <v>117</v>
      </c>
      <c r="T1529">
        <v>356</v>
      </c>
    </row>
    <row r="1530" spans="1:20" x14ac:dyDescent="0.25">
      <c r="A1530" t="s">
        <v>188</v>
      </c>
      <c r="B1530" t="s">
        <v>123</v>
      </c>
      <c r="C1530" t="s">
        <v>56</v>
      </c>
      <c r="D1530">
        <v>151</v>
      </c>
      <c r="E1530">
        <v>13060</v>
      </c>
      <c r="F1530">
        <v>7514</v>
      </c>
      <c r="G1530">
        <v>8198</v>
      </c>
      <c r="J1530">
        <f t="shared" si="342"/>
        <v>12280.25</v>
      </c>
      <c r="K1530">
        <f t="shared" si="343"/>
        <v>17925.375</v>
      </c>
      <c r="L1530">
        <f t="shared" si="344"/>
        <v>3.8158197527248382E-2</v>
      </c>
      <c r="M1530">
        <f t="shared" si="345"/>
        <v>35850.75</v>
      </c>
      <c r="N1530">
        <f t="shared" si="346"/>
        <v>133062.04495614037</v>
      </c>
      <c r="O1530">
        <v>0.64088703703703698</v>
      </c>
      <c r="P1530">
        <v>2.4151600807614654E-2</v>
      </c>
      <c r="Q1530">
        <f t="shared" si="347"/>
        <v>149867.87733950024</v>
      </c>
      <c r="R1530">
        <f t="shared" si="348"/>
        <v>149867.87733950024</v>
      </c>
      <c r="S1530" t="s">
        <v>117</v>
      </c>
      <c r="T1530">
        <v>357</v>
      </c>
    </row>
    <row r="1531" spans="1:20" x14ac:dyDescent="0.25">
      <c r="A1531" t="s">
        <v>188</v>
      </c>
      <c r="B1531" t="s">
        <v>123</v>
      </c>
      <c r="C1531" t="s">
        <v>56</v>
      </c>
      <c r="D1531">
        <v>151</v>
      </c>
      <c r="E1531">
        <v>13012</v>
      </c>
      <c r="F1531">
        <v>7385</v>
      </c>
      <c r="G1531">
        <v>8110</v>
      </c>
      <c r="J1531">
        <f t="shared" si="342"/>
        <v>12280.25</v>
      </c>
      <c r="K1531">
        <f t="shared" si="343"/>
        <v>17925.375</v>
      </c>
      <c r="L1531">
        <f t="shared" si="344"/>
        <v>4.0445457905343679E-2</v>
      </c>
      <c r="M1531">
        <f t="shared" si="345"/>
        <v>35850.75</v>
      </c>
      <c r="N1531">
        <f t="shared" si="346"/>
        <v>126845.38465517241</v>
      </c>
      <c r="O1531">
        <v>0.64088703703703698</v>
      </c>
      <c r="P1531">
        <v>2.4151600807614654E-2</v>
      </c>
      <c r="Q1531">
        <f t="shared" si="347"/>
        <v>142866.04835247464</v>
      </c>
      <c r="R1531">
        <f t="shared" si="348"/>
        <v>142866.04835247464</v>
      </c>
      <c r="S1531" t="s">
        <v>117</v>
      </c>
      <c r="T1531">
        <v>357</v>
      </c>
    </row>
    <row r="1532" spans="1:20" x14ac:dyDescent="0.25">
      <c r="A1532" t="s">
        <v>188</v>
      </c>
      <c r="B1532" t="s">
        <v>123</v>
      </c>
      <c r="C1532" t="s">
        <v>56</v>
      </c>
      <c r="D1532">
        <v>151</v>
      </c>
      <c r="E1532">
        <v>13152</v>
      </c>
      <c r="F1532">
        <v>6995</v>
      </c>
      <c r="G1532">
        <v>8627</v>
      </c>
      <c r="J1532">
        <f t="shared" si="342"/>
        <v>12280.25</v>
      </c>
      <c r="K1532">
        <f t="shared" si="343"/>
        <v>17925.375</v>
      </c>
      <c r="L1532">
        <f t="shared" si="344"/>
        <v>9.1044120415890883E-2</v>
      </c>
      <c r="M1532">
        <f t="shared" si="345"/>
        <v>35850.75</v>
      </c>
      <c r="N1532">
        <f t="shared" si="346"/>
        <v>55346.302619485286</v>
      </c>
      <c r="O1532">
        <v>0.64088703703703698</v>
      </c>
      <c r="P1532">
        <v>2.4151600807614654E-2</v>
      </c>
      <c r="Q1532">
        <f t="shared" si="347"/>
        <v>62336.580614749611</v>
      </c>
      <c r="R1532">
        <f t="shared" si="348"/>
        <v>62336.580614749611</v>
      </c>
      <c r="S1532" t="s">
        <v>117</v>
      </c>
      <c r="T1532">
        <v>357</v>
      </c>
    </row>
    <row r="1533" spans="1:20" x14ac:dyDescent="0.25">
      <c r="A1533" t="s">
        <v>188</v>
      </c>
      <c r="B1533" t="s">
        <v>123</v>
      </c>
      <c r="C1533" t="s">
        <v>56</v>
      </c>
      <c r="D1533">
        <v>151</v>
      </c>
      <c r="E1533">
        <v>14725</v>
      </c>
      <c r="F1533">
        <v>7105</v>
      </c>
      <c r="G1533">
        <v>8216</v>
      </c>
      <c r="J1533">
        <f t="shared" si="342"/>
        <v>12280.25</v>
      </c>
      <c r="K1533">
        <f t="shared" si="343"/>
        <v>17925.375</v>
      </c>
      <c r="L1533">
        <f t="shared" si="344"/>
        <v>6.1979177562533558E-2</v>
      </c>
      <c r="M1533">
        <f t="shared" si="345"/>
        <v>35850.75</v>
      </c>
      <c r="N1533">
        <f t="shared" si="346"/>
        <v>110664.26620162016</v>
      </c>
      <c r="O1533">
        <v>0.64088703703703698</v>
      </c>
      <c r="P1533">
        <v>2.4151600807614654E-2</v>
      </c>
      <c r="Q1533">
        <f t="shared" si="347"/>
        <v>124641.2429512633</v>
      </c>
      <c r="R1533">
        <f t="shared" si="348"/>
        <v>124641.2429512633</v>
      </c>
      <c r="S1533" t="s">
        <v>117</v>
      </c>
      <c r="T1533">
        <v>357</v>
      </c>
    </row>
    <row r="1534" spans="1:20" x14ac:dyDescent="0.25">
      <c r="A1534" t="s">
        <v>188</v>
      </c>
      <c r="B1534" t="s">
        <v>124</v>
      </c>
      <c r="C1534" t="s">
        <v>56</v>
      </c>
      <c r="D1534">
        <v>152</v>
      </c>
      <c r="E1534">
        <v>5907</v>
      </c>
      <c r="F1534">
        <v>3011</v>
      </c>
      <c r="G1534">
        <v>3898</v>
      </c>
      <c r="J1534">
        <f t="shared" si="342"/>
        <v>12280.25</v>
      </c>
      <c r="K1534">
        <f t="shared" si="343"/>
        <v>17925.375</v>
      </c>
      <c r="L1534">
        <f t="shared" si="344"/>
        <v>4.9482925740744615E-2</v>
      </c>
      <c r="M1534">
        <f t="shared" si="345"/>
        <v>35850.75</v>
      </c>
      <c r="N1534">
        <f t="shared" si="346"/>
        <v>46244.987880496054</v>
      </c>
      <c r="O1534">
        <v>0.63987962962962963</v>
      </c>
      <c r="P1534">
        <v>1.680668380462725E-2</v>
      </c>
      <c r="Q1534">
        <f t="shared" si="347"/>
        <v>74966.308796357043</v>
      </c>
      <c r="R1534">
        <f t="shared" si="348"/>
        <v>74966.308796357043</v>
      </c>
      <c r="S1534" t="s">
        <v>190</v>
      </c>
      <c r="T1534">
        <v>35</v>
      </c>
    </row>
    <row r="1535" spans="1:20" x14ac:dyDescent="0.25">
      <c r="A1535" t="s">
        <v>188</v>
      </c>
      <c r="B1535" t="s">
        <v>124</v>
      </c>
      <c r="C1535" t="s">
        <v>56</v>
      </c>
      <c r="D1535">
        <v>152</v>
      </c>
      <c r="E1535">
        <v>5591</v>
      </c>
      <c r="F1535">
        <v>2814</v>
      </c>
      <c r="G1535">
        <v>3982</v>
      </c>
      <c r="J1535">
        <f t="shared" si="342"/>
        <v>12280.25</v>
      </c>
      <c r="K1535">
        <f t="shared" si="343"/>
        <v>17925.375</v>
      </c>
      <c r="L1535">
        <f t="shared" si="344"/>
        <v>6.515902735647093E-2</v>
      </c>
      <c r="M1535">
        <f t="shared" si="345"/>
        <v>35850.75</v>
      </c>
      <c r="N1535">
        <f t="shared" si="346"/>
        <v>30338.556827910958</v>
      </c>
      <c r="O1535">
        <v>0.63987962962962963</v>
      </c>
      <c r="P1535">
        <v>1.680668380462725E-2</v>
      </c>
      <c r="Q1535">
        <f t="shared" si="347"/>
        <v>49180.889083035545</v>
      </c>
      <c r="R1535">
        <f t="shared" si="348"/>
        <v>49180.889083035545</v>
      </c>
      <c r="S1535" t="s">
        <v>190</v>
      </c>
      <c r="T1535">
        <v>35</v>
      </c>
    </row>
    <row r="1536" spans="1:20" x14ac:dyDescent="0.25">
      <c r="A1536" t="s">
        <v>188</v>
      </c>
      <c r="B1536" t="s">
        <v>124</v>
      </c>
      <c r="C1536" t="s">
        <v>56</v>
      </c>
      <c r="D1536">
        <v>152</v>
      </c>
      <c r="E1536">
        <v>5706</v>
      </c>
      <c r="F1536">
        <v>3591</v>
      </c>
      <c r="G1536">
        <v>4058</v>
      </c>
      <c r="J1536">
        <f t="shared" si="342"/>
        <v>12280.25</v>
      </c>
      <c r="K1536">
        <f t="shared" si="343"/>
        <v>17925.375</v>
      </c>
      <c r="L1536">
        <f t="shared" si="344"/>
        <v>2.6052453574890343E-2</v>
      </c>
      <c r="M1536">
        <f t="shared" si="345"/>
        <v>35850.75</v>
      </c>
      <c r="N1536">
        <f t="shared" si="346"/>
        <v>68902.122858672374</v>
      </c>
      <c r="O1536">
        <v>0.63987962962962963</v>
      </c>
      <c r="P1536">
        <v>1.680668380462725E-2</v>
      </c>
      <c r="Q1536">
        <f t="shared" si="347"/>
        <v>111695.08428233927</v>
      </c>
      <c r="R1536">
        <f t="shared" si="348"/>
        <v>111695.08428233927</v>
      </c>
      <c r="S1536" t="s">
        <v>190</v>
      </c>
      <c r="T1536">
        <v>35</v>
      </c>
    </row>
    <row r="1537" spans="1:20" x14ac:dyDescent="0.25">
      <c r="A1537" t="s">
        <v>188</v>
      </c>
      <c r="B1537" t="s">
        <v>124</v>
      </c>
      <c r="C1537" t="s">
        <v>56</v>
      </c>
      <c r="D1537">
        <v>152</v>
      </c>
      <c r="E1537">
        <v>6120</v>
      </c>
      <c r="F1537">
        <v>3336</v>
      </c>
      <c r="G1537">
        <v>4139</v>
      </c>
      <c r="J1537">
        <f t="shared" si="342"/>
        <v>12280.25</v>
      </c>
      <c r="K1537">
        <f t="shared" si="343"/>
        <v>17925.375</v>
      </c>
      <c r="L1537">
        <f t="shared" si="344"/>
        <v>4.479683130757376E-2</v>
      </c>
      <c r="M1537">
        <f t="shared" si="345"/>
        <v>35850.75</v>
      </c>
      <c r="N1537">
        <f t="shared" si="346"/>
        <v>49867.00280199253</v>
      </c>
      <c r="O1537">
        <v>0.63987962962962963</v>
      </c>
      <c r="P1537">
        <v>1.680668380462725E-2</v>
      </c>
      <c r="Q1537">
        <f>(N1537*125)/(M1537*0.2*O1537*P1537)</f>
        <v>80837.844318684118</v>
      </c>
      <c r="R1537">
        <f t="shared" si="348"/>
        <v>80837.844318684118</v>
      </c>
      <c r="S1537" t="s">
        <v>190</v>
      </c>
      <c r="T1537">
        <v>35</v>
      </c>
    </row>
    <row r="1538" spans="1:20" x14ac:dyDescent="0.25">
      <c r="A1538" t="s">
        <v>228</v>
      </c>
      <c r="B1538" t="s">
        <v>192</v>
      </c>
      <c r="C1538" t="s">
        <v>54</v>
      </c>
      <c r="D1538">
        <v>153</v>
      </c>
      <c r="E1538">
        <v>21973</v>
      </c>
      <c r="F1538">
        <v>10601</v>
      </c>
      <c r="G1538">
        <v>18027</v>
      </c>
      <c r="H1538">
        <v>1721</v>
      </c>
      <c r="I1538">
        <v>71886</v>
      </c>
      <c r="J1538">
        <f t="shared" si="342"/>
        <v>1540.75</v>
      </c>
      <c r="K1538">
        <f t="shared" si="343"/>
        <v>70879.625</v>
      </c>
      <c r="L1538">
        <f t="shared" si="344"/>
        <v>0.10476917731999852</v>
      </c>
      <c r="M1538">
        <f t="shared" si="345"/>
        <v>141759.25</v>
      </c>
      <c r="N1538">
        <f t="shared" si="346"/>
        <v>107002.62402370051</v>
      </c>
      <c r="O1538">
        <v>0.36484045893719808</v>
      </c>
      <c r="P1538">
        <v>2.893998609179416E-2</v>
      </c>
      <c r="Q1538">
        <f t="shared" ref="Q1538:Q1601" si="349">(N1538*125)/(M1538*0.2*O1538*P1538)</f>
        <v>44680.880929109961</v>
      </c>
      <c r="R1538">
        <f t="shared" si="348"/>
        <v>44680.880929109961</v>
      </c>
      <c r="S1538" t="s">
        <v>190</v>
      </c>
      <c r="T1538">
        <v>158</v>
      </c>
    </row>
    <row r="1539" spans="1:20" x14ac:dyDescent="0.25">
      <c r="A1539" t="s">
        <v>228</v>
      </c>
      <c r="B1539" t="s">
        <v>192</v>
      </c>
      <c r="C1539" t="s">
        <v>54</v>
      </c>
      <c r="D1539">
        <v>153</v>
      </c>
      <c r="E1539">
        <v>23911</v>
      </c>
      <c r="F1539">
        <v>7746</v>
      </c>
      <c r="G1539">
        <v>24877</v>
      </c>
      <c r="H1539">
        <v>1404</v>
      </c>
      <c r="I1539">
        <v>69250</v>
      </c>
      <c r="J1539">
        <f t="shared" ref="J1539:J1602" si="350">AVERAGEIFS(H$2:H$1969,C$2:C$1969,C1539,A$2:A$1969,A1539)</f>
        <v>1540.75</v>
      </c>
      <c r="K1539">
        <f t="shared" ref="K1539:K1602" si="351">AVERAGEIFS(I$2:I$1969,C$2:C$1969,C1539,A$2:A$1969,A1539)</f>
        <v>70879.625</v>
      </c>
      <c r="L1539">
        <f t="shared" ref="L1539:L1602" si="352">(G1539-F1539)/K1539</f>
        <v>0.24169145928748917</v>
      </c>
      <c r="M1539">
        <f t="shared" si="345"/>
        <v>141759.25</v>
      </c>
      <c r="N1539">
        <f t="shared" ref="N1539:N1602" si="353">((E1539-F1539)/L1539)-J1539</f>
        <v>65342.043656237234</v>
      </c>
      <c r="O1539">
        <v>0.36484045893719808</v>
      </c>
      <c r="P1539">
        <v>2.893998609179416E-2</v>
      </c>
      <c r="Q1539">
        <f t="shared" si="349"/>
        <v>27284.752116194632</v>
      </c>
      <c r="R1539">
        <f t="shared" si="348"/>
        <v>27284.752116194632</v>
      </c>
      <c r="S1539" t="s">
        <v>190</v>
      </c>
      <c r="T1539">
        <v>158</v>
      </c>
    </row>
    <row r="1540" spans="1:20" x14ac:dyDescent="0.25">
      <c r="A1540" t="s">
        <v>228</v>
      </c>
      <c r="B1540" t="s">
        <v>192</v>
      </c>
      <c r="C1540" t="s">
        <v>54</v>
      </c>
      <c r="D1540">
        <v>153</v>
      </c>
      <c r="E1540">
        <v>21894</v>
      </c>
      <c r="F1540">
        <v>7245</v>
      </c>
      <c r="G1540">
        <v>19142</v>
      </c>
      <c r="H1540">
        <v>1671</v>
      </c>
      <c r="I1540">
        <v>66978</v>
      </c>
      <c r="J1540">
        <f t="shared" si="350"/>
        <v>1540.75</v>
      </c>
      <c r="K1540">
        <f t="shared" si="351"/>
        <v>70879.625</v>
      </c>
      <c r="L1540">
        <f t="shared" si="352"/>
        <v>0.16784795348451689</v>
      </c>
      <c r="M1540">
        <f t="shared" ref="M1540:M1603" si="354">K1540/0.5</f>
        <v>141759.25</v>
      </c>
      <c r="N1540">
        <f t="shared" si="353"/>
        <v>85734.666207867529</v>
      </c>
      <c r="O1540">
        <v>0.36484045893719808</v>
      </c>
      <c r="P1540">
        <v>2.893998609179416E-2</v>
      </c>
      <c r="Q1540">
        <f t="shared" si="349"/>
        <v>35800.060487135692</v>
      </c>
      <c r="R1540">
        <f t="shared" si="348"/>
        <v>35800.060487135692</v>
      </c>
      <c r="S1540" t="s">
        <v>190</v>
      </c>
      <c r="T1540">
        <v>158</v>
      </c>
    </row>
    <row r="1541" spans="1:20" x14ac:dyDescent="0.25">
      <c r="A1541" t="s">
        <v>228</v>
      </c>
      <c r="B1541" t="s">
        <v>192</v>
      </c>
      <c r="C1541" t="s">
        <v>54</v>
      </c>
      <c r="D1541">
        <v>153</v>
      </c>
      <c r="E1541">
        <v>22293</v>
      </c>
      <c r="F1541">
        <v>7103</v>
      </c>
      <c r="G1541">
        <v>18760</v>
      </c>
      <c r="H1541">
        <v>1367</v>
      </c>
      <c r="I1541">
        <v>76935</v>
      </c>
      <c r="J1541">
        <f t="shared" si="350"/>
        <v>1540.75</v>
      </c>
      <c r="K1541">
        <f t="shared" si="351"/>
        <v>70879.625</v>
      </c>
      <c r="L1541">
        <f t="shared" si="352"/>
        <v>0.16446193105564541</v>
      </c>
      <c r="M1541">
        <f t="shared" si="354"/>
        <v>141759.25</v>
      </c>
      <c r="N1541">
        <f t="shared" si="353"/>
        <v>90821.05009865317</v>
      </c>
      <c r="O1541">
        <v>0.36484045893719808</v>
      </c>
      <c r="P1541">
        <v>2.893998609179416E-2</v>
      </c>
      <c r="Q1541">
        <f t="shared" si="349"/>
        <v>37923.972073954326</v>
      </c>
      <c r="R1541">
        <f t="shared" si="348"/>
        <v>37923.972073954326</v>
      </c>
      <c r="S1541" t="s">
        <v>190</v>
      </c>
      <c r="T1541">
        <v>158</v>
      </c>
    </row>
    <row r="1542" spans="1:20" x14ac:dyDescent="0.25">
      <c r="A1542" t="s">
        <v>228</v>
      </c>
      <c r="B1542" t="s">
        <v>193</v>
      </c>
      <c r="C1542" t="s">
        <v>54</v>
      </c>
      <c r="D1542">
        <v>154</v>
      </c>
      <c r="E1542">
        <v>22888</v>
      </c>
      <c r="F1542">
        <v>8893</v>
      </c>
      <c r="G1542">
        <v>15016</v>
      </c>
      <c r="I1542">
        <v>68866</v>
      </c>
      <c r="J1542">
        <f t="shared" si="350"/>
        <v>1540.75</v>
      </c>
      <c r="K1542">
        <f t="shared" si="351"/>
        <v>70879.625</v>
      </c>
      <c r="L1542">
        <f t="shared" si="352"/>
        <v>8.6385897216583754E-2</v>
      </c>
      <c r="M1542">
        <f t="shared" si="354"/>
        <v>141759.25</v>
      </c>
      <c r="N1542">
        <f t="shared" si="353"/>
        <v>160464.86030132289</v>
      </c>
      <c r="O1542">
        <v>0.36328091787439615</v>
      </c>
      <c r="P1542">
        <v>3.609872721018232E-2</v>
      </c>
      <c r="Q1542">
        <f t="shared" si="349"/>
        <v>53947.842025450896</v>
      </c>
      <c r="R1542">
        <f t="shared" si="348"/>
        <v>53947.842025450896</v>
      </c>
      <c r="S1542" t="s">
        <v>190</v>
      </c>
      <c r="T1542">
        <v>185</v>
      </c>
    </row>
    <row r="1543" spans="1:20" x14ac:dyDescent="0.25">
      <c r="A1543" t="s">
        <v>228</v>
      </c>
      <c r="B1543" t="s">
        <v>193</v>
      </c>
      <c r="C1543" t="s">
        <v>54</v>
      </c>
      <c r="D1543">
        <v>154</v>
      </c>
      <c r="E1543">
        <v>24469</v>
      </c>
      <c r="F1543">
        <v>8163</v>
      </c>
      <c r="G1543">
        <v>15238</v>
      </c>
      <c r="I1543">
        <v>72293</v>
      </c>
      <c r="J1543">
        <f t="shared" si="350"/>
        <v>1540.75</v>
      </c>
      <c r="K1543">
        <f t="shared" si="351"/>
        <v>70879.625</v>
      </c>
      <c r="L1543">
        <f t="shared" si="352"/>
        <v>9.9817119517773972E-2</v>
      </c>
      <c r="M1543">
        <f t="shared" si="354"/>
        <v>141759.25</v>
      </c>
      <c r="N1543">
        <f t="shared" si="353"/>
        <v>161818.0012720848</v>
      </c>
      <c r="O1543">
        <v>0.36328091787439615</v>
      </c>
      <c r="P1543">
        <v>3.609872721018232E-2</v>
      </c>
      <c r="Q1543">
        <f t="shared" si="349"/>
        <v>54402.764275666625</v>
      </c>
      <c r="R1543">
        <f t="shared" si="348"/>
        <v>54402.764275666625</v>
      </c>
      <c r="S1543" t="s">
        <v>190</v>
      </c>
      <c r="T1543">
        <v>185</v>
      </c>
    </row>
    <row r="1544" spans="1:20" x14ac:dyDescent="0.25">
      <c r="A1544" t="s">
        <v>228</v>
      </c>
      <c r="B1544" t="s">
        <v>193</v>
      </c>
      <c r="C1544" t="s">
        <v>54</v>
      </c>
      <c r="D1544">
        <v>154</v>
      </c>
      <c r="E1544">
        <v>24163</v>
      </c>
      <c r="F1544">
        <v>8448</v>
      </c>
      <c r="G1544">
        <v>14928</v>
      </c>
      <c r="I1544">
        <v>67558</v>
      </c>
      <c r="J1544">
        <f t="shared" si="350"/>
        <v>1540.75</v>
      </c>
      <c r="K1544">
        <f t="shared" si="351"/>
        <v>70879.625</v>
      </c>
      <c r="L1544">
        <f t="shared" si="352"/>
        <v>9.1422605579530081E-2</v>
      </c>
      <c r="M1544">
        <f t="shared" si="354"/>
        <v>141759.25</v>
      </c>
      <c r="N1544">
        <f t="shared" si="353"/>
        <v>170353.27883873458</v>
      </c>
      <c r="O1544">
        <v>0.36328091787439615</v>
      </c>
      <c r="P1544">
        <v>3.609872721018232E-2</v>
      </c>
      <c r="Q1544">
        <f t="shared" si="349"/>
        <v>57272.300976376915</v>
      </c>
      <c r="R1544">
        <f t="shared" si="348"/>
        <v>57272.300976376915</v>
      </c>
      <c r="S1544" t="s">
        <v>190</v>
      </c>
      <c r="T1544">
        <v>185</v>
      </c>
    </row>
    <row r="1545" spans="1:20" x14ac:dyDescent="0.25">
      <c r="A1545" t="s">
        <v>228</v>
      </c>
      <c r="B1545" t="s">
        <v>193</v>
      </c>
      <c r="C1545" t="s">
        <v>54</v>
      </c>
      <c r="D1545">
        <v>154</v>
      </c>
      <c r="E1545">
        <v>23973</v>
      </c>
      <c r="F1545">
        <v>9459</v>
      </c>
      <c r="G1545">
        <v>15412</v>
      </c>
      <c r="I1545">
        <v>73271</v>
      </c>
      <c r="J1545">
        <f t="shared" si="350"/>
        <v>1540.75</v>
      </c>
      <c r="K1545">
        <f t="shared" si="351"/>
        <v>70879.625</v>
      </c>
      <c r="L1545">
        <f t="shared" si="352"/>
        <v>8.3987464662799785E-2</v>
      </c>
      <c r="M1545">
        <f t="shared" si="354"/>
        <v>141759.25</v>
      </c>
      <c r="N1545">
        <f t="shared" si="353"/>
        <v>171270.7529816899</v>
      </c>
      <c r="O1545">
        <v>0.36328091787439615</v>
      </c>
      <c r="P1545">
        <v>3.609872721018232E-2</v>
      </c>
      <c r="Q1545">
        <f t="shared" si="349"/>
        <v>57580.753244578482</v>
      </c>
      <c r="R1545">
        <f t="shared" si="348"/>
        <v>57580.753244578482</v>
      </c>
      <c r="S1545" t="s">
        <v>190</v>
      </c>
      <c r="T1545">
        <v>185</v>
      </c>
    </row>
    <row r="1546" spans="1:20" x14ac:dyDescent="0.25">
      <c r="A1546" t="s">
        <v>228</v>
      </c>
      <c r="B1546" t="s">
        <v>194</v>
      </c>
      <c r="C1546" t="s">
        <v>54</v>
      </c>
      <c r="D1546">
        <v>155</v>
      </c>
      <c r="E1546">
        <v>23706</v>
      </c>
      <c r="F1546">
        <v>7700</v>
      </c>
      <c r="G1546">
        <v>12945</v>
      </c>
      <c r="J1546">
        <f t="shared" si="350"/>
        <v>1540.75</v>
      </c>
      <c r="K1546">
        <f t="shared" si="351"/>
        <v>70879.625</v>
      </c>
      <c r="L1546">
        <f t="shared" si="352"/>
        <v>7.3998698497628898E-2</v>
      </c>
      <c r="M1546">
        <f t="shared" si="354"/>
        <v>141759.25</v>
      </c>
      <c r="N1546">
        <f t="shared" si="353"/>
        <v>214760.35157292662</v>
      </c>
      <c r="O1546">
        <v>0.36172137681159422</v>
      </c>
      <c r="P1546">
        <v>3.7612646167171943E-2</v>
      </c>
      <c r="Q1546">
        <f t="shared" si="349"/>
        <v>69594.457383420042</v>
      </c>
      <c r="R1546">
        <f t="shared" ref="R1546:R1609" si="355">IF(Q1546&gt;0,Q1546,0)</f>
        <v>69594.457383420042</v>
      </c>
      <c r="S1546" t="s">
        <v>190</v>
      </c>
      <c r="T1546">
        <v>187</v>
      </c>
    </row>
    <row r="1547" spans="1:20" x14ac:dyDescent="0.25">
      <c r="A1547" t="s">
        <v>228</v>
      </c>
      <c r="B1547" t="s">
        <v>194</v>
      </c>
      <c r="C1547" t="s">
        <v>54</v>
      </c>
      <c r="D1547">
        <v>155</v>
      </c>
      <c r="E1547">
        <v>24493</v>
      </c>
      <c r="F1547">
        <v>8076</v>
      </c>
      <c r="G1547">
        <v>13891</v>
      </c>
      <c r="J1547">
        <f t="shared" si="350"/>
        <v>1540.75</v>
      </c>
      <c r="K1547">
        <f t="shared" si="351"/>
        <v>70879.625</v>
      </c>
      <c r="L1547">
        <f t="shared" si="352"/>
        <v>8.2040501766198676E-2</v>
      </c>
      <c r="M1547">
        <f t="shared" si="354"/>
        <v>141759.25</v>
      </c>
      <c r="N1547">
        <f t="shared" si="353"/>
        <v>198567.72869733447</v>
      </c>
      <c r="O1547">
        <v>0.36172137681159422</v>
      </c>
      <c r="P1547">
        <v>3.7612646167171943E-2</v>
      </c>
      <c r="Q1547">
        <f t="shared" si="349"/>
        <v>64347.134987141879</v>
      </c>
      <c r="R1547">
        <f t="shared" si="355"/>
        <v>64347.134987141879</v>
      </c>
      <c r="S1547" t="s">
        <v>190</v>
      </c>
      <c r="T1547">
        <v>187</v>
      </c>
    </row>
    <row r="1548" spans="1:20" x14ac:dyDescent="0.25">
      <c r="A1548" t="s">
        <v>228</v>
      </c>
      <c r="B1548" t="s">
        <v>194</v>
      </c>
      <c r="C1548" t="s">
        <v>54</v>
      </c>
      <c r="D1548">
        <v>155</v>
      </c>
      <c r="E1548">
        <v>23208</v>
      </c>
      <c r="F1548">
        <v>8652</v>
      </c>
      <c r="G1548">
        <v>14487</v>
      </c>
      <c r="J1548">
        <f t="shared" si="350"/>
        <v>1540.75</v>
      </c>
      <c r="K1548">
        <f t="shared" si="351"/>
        <v>70879.625</v>
      </c>
      <c r="L1548">
        <f t="shared" si="352"/>
        <v>8.2322670301937975E-2</v>
      </c>
      <c r="M1548">
        <f t="shared" si="354"/>
        <v>141759.25</v>
      </c>
      <c r="N1548">
        <f t="shared" si="353"/>
        <v>175275.67185089973</v>
      </c>
      <c r="O1548">
        <v>0.36172137681159422</v>
      </c>
      <c r="P1548">
        <v>3.7612646167171943E-2</v>
      </c>
      <c r="Q1548">
        <f t="shared" si="349"/>
        <v>56799.195874083787</v>
      </c>
      <c r="R1548">
        <f t="shared" si="355"/>
        <v>56799.195874083787</v>
      </c>
      <c r="S1548" t="s">
        <v>190</v>
      </c>
      <c r="T1548">
        <v>187</v>
      </c>
    </row>
    <row r="1549" spans="1:20" x14ac:dyDescent="0.25">
      <c r="A1549" t="s">
        <v>228</v>
      </c>
      <c r="B1549" t="s">
        <v>194</v>
      </c>
      <c r="C1549" t="s">
        <v>54</v>
      </c>
      <c r="D1549">
        <v>155</v>
      </c>
      <c r="E1549">
        <v>24624</v>
      </c>
      <c r="F1549">
        <v>8251</v>
      </c>
      <c r="G1549">
        <v>15725</v>
      </c>
      <c r="J1549">
        <f t="shared" si="350"/>
        <v>1540.75</v>
      </c>
      <c r="K1549">
        <f t="shared" si="351"/>
        <v>70879.625</v>
      </c>
      <c r="L1549">
        <f t="shared" si="352"/>
        <v>0.10544638180577282</v>
      </c>
      <c r="M1549">
        <f t="shared" si="354"/>
        <v>141759.25</v>
      </c>
      <c r="N1549">
        <f t="shared" si="353"/>
        <v>153732.47720430826</v>
      </c>
      <c r="O1549">
        <v>0.36172137681159422</v>
      </c>
      <c r="P1549">
        <v>3.7612646167171943E-2</v>
      </c>
      <c r="Q1549">
        <f t="shared" si="349"/>
        <v>49817.986676231383</v>
      </c>
      <c r="R1549">
        <f t="shared" si="355"/>
        <v>49817.986676231383</v>
      </c>
      <c r="S1549" t="s">
        <v>190</v>
      </c>
      <c r="T1549">
        <v>187</v>
      </c>
    </row>
    <row r="1550" spans="1:20" x14ac:dyDescent="0.25">
      <c r="A1550" t="s">
        <v>228</v>
      </c>
      <c r="B1550" t="s">
        <v>195</v>
      </c>
      <c r="C1550" t="s">
        <v>54</v>
      </c>
      <c r="D1550">
        <v>156</v>
      </c>
      <c r="E1550">
        <v>17267</v>
      </c>
      <c r="F1550">
        <v>5233</v>
      </c>
      <c r="G1550">
        <v>11964</v>
      </c>
      <c r="J1550">
        <f t="shared" si="350"/>
        <v>1540.75</v>
      </c>
      <c r="K1550">
        <f t="shared" si="351"/>
        <v>70879.625</v>
      </c>
      <c r="L1550">
        <f t="shared" si="352"/>
        <v>9.4963820703058172E-2</v>
      </c>
      <c r="M1550">
        <f t="shared" si="354"/>
        <v>141759.25</v>
      </c>
      <c r="N1550">
        <f t="shared" si="353"/>
        <v>125181.19432476601</v>
      </c>
      <c r="O1550">
        <v>0.36016183574879229</v>
      </c>
      <c r="P1550">
        <v>3.0414496696463279E-2</v>
      </c>
      <c r="Q1550">
        <f t="shared" si="349"/>
        <v>50383.620938095715</v>
      </c>
      <c r="R1550">
        <f t="shared" si="355"/>
        <v>50383.620938095715</v>
      </c>
      <c r="S1550" t="s">
        <v>190</v>
      </c>
      <c r="T1550">
        <v>211</v>
      </c>
    </row>
    <row r="1551" spans="1:20" x14ac:dyDescent="0.25">
      <c r="A1551" t="s">
        <v>228</v>
      </c>
      <c r="B1551" t="s">
        <v>195</v>
      </c>
      <c r="C1551" t="s">
        <v>54</v>
      </c>
      <c r="D1551">
        <v>156</v>
      </c>
      <c r="E1551">
        <v>19622</v>
      </c>
      <c r="F1551">
        <v>5214</v>
      </c>
      <c r="G1551">
        <v>11706</v>
      </c>
      <c r="J1551">
        <f t="shared" si="350"/>
        <v>1540.75</v>
      </c>
      <c r="K1551">
        <f t="shared" si="351"/>
        <v>70879.625</v>
      </c>
      <c r="L1551">
        <f t="shared" si="352"/>
        <v>9.1591906700973655E-2</v>
      </c>
      <c r="M1551">
        <f t="shared" si="354"/>
        <v>141759.25</v>
      </c>
      <c r="N1551">
        <f t="shared" si="353"/>
        <v>155765.72520024647</v>
      </c>
      <c r="O1551">
        <v>0.36016183574879229</v>
      </c>
      <c r="P1551">
        <v>3.0414496696463279E-2</v>
      </c>
      <c r="Q1551">
        <f t="shared" si="349"/>
        <v>62693.452446827585</v>
      </c>
      <c r="R1551">
        <f t="shared" si="355"/>
        <v>62693.452446827585</v>
      </c>
      <c r="S1551" t="s">
        <v>190</v>
      </c>
      <c r="T1551">
        <v>211</v>
      </c>
    </row>
    <row r="1552" spans="1:20" x14ac:dyDescent="0.25">
      <c r="A1552" t="s">
        <v>228</v>
      </c>
      <c r="B1552" t="s">
        <v>195</v>
      </c>
      <c r="C1552" t="s">
        <v>54</v>
      </c>
      <c r="D1552">
        <v>156</v>
      </c>
      <c r="E1552">
        <v>16893</v>
      </c>
      <c r="F1552">
        <v>5502</v>
      </c>
      <c r="G1552">
        <v>10733</v>
      </c>
      <c r="J1552">
        <f t="shared" si="350"/>
        <v>1540.75</v>
      </c>
      <c r="K1552">
        <f t="shared" si="351"/>
        <v>70879.625</v>
      </c>
      <c r="L1552">
        <f t="shared" si="352"/>
        <v>7.3801180522611393E-2</v>
      </c>
      <c r="M1552">
        <f t="shared" si="354"/>
        <v>141759.25</v>
      </c>
      <c r="N1552">
        <f t="shared" si="353"/>
        <v>152806.37452207992</v>
      </c>
      <c r="O1552">
        <v>0.36016183574879229</v>
      </c>
      <c r="P1552">
        <v>3.0414496696463279E-2</v>
      </c>
      <c r="Q1552">
        <f t="shared" si="349"/>
        <v>61502.356582980719</v>
      </c>
      <c r="R1552">
        <f t="shared" si="355"/>
        <v>61502.356582980719</v>
      </c>
      <c r="S1552" t="s">
        <v>190</v>
      </c>
      <c r="T1552">
        <v>211</v>
      </c>
    </row>
    <row r="1553" spans="1:20" x14ac:dyDescent="0.25">
      <c r="A1553" t="s">
        <v>228</v>
      </c>
      <c r="B1553" t="s">
        <v>195</v>
      </c>
      <c r="C1553" t="s">
        <v>54</v>
      </c>
      <c r="D1553">
        <v>156</v>
      </c>
      <c r="E1553">
        <v>17868</v>
      </c>
      <c r="F1553">
        <v>5328</v>
      </c>
      <c r="G1553">
        <v>11274</v>
      </c>
      <c r="J1553">
        <f t="shared" si="350"/>
        <v>1540.75</v>
      </c>
      <c r="K1553">
        <f t="shared" si="351"/>
        <v>70879.625</v>
      </c>
      <c r="L1553">
        <f t="shared" si="352"/>
        <v>8.3888705675291025E-2</v>
      </c>
      <c r="M1553">
        <f t="shared" si="354"/>
        <v>141759.25</v>
      </c>
      <c r="N1553">
        <f t="shared" si="353"/>
        <v>147943.02018163473</v>
      </c>
      <c r="O1553">
        <v>0.36016183574879229</v>
      </c>
      <c r="P1553">
        <v>3.0414496696463279E-2</v>
      </c>
      <c r="Q1553">
        <f t="shared" si="349"/>
        <v>59544.926771751037</v>
      </c>
      <c r="R1553">
        <f t="shared" si="355"/>
        <v>59544.926771751037</v>
      </c>
      <c r="S1553" t="s">
        <v>190</v>
      </c>
      <c r="T1553">
        <v>211</v>
      </c>
    </row>
    <row r="1554" spans="1:20" x14ac:dyDescent="0.25">
      <c r="A1554" t="s">
        <v>228</v>
      </c>
      <c r="B1554" t="s">
        <v>196</v>
      </c>
      <c r="C1554" t="s">
        <v>54</v>
      </c>
      <c r="D1554">
        <v>157</v>
      </c>
      <c r="E1554">
        <v>22383</v>
      </c>
      <c r="F1554">
        <v>7438</v>
      </c>
      <c r="G1554">
        <v>15646</v>
      </c>
      <c r="J1554">
        <f t="shared" si="350"/>
        <v>1540.75</v>
      </c>
      <c r="K1554">
        <f t="shared" si="351"/>
        <v>70879.625</v>
      </c>
      <c r="L1554">
        <f t="shared" si="352"/>
        <v>0.11580196706740477</v>
      </c>
      <c r="M1554">
        <f t="shared" si="354"/>
        <v>141759.25</v>
      </c>
      <c r="N1554">
        <f t="shared" si="353"/>
        <v>127515.77968140838</v>
      </c>
      <c r="O1554">
        <v>0.35860229468599036</v>
      </c>
      <c r="P1554">
        <v>3.2237316561844864E-2</v>
      </c>
      <c r="Q1554">
        <f t="shared" si="349"/>
        <v>48631.827846174892</v>
      </c>
      <c r="R1554">
        <f t="shared" si="355"/>
        <v>48631.827846174892</v>
      </c>
      <c r="S1554" t="s">
        <v>190</v>
      </c>
      <c r="T1554">
        <v>228</v>
      </c>
    </row>
    <row r="1555" spans="1:20" x14ac:dyDescent="0.25">
      <c r="A1555" t="s">
        <v>228</v>
      </c>
      <c r="B1555" t="s">
        <v>196</v>
      </c>
      <c r="C1555" t="s">
        <v>54</v>
      </c>
      <c r="D1555">
        <v>157</v>
      </c>
      <c r="E1555">
        <v>23030</v>
      </c>
      <c r="F1555">
        <v>7299</v>
      </c>
      <c r="G1555">
        <v>17019</v>
      </c>
      <c r="J1555">
        <f t="shared" si="350"/>
        <v>1540.75</v>
      </c>
      <c r="K1555">
        <f t="shared" si="351"/>
        <v>70879.625</v>
      </c>
      <c r="L1555">
        <f t="shared" si="352"/>
        <v>0.13713390836929512</v>
      </c>
      <c r="M1555">
        <f t="shared" si="354"/>
        <v>141759.25</v>
      </c>
      <c r="N1555">
        <f t="shared" si="353"/>
        <v>113171.94350565843</v>
      </c>
      <c r="O1555">
        <v>0.35860229468599036</v>
      </c>
      <c r="P1555">
        <v>3.2237316561844864E-2</v>
      </c>
      <c r="Q1555">
        <f t="shared" si="349"/>
        <v>43161.391377091277</v>
      </c>
      <c r="R1555">
        <f t="shared" si="355"/>
        <v>43161.391377091277</v>
      </c>
      <c r="S1555" t="s">
        <v>190</v>
      </c>
      <c r="T1555">
        <v>228</v>
      </c>
    </row>
    <row r="1556" spans="1:20" x14ac:dyDescent="0.25">
      <c r="A1556" t="s">
        <v>228</v>
      </c>
      <c r="B1556" t="s">
        <v>196</v>
      </c>
      <c r="C1556" t="s">
        <v>54</v>
      </c>
      <c r="D1556">
        <v>157</v>
      </c>
      <c r="E1556">
        <v>21554</v>
      </c>
      <c r="F1556">
        <v>7981</v>
      </c>
      <c r="G1556">
        <v>20383</v>
      </c>
      <c r="J1556">
        <f t="shared" si="350"/>
        <v>1540.75</v>
      </c>
      <c r="K1556">
        <f t="shared" si="351"/>
        <v>70879.625</v>
      </c>
      <c r="L1556">
        <f t="shared" si="352"/>
        <v>0.17497270901193396</v>
      </c>
      <c r="M1556">
        <f t="shared" si="354"/>
        <v>141759.25</v>
      </c>
      <c r="N1556">
        <f t="shared" si="353"/>
        <v>76031.34725245928</v>
      </c>
      <c r="O1556">
        <v>0.35860229468599036</v>
      </c>
      <c r="P1556">
        <v>3.2237316561844864E-2</v>
      </c>
      <c r="Q1556">
        <f t="shared" si="349"/>
        <v>28996.751615623285</v>
      </c>
      <c r="R1556">
        <f t="shared" si="355"/>
        <v>28996.751615623285</v>
      </c>
      <c r="S1556" t="s">
        <v>190</v>
      </c>
      <c r="T1556">
        <v>228</v>
      </c>
    </row>
    <row r="1557" spans="1:20" x14ac:dyDescent="0.25">
      <c r="A1557" t="s">
        <v>228</v>
      </c>
      <c r="B1557" t="s">
        <v>196</v>
      </c>
      <c r="C1557" t="s">
        <v>54</v>
      </c>
      <c r="D1557">
        <v>157</v>
      </c>
      <c r="E1557">
        <v>23708</v>
      </c>
      <c r="F1557">
        <v>7893</v>
      </c>
      <c r="G1557">
        <v>17530</v>
      </c>
      <c r="J1557">
        <f t="shared" si="350"/>
        <v>1540.75</v>
      </c>
      <c r="K1557">
        <f t="shared" si="351"/>
        <v>70879.625</v>
      </c>
      <c r="L1557">
        <f t="shared" si="352"/>
        <v>0.13596290894597707</v>
      </c>
      <c r="M1557">
        <f t="shared" si="354"/>
        <v>141759.25</v>
      </c>
      <c r="N1557">
        <f t="shared" si="353"/>
        <v>114777.73805385493</v>
      </c>
      <c r="O1557">
        <v>0.35860229468599036</v>
      </c>
      <c r="P1557">
        <v>3.2237316561844864E-2</v>
      </c>
      <c r="Q1557">
        <f t="shared" si="349"/>
        <v>43773.807536246866</v>
      </c>
      <c r="R1557">
        <f t="shared" si="355"/>
        <v>43773.807536246866</v>
      </c>
      <c r="S1557" t="s">
        <v>190</v>
      </c>
      <c r="T1557">
        <v>228</v>
      </c>
    </row>
    <row r="1558" spans="1:20" x14ac:dyDescent="0.25">
      <c r="A1558" t="s">
        <v>228</v>
      </c>
      <c r="B1558" t="s">
        <v>197</v>
      </c>
      <c r="C1558" t="s">
        <v>54</v>
      </c>
      <c r="D1558">
        <v>158</v>
      </c>
      <c r="E1558">
        <v>10731</v>
      </c>
      <c r="F1558">
        <v>4840</v>
      </c>
      <c r="G1558">
        <v>11061</v>
      </c>
      <c r="J1558">
        <f t="shared" si="350"/>
        <v>1540.75</v>
      </c>
      <c r="K1558">
        <f t="shared" si="351"/>
        <v>70879.625</v>
      </c>
      <c r="L1558">
        <f t="shared" si="352"/>
        <v>8.7768523041706278E-2</v>
      </c>
      <c r="M1558">
        <f t="shared" si="354"/>
        <v>141759.25</v>
      </c>
      <c r="N1558">
        <f t="shared" si="353"/>
        <v>65578.984909982319</v>
      </c>
      <c r="O1558">
        <v>0.35704275362318844</v>
      </c>
      <c r="P1558">
        <v>2.8391498881431766E-2</v>
      </c>
      <c r="Q1558">
        <f t="shared" si="349"/>
        <v>28522.313971438958</v>
      </c>
      <c r="R1558">
        <f t="shared" si="355"/>
        <v>28522.313971438958</v>
      </c>
      <c r="S1558" t="s">
        <v>190</v>
      </c>
      <c r="T1558">
        <v>238</v>
      </c>
    </row>
    <row r="1559" spans="1:20" x14ac:dyDescent="0.25">
      <c r="A1559" t="s">
        <v>228</v>
      </c>
      <c r="B1559" t="s">
        <v>197</v>
      </c>
      <c r="C1559" t="s">
        <v>54</v>
      </c>
      <c r="D1559">
        <v>158</v>
      </c>
      <c r="E1559">
        <v>11316</v>
      </c>
      <c r="F1559">
        <v>4626</v>
      </c>
      <c r="G1559">
        <v>9989</v>
      </c>
      <c r="J1559">
        <f t="shared" si="350"/>
        <v>1540.75</v>
      </c>
      <c r="K1559">
        <f t="shared" si="351"/>
        <v>70879.625</v>
      </c>
      <c r="L1559">
        <f t="shared" si="352"/>
        <v>7.5663492858490722E-2</v>
      </c>
      <c r="M1559">
        <f t="shared" si="354"/>
        <v>141759.25</v>
      </c>
      <c r="N1559">
        <f t="shared" si="353"/>
        <v>86877.05556591459</v>
      </c>
      <c r="O1559">
        <v>0.35704275362318844</v>
      </c>
      <c r="P1559">
        <v>2.8391498881431766E-2</v>
      </c>
      <c r="Q1559">
        <f t="shared" si="349"/>
        <v>37785.498802192917</v>
      </c>
      <c r="R1559">
        <f t="shared" si="355"/>
        <v>37785.498802192917</v>
      </c>
      <c r="S1559" t="s">
        <v>190</v>
      </c>
      <c r="T1559">
        <v>238</v>
      </c>
    </row>
    <row r="1560" spans="1:20" x14ac:dyDescent="0.25">
      <c r="A1560" t="s">
        <v>228</v>
      </c>
      <c r="B1560" t="s">
        <v>197</v>
      </c>
      <c r="C1560" t="s">
        <v>54</v>
      </c>
      <c r="D1560">
        <v>158</v>
      </c>
      <c r="E1560">
        <v>11711</v>
      </c>
      <c r="F1560">
        <v>4821</v>
      </c>
      <c r="G1560">
        <v>8767</v>
      </c>
      <c r="J1560">
        <f t="shared" si="350"/>
        <v>1540.75</v>
      </c>
      <c r="K1560">
        <f t="shared" si="351"/>
        <v>70879.625</v>
      </c>
      <c r="L1560">
        <f t="shared" si="352"/>
        <v>5.5671852101361989E-2</v>
      </c>
      <c r="M1560">
        <f t="shared" si="354"/>
        <v>141759.25</v>
      </c>
      <c r="N1560">
        <f t="shared" si="353"/>
        <v>122220.17657121136</v>
      </c>
      <c r="O1560">
        <v>0.35704275362318844</v>
      </c>
      <c r="P1560">
        <v>2.8391498881431766E-2</v>
      </c>
      <c r="Q1560">
        <f t="shared" si="349"/>
        <v>53157.307247037992</v>
      </c>
      <c r="R1560">
        <f t="shared" si="355"/>
        <v>53157.307247037992</v>
      </c>
      <c r="S1560" t="s">
        <v>190</v>
      </c>
      <c r="T1560">
        <v>238</v>
      </c>
    </row>
    <row r="1561" spans="1:20" x14ac:dyDescent="0.25">
      <c r="A1561" t="s">
        <v>228</v>
      </c>
      <c r="B1561" t="s">
        <v>197</v>
      </c>
      <c r="C1561" t="s">
        <v>54</v>
      </c>
      <c r="D1561">
        <v>158</v>
      </c>
      <c r="E1561">
        <v>11454</v>
      </c>
      <c r="F1561">
        <v>4633</v>
      </c>
      <c r="G1561">
        <v>9495</v>
      </c>
      <c r="J1561">
        <f t="shared" si="350"/>
        <v>1540.75</v>
      </c>
      <c r="K1561">
        <f t="shared" si="351"/>
        <v>70879.625</v>
      </c>
      <c r="L1561">
        <f t="shared" si="352"/>
        <v>6.8595171038221492E-2</v>
      </c>
      <c r="M1561">
        <f t="shared" si="354"/>
        <v>141759.25</v>
      </c>
      <c r="N1561">
        <f t="shared" si="353"/>
        <v>97897.736656725625</v>
      </c>
      <c r="O1561">
        <v>0.35704275362318844</v>
      </c>
      <c r="P1561">
        <v>2.8391498881431766E-2</v>
      </c>
      <c r="Q1561">
        <f t="shared" si="349"/>
        <v>42578.731370258567</v>
      </c>
      <c r="R1561">
        <f t="shared" si="355"/>
        <v>42578.731370258567</v>
      </c>
      <c r="S1561" t="s">
        <v>190</v>
      </c>
      <c r="T1561">
        <v>238</v>
      </c>
    </row>
    <row r="1562" spans="1:20" x14ac:dyDescent="0.25">
      <c r="A1562" t="s">
        <v>228</v>
      </c>
      <c r="B1562" t="s">
        <v>198</v>
      </c>
      <c r="C1562" t="s">
        <v>54</v>
      </c>
      <c r="D1562">
        <v>159</v>
      </c>
      <c r="E1562">
        <v>36042</v>
      </c>
      <c r="F1562">
        <v>9910</v>
      </c>
      <c r="G1562">
        <v>15304</v>
      </c>
      <c r="J1562">
        <f t="shared" si="350"/>
        <v>1540.75</v>
      </c>
      <c r="K1562">
        <f t="shared" si="351"/>
        <v>70879.625</v>
      </c>
      <c r="L1562">
        <f t="shared" si="352"/>
        <v>7.6100854088886616E-2</v>
      </c>
      <c r="M1562">
        <f t="shared" si="354"/>
        <v>141759.25</v>
      </c>
      <c r="N1562">
        <f t="shared" si="353"/>
        <v>341845.67204301077</v>
      </c>
      <c r="O1562">
        <v>0.35548321256038651</v>
      </c>
      <c r="P1562">
        <v>2.4447411003236243E-2</v>
      </c>
      <c r="Q1562">
        <f t="shared" si="349"/>
        <v>173423.01258973853</v>
      </c>
      <c r="R1562">
        <f t="shared" si="355"/>
        <v>173423.01258973853</v>
      </c>
      <c r="S1562" t="s">
        <v>190</v>
      </c>
      <c r="T1562">
        <v>257</v>
      </c>
    </row>
    <row r="1563" spans="1:20" x14ac:dyDescent="0.25">
      <c r="A1563" t="s">
        <v>228</v>
      </c>
      <c r="B1563" t="s">
        <v>198</v>
      </c>
      <c r="C1563" t="s">
        <v>54</v>
      </c>
      <c r="D1563">
        <v>159</v>
      </c>
      <c r="E1563">
        <v>36376</v>
      </c>
      <c r="F1563">
        <v>10251</v>
      </c>
      <c r="G1563">
        <v>17467</v>
      </c>
      <c r="J1563">
        <f t="shared" si="350"/>
        <v>1540.75</v>
      </c>
      <c r="K1563">
        <f t="shared" si="351"/>
        <v>70879.625</v>
      </c>
      <c r="L1563">
        <f t="shared" si="352"/>
        <v>0.10180640769473596</v>
      </c>
      <c r="M1563">
        <f t="shared" si="354"/>
        <v>141759.25</v>
      </c>
      <c r="N1563">
        <f t="shared" si="353"/>
        <v>255073.74599847561</v>
      </c>
      <c r="O1563">
        <v>0.35548321256038651</v>
      </c>
      <c r="P1563">
        <v>2.4447411003236243E-2</v>
      </c>
      <c r="Q1563">
        <f t="shared" si="349"/>
        <v>129402.42068660652</v>
      </c>
      <c r="R1563">
        <f t="shared" si="355"/>
        <v>129402.42068660652</v>
      </c>
      <c r="S1563" t="s">
        <v>190</v>
      </c>
      <c r="T1563">
        <v>257</v>
      </c>
    </row>
    <row r="1564" spans="1:20" x14ac:dyDescent="0.25">
      <c r="A1564" t="s">
        <v>228</v>
      </c>
      <c r="B1564" t="s">
        <v>198</v>
      </c>
      <c r="C1564" t="s">
        <v>54</v>
      </c>
      <c r="D1564">
        <v>159</v>
      </c>
      <c r="E1564">
        <v>37007</v>
      </c>
      <c r="F1564">
        <v>10834</v>
      </c>
      <c r="G1564">
        <v>19090</v>
      </c>
      <c r="J1564">
        <f t="shared" si="350"/>
        <v>1540.75</v>
      </c>
      <c r="K1564">
        <f t="shared" si="351"/>
        <v>70879.625</v>
      </c>
      <c r="L1564">
        <f t="shared" si="352"/>
        <v>0.11647917155317906</v>
      </c>
      <c r="M1564">
        <f t="shared" si="354"/>
        <v>141759.25</v>
      </c>
      <c r="N1564">
        <f t="shared" si="353"/>
        <v>223160.36738432656</v>
      </c>
      <c r="O1564">
        <v>0.35548321256038651</v>
      </c>
      <c r="P1564">
        <v>2.4447411003236243E-2</v>
      </c>
      <c r="Q1564">
        <f t="shared" si="349"/>
        <v>113212.3246467587</v>
      </c>
      <c r="R1564">
        <f t="shared" si="355"/>
        <v>113212.3246467587</v>
      </c>
      <c r="S1564" t="s">
        <v>190</v>
      </c>
      <c r="T1564">
        <v>257</v>
      </c>
    </row>
    <row r="1565" spans="1:20" x14ac:dyDescent="0.25">
      <c r="A1565" t="s">
        <v>228</v>
      </c>
      <c r="B1565" t="s">
        <v>198</v>
      </c>
      <c r="C1565" t="s">
        <v>54</v>
      </c>
      <c r="D1565">
        <v>159</v>
      </c>
      <c r="E1565">
        <v>39150</v>
      </c>
      <c r="F1565">
        <v>10921</v>
      </c>
      <c r="G1565">
        <v>17215</v>
      </c>
      <c r="J1565">
        <f t="shared" si="350"/>
        <v>1540.75</v>
      </c>
      <c r="K1565">
        <f t="shared" si="351"/>
        <v>70879.625</v>
      </c>
      <c r="L1565">
        <f t="shared" si="352"/>
        <v>8.8798438197154689E-2</v>
      </c>
      <c r="M1565">
        <f t="shared" si="354"/>
        <v>141759.25</v>
      </c>
      <c r="N1565">
        <f t="shared" si="353"/>
        <v>316358.98532332375</v>
      </c>
      <c r="O1565">
        <v>0.35548321256038651</v>
      </c>
      <c r="P1565">
        <v>2.4447411003236243E-2</v>
      </c>
      <c r="Q1565">
        <f t="shared" si="349"/>
        <v>160493.26576731016</v>
      </c>
      <c r="R1565">
        <f t="shared" si="355"/>
        <v>160493.26576731016</v>
      </c>
      <c r="S1565" t="s">
        <v>190</v>
      </c>
      <c r="T1565">
        <v>257</v>
      </c>
    </row>
    <row r="1566" spans="1:20" x14ac:dyDescent="0.25">
      <c r="A1566" t="s">
        <v>228</v>
      </c>
      <c r="B1566" t="s">
        <v>199</v>
      </c>
      <c r="C1566" t="s">
        <v>54</v>
      </c>
      <c r="D1566">
        <v>160</v>
      </c>
      <c r="E1566">
        <v>21639</v>
      </c>
      <c r="F1566">
        <v>8341</v>
      </c>
      <c r="G1566">
        <v>14035</v>
      </c>
      <c r="J1566">
        <f t="shared" si="350"/>
        <v>1540.75</v>
      </c>
      <c r="K1566">
        <f t="shared" si="351"/>
        <v>70879.625</v>
      </c>
      <c r="L1566">
        <f t="shared" si="352"/>
        <v>8.0333382124975969E-2</v>
      </c>
      <c r="M1566">
        <f t="shared" si="354"/>
        <v>141759.25</v>
      </c>
      <c r="N1566">
        <f t="shared" si="353"/>
        <v>163994.41916930102</v>
      </c>
      <c r="O1566">
        <v>0.35392367149758452</v>
      </c>
      <c r="P1566">
        <v>2.2436184210526317E-2</v>
      </c>
      <c r="Q1566">
        <f t="shared" si="349"/>
        <v>91054.008962954933</v>
      </c>
      <c r="R1566">
        <f t="shared" si="355"/>
        <v>91054.008962954933</v>
      </c>
      <c r="S1566" t="s">
        <v>190</v>
      </c>
      <c r="T1566">
        <v>261</v>
      </c>
    </row>
    <row r="1567" spans="1:20" x14ac:dyDescent="0.25">
      <c r="A1567" t="s">
        <v>228</v>
      </c>
      <c r="B1567" t="s">
        <v>199</v>
      </c>
      <c r="C1567" t="s">
        <v>54</v>
      </c>
      <c r="D1567">
        <v>160</v>
      </c>
      <c r="E1567">
        <v>22524</v>
      </c>
      <c r="F1567">
        <v>8050</v>
      </c>
      <c r="G1567">
        <v>13519</v>
      </c>
      <c r="J1567">
        <f t="shared" si="350"/>
        <v>1540.75</v>
      </c>
      <c r="K1567">
        <f t="shared" si="351"/>
        <v>70879.625</v>
      </c>
      <c r="L1567">
        <f t="shared" si="352"/>
        <v>7.7158986097908958E-2</v>
      </c>
      <c r="M1567">
        <f t="shared" si="354"/>
        <v>141759.25</v>
      </c>
      <c r="N1567">
        <f t="shared" si="353"/>
        <v>186045.95547632108</v>
      </c>
      <c r="O1567">
        <v>0.35392367149758452</v>
      </c>
      <c r="P1567">
        <v>2.2436184210526317E-2</v>
      </c>
      <c r="Q1567">
        <f t="shared" si="349"/>
        <v>103297.6011212556</v>
      </c>
      <c r="R1567">
        <f t="shared" si="355"/>
        <v>103297.6011212556</v>
      </c>
      <c r="S1567" t="s">
        <v>190</v>
      </c>
      <c r="T1567">
        <v>261</v>
      </c>
    </row>
    <row r="1568" spans="1:20" x14ac:dyDescent="0.25">
      <c r="A1568" t="s">
        <v>228</v>
      </c>
      <c r="B1568" t="s">
        <v>199</v>
      </c>
      <c r="C1568" t="s">
        <v>54</v>
      </c>
      <c r="D1568">
        <v>160</v>
      </c>
      <c r="E1568">
        <v>23189</v>
      </c>
      <c r="F1568">
        <v>8905</v>
      </c>
      <c r="G1568">
        <v>14113</v>
      </c>
      <c r="J1568">
        <f t="shared" si="350"/>
        <v>1540.75</v>
      </c>
      <c r="K1568">
        <f t="shared" si="351"/>
        <v>70879.625</v>
      </c>
      <c r="L1568">
        <f t="shared" si="352"/>
        <v>7.347668670651121E-2</v>
      </c>
      <c r="M1568">
        <f t="shared" si="354"/>
        <v>141759.25</v>
      </c>
      <c r="N1568">
        <f t="shared" si="353"/>
        <v>192861.04790706607</v>
      </c>
      <c r="O1568">
        <v>0.35392367149758452</v>
      </c>
      <c r="P1568">
        <v>2.2436184210526317E-2</v>
      </c>
      <c r="Q1568">
        <f t="shared" si="349"/>
        <v>107081.51944247482</v>
      </c>
      <c r="R1568">
        <f t="shared" si="355"/>
        <v>107081.51944247482</v>
      </c>
      <c r="S1568" t="s">
        <v>190</v>
      </c>
      <c r="T1568">
        <v>261</v>
      </c>
    </row>
    <row r="1569" spans="1:20" x14ac:dyDescent="0.25">
      <c r="A1569" t="s">
        <v>228</v>
      </c>
      <c r="B1569" t="s">
        <v>199</v>
      </c>
      <c r="C1569" t="s">
        <v>54</v>
      </c>
      <c r="D1569">
        <v>160</v>
      </c>
      <c r="E1569">
        <v>21438</v>
      </c>
      <c r="F1569">
        <v>8356</v>
      </c>
      <c r="G1569">
        <v>14096</v>
      </c>
      <c r="J1569">
        <f t="shared" si="350"/>
        <v>1540.75</v>
      </c>
      <c r="K1569">
        <f t="shared" si="351"/>
        <v>70879.625</v>
      </c>
      <c r="L1569">
        <f t="shared" si="352"/>
        <v>8.0982369757176334E-2</v>
      </c>
      <c r="M1569">
        <f t="shared" si="354"/>
        <v>141759.25</v>
      </c>
      <c r="N1569">
        <f t="shared" si="353"/>
        <v>160000.58349303136</v>
      </c>
      <c r="O1569">
        <v>0.35392367149758452</v>
      </c>
      <c r="P1569">
        <v>2.2436184210526317E-2</v>
      </c>
      <c r="Q1569">
        <f t="shared" si="349"/>
        <v>88836.526494309408</v>
      </c>
      <c r="R1569">
        <f t="shared" si="355"/>
        <v>88836.526494309408</v>
      </c>
      <c r="S1569" t="s">
        <v>190</v>
      </c>
      <c r="T1569">
        <v>261</v>
      </c>
    </row>
    <row r="1570" spans="1:20" x14ac:dyDescent="0.25">
      <c r="A1570" t="s">
        <v>228</v>
      </c>
      <c r="B1570" t="s">
        <v>192</v>
      </c>
      <c r="C1570" t="s">
        <v>55</v>
      </c>
      <c r="D1570">
        <v>153</v>
      </c>
      <c r="E1570">
        <v>27140</v>
      </c>
      <c r="F1570">
        <v>10601</v>
      </c>
      <c r="G1570">
        <v>18027</v>
      </c>
      <c r="H1570">
        <v>2156</v>
      </c>
      <c r="I1570">
        <v>71886</v>
      </c>
      <c r="J1570">
        <f t="shared" si="350"/>
        <v>2017.5</v>
      </c>
      <c r="K1570">
        <f t="shared" si="351"/>
        <v>70879.625</v>
      </c>
      <c r="L1570">
        <f t="shared" si="352"/>
        <v>0.10476917731999852</v>
      </c>
      <c r="M1570">
        <f t="shared" si="354"/>
        <v>141759.25</v>
      </c>
      <c r="N1570">
        <f t="shared" si="353"/>
        <v>155843.81401494748</v>
      </c>
      <c r="O1570">
        <v>0.32979347826086958</v>
      </c>
      <c r="P1570">
        <v>2.893998609179416E-2</v>
      </c>
      <c r="Q1570">
        <f t="shared" si="349"/>
        <v>71990.932263692579</v>
      </c>
      <c r="R1570">
        <f t="shared" si="355"/>
        <v>71990.932263692579</v>
      </c>
      <c r="S1570" t="s">
        <v>190</v>
      </c>
      <c r="T1570">
        <v>158</v>
      </c>
    </row>
    <row r="1571" spans="1:20" x14ac:dyDescent="0.25">
      <c r="A1571" t="s">
        <v>228</v>
      </c>
      <c r="B1571" t="s">
        <v>192</v>
      </c>
      <c r="C1571" t="s">
        <v>55</v>
      </c>
      <c r="D1571">
        <v>153</v>
      </c>
      <c r="E1571">
        <v>27069</v>
      </c>
      <c r="F1571">
        <v>7746</v>
      </c>
      <c r="G1571">
        <v>24877</v>
      </c>
      <c r="H1571">
        <v>1903</v>
      </c>
      <c r="I1571">
        <v>69250</v>
      </c>
      <c r="J1571">
        <f t="shared" si="350"/>
        <v>2017.5</v>
      </c>
      <c r="K1571">
        <f t="shared" si="351"/>
        <v>70879.625</v>
      </c>
      <c r="L1571">
        <f t="shared" si="352"/>
        <v>0.24169145928748917</v>
      </c>
      <c r="M1571">
        <f t="shared" si="354"/>
        <v>141759.25</v>
      </c>
      <c r="N1571">
        <f t="shared" si="353"/>
        <v>77931.539394956519</v>
      </c>
      <c r="O1571">
        <v>0.32979347826086958</v>
      </c>
      <c r="P1571">
        <v>2.893998609179416E-2</v>
      </c>
      <c r="Q1571">
        <f t="shared" si="349"/>
        <v>35999.915744166115</v>
      </c>
      <c r="R1571">
        <f t="shared" si="355"/>
        <v>35999.915744166115</v>
      </c>
      <c r="S1571" t="s">
        <v>190</v>
      </c>
      <c r="T1571">
        <v>158</v>
      </c>
    </row>
    <row r="1572" spans="1:20" x14ac:dyDescent="0.25">
      <c r="A1572" t="s">
        <v>228</v>
      </c>
      <c r="B1572" t="s">
        <v>192</v>
      </c>
      <c r="C1572" t="s">
        <v>55</v>
      </c>
      <c r="D1572">
        <v>153</v>
      </c>
      <c r="E1572">
        <v>28554</v>
      </c>
      <c r="F1572">
        <v>7245</v>
      </c>
      <c r="G1572">
        <v>19142</v>
      </c>
      <c r="H1572">
        <v>2080</v>
      </c>
      <c r="I1572">
        <v>66978</v>
      </c>
      <c r="J1572">
        <f t="shared" si="350"/>
        <v>2017.5</v>
      </c>
      <c r="K1572">
        <f t="shared" si="351"/>
        <v>70879.625</v>
      </c>
      <c r="L1572">
        <f t="shared" si="352"/>
        <v>0.16784795348451689</v>
      </c>
      <c r="M1572">
        <f t="shared" si="354"/>
        <v>141759.25</v>
      </c>
      <c r="N1572">
        <f t="shared" si="353"/>
        <v>124936.68417458182</v>
      </c>
      <c r="O1572">
        <v>0.32979347826086958</v>
      </c>
      <c r="P1572">
        <v>2.893998609179416E-2</v>
      </c>
      <c r="Q1572">
        <f t="shared" si="349"/>
        <v>57713.605281759854</v>
      </c>
      <c r="R1572">
        <f t="shared" si="355"/>
        <v>57713.605281759854</v>
      </c>
      <c r="S1572" t="s">
        <v>190</v>
      </c>
      <c r="T1572">
        <v>158</v>
      </c>
    </row>
    <row r="1573" spans="1:20" x14ac:dyDescent="0.25">
      <c r="A1573" t="s">
        <v>228</v>
      </c>
      <c r="B1573" t="s">
        <v>192</v>
      </c>
      <c r="C1573" t="s">
        <v>55</v>
      </c>
      <c r="D1573">
        <v>153</v>
      </c>
      <c r="E1573">
        <v>28541</v>
      </c>
      <c r="F1573">
        <v>7103</v>
      </c>
      <c r="G1573">
        <v>18760</v>
      </c>
      <c r="H1573">
        <v>1931</v>
      </c>
      <c r="I1573">
        <v>76935</v>
      </c>
      <c r="J1573">
        <f t="shared" si="350"/>
        <v>2017.5</v>
      </c>
      <c r="K1573">
        <f t="shared" si="351"/>
        <v>70879.625</v>
      </c>
      <c r="L1573">
        <f t="shared" si="352"/>
        <v>0.16446193105564541</v>
      </c>
      <c r="M1573">
        <f t="shared" si="354"/>
        <v>141759.25</v>
      </c>
      <c r="N1573">
        <f t="shared" si="353"/>
        <v>128334.85487260872</v>
      </c>
      <c r="O1573">
        <v>0.32979347826086958</v>
      </c>
      <c r="P1573">
        <v>2.893998609179416E-2</v>
      </c>
      <c r="Q1573">
        <f t="shared" si="349"/>
        <v>59283.365866024396</v>
      </c>
      <c r="R1573">
        <f t="shared" si="355"/>
        <v>59283.365866024396</v>
      </c>
      <c r="S1573" t="s">
        <v>190</v>
      </c>
      <c r="T1573">
        <v>158</v>
      </c>
    </row>
    <row r="1574" spans="1:20" x14ac:dyDescent="0.25">
      <c r="A1574" t="s">
        <v>228</v>
      </c>
      <c r="B1574" t="s">
        <v>193</v>
      </c>
      <c r="C1574" t="s">
        <v>55</v>
      </c>
      <c r="D1574">
        <v>154</v>
      </c>
      <c r="E1574">
        <v>18566</v>
      </c>
      <c r="F1574">
        <v>8893</v>
      </c>
      <c r="G1574">
        <v>15016</v>
      </c>
      <c r="I1574">
        <v>68866</v>
      </c>
      <c r="J1574">
        <f t="shared" si="350"/>
        <v>2017.5</v>
      </c>
      <c r="K1574">
        <f t="shared" si="351"/>
        <v>70879.625</v>
      </c>
      <c r="L1574">
        <f t="shared" si="352"/>
        <v>8.6385897216583754E-2</v>
      </c>
      <c r="M1574">
        <f t="shared" si="354"/>
        <v>141759.25</v>
      </c>
      <c r="N1574">
        <f t="shared" si="353"/>
        <v>109956.79570880286</v>
      </c>
      <c r="O1574">
        <v>0.32905640096618355</v>
      </c>
      <c r="P1574">
        <v>3.609872721018232E-2</v>
      </c>
      <c r="Q1574">
        <f t="shared" si="349"/>
        <v>40812.054038725328</v>
      </c>
      <c r="R1574">
        <f t="shared" si="355"/>
        <v>40812.054038725328</v>
      </c>
      <c r="S1574" t="s">
        <v>190</v>
      </c>
      <c r="T1574">
        <v>185</v>
      </c>
    </row>
    <row r="1575" spans="1:20" x14ac:dyDescent="0.25">
      <c r="A1575" t="s">
        <v>228</v>
      </c>
      <c r="B1575" t="s">
        <v>193</v>
      </c>
      <c r="C1575" t="s">
        <v>55</v>
      </c>
      <c r="D1575">
        <v>154</v>
      </c>
      <c r="E1575">
        <v>18368</v>
      </c>
      <c r="F1575">
        <v>8163</v>
      </c>
      <c r="G1575">
        <v>15238</v>
      </c>
      <c r="I1575">
        <v>72293</v>
      </c>
      <c r="J1575">
        <f t="shared" si="350"/>
        <v>2017.5</v>
      </c>
      <c r="K1575">
        <f t="shared" si="351"/>
        <v>70879.625</v>
      </c>
      <c r="L1575">
        <f t="shared" si="352"/>
        <v>9.9817119517773972E-2</v>
      </c>
      <c r="M1575">
        <f t="shared" si="354"/>
        <v>141759.25</v>
      </c>
      <c r="N1575">
        <f t="shared" si="353"/>
        <v>100219.47146643109</v>
      </c>
      <c r="O1575">
        <v>0.32905640096618355</v>
      </c>
      <c r="P1575">
        <v>3.609872721018232E-2</v>
      </c>
      <c r="Q1575">
        <f t="shared" si="349"/>
        <v>37197.905403249475</v>
      </c>
      <c r="R1575">
        <f t="shared" si="355"/>
        <v>37197.905403249475</v>
      </c>
      <c r="S1575" t="s">
        <v>190</v>
      </c>
      <c r="T1575">
        <v>185</v>
      </c>
    </row>
    <row r="1576" spans="1:20" x14ac:dyDescent="0.25">
      <c r="A1576" t="s">
        <v>228</v>
      </c>
      <c r="B1576" t="s">
        <v>193</v>
      </c>
      <c r="C1576" t="s">
        <v>55</v>
      </c>
      <c r="D1576">
        <v>154</v>
      </c>
      <c r="E1576">
        <v>20532</v>
      </c>
      <c r="F1576">
        <v>8448</v>
      </c>
      <c r="G1576">
        <v>14928</v>
      </c>
      <c r="I1576">
        <v>67558</v>
      </c>
      <c r="J1576">
        <f t="shared" si="350"/>
        <v>2017.5</v>
      </c>
      <c r="K1576">
        <f t="shared" si="351"/>
        <v>70879.625</v>
      </c>
      <c r="L1576">
        <f t="shared" si="352"/>
        <v>9.1422605579530081E-2</v>
      </c>
      <c r="M1576">
        <f t="shared" si="354"/>
        <v>141759.25</v>
      </c>
      <c r="N1576">
        <f t="shared" si="353"/>
        <v>130159.87476851852</v>
      </c>
      <c r="O1576">
        <v>0.32905640096618355</v>
      </c>
      <c r="P1576">
        <v>3.609872721018232E-2</v>
      </c>
      <c r="Q1576">
        <f t="shared" si="349"/>
        <v>48310.71884628616</v>
      </c>
      <c r="R1576">
        <f t="shared" si="355"/>
        <v>48310.71884628616</v>
      </c>
      <c r="S1576" t="s">
        <v>190</v>
      </c>
      <c r="T1576">
        <v>185</v>
      </c>
    </row>
    <row r="1577" spans="1:20" x14ac:dyDescent="0.25">
      <c r="A1577" t="s">
        <v>228</v>
      </c>
      <c r="B1577" t="s">
        <v>193</v>
      </c>
      <c r="C1577" t="s">
        <v>55</v>
      </c>
      <c r="D1577">
        <v>154</v>
      </c>
      <c r="E1577">
        <v>19611</v>
      </c>
      <c r="F1577">
        <v>9459</v>
      </c>
      <c r="G1577">
        <v>15412</v>
      </c>
      <c r="I1577">
        <v>73271</v>
      </c>
      <c r="J1577">
        <f t="shared" si="350"/>
        <v>2017.5</v>
      </c>
      <c r="K1577">
        <f t="shared" si="351"/>
        <v>70879.625</v>
      </c>
      <c r="L1577">
        <f t="shared" si="352"/>
        <v>8.3987464662799785E-2</v>
      </c>
      <c r="M1577">
        <f t="shared" si="354"/>
        <v>141759.25</v>
      </c>
      <c r="N1577">
        <f t="shared" si="353"/>
        <v>118857.68108516713</v>
      </c>
      <c r="O1577">
        <v>0.32905640096618355</v>
      </c>
      <c r="P1577">
        <v>3.609872721018232E-2</v>
      </c>
      <c r="Q1577">
        <f t="shared" si="349"/>
        <v>44115.746299226485</v>
      </c>
      <c r="R1577">
        <f t="shared" si="355"/>
        <v>44115.746299226485</v>
      </c>
      <c r="S1577" t="s">
        <v>190</v>
      </c>
      <c r="T1577">
        <v>185</v>
      </c>
    </row>
    <row r="1578" spans="1:20" x14ac:dyDescent="0.25">
      <c r="A1578" t="s">
        <v>228</v>
      </c>
      <c r="B1578" t="s">
        <v>194</v>
      </c>
      <c r="C1578" t="s">
        <v>55</v>
      </c>
      <c r="D1578">
        <v>155</v>
      </c>
      <c r="E1578">
        <v>21315</v>
      </c>
      <c r="F1578">
        <v>7700</v>
      </c>
      <c r="G1578">
        <v>12945</v>
      </c>
      <c r="J1578">
        <f t="shared" si="350"/>
        <v>2017.5</v>
      </c>
      <c r="K1578">
        <f t="shared" si="351"/>
        <v>70879.625</v>
      </c>
      <c r="L1578">
        <f t="shared" si="352"/>
        <v>7.3998698497628898E-2</v>
      </c>
      <c r="M1578">
        <f t="shared" si="354"/>
        <v>141759.25</v>
      </c>
      <c r="N1578">
        <f t="shared" si="353"/>
        <v>181972.22247378455</v>
      </c>
      <c r="O1578">
        <v>0.32831932367149758</v>
      </c>
      <c r="P1578">
        <v>3.7612646167171943E-2</v>
      </c>
      <c r="Q1578">
        <f t="shared" si="349"/>
        <v>64968.580331306111</v>
      </c>
      <c r="R1578">
        <f t="shared" si="355"/>
        <v>64968.580331306111</v>
      </c>
      <c r="S1578" t="s">
        <v>190</v>
      </c>
      <c r="T1578">
        <v>187</v>
      </c>
    </row>
    <row r="1579" spans="1:20" x14ac:dyDescent="0.25">
      <c r="A1579" t="s">
        <v>228</v>
      </c>
      <c r="B1579" t="s">
        <v>194</v>
      </c>
      <c r="C1579" t="s">
        <v>55</v>
      </c>
      <c r="D1579">
        <v>155</v>
      </c>
      <c r="E1579">
        <v>18661</v>
      </c>
      <c r="F1579">
        <v>8076</v>
      </c>
      <c r="G1579">
        <v>13891</v>
      </c>
      <c r="J1579">
        <f t="shared" si="350"/>
        <v>2017.5</v>
      </c>
      <c r="K1579">
        <f t="shared" si="351"/>
        <v>70879.625</v>
      </c>
      <c r="L1579">
        <f t="shared" si="352"/>
        <v>8.2040501766198676E-2</v>
      </c>
      <c r="M1579">
        <f t="shared" si="354"/>
        <v>141759.25</v>
      </c>
      <c r="N1579">
        <f t="shared" si="353"/>
        <v>127004.13897248496</v>
      </c>
      <c r="O1579">
        <v>0.32831932367149758</v>
      </c>
      <c r="P1579">
        <v>3.7612646167171943E-2</v>
      </c>
      <c r="Q1579">
        <f t="shared" si="349"/>
        <v>45343.616146859764</v>
      </c>
      <c r="R1579">
        <f t="shared" si="355"/>
        <v>45343.616146859764</v>
      </c>
      <c r="S1579" t="s">
        <v>190</v>
      </c>
      <c r="T1579">
        <v>187</v>
      </c>
    </row>
    <row r="1580" spans="1:20" x14ac:dyDescent="0.25">
      <c r="A1580" t="s">
        <v>228</v>
      </c>
      <c r="B1580" t="s">
        <v>194</v>
      </c>
      <c r="C1580" t="s">
        <v>55</v>
      </c>
      <c r="D1580">
        <v>155</v>
      </c>
      <c r="E1580">
        <v>19153</v>
      </c>
      <c r="F1580">
        <v>8652</v>
      </c>
      <c r="G1580">
        <v>14487</v>
      </c>
      <c r="J1580">
        <f t="shared" si="350"/>
        <v>2017.5</v>
      </c>
      <c r="K1580">
        <f t="shared" si="351"/>
        <v>70879.625</v>
      </c>
      <c r="L1580">
        <f t="shared" si="352"/>
        <v>8.2322670301937975E-2</v>
      </c>
      <c r="M1580">
        <f t="shared" si="354"/>
        <v>141759.25</v>
      </c>
      <c r="N1580">
        <f t="shared" si="353"/>
        <v>125541.53035561267</v>
      </c>
      <c r="O1580">
        <v>0.32831932367149758</v>
      </c>
      <c r="P1580">
        <v>3.7612646167171943E-2</v>
      </c>
      <c r="Q1580">
        <f t="shared" si="349"/>
        <v>44821.428726566992</v>
      </c>
      <c r="R1580">
        <f t="shared" si="355"/>
        <v>44821.428726566992</v>
      </c>
      <c r="S1580" t="s">
        <v>190</v>
      </c>
      <c r="T1580">
        <v>187</v>
      </c>
    </row>
    <row r="1581" spans="1:20" x14ac:dyDescent="0.25">
      <c r="A1581" t="s">
        <v>228</v>
      </c>
      <c r="B1581" t="s">
        <v>194</v>
      </c>
      <c r="C1581" t="s">
        <v>55</v>
      </c>
      <c r="D1581">
        <v>155</v>
      </c>
      <c r="E1581">
        <v>19455</v>
      </c>
      <c r="F1581">
        <v>8251</v>
      </c>
      <c r="G1581">
        <v>15725</v>
      </c>
      <c r="J1581">
        <f t="shared" si="350"/>
        <v>2017.5</v>
      </c>
      <c r="K1581">
        <f t="shared" si="351"/>
        <v>70879.625</v>
      </c>
      <c r="L1581">
        <f t="shared" si="352"/>
        <v>0.10544638180577282</v>
      </c>
      <c r="M1581">
        <f t="shared" si="354"/>
        <v>141759.25</v>
      </c>
      <c r="N1581">
        <f t="shared" si="353"/>
        <v>104235.55305057533</v>
      </c>
      <c r="O1581">
        <v>0.32831932367149758</v>
      </c>
      <c r="P1581">
        <v>3.7612646167171943E-2</v>
      </c>
      <c r="Q1581">
        <f t="shared" si="349"/>
        <v>37214.668314116032</v>
      </c>
      <c r="R1581">
        <f t="shared" si="355"/>
        <v>37214.668314116032</v>
      </c>
      <c r="S1581" t="s">
        <v>190</v>
      </c>
      <c r="T1581">
        <v>187</v>
      </c>
    </row>
    <row r="1582" spans="1:20" x14ac:dyDescent="0.25">
      <c r="A1582" t="s">
        <v>228</v>
      </c>
      <c r="B1582" t="s">
        <v>195</v>
      </c>
      <c r="C1582" t="s">
        <v>55</v>
      </c>
      <c r="D1582">
        <v>156</v>
      </c>
      <c r="E1582">
        <v>14025</v>
      </c>
      <c r="F1582">
        <v>5233</v>
      </c>
      <c r="G1582">
        <v>11964</v>
      </c>
      <c r="J1582">
        <f t="shared" si="350"/>
        <v>2017.5</v>
      </c>
      <c r="K1582">
        <f t="shared" si="351"/>
        <v>70879.625</v>
      </c>
      <c r="L1582">
        <f t="shared" si="352"/>
        <v>9.4963820703058172E-2</v>
      </c>
      <c r="M1582">
        <f t="shared" si="354"/>
        <v>141759.25</v>
      </c>
      <c r="N1582">
        <f t="shared" si="353"/>
        <v>90565.127098499492</v>
      </c>
      <c r="O1582">
        <v>0.3275822463768116</v>
      </c>
      <c r="P1582">
        <v>3.0414496696463279E-2</v>
      </c>
      <c r="Q1582">
        <f t="shared" si="349"/>
        <v>40076.392432732668</v>
      </c>
      <c r="R1582">
        <f t="shared" si="355"/>
        <v>40076.392432732668</v>
      </c>
      <c r="S1582" t="s">
        <v>190</v>
      </c>
      <c r="T1582">
        <v>211</v>
      </c>
    </row>
    <row r="1583" spans="1:20" x14ac:dyDescent="0.25">
      <c r="A1583" t="s">
        <v>228</v>
      </c>
      <c r="B1583" t="s">
        <v>195</v>
      </c>
      <c r="C1583" t="s">
        <v>55</v>
      </c>
      <c r="D1583">
        <v>156</v>
      </c>
      <c r="E1583">
        <v>14275</v>
      </c>
      <c r="F1583">
        <v>5214</v>
      </c>
      <c r="G1583">
        <v>11706</v>
      </c>
      <c r="J1583">
        <f t="shared" si="350"/>
        <v>2017.5</v>
      </c>
      <c r="K1583">
        <f t="shared" si="351"/>
        <v>70879.625</v>
      </c>
      <c r="L1583">
        <f t="shared" si="352"/>
        <v>9.1591906700973655E-2</v>
      </c>
      <c r="M1583">
        <f t="shared" si="354"/>
        <v>141759.25</v>
      </c>
      <c r="N1583">
        <f t="shared" si="353"/>
        <v>96910.454732747996</v>
      </c>
      <c r="O1583">
        <v>0.3275822463768116</v>
      </c>
      <c r="P1583">
        <v>3.0414496696463279E-2</v>
      </c>
      <c r="Q1583">
        <f t="shared" si="349"/>
        <v>42884.292653618242</v>
      </c>
      <c r="R1583">
        <f t="shared" si="355"/>
        <v>42884.292653618242</v>
      </c>
      <c r="S1583" t="s">
        <v>190</v>
      </c>
      <c r="T1583">
        <v>211</v>
      </c>
    </row>
    <row r="1584" spans="1:20" x14ac:dyDescent="0.25">
      <c r="A1584" t="s">
        <v>228</v>
      </c>
      <c r="B1584" t="s">
        <v>195</v>
      </c>
      <c r="C1584" t="s">
        <v>55</v>
      </c>
      <c r="D1584">
        <v>156</v>
      </c>
      <c r="E1584">
        <v>15227</v>
      </c>
      <c r="F1584">
        <v>5502</v>
      </c>
      <c r="G1584">
        <v>10733</v>
      </c>
      <c r="J1584">
        <f t="shared" si="350"/>
        <v>2017.5</v>
      </c>
      <c r="K1584">
        <f t="shared" si="351"/>
        <v>70879.625</v>
      </c>
      <c r="L1584">
        <f t="shared" si="352"/>
        <v>7.3801180522611393E-2</v>
      </c>
      <c r="M1584">
        <f t="shared" si="354"/>
        <v>141759.25</v>
      </c>
      <c r="N1584">
        <f t="shared" si="353"/>
        <v>129755.45987860832</v>
      </c>
      <c r="O1584">
        <v>0.3275822463768116</v>
      </c>
      <c r="P1584">
        <v>3.0414496696463279E-2</v>
      </c>
      <c r="Q1584">
        <f t="shared" si="349"/>
        <v>57418.687490264267</v>
      </c>
      <c r="R1584">
        <f t="shared" si="355"/>
        <v>57418.687490264267</v>
      </c>
      <c r="S1584" t="s">
        <v>190</v>
      </c>
      <c r="T1584">
        <v>211</v>
      </c>
    </row>
    <row r="1585" spans="1:20" x14ac:dyDescent="0.25">
      <c r="A1585" t="s">
        <v>228</v>
      </c>
      <c r="B1585" t="s">
        <v>195</v>
      </c>
      <c r="C1585" t="s">
        <v>55</v>
      </c>
      <c r="D1585">
        <v>156</v>
      </c>
      <c r="E1585">
        <v>14013</v>
      </c>
      <c r="F1585">
        <v>5328</v>
      </c>
      <c r="G1585">
        <v>11274</v>
      </c>
      <c r="J1585">
        <f t="shared" si="350"/>
        <v>2017.5</v>
      </c>
      <c r="K1585">
        <f t="shared" si="351"/>
        <v>70879.625</v>
      </c>
      <c r="L1585">
        <f t="shared" si="352"/>
        <v>8.3888705675291025E-2</v>
      </c>
      <c r="M1585">
        <f t="shared" si="354"/>
        <v>141759.25</v>
      </c>
      <c r="N1585">
        <f t="shared" si="353"/>
        <v>101512.5274344097</v>
      </c>
      <c r="O1585">
        <v>0.3275822463768116</v>
      </c>
      <c r="P1585">
        <v>3.0414496696463279E-2</v>
      </c>
      <c r="Q1585">
        <f t="shared" si="349"/>
        <v>44920.77708757887</v>
      </c>
      <c r="R1585">
        <f t="shared" si="355"/>
        <v>44920.77708757887</v>
      </c>
      <c r="S1585" t="s">
        <v>190</v>
      </c>
      <c r="T1585">
        <v>211</v>
      </c>
    </row>
    <row r="1586" spans="1:20" x14ac:dyDescent="0.25">
      <c r="A1586" t="s">
        <v>228</v>
      </c>
      <c r="B1586" t="s">
        <v>196</v>
      </c>
      <c r="C1586" t="s">
        <v>55</v>
      </c>
      <c r="D1586">
        <v>157</v>
      </c>
      <c r="E1586">
        <v>21189</v>
      </c>
      <c r="F1586">
        <v>7438</v>
      </c>
      <c r="G1586">
        <v>15646</v>
      </c>
      <c r="J1586">
        <f t="shared" si="350"/>
        <v>2017.5</v>
      </c>
      <c r="K1586">
        <f t="shared" si="351"/>
        <v>70879.625</v>
      </c>
      <c r="L1586">
        <f t="shared" si="352"/>
        <v>0.11580196706740477</v>
      </c>
      <c r="M1586">
        <f t="shared" si="354"/>
        <v>141759.25</v>
      </c>
      <c r="N1586">
        <f t="shared" si="353"/>
        <v>116728.32399792885</v>
      </c>
      <c r="O1586">
        <v>0.32684516908212558</v>
      </c>
      <c r="P1586">
        <v>3.2237316561844864E-2</v>
      </c>
      <c r="Q1586">
        <f t="shared" si="349"/>
        <v>48843.177154503064</v>
      </c>
      <c r="R1586">
        <f t="shared" si="355"/>
        <v>48843.177154503064</v>
      </c>
      <c r="S1586" t="s">
        <v>190</v>
      </c>
      <c r="T1586">
        <v>228</v>
      </c>
    </row>
    <row r="1587" spans="1:20" x14ac:dyDescent="0.25">
      <c r="A1587" t="s">
        <v>228</v>
      </c>
      <c r="B1587" t="s">
        <v>196</v>
      </c>
      <c r="C1587" t="s">
        <v>55</v>
      </c>
      <c r="D1587">
        <v>157</v>
      </c>
      <c r="E1587">
        <v>20562</v>
      </c>
      <c r="F1587">
        <v>7299</v>
      </c>
      <c r="G1587">
        <v>17019</v>
      </c>
      <c r="J1587">
        <f t="shared" si="350"/>
        <v>2017.5</v>
      </c>
      <c r="K1587">
        <f t="shared" si="351"/>
        <v>70879.625</v>
      </c>
      <c r="L1587">
        <f t="shared" si="352"/>
        <v>0.13713390836929512</v>
      </c>
      <c r="M1587">
        <f t="shared" si="354"/>
        <v>141759.25</v>
      </c>
      <c r="N1587">
        <f t="shared" si="353"/>
        <v>94698.185841049388</v>
      </c>
      <c r="O1587">
        <v>0.32684516908212558</v>
      </c>
      <c r="P1587">
        <v>3.2237316561844864E-2</v>
      </c>
      <c r="Q1587">
        <f t="shared" si="349"/>
        <v>39625.003673714178</v>
      </c>
      <c r="R1587">
        <f t="shared" si="355"/>
        <v>39625.003673714178</v>
      </c>
      <c r="S1587" t="s">
        <v>190</v>
      </c>
      <c r="T1587">
        <v>228</v>
      </c>
    </row>
    <row r="1588" spans="1:20" x14ac:dyDescent="0.25">
      <c r="A1588" t="s">
        <v>228</v>
      </c>
      <c r="B1588" t="s">
        <v>196</v>
      </c>
      <c r="C1588" t="s">
        <v>55</v>
      </c>
      <c r="D1588">
        <v>157</v>
      </c>
      <c r="E1588">
        <v>20915</v>
      </c>
      <c r="F1588">
        <v>7981</v>
      </c>
      <c r="G1588">
        <v>20383</v>
      </c>
      <c r="J1588">
        <f t="shared" si="350"/>
        <v>2017.5</v>
      </c>
      <c r="K1588">
        <f t="shared" si="351"/>
        <v>70879.625</v>
      </c>
      <c r="L1588">
        <f t="shared" si="352"/>
        <v>0.17497270901193396</v>
      </c>
      <c r="M1588">
        <f t="shared" si="354"/>
        <v>141759.25</v>
      </c>
      <c r="N1588">
        <f t="shared" si="353"/>
        <v>71902.599157393968</v>
      </c>
      <c r="O1588">
        <v>0.32684516908212558</v>
      </c>
      <c r="P1588">
        <v>3.2237316561844864E-2</v>
      </c>
      <c r="Q1588">
        <f t="shared" si="349"/>
        <v>30086.539995006951</v>
      </c>
      <c r="R1588">
        <f t="shared" si="355"/>
        <v>30086.539995006951</v>
      </c>
      <c r="S1588" t="s">
        <v>190</v>
      </c>
      <c r="T1588">
        <v>228</v>
      </c>
    </row>
    <row r="1589" spans="1:20" x14ac:dyDescent="0.25">
      <c r="A1589" t="s">
        <v>228</v>
      </c>
      <c r="B1589" t="s">
        <v>196</v>
      </c>
      <c r="C1589" t="s">
        <v>55</v>
      </c>
      <c r="D1589">
        <v>157</v>
      </c>
      <c r="E1589">
        <v>21355</v>
      </c>
      <c r="F1589">
        <v>7893</v>
      </c>
      <c r="G1589">
        <v>17530</v>
      </c>
      <c r="J1589">
        <f t="shared" si="350"/>
        <v>2017.5</v>
      </c>
      <c r="K1589">
        <f t="shared" si="351"/>
        <v>70879.625</v>
      </c>
      <c r="L1589">
        <f t="shared" si="352"/>
        <v>0.13596290894597707</v>
      </c>
      <c r="M1589">
        <f t="shared" si="354"/>
        <v>141759.25</v>
      </c>
      <c r="N1589">
        <f t="shared" si="353"/>
        <v>96994.797577046804</v>
      </c>
      <c r="O1589">
        <v>0.32684516908212558</v>
      </c>
      <c r="P1589">
        <v>3.2237316561844864E-2</v>
      </c>
      <c r="Q1589">
        <f t="shared" si="349"/>
        <v>40585.985636227597</v>
      </c>
      <c r="R1589">
        <f t="shared" si="355"/>
        <v>40585.985636227597</v>
      </c>
      <c r="S1589" t="s">
        <v>190</v>
      </c>
      <c r="T1589">
        <v>228</v>
      </c>
    </row>
    <row r="1590" spans="1:20" x14ac:dyDescent="0.25">
      <c r="A1590" t="s">
        <v>228</v>
      </c>
      <c r="B1590" t="s">
        <v>197</v>
      </c>
      <c r="C1590" t="s">
        <v>55</v>
      </c>
      <c r="D1590">
        <v>158</v>
      </c>
      <c r="E1590">
        <v>11406</v>
      </c>
      <c r="F1590">
        <v>4840</v>
      </c>
      <c r="G1590">
        <v>11061</v>
      </c>
      <c r="J1590">
        <f t="shared" si="350"/>
        <v>2017.5</v>
      </c>
      <c r="K1590">
        <f t="shared" si="351"/>
        <v>70879.625</v>
      </c>
      <c r="L1590">
        <f t="shared" si="352"/>
        <v>8.7768523041706278E-2</v>
      </c>
      <c r="M1590">
        <f t="shared" si="354"/>
        <v>141759.25</v>
      </c>
      <c r="N1590">
        <f t="shared" si="353"/>
        <v>72792.919185018487</v>
      </c>
      <c r="O1590">
        <v>0.3261080917874396</v>
      </c>
      <c r="P1590">
        <v>2.8391498881431766E-2</v>
      </c>
      <c r="Q1590">
        <f t="shared" si="349"/>
        <v>34663.135944502297</v>
      </c>
      <c r="R1590">
        <f t="shared" si="355"/>
        <v>34663.135944502297</v>
      </c>
      <c r="S1590" t="s">
        <v>190</v>
      </c>
      <c r="T1590">
        <v>238</v>
      </c>
    </row>
    <row r="1591" spans="1:20" x14ac:dyDescent="0.25">
      <c r="A1591" t="s">
        <v>228</v>
      </c>
      <c r="B1591" t="s">
        <v>197</v>
      </c>
      <c r="C1591" t="s">
        <v>55</v>
      </c>
      <c r="D1591">
        <v>158</v>
      </c>
      <c r="E1591">
        <v>11111</v>
      </c>
      <c r="F1591">
        <v>4626</v>
      </c>
      <c r="G1591">
        <v>9989</v>
      </c>
      <c r="J1591">
        <f t="shared" si="350"/>
        <v>2017.5</v>
      </c>
      <c r="K1591">
        <f t="shared" si="351"/>
        <v>70879.625</v>
      </c>
      <c r="L1591">
        <f t="shared" si="352"/>
        <v>7.5663492858490722E-2</v>
      </c>
      <c r="M1591">
        <f t="shared" si="354"/>
        <v>141759.25</v>
      </c>
      <c r="N1591">
        <f t="shared" si="353"/>
        <v>83690.940821368626</v>
      </c>
      <c r="O1591">
        <v>0.3261080917874396</v>
      </c>
      <c r="P1591">
        <v>2.8391498881431766E-2</v>
      </c>
      <c r="Q1591">
        <f t="shared" si="349"/>
        <v>39852.646266883748</v>
      </c>
      <c r="R1591">
        <f t="shared" si="355"/>
        <v>39852.646266883748</v>
      </c>
      <c r="S1591" t="s">
        <v>190</v>
      </c>
      <c r="T1591">
        <v>238</v>
      </c>
    </row>
    <row r="1592" spans="1:20" x14ac:dyDescent="0.25">
      <c r="A1592" t="s">
        <v>228</v>
      </c>
      <c r="B1592" t="s">
        <v>197</v>
      </c>
      <c r="C1592" t="s">
        <v>55</v>
      </c>
      <c r="D1592">
        <v>158</v>
      </c>
      <c r="E1592">
        <v>11319</v>
      </c>
      <c r="F1592">
        <v>4821</v>
      </c>
      <c r="G1592">
        <v>8767</v>
      </c>
      <c r="J1592">
        <f t="shared" si="350"/>
        <v>2017.5</v>
      </c>
      <c r="K1592">
        <f t="shared" si="351"/>
        <v>70879.625</v>
      </c>
      <c r="L1592">
        <f t="shared" si="352"/>
        <v>5.5671852101361989E-2</v>
      </c>
      <c r="M1592">
        <f t="shared" si="354"/>
        <v>141759.25</v>
      </c>
      <c r="N1592">
        <f t="shared" si="353"/>
        <v>114702.16630765333</v>
      </c>
      <c r="O1592">
        <v>0.3261080917874396</v>
      </c>
      <c r="P1592">
        <v>2.8391498881431766E-2</v>
      </c>
      <c r="Q1592">
        <f t="shared" si="349"/>
        <v>54619.828801554453</v>
      </c>
      <c r="R1592">
        <f t="shared" si="355"/>
        <v>54619.828801554453</v>
      </c>
      <c r="S1592" t="s">
        <v>190</v>
      </c>
      <c r="T1592">
        <v>238</v>
      </c>
    </row>
    <row r="1593" spans="1:20" x14ac:dyDescent="0.25">
      <c r="A1593" t="s">
        <v>228</v>
      </c>
      <c r="B1593" t="s">
        <v>197</v>
      </c>
      <c r="C1593" t="s">
        <v>55</v>
      </c>
      <c r="D1593">
        <v>158</v>
      </c>
      <c r="E1593">
        <v>10882</v>
      </c>
      <c r="F1593">
        <v>4633</v>
      </c>
      <c r="G1593">
        <v>9495</v>
      </c>
      <c r="J1593">
        <f t="shared" si="350"/>
        <v>2017.5</v>
      </c>
      <c r="K1593">
        <f t="shared" si="351"/>
        <v>70879.625</v>
      </c>
      <c r="L1593">
        <f t="shared" si="352"/>
        <v>6.8595171038221492E-2</v>
      </c>
      <c r="M1593">
        <f t="shared" si="354"/>
        <v>141759.25</v>
      </c>
      <c r="N1593">
        <f t="shared" si="353"/>
        <v>89082.207244960926</v>
      </c>
      <c r="O1593">
        <v>0.3261080917874396</v>
      </c>
      <c r="P1593">
        <v>2.8391498881431766E-2</v>
      </c>
      <c r="Q1593">
        <f t="shared" si="349"/>
        <v>42419.904223375648</v>
      </c>
      <c r="R1593">
        <f t="shared" si="355"/>
        <v>42419.904223375648</v>
      </c>
      <c r="S1593" t="s">
        <v>190</v>
      </c>
      <c r="T1593">
        <v>238</v>
      </c>
    </row>
    <row r="1594" spans="1:20" x14ac:dyDescent="0.25">
      <c r="A1594" t="s">
        <v>228</v>
      </c>
      <c r="B1594" t="s">
        <v>198</v>
      </c>
      <c r="C1594" t="s">
        <v>55</v>
      </c>
      <c r="D1594">
        <v>159</v>
      </c>
      <c r="E1594">
        <v>26450</v>
      </c>
      <c r="F1594">
        <v>9910</v>
      </c>
      <c r="G1594">
        <v>15304</v>
      </c>
      <c r="J1594">
        <f t="shared" si="350"/>
        <v>2017.5</v>
      </c>
      <c r="K1594">
        <f t="shared" si="351"/>
        <v>70879.625</v>
      </c>
      <c r="L1594">
        <f t="shared" si="352"/>
        <v>7.6100854088886616E-2</v>
      </c>
      <c r="M1594">
        <f t="shared" si="354"/>
        <v>141759.25</v>
      </c>
      <c r="N1594">
        <f t="shared" si="353"/>
        <v>215325.65860215054</v>
      </c>
      <c r="O1594">
        <v>0.32537101449275363</v>
      </c>
      <c r="P1594">
        <v>2.4447411003236243E-2</v>
      </c>
      <c r="Q1594">
        <f t="shared" si="349"/>
        <v>119347.31678984492</v>
      </c>
      <c r="R1594">
        <f t="shared" si="355"/>
        <v>119347.31678984492</v>
      </c>
      <c r="S1594" t="s">
        <v>190</v>
      </c>
      <c r="T1594">
        <v>257</v>
      </c>
    </row>
    <row r="1595" spans="1:20" x14ac:dyDescent="0.25">
      <c r="A1595" t="s">
        <v>228</v>
      </c>
      <c r="B1595" t="s">
        <v>198</v>
      </c>
      <c r="C1595" t="s">
        <v>55</v>
      </c>
      <c r="D1595">
        <v>159</v>
      </c>
      <c r="E1595">
        <v>27397</v>
      </c>
      <c r="F1595">
        <v>10251</v>
      </c>
      <c r="G1595">
        <v>17467</v>
      </c>
      <c r="J1595">
        <f t="shared" si="350"/>
        <v>2017.5</v>
      </c>
      <c r="K1595">
        <f t="shared" si="351"/>
        <v>70879.625</v>
      </c>
      <c r="L1595">
        <f t="shared" si="352"/>
        <v>0.10180640769473596</v>
      </c>
      <c r="M1595">
        <f t="shared" si="354"/>
        <v>141759.25</v>
      </c>
      <c r="N1595">
        <f t="shared" si="353"/>
        <v>166400.18989052108</v>
      </c>
      <c r="O1595">
        <v>0.32537101449275363</v>
      </c>
      <c r="P1595">
        <v>2.4447411003236243E-2</v>
      </c>
      <c r="Q1595">
        <f t="shared" si="349"/>
        <v>92229.678087031411</v>
      </c>
      <c r="R1595">
        <f t="shared" si="355"/>
        <v>92229.678087031411</v>
      </c>
      <c r="S1595" t="s">
        <v>190</v>
      </c>
      <c r="T1595">
        <v>257</v>
      </c>
    </row>
    <row r="1596" spans="1:20" x14ac:dyDescent="0.25">
      <c r="A1596" t="s">
        <v>228</v>
      </c>
      <c r="B1596" t="s">
        <v>198</v>
      </c>
      <c r="C1596" t="s">
        <v>55</v>
      </c>
      <c r="D1596">
        <v>159</v>
      </c>
      <c r="E1596">
        <v>27223</v>
      </c>
      <c r="F1596">
        <v>10834</v>
      </c>
      <c r="G1596">
        <v>19090</v>
      </c>
      <c r="J1596">
        <f t="shared" si="350"/>
        <v>2017.5</v>
      </c>
      <c r="K1596">
        <f t="shared" si="351"/>
        <v>70879.625</v>
      </c>
      <c r="L1596">
        <f t="shared" si="352"/>
        <v>0.11647917155317906</v>
      </c>
      <c r="M1596">
        <f t="shared" si="354"/>
        <v>141759.25</v>
      </c>
      <c r="N1596">
        <f t="shared" si="353"/>
        <v>138685.76721475291</v>
      </c>
      <c r="O1596">
        <v>0.32537101449275363</v>
      </c>
      <c r="P1596">
        <v>2.4447411003236243E-2</v>
      </c>
      <c r="Q1596">
        <f t="shared" si="349"/>
        <v>76868.564115732821</v>
      </c>
      <c r="R1596">
        <f t="shared" si="355"/>
        <v>76868.564115732821</v>
      </c>
      <c r="S1596" t="s">
        <v>190</v>
      </c>
      <c r="T1596">
        <v>257</v>
      </c>
    </row>
    <row r="1597" spans="1:20" x14ac:dyDescent="0.25">
      <c r="A1597" t="s">
        <v>228</v>
      </c>
      <c r="B1597" t="s">
        <v>198</v>
      </c>
      <c r="C1597" t="s">
        <v>55</v>
      </c>
      <c r="D1597">
        <v>159</v>
      </c>
      <c r="E1597">
        <v>27286</v>
      </c>
      <c r="F1597">
        <v>10921</v>
      </c>
      <c r="G1597">
        <v>17215</v>
      </c>
      <c r="J1597">
        <f t="shared" si="350"/>
        <v>2017.5</v>
      </c>
      <c r="K1597">
        <f t="shared" si="351"/>
        <v>70879.625</v>
      </c>
      <c r="L1597">
        <f t="shared" si="352"/>
        <v>8.8798438197154689E-2</v>
      </c>
      <c r="M1597">
        <f t="shared" si="354"/>
        <v>141759.25</v>
      </c>
      <c r="N1597">
        <f t="shared" si="353"/>
        <v>182276.2818755958</v>
      </c>
      <c r="O1597">
        <v>0.32537101449275363</v>
      </c>
      <c r="P1597">
        <v>2.4447411003236243E-2</v>
      </c>
      <c r="Q1597">
        <f t="shared" si="349"/>
        <v>101029.22846030266</v>
      </c>
      <c r="R1597">
        <f t="shared" si="355"/>
        <v>101029.22846030266</v>
      </c>
      <c r="S1597" t="s">
        <v>190</v>
      </c>
      <c r="T1597">
        <v>257</v>
      </c>
    </row>
    <row r="1598" spans="1:20" x14ac:dyDescent="0.25">
      <c r="A1598" t="s">
        <v>228</v>
      </c>
      <c r="B1598" t="s">
        <v>199</v>
      </c>
      <c r="C1598" t="s">
        <v>55</v>
      </c>
      <c r="D1598">
        <v>160</v>
      </c>
      <c r="E1598">
        <v>21645</v>
      </c>
      <c r="F1598">
        <v>8341</v>
      </c>
      <c r="G1598">
        <v>14035</v>
      </c>
      <c r="J1598">
        <f t="shared" si="350"/>
        <v>2017.5</v>
      </c>
      <c r="K1598">
        <f t="shared" si="351"/>
        <v>70879.625</v>
      </c>
      <c r="L1598">
        <f t="shared" si="352"/>
        <v>8.0333382124975969E-2</v>
      </c>
      <c r="M1598">
        <f t="shared" si="354"/>
        <v>141759.25</v>
      </c>
      <c r="N1598">
        <f t="shared" si="353"/>
        <v>163592.3579206182</v>
      </c>
      <c r="O1598">
        <v>0.32463393719806766</v>
      </c>
      <c r="P1598">
        <v>2.2436184210526317E-2</v>
      </c>
      <c r="Q1598">
        <f t="shared" si="349"/>
        <v>99025.879104117063</v>
      </c>
      <c r="R1598">
        <f t="shared" si="355"/>
        <v>99025.879104117063</v>
      </c>
      <c r="S1598" t="s">
        <v>190</v>
      </c>
      <c r="T1598">
        <v>261</v>
      </c>
    </row>
    <row r="1599" spans="1:20" x14ac:dyDescent="0.25">
      <c r="A1599" t="s">
        <v>228</v>
      </c>
      <c r="B1599" t="s">
        <v>199</v>
      </c>
      <c r="C1599" t="s">
        <v>55</v>
      </c>
      <c r="D1599">
        <v>160</v>
      </c>
      <c r="E1599">
        <v>21442</v>
      </c>
      <c r="F1599">
        <v>8050</v>
      </c>
      <c r="G1599">
        <v>13519</v>
      </c>
      <c r="J1599">
        <f t="shared" si="350"/>
        <v>2017.5</v>
      </c>
      <c r="K1599">
        <f t="shared" si="351"/>
        <v>70879.625</v>
      </c>
      <c r="L1599">
        <f t="shared" si="352"/>
        <v>7.7158986097908958E-2</v>
      </c>
      <c r="M1599">
        <f t="shared" si="354"/>
        <v>141759.25</v>
      </c>
      <c r="N1599">
        <f t="shared" si="353"/>
        <v>171546.21146461874</v>
      </c>
      <c r="O1599">
        <v>0.32463393719806766</v>
      </c>
      <c r="P1599">
        <v>2.2436184210526317E-2</v>
      </c>
      <c r="Q1599">
        <f t="shared" si="349"/>
        <v>103840.51317059495</v>
      </c>
      <c r="R1599">
        <f t="shared" si="355"/>
        <v>103840.51317059495</v>
      </c>
      <c r="S1599" t="s">
        <v>190</v>
      </c>
      <c r="T1599">
        <v>261</v>
      </c>
    </row>
    <row r="1600" spans="1:20" x14ac:dyDescent="0.25">
      <c r="A1600" t="s">
        <v>228</v>
      </c>
      <c r="B1600" t="s">
        <v>199</v>
      </c>
      <c r="C1600" t="s">
        <v>55</v>
      </c>
      <c r="D1600">
        <v>160</v>
      </c>
      <c r="E1600">
        <v>22187</v>
      </c>
      <c r="F1600">
        <v>8905</v>
      </c>
      <c r="G1600">
        <v>14113</v>
      </c>
      <c r="J1600">
        <f t="shared" si="350"/>
        <v>2017.5</v>
      </c>
      <c r="K1600">
        <f t="shared" si="351"/>
        <v>70879.625</v>
      </c>
      <c r="L1600">
        <f t="shared" si="352"/>
        <v>7.347668670651121E-2</v>
      </c>
      <c r="M1600">
        <f t="shared" si="354"/>
        <v>141759.25</v>
      </c>
      <c r="N1600">
        <f t="shared" si="353"/>
        <v>178747.31936443935</v>
      </c>
      <c r="O1600">
        <v>0.32463393719806766</v>
      </c>
      <c r="P1600">
        <v>2.2436184210526317E-2</v>
      </c>
      <c r="Q1600">
        <f t="shared" si="349"/>
        <v>108199.4945396963</v>
      </c>
      <c r="R1600">
        <f t="shared" si="355"/>
        <v>108199.4945396963</v>
      </c>
      <c r="S1600" t="s">
        <v>190</v>
      </c>
      <c r="T1600">
        <v>261</v>
      </c>
    </row>
    <row r="1601" spans="1:20" x14ac:dyDescent="0.25">
      <c r="A1601" t="s">
        <v>228</v>
      </c>
      <c r="B1601" t="s">
        <v>199</v>
      </c>
      <c r="C1601" t="s">
        <v>55</v>
      </c>
      <c r="D1601">
        <v>160</v>
      </c>
      <c r="E1601">
        <v>21962</v>
      </c>
      <c r="F1601">
        <v>8356</v>
      </c>
      <c r="G1601">
        <v>14096</v>
      </c>
      <c r="J1601">
        <f t="shared" si="350"/>
        <v>2017.5</v>
      </c>
      <c r="K1601">
        <f t="shared" si="351"/>
        <v>70879.625</v>
      </c>
      <c r="L1601">
        <f t="shared" si="352"/>
        <v>8.0982369757176334E-2</v>
      </c>
      <c r="M1601">
        <f t="shared" si="354"/>
        <v>141759.25</v>
      </c>
      <c r="N1601">
        <f t="shared" si="353"/>
        <v>165994.37765679444</v>
      </c>
      <c r="O1601">
        <v>0.32463393719806766</v>
      </c>
      <c r="P1601">
        <v>2.2436184210526317E-2</v>
      </c>
      <c r="Q1601">
        <f t="shared" si="349"/>
        <v>100479.87193742358</v>
      </c>
      <c r="R1601">
        <f t="shared" si="355"/>
        <v>100479.87193742358</v>
      </c>
      <c r="S1601" t="s">
        <v>190</v>
      </c>
      <c r="T1601">
        <v>261</v>
      </c>
    </row>
    <row r="1602" spans="1:20" x14ac:dyDescent="0.25">
      <c r="A1602" t="s">
        <v>228</v>
      </c>
      <c r="B1602" t="s">
        <v>192</v>
      </c>
      <c r="C1602" t="s">
        <v>56</v>
      </c>
      <c r="D1602">
        <v>153</v>
      </c>
      <c r="E1602">
        <v>19222</v>
      </c>
      <c r="F1602">
        <v>11168</v>
      </c>
      <c r="G1602">
        <v>18726</v>
      </c>
      <c r="H1602">
        <v>12245</v>
      </c>
      <c r="I1602">
        <v>70777</v>
      </c>
      <c r="J1602">
        <f t="shared" si="350"/>
        <v>12006.75</v>
      </c>
      <c r="K1602">
        <f t="shared" si="351"/>
        <v>70378.875</v>
      </c>
      <c r="L1602">
        <f t="shared" si="352"/>
        <v>0.10739017922636587</v>
      </c>
      <c r="M1602">
        <f t="shared" si="354"/>
        <v>140757.75</v>
      </c>
      <c r="N1602">
        <f t="shared" si="353"/>
        <v>62990.796870865306</v>
      </c>
      <c r="O1602">
        <v>0.58112355072463773</v>
      </c>
      <c r="P1602">
        <v>2.893998609179416E-2</v>
      </c>
      <c r="Q1602">
        <f t="shared" ref="Q1602:Q1665" si="356">(N1602*125)/(M1602*0.2*O1602*P1602)</f>
        <v>16630.986444999802</v>
      </c>
      <c r="R1602">
        <f t="shared" si="355"/>
        <v>16630.986444999802</v>
      </c>
      <c r="S1602" t="s">
        <v>190</v>
      </c>
      <c r="T1602">
        <v>158</v>
      </c>
    </row>
    <row r="1603" spans="1:20" x14ac:dyDescent="0.25">
      <c r="A1603" t="s">
        <v>228</v>
      </c>
      <c r="B1603" t="s">
        <v>192</v>
      </c>
      <c r="C1603" t="s">
        <v>56</v>
      </c>
      <c r="D1603">
        <v>153</v>
      </c>
      <c r="E1603">
        <v>19563</v>
      </c>
      <c r="F1603">
        <v>7490</v>
      </c>
      <c r="G1603">
        <v>26504</v>
      </c>
      <c r="H1603">
        <v>11513</v>
      </c>
      <c r="I1603">
        <v>68822</v>
      </c>
      <c r="J1603">
        <f t="shared" ref="J1603:J1666" si="357">AVERAGEIFS(H$2:H$1969,C$2:C$1969,C1603,A$2:A$1969,A1603)</f>
        <v>12006.75</v>
      </c>
      <c r="K1603">
        <f t="shared" ref="K1603:K1666" si="358">AVERAGEIFS(I$2:I$1969,C$2:C$1969,C1603,A$2:A$1969,A1603)</f>
        <v>70378.875</v>
      </c>
      <c r="L1603">
        <f t="shared" ref="L1603:L1666" si="359">(G1603-F1603)/K1603</f>
        <v>0.27016629634957934</v>
      </c>
      <c r="M1603">
        <f t="shared" si="354"/>
        <v>140757.75</v>
      </c>
      <c r="N1603">
        <f t="shared" ref="N1603:N1666" si="360">((E1603-F1603)/L1603)-J1603</f>
        <v>32680.541357683811</v>
      </c>
      <c r="O1603">
        <v>0.58112355072463773</v>
      </c>
      <c r="P1603">
        <v>2.893998609179416E-2</v>
      </c>
      <c r="Q1603">
        <f t="shared" si="356"/>
        <v>8628.3975967016322</v>
      </c>
      <c r="R1603">
        <f t="shared" si="355"/>
        <v>8628.3975967016322</v>
      </c>
      <c r="S1603" t="s">
        <v>190</v>
      </c>
      <c r="T1603">
        <v>158</v>
      </c>
    </row>
    <row r="1604" spans="1:20" x14ac:dyDescent="0.25">
      <c r="A1604" t="s">
        <v>228</v>
      </c>
      <c r="B1604" t="s">
        <v>192</v>
      </c>
      <c r="C1604" t="s">
        <v>56</v>
      </c>
      <c r="D1604">
        <v>153</v>
      </c>
      <c r="E1604">
        <v>19208</v>
      </c>
      <c r="F1604">
        <v>7424</v>
      </c>
      <c r="G1604">
        <v>19873</v>
      </c>
      <c r="H1604">
        <v>12013</v>
      </c>
      <c r="I1604">
        <v>67147</v>
      </c>
      <c r="J1604">
        <f t="shared" si="357"/>
        <v>12006.75</v>
      </c>
      <c r="K1604">
        <f t="shared" si="358"/>
        <v>70378.875</v>
      </c>
      <c r="L1604">
        <f t="shared" si="359"/>
        <v>0.17688546456589424</v>
      </c>
      <c r="M1604">
        <f t="shared" ref="M1604:M1667" si="361">K1604/0.5</f>
        <v>140757.75</v>
      </c>
      <c r="N1604">
        <f t="shared" si="360"/>
        <v>54612.630110852275</v>
      </c>
      <c r="O1604">
        <v>0.58112355072463773</v>
      </c>
      <c r="P1604">
        <v>2.893998609179416E-2</v>
      </c>
      <c r="Q1604">
        <f t="shared" si="356"/>
        <v>14418.962074116325</v>
      </c>
      <c r="R1604">
        <f t="shared" si="355"/>
        <v>14418.962074116325</v>
      </c>
      <c r="S1604" t="s">
        <v>190</v>
      </c>
      <c r="T1604">
        <v>158</v>
      </c>
    </row>
    <row r="1605" spans="1:20" x14ac:dyDescent="0.25">
      <c r="A1605" t="s">
        <v>228</v>
      </c>
      <c r="B1605" t="s">
        <v>192</v>
      </c>
      <c r="C1605" t="s">
        <v>56</v>
      </c>
      <c r="D1605">
        <v>153</v>
      </c>
      <c r="E1605">
        <v>20494</v>
      </c>
      <c r="F1605">
        <v>8268</v>
      </c>
      <c r="G1605">
        <v>20141</v>
      </c>
      <c r="H1605">
        <v>12256</v>
      </c>
      <c r="I1605">
        <v>77521</v>
      </c>
      <c r="J1605">
        <f t="shared" si="357"/>
        <v>12006.75</v>
      </c>
      <c r="K1605">
        <f t="shared" si="358"/>
        <v>70378.875</v>
      </c>
      <c r="L1605">
        <f t="shared" si="359"/>
        <v>0.16870119052059301</v>
      </c>
      <c r="M1605">
        <f t="shared" si="361"/>
        <v>140757.75</v>
      </c>
      <c r="N1605">
        <f t="shared" si="360"/>
        <v>60464.582076981387</v>
      </c>
      <c r="O1605">
        <v>0.58112355072463773</v>
      </c>
      <c r="P1605">
        <v>2.893998609179416E-2</v>
      </c>
      <c r="Q1605">
        <f t="shared" si="356"/>
        <v>15964.008948582803</v>
      </c>
      <c r="R1605">
        <f t="shared" si="355"/>
        <v>15964.008948582803</v>
      </c>
      <c r="S1605" t="s">
        <v>190</v>
      </c>
      <c r="T1605">
        <v>158</v>
      </c>
    </row>
    <row r="1606" spans="1:20" x14ac:dyDescent="0.25">
      <c r="A1606" t="s">
        <v>228</v>
      </c>
      <c r="B1606" t="s">
        <v>193</v>
      </c>
      <c r="C1606" t="s">
        <v>56</v>
      </c>
      <c r="D1606">
        <v>154</v>
      </c>
      <c r="E1606">
        <v>18325</v>
      </c>
      <c r="F1606">
        <v>8940</v>
      </c>
      <c r="G1606">
        <v>16122</v>
      </c>
      <c r="I1606">
        <v>67771</v>
      </c>
      <c r="J1606">
        <f t="shared" si="357"/>
        <v>12006.75</v>
      </c>
      <c r="K1606">
        <f t="shared" si="358"/>
        <v>70378.875</v>
      </c>
      <c r="L1606">
        <f t="shared" si="359"/>
        <v>0.10204766700234978</v>
      </c>
      <c r="M1606">
        <f t="shared" si="361"/>
        <v>140757.75</v>
      </c>
      <c r="N1606">
        <f t="shared" si="360"/>
        <v>79960.075657894733</v>
      </c>
      <c r="O1606">
        <v>0.57983876811594204</v>
      </c>
      <c r="P1606">
        <v>3.609872721018232E-2</v>
      </c>
      <c r="Q1606">
        <f t="shared" si="356"/>
        <v>16962.183575068666</v>
      </c>
      <c r="R1606">
        <f t="shared" si="355"/>
        <v>16962.183575068666</v>
      </c>
      <c r="S1606" t="s">
        <v>190</v>
      </c>
      <c r="T1606">
        <v>185</v>
      </c>
    </row>
    <row r="1607" spans="1:20" x14ac:dyDescent="0.25">
      <c r="A1607" t="s">
        <v>228</v>
      </c>
      <c r="B1607" t="s">
        <v>193</v>
      </c>
      <c r="C1607" t="s">
        <v>56</v>
      </c>
      <c r="D1607">
        <v>154</v>
      </c>
      <c r="E1607">
        <v>18941</v>
      </c>
      <c r="F1607">
        <v>8606</v>
      </c>
      <c r="G1607">
        <v>16117</v>
      </c>
      <c r="I1607">
        <v>71662</v>
      </c>
      <c r="J1607">
        <f t="shared" si="357"/>
        <v>12006.75</v>
      </c>
      <c r="K1607">
        <f t="shared" si="358"/>
        <v>70378.875</v>
      </c>
      <c r="L1607">
        <f t="shared" si="359"/>
        <v>0.10672236519836385</v>
      </c>
      <c r="M1607">
        <f t="shared" si="361"/>
        <v>140757.75</v>
      </c>
      <c r="N1607">
        <f t="shared" si="360"/>
        <v>84833.307665424043</v>
      </c>
      <c r="O1607">
        <v>0.57983876811594204</v>
      </c>
      <c r="P1607">
        <v>3.609872721018232E-2</v>
      </c>
      <c r="Q1607">
        <f t="shared" si="356"/>
        <v>17995.957683403332</v>
      </c>
      <c r="R1607">
        <f t="shared" si="355"/>
        <v>17995.957683403332</v>
      </c>
      <c r="S1607" t="s">
        <v>190</v>
      </c>
      <c r="T1607">
        <v>185</v>
      </c>
    </row>
    <row r="1608" spans="1:20" x14ac:dyDescent="0.25">
      <c r="A1608" t="s">
        <v>228</v>
      </c>
      <c r="B1608" t="s">
        <v>193</v>
      </c>
      <c r="C1608" t="s">
        <v>56</v>
      </c>
      <c r="D1608">
        <v>154</v>
      </c>
      <c r="E1608">
        <v>18996</v>
      </c>
      <c r="F1608">
        <v>8706</v>
      </c>
      <c r="G1608">
        <v>16423</v>
      </c>
      <c r="I1608">
        <v>67392</v>
      </c>
      <c r="J1608">
        <f t="shared" si="357"/>
        <v>12006.75</v>
      </c>
      <c r="K1608">
        <f t="shared" si="358"/>
        <v>70378.875</v>
      </c>
      <c r="L1608">
        <f t="shared" si="359"/>
        <v>0.10964937987428756</v>
      </c>
      <c r="M1608">
        <f t="shared" si="361"/>
        <v>140757.75</v>
      </c>
      <c r="N1608">
        <f t="shared" si="360"/>
        <v>81837.82998574576</v>
      </c>
      <c r="O1608">
        <v>0.57983876811594204</v>
      </c>
      <c r="P1608">
        <v>3.609872721018232E-2</v>
      </c>
      <c r="Q1608">
        <f t="shared" si="356"/>
        <v>17360.517535558658</v>
      </c>
      <c r="R1608">
        <f t="shared" si="355"/>
        <v>17360.517535558658</v>
      </c>
      <c r="S1608" t="s">
        <v>190</v>
      </c>
      <c r="T1608">
        <v>185</v>
      </c>
    </row>
    <row r="1609" spans="1:20" x14ac:dyDescent="0.25">
      <c r="A1609" t="s">
        <v>228</v>
      </c>
      <c r="B1609" t="s">
        <v>193</v>
      </c>
      <c r="C1609" t="s">
        <v>56</v>
      </c>
      <c r="D1609">
        <v>154</v>
      </c>
      <c r="E1609">
        <v>18325</v>
      </c>
      <c r="F1609">
        <v>10025</v>
      </c>
      <c r="G1609">
        <v>16305</v>
      </c>
      <c r="I1609">
        <v>71939</v>
      </c>
      <c r="J1609">
        <f t="shared" si="357"/>
        <v>12006.75</v>
      </c>
      <c r="K1609">
        <f t="shared" si="358"/>
        <v>70378.875</v>
      </c>
      <c r="L1609">
        <f t="shared" si="359"/>
        <v>8.9231321188353752E-2</v>
      </c>
      <c r="M1609">
        <f t="shared" si="361"/>
        <v>140757.75</v>
      </c>
      <c r="N1609">
        <f t="shared" si="360"/>
        <v>81009.916003184713</v>
      </c>
      <c r="O1609">
        <v>0.57983876811594204</v>
      </c>
      <c r="P1609">
        <v>3.609872721018232E-2</v>
      </c>
      <c r="Q1609">
        <f t="shared" si="356"/>
        <v>17184.889525692208</v>
      </c>
      <c r="R1609">
        <f t="shared" si="355"/>
        <v>17184.889525692208</v>
      </c>
      <c r="S1609" t="s">
        <v>190</v>
      </c>
      <c r="T1609">
        <v>185</v>
      </c>
    </row>
    <row r="1610" spans="1:20" x14ac:dyDescent="0.25">
      <c r="A1610" t="s">
        <v>228</v>
      </c>
      <c r="B1610" t="s">
        <v>194</v>
      </c>
      <c r="C1610" t="s">
        <v>56</v>
      </c>
      <c r="D1610">
        <v>155</v>
      </c>
      <c r="E1610">
        <v>16030</v>
      </c>
      <c r="F1610">
        <v>7977</v>
      </c>
      <c r="G1610">
        <v>13604</v>
      </c>
      <c r="J1610">
        <f t="shared" si="357"/>
        <v>12006.75</v>
      </c>
      <c r="K1610">
        <f t="shared" si="358"/>
        <v>70378.875</v>
      </c>
      <c r="L1610">
        <f t="shared" si="359"/>
        <v>7.9952968841857736E-2</v>
      </c>
      <c r="M1610">
        <f t="shared" si="361"/>
        <v>140757.75</v>
      </c>
      <c r="N1610">
        <f t="shared" si="360"/>
        <v>88714.963235294112</v>
      </c>
      <c r="O1610">
        <v>0.57855398550724635</v>
      </c>
      <c r="P1610">
        <v>3.7612646167171943E-2</v>
      </c>
      <c r="Q1610">
        <f t="shared" si="356"/>
        <v>18102.00998213729</v>
      </c>
      <c r="R1610">
        <f t="shared" ref="R1610:R1673" si="362">IF(Q1610&gt;0,Q1610,0)</f>
        <v>18102.00998213729</v>
      </c>
      <c r="S1610" t="s">
        <v>190</v>
      </c>
      <c r="T1610">
        <v>187</v>
      </c>
    </row>
    <row r="1611" spans="1:20" x14ac:dyDescent="0.25">
      <c r="A1611" t="s">
        <v>228</v>
      </c>
      <c r="B1611" t="s">
        <v>194</v>
      </c>
      <c r="C1611" t="s">
        <v>56</v>
      </c>
      <c r="D1611">
        <v>155</v>
      </c>
      <c r="E1611">
        <v>21829</v>
      </c>
      <c r="F1611">
        <v>8274</v>
      </c>
      <c r="G1611">
        <v>14637</v>
      </c>
      <c r="J1611">
        <f t="shared" si="357"/>
        <v>12006.75</v>
      </c>
      <c r="K1611">
        <f t="shared" si="358"/>
        <v>70378.875</v>
      </c>
      <c r="L1611">
        <f t="shared" si="359"/>
        <v>9.041065234418709E-2</v>
      </c>
      <c r="M1611">
        <f t="shared" si="361"/>
        <v>140757.75</v>
      </c>
      <c r="N1611">
        <f t="shared" si="360"/>
        <v>137920.27351485149</v>
      </c>
      <c r="O1611">
        <v>0.57855398550724635</v>
      </c>
      <c r="P1611">
        <v>3.7612646167171943E-2</v>
      </c>
      <c r="Q1611">
        <f t="shared" si="356"/>
        <v>28142.199205823406</v>
      </c>
      <c r="R1611">
        <f t="shared" si="362"/>
        <v>28142.199205823406</v>
      </c>
      <c r="S1611" t="s">
        <v>190</v>
      </c>
      <c r="T1611">
        <v>187</v>
      </c>
    </row>
    <row r="1612" spans="1:20" x14ac:dyDescent="0.25">
      <c r="A1612" t="s">
        <v>228</v>
      </c>
      <c r="B1612" t="s">
        <v>194</v>
      </c>
      <c r="C1612" t="s">
        <v>56</v>
      </c>
      <c r="D1612">
        <v>155</v>
      </c>
      <c r="E1612">
        <v>15879</v>
      </c>
      <c r="F1612">
        <v>8812</v>
      </c>
      <c r="G1612">
        <v>15181</v>
      </c>
      <c r="J1612">
        <f t="shared" si="357"/>
        <v>12006.75</v>
      </c>
      <c r="K1612">
        <f t="shared" si="358"/>
        <v>70378.875</v>
      </c>
      <c r="L1612">
        <f t="shared" si="359"/>
        <v>9.0495905198825638E-2</v>
      </c>
      <c r="M1612">
        <f t="shared" si="361"/>
        <v>140757.75</v>
      </c>
      <c r="N1612">
        <f t="shared" si="360"/>
        <v>66085.181170513431</v>
      </c>
      <c r="O1612">
        <v>0.57855398550724635</v>
      </c>
      <c r="P1612">
        <v>3.7612646167171943E-2</v>
      </c>
      <c r="Q1612">
        <f t="shared" si="356"/>
        <v>13484.473933074492</v>
      </c>
      <c r="R1612">
        <f t="shared" si="362"/>
        <v>13484.473933074492</v>
      </c>
      <c r="S1612" t="s">
        <v>190</v>
      </c>
      <c r="T1612">
        <v>187</v>
      </c>
    </row>
    <row r="1613" spans="1:20" x14ac:dyDescent="0.25">
      <c r="A1613" t="s">
        <v>228</v>
      </c>
      <c r="B1613" t="s">
        <v>194</v>
      </c>
      <c r="C1613" t="s">
        <v>56</v>
      </c>
      <c r="D1613">
        <v>155</v>
      </c>
      <c r="E1613">
        <v>16116</v>
      </c>
      <c r="F1613">
        <v>8440</v>
      </c>
      <c r="G1613">
        <v>16360</v>
      </c>
      <c r="J1613">
        <f t="shared" si="357"/>
        <v>12006.75</v>
      </c>
      <c r="K1613">
        <f t="shared" si="358"/>
        <v>70378.875</v>
      </c>
      <c r="L1613">
        <f t="shared" si="359"/>
        <v>0.11253376812289199</v>
      </c>
      <c r="M1613">
        <f t="shared" si="361"/>
        <v>140757.75</v>
      </c>
      <c r="N1613">
        <f t="shared" si="360"/>
        <v>56203.886931818182</v>
      </c>
      <c r="O1613">
        <v>0.57855398550724635</v>
      </c>
      <c r="P1613">
        <v>3.7612646167171943E-2</v>
      </c>
      <c r="Q1613">
        <f t="shared" si="356"/>
        <v>11468.226837633714</v>
      </c>
      <c r="R1613">
        <f t="shared" si="362"/>
        <v>11468.226837633714</v>
      </c>
      <c r="S1613" t="s">
        <v>190</v>
      </c>
      <c r="T1613">
        <v>187</v>
      </c>
    </row>
    <row r="1614" spans="1:20" x14ac:dyDescent="0.25">
      <c r="A1614" t="s">
        <v>228</v>
      </c>
      <c r="B1614" t="s">
        <v>195</v>
      </c>
      <c r="C1614" t="s">
        <v>56</v>
      </c>
      <c r="D1614">
        <v>156</v>
      </c>
      <c r="E1614">
        <v>11680</v>
      </c>
      <c r="F1614">
        <v>5384</v>
      </c>
      <c r="G1614">
        <v>12874</v>
      </c>
      <c r="J1614">
        <f t="shared" si="357"/>
        <v>12006.75</v>
      </c>
      <c r="K1614">
        <f t="shared" si="358"/>
        <v>70378.875</v>
      </c>
      <c r="L1614">
        <f t="shared" si="359"/>
        <v>0.10642398020712891</v>
      </c>
      <c r="M1614">
        <f t="shared" si="361"/>
        <v>140757.75</v>
      </c>
      <c r="N1614">
        <f t="shared" si="360"/>
        <v>47152.84906542056</v>
      </c>
      <c r="O1614">
        <v>0.57726920289855066</v>
      </c>
      <c r="P1614">
        <v>3.0414496696463279E-2</v>
      </c>
      <c r="Q1614">
        <f t="shared" si="356"/>
        <v>11924.951387535564</v>
      </c>
      <c r="R1614">
        <f t="shared" si="362"/>
        <v>11924.951387535564</v>
      </c>
      <c r="S1614" t="s">
        <v>190</v>
      </c>
      <c r="T1614">
        <v>211</v>
      </c>
    </row>
    <row r="1615" spans="1:20" x14ac:dyDescent="0.25">
      <c r="A1615" t="s">
        <v>228</v>
      </c>
      <c r="B1615" t="s">
        <v>195</v>
      </c>
      <c r="C1615" t="s">
        <v>56</v>
      </c>
      <c r="D1615">
        <v>156</v>
      </c>
      <c r="E1615">
        <v>10453</v>
      </c>
      <c r="F1615">
        <v>5212</v>
      </c>
      <c r="G1615">
        <v>12547</v>
      </c>
      <c r="J1615">
        <f t="shared" si="357"/>
        <v>12006.75</v>
      </c>
      <c r="K1615">
        <f t="shared" si="358"/>
        <v>70378.875</v>
      </c>
      <c r="L1615">
        <f t="shared" si="359"/>
        <v>0.10422161479563292</v>
      </c>
      <c r="M1615">
        <f t="shared" si="361"/>
        <v>140757.75</v>
      </c>
      <c r="N1615">
        <f t="shared" si="360"/>
        <v>38280.323466257665</v>
      </c>
      <c r="O1615">
        <v>0.57726920289855066</v>
      </c>
      <c r="P1615">
        <v>3.0414496696463279E-2</v>
      </c>
      <c r="Q1615">
        <f t="shared" si="356"/>
        <v>9681.0904427199548</v>
      </c>
      <c r="R1615">
        <f t="shared" si="362"/>
        <v>9681.0904427199548</v>
      </c>
      <c r="S1615" t="s">
        <v>190</v>
      </c>
      <c r="T1615">
        <v>211</v>
      </c>
    </row>
    <row r="1616" spans="1:20" x14ac:dyDescent="0.25">
      <c r="A1616" t="s">
        <v>228</v>
      </c>
      <c r="B1616" t="s">
        <v>195</v>
      </c>
      <c r="C1616" t="s">
        <v>56</v>
      </c>
      <c r="D1616">
        <v>156</v>
      </c>
      <c r="E1616">
        <v>10263</v>
      </c>
      <c r="F1616">
        <v>5354</v>
      </c>
      <c r="G1616">
        <v>11695</v>
      </c>
      <c r="J1616">
        <f t="shared" si="357"/>
        <v>12006.75</v>
      </c>
      <c r="K1616">
        <f t="shared" si="358"/>
        <v>70378.875</v>
      </c>
      <c r="L1616">
        <f t="shared" si="359"/>
        <v>9.0098058543845727E-2</v>
      </c>
      <c r="M1616">
        <f t="shared" si="361"/>
        <v>140757.75</v>
      </c>
      <c r="N1616">
        <f t="shared" si="360"/>
        <v>42478.33080350102</v>
      </c>
      <c r="O1616">
        <v>0.57726920289855066</v>
      </c>
      <c r="P1616">
        <v>3.0414496696463279E-2</v>
      </c>
      <c r="Q1616">
        <f t="shared" si="356"/>
        <v>10742.766129626789</v>
      </c>
      <c r="R1616">
        <f t="shared" si="362"/>
        <v>10742.766129626789</v>
      </c>
      <c r="S1616" t="s">
        <v>190</v>
      </c>
      <c r="T1616">
        <v>211</v>
      </c>
    </row>
    <row r="1617" spans="1:20" x14ac:dyDescent="0.25">
      <c r="A1617" t="s">
        <v>228</v>
      </c>
      <c r="B1617" t="s">
        <v>195</v>
      </c>
      <c r="C1617" t="s">
        <v>56</v>
      </c>
      <c r="D1617">
        <v>156</v>
      </c>
      <c r="E1617">
        <v>10034</v>
      </c>
      <c r="F1617">
        <v>5486</v>
      </c>
      <c r="G1617">
        <v>12285</v>
      </c>
      <c r="J1617">
        <f t="shared" si="357"/>
        <v>12006.75</v>
      </c>
      <c r="K1617">
        <f t="shared" si="358"/>
        <v>70378.875</v>
      </c>
      <c r="L1617">
        <f t="shared" si="359"/>
        <v>9.660569311458872E-2</v>
      </c>
      <c r="M1617">
        <f t="shared" si="361"/>
        <v>140757.75</v>
      </c>
      <c r="N1617">
        <f t="shared" si="360"/>
        <v>35071.220804530079</v>
      </c>
      <c r="O1617">
        <v>0.57726920289855066</v>
      </c>
      <c r="P1617">
        <v>3.0414496696463279E-2</v>
      </c>
      <c r="Q1617">
        <f t="shared" si="356"/>
        <v>8869.5086614023876</v>
      </c>
      <c r="R1617">
        <f t="shared" si="362"/>
        <v>8869.5086614023876</v>
      </c>
      <c r="S1617" t="s">
        <v>190</v>
      </c>
      <c r="T1617">
        <v>211</v>
      </c>
    </row>
    <row r="1618" spans="1:20" x14ac:dyDescent="0.25">
      <c r="A1618" t="s">
        <v>228</v>
      </c>
      <c r="B1618" t="s">
        <v>196</v>
      </c>
      <c r="C1618" t="s">
        <v>56</v>
      </c>
      <c r="D1618">
        <v>157</v>
      </c>
      <c r="E1618">
        <v>20239</v>
      </c>
      <c r="F1618">
        <v>7789</v>
      </c>
      <c r="G1618">
        <v>16901</v>
      </c>
      <c r="J1618">
        <f t="shared" si="357"/>
        <v>12006.75</v>
      </c>
      <c r="K1618">
        <f t="shared" si="358"/>
        <v>70378.875</v>
      </c>
      <c r="L1618">
        <f t="shared" si="359"/>
        <v>0.1294706685777515</v>
      </c>
      <c r="M1618">
        <f t="shared" si="361"/>
        <v>140757.75</v>
      </c>
      <c r="N1618">
        <f t="shared" si="360"/>
        <v>84154.026311457419</v>
      </c>
      <c r="O1618">
        <v>0.57598442028985508</v>
      </c>
      <c r="P1618">
        <v>3.2237316561844864E-2</v>
      </c>
      <c r="Q1618">
        <f t="shared" si="356"/>
        <v>20123.938451767503</v>
      </c>
      <c r="R1618">
        <f t="shared" si="362"/>
        <v>20123.938451767503</v>
      </c>
      <c r="S1618" t="s">
        <v>190</v>
      </c>
      <c r="T1618">
        <v>228</v>
      </c>
    </row>
    <row r="1619" spans="1:20" x14ac:dyDescent="0.25">
      <c r="A1619" t="s">
        <v>228</v>
      </c>
      <c r="B1619" t="s">
        <v>196</v>
      </c>
      <c r="C1619" t="s">
        <v>56</v>
      </c>
      <c r="D1619">
        <v>157</v>
      </c>
      <c r="E1619">
        <v>19225</v>
      </c>
      <c r="F1619">
        <v>7666</v>
      </c>
      <c r="G1619">
        <v>17905</v>
      </c>
      <c r="J1619">
        <f t="shared" si="357"/>
        <v>12006.75</v>
      </c>
      <c r="K1619">
        <f t="shared" si="358"/>
        <v>70378.875</v>
      </c>
      <c r="L1619">
        <f t="shared" si="359"/>
        <v>0.14548399644069332</v>
      </c>
      <c r="M1619">
        <f t="shared" si="361"/>
        <v>140757.75</v>
      </c>
      <c r="N1619">
        <f t="shared" si="360"/>
        <v>67445.287906533835</v>
      </c>
      <c r="O1619">
        <v>0.57598442028985508</v>
      </c>
      <c r="P1619">
        <v>3.2237316561844864E-2</v>
      </c>
      <c r="Q1619">
        <f t="shared" si="356"/>
        <v>16128.340879015515</v>
      </c>
      <c r="R1619">
        <f t="shared" si="362"/>
        <v>16128.340879015515</v>
      </c>
      <c r="S1619" t="s">
        <v>190</v>
      </c>
      <c r="T1619">
        <v>228</v>
      </c>
    </row>
    <row r="1620" spans="1:20" x14ac:dyDescent="0.25">
      <c r="A1620" t="s">
        <v>228</v>
      </c>
      <c r="B1620" t="s">
        <v>196</v>
      </c>
      <c r="C1620" t="s">
        <v>56</v>
      </c>
      <c r="D1620">
        <v>157</v>
      </c>
      <c r="E1620">
        <v>18873</v>
      </c>
      <c r="F1620">
        <v>8033</v>
      </c>
      <c r="G1620">
        <v>22093</v>
      </c>
      <c r="J1620">
        <f t="shared" si="357"/>
        <v>12006.75</v>
      </c>
      <c r="K1620">
        <f t="shared" si="358"/>
        <v>70378.875</v>
      </c>
      <c r="L1620">
        <f t="shared" si="359"/>
        <v>0.19977585603634612</v>
      </c>
      <c r="M1620">
        <f t="shared" si="361"/>
        <v>140757.75</v>
      </c>
      <c r="N1620">
        <f t="shared" si="360"/>
        <v>42254.061166429594</v>
      </c>
      <c r="O1620">
        <v>0.57598442028985508</v>
      </c>
      <c r="P1620">
        <v>3.2237316561844864E-2</v>
      </c>
      <c r="Q1620">
        <f t="shared" si="356"/>
        <v>10104.307108294344</v>
      </c>
      <c r="R1620">
        <f t="shared" si="362"/>
        <v>10104.307108294344</v>
      </c>
      <c r="S1620" t="s">
        <v>190</v>
      </c>
      <c r="T1620">
        <v>228</v>
      </c>
    </row>
    <row r="1621" spans="1:20" x14ac:dyDescent="0.25">
      <c r="A1621" t="s">
        <v>228</v>
      </c>
      <c r="B1621" t="s">
        <v>196</v>
      </c>
      <c r="C1621" t="s">
        <v>56</v>
      </c>
      <c r="D1621">
        <v>157</v>
      </c>
      <c r="E1621">
        <v>20138</v>
      </c>
      <c r="F1621">
        <v>8095</v>
      </c>
      <c r="G1621">
        <v>18905</v>
      </c>
      <c r="J1621">
        <f t="shared" si="357"/>
        <v>12006.75</v>
      </c>
      <c r="K1621">
        <f t="shared" si="358"/>
        <v>70378.875</v>
      </c>
      <c r="L1621">
        <f t="shared" si="359"/>
        <v>0.15359722644046242</v>
      </c>
      <c r="M1621">
        <f t="shared" si="361"/>
        <v>140757.75</v>
      </c>
      <c r="N1621">
        <f t="shared" si="360"/>
        <v>66399.613702590199</v>
      </c>
      <c r="O1621">
        <v>0.57598442028985508</v>
      </c>
      <c r="P1621">
        <v>3.2237316561844864E-2</v>
      </c>
      <c r="Q1621">
        <f t="shared" si="356"/>
        <v>15878.286493704449</v>
      </c>
      <c r="R1621">
        <f t="shared" si="362"/>
        <v>15878.286493704449</v>
      </c>
      <c r="S1621" t="s">
        <v>190</v>
      </c>
      <c r="T1621">
        <v>228</v>
      </c>
    </row>
    <row r="1622" spans="1:20" x14ac:dyDescent="0.25">
      <c r="A1622" t="s">
        <v>228</v>
      </c>
      <c r="B1622" t="s">
        <v>197</v>
      </c>
      <c r="C1622" t="s">
        <v>56</v>
      </c>
      <c r="D1622">
        <v>158</v>
      </c>
      <c r="E1622">
        <v>10744</v>
      </c>
      <c r="F1622">
        <v>4673</v>
      </c>
      <c r="G1622">
        <v>10778</v>
      </c>
      <c r="J1622">
        <f t="shared" si="357"/>
        <v>12006.75</v>
      </c>
      <c r="K1622">
        <f t="shared" si="358"/>
        <v>70378.875</v>
      </c>
      <c r="L1622">
        <f t="shared" si="359"/>
        <v>8.6744779594729246E-2</v>
      </c>
      <c r="M1622">
        <f t="shared" si="361"/>
        <v>140757.75</v>
      </c>
      <c r="N1622">
        <f t="shared" si="360"/>
        <v>57980.170577395576</v>
      </c>
      <c r="O1622">
        <v>0.57469963768115939</v>
      </c>
      <c r="P1622">
        <v>2.8391498881431766E-2</v>
      </c>
      <c r="Q1622">
        <f t="shared" si="356"/>
        <v>15778.217763250857</v>
      </c>
      <c r="R1622">
        <f t="shared" si="362"/>
        <v>15778.217763250857</v>
      </c>
      <c r="S1622" t="s">
        <v>190</v>
      </c>
      <c r="T1622">
        <v>238</v>
      </c>
    </row>
    <row r="1623" spans="1:20" x14ac:dyDescent="0.25">
      <c r="A1623" t="s">
        <v>228</v>
      </c>
      <c r="B1623" t="s">
        <v>197</v>
      </c>
      <c r="C1623" t="s">
        <v>56</v>
      </c>
      <c r="D1623">
        <v>158</v>
      </c>
      <c r="E1623">
        <v>11263</v>
      </c>
      <c r="F1623">
        <v>4755</v>
      </c>
      <c r="G1623">
        <v>10301</v>
      </c>
      <c r="J1623">
        <f t="shared" si="357"/>
        <v>12006.75</v>
      </c>
      <c r="K1623">
        <f t="shared" si="358"/>
        <v>70378.875</v>
      </c>
      <c r="L1623">
        <f t="shared" si="359"/>
        <v>7.8802055304237242E-2</v>
      </c>
      <c r="M1623">
        <f t="shared" si="361"/>
        <v>140757.75</v>
      </c>
      <c r="N1623">
        <f t="shared" si="360"/>
        <v>70579.928416877025</v>
      </c>
      <c r="O1623">
        <v>0.57469963768115939</v>
      </c>
      <c r="P1623">
        <v>2.8391498881431766E-2</v>
      </c>
      <c r="Q1623">
        <f t="shared" si="356"/>
        <v>19207.005932995762</v>
      </c>
      <c r="R1623">
        <f t="shared" si="362"/>
        <v>19207.005932995762</v>
      </c>
      <c r="S1623" t="s">
        <v>190</v>
      </c>
      <c r="T1623">
        <v>238</v>
      </c>
    </row>
    <row r="1624" spans="1:20" x14ac:dyDescent="0.25">
      <c r="A1624" t="s">
        <v>228</v>
      </c>
      <c r="B1624" t="s">
        <v>197</v>
      </c>
      <c r="C1624" t="s">
        <v>56</v>
      </c>
      <c r="D1624">
        <v>158</v>
      </c>
      <c r="E1624">
        <v>10947</v>
      </c>
      <c r="F1624">
        <v>5051</v>
      </c>
      <c r="G1624">
        <v>9476</v>
      </c>
      <c r="J1624">
        <f t="shared" si="357"/>
        <v>12006.75</v>
      </c>
      <c r="K1624">
        <f t="shared" si="358"/>
        <v>70378.875</v>
      </c>
      <c r="L1624">
        <f t="shared" si="359"/>
        <v>6.2873980295933968E-2</v>
      </c>
      <c r="M1624">
        <f t="shared" si="361"/>
        <v>140757.75</v>
      </c>
      <c r="N1624">
        <f t="shared" si="360"/>
        <v>81768.13067796611</v>
      </c>
      <c r="O1624">
        <v>0.57469963768115939</v>
      </c>
      <c r="P1624">
        <v>2.8391498881431766E-2</v>
      </c>
      <c r="Q1624">
        <f t="shared" si="356"/>
        <v>22251.665682989355</v>
      </c>
      <c r="R1624">
        <f t="shared" si="362"/>
        <v>22251.665682989355</v>
      </c>
      <c r="S1624" t="s">
        <v>190</v>
      </c>
      <c r="T1624">
        <v>238</v>
      </c>
    </row>
    <row r="1625" spans="1:20" x14ac:dyDescent="0.25">
      <c r="A1625" t="s">
        <v>228</v>
      </c>
      <c r="B1625" t="s">
        <v>197</v>
      </c>
      <c r="C1625" t="s">
        <v>56</v>
      </c>
      <c r="D1625">
        <v>158</v>
      </c>
      <c r="E1625">
        <v>10689</v>
      </c>
      <c r="F1625">
        <v>4893</v>
      </c>
      <c r="G1625">
        <v>10590</v>
      </c>
      <c r="J1625">
        <f t="shared" si="357"/>
        <v>12006.75</v>
      </c>
      <c r="K1625">
        <f t="shared" si="358"/>
        <v>70378.875</v>
      </c>
      <c r="L1625">
        <f t="shared" si="359"/>
        <v>8.0947585479307541E-2</v>
      </c>
      <c r="M1625">
        <f t="shared" si="361"/>
        <v>140757.75</v>
      </c>
      <c r="N1625">
        <f t="shared" si="360"/>
        <v>59595.138625592415</v>
      </c>
      <c r="O1625">
        <v>0.57469963768115939</v>
      </c>
      <c r="P1625">
        <v>2.8391498881431766E-2</v>
      </c>
      <c r="Q1625">
        <f t="shared" si="356"/>
        <v>16217.701077828691</v>
      </c>
      <c r="R1625">
        <f t="shared" si="362"/>
        <v>16217.701077828691</v>
      </c>
      <c r="S1625" t="s">
        <v>190</v>
      </c>
      <c r="T1625">
        <v>238</v>
      </c>
    </row>
    <row r="1626" spans="1:20" x14ac:dyDescent="0.25">
      <c r="A1626" t="s">
        <v>228</v>
      </c>
      <c r="B1626" t="s">
        <v>198</v>
      </c>
      <c r="C1626" t="s">
        <v>56</v>
      </c>
      <c r="D1626">
        <v>159</v>
      </c>
      <c r="E1626">
        <v>21210</v>
      </c>
      <c r="F1626">
        <v>10171</v>
      </c>
      <c r="G1626">
        <v>15993</v>
      </c>
      <c r="J1626">
        <f t="shared" si="357"/>
        <v>12006.75</v>
      </c>
      <c r="K1626">
        <f t="shared" si="358"/>
        <v>70378.875</v>
      </c>
      <c r="L1626">
        <f t="shared" si="359"/>
        <v>8.2723686617610759E-2</v>
      </c>
      <c r="M1626">
        <f t="shared" si="361"/>
        <v>140757.75</v>
      </c>
      <c r="N1626">
        <f t="shared" si="360"/>
        <v>121437.49615681896</v>
      </c>
      <c r="O1626">
        <v>0.5734148550724637</v>
      </c>
      <c r="P1626">
        <v>2.4447411003236243E-2</v>
      </c>
      <c r="Q1626">
        <f t="shared" si="356"/>
        <v>38464.376050434264</v>
      </c>
      <c r="R1626">
        <f t="shared" si="362"/>
        <v>38464.376050434264</v>
      </c>
      <c r="S1626" t="s">
        <v>190</v>
      </c>
      <c r="T1626">
        <v>257</v>
      </c>
    </row>
    <row r="1627" spans="1:20" x14ac:dyDescent="0.25">
      <c r="A1627" t="s">
        <v>228</v>
      </c>
      <c r="B1627" t="s">
        <v>198</v>
      </c>
      <c r="C1627" t="s">
        <v>56</v>
      </c>
      <c r="D1627">
        <v>159</v>
      </c>
      <c r="E1627">
        <v>21772</v>
      </c>
      <c r="F1627">
        <v>10668</v>
      </c>
      <c r="G1627">
        <v>17962</v>
      </c>
      <c r="J1627">
        <f t="shared" si="357"/>
        <v>12006.75</v>
      </c>
      <c r="K1627">
        <f t="shared" si="358"/>
        <v>70378.875</v>
      </c>
      <c r="L1627">
        <f t="shared" si="359"/>
        <v>0.10363905362226947</v>
      </c>
      <c r="M1627">
        <f t="shared" si="361"/>
        <v>140757.75</v>
      </c>
      <c r="N1627">
        <f t="shared" si="360"/>
        <v>95134.328694817654</v>
      </c>
      <c r="O1627">
        <v>0.5734148550724637</v>
      </c>
      <c r="P1627">
        <v>2.4447411003236243E-2</v>
      </c>
      <c r="Q1627">
        <f t="shared" si="356"/>
        <v>30133.053711002496</v>
      </c>
      <c r="R1627">
        <f t="shared" si="362"/>
        <v>30133.053711002496</v>
      </c>
      <c r="S1627" t="s">
        <v>190</v>
      </c>
      <c r="T1627">
        <v>257</v>
      </c>
    </row>
    <row r="1628" spans="1:20" x14ac:dyDescent="0.25">
      <c r="A1628" t="s">
        <v>228</v>
      </c>
      <c r="B1628" t="s">
        <v>198</v>
      </c>
      <c r="C1628" t="s">
        <v>56</v>
      </c>
      <c r="D1628">
        <v>159</v>
      </c>
      <c r="E1628">
        <v>20917</v>
      </c>
      <c r="F1628">
        <v>10878</v>
      </c>
      <c r="G1628">
        <v>19192</v>
      </c>
      <c r="J1628">
        <f t="shared" si="357"/>
        <v>12006.75</v>
      </c>
      <c r="K1628">
        <f t="shared" si="358"/>
        <v>70378.875</v>
      </c>
      <c r="L1628">
        <f t="shared" si="359"/>
        <v>0.11813203891082374</v>
      </c>
      <c r="M1628">
        <f t="shared" si="361"/>
        <v>140757.75</v>
      </c>
      <c r="N1628">
        <f t="shared" si="360"/>
        <v>72974.429471373587</v>
      </c>
      <c r="O1628">
        <v>0.5734148550724637</v>
      </c>
      <c r="P1628">
        <v>2.4447411003236243E-2</v>
      </c>
      <c r="Q1628">
        <f t="shared" si="356"/>
        <v>23114.079144287367</v>
      </c>
      <c r="R1628">
        <f t="shared" si="362"/>
        <v>23114.079144287367</v>
      </c>
      <c r="S1628" t="s">
        <v>190</v>
      </c>
      <c r="T1628">
        <v>257</v>
      </c>
    </row>
    <row r="1629" spans="1:20" x14ac:dyDescent="0.25">
      <c r="A1629" t="s">
        <v>228</v>
      </c>
      <c r="B1629" t="s">
        <v>198</v>
      </c>
      <c r="C1629" t="s">
        <v>56</v>
      </c>
      <c r="D1629">
        <v>159</v>
      </c>
      <c r="E1629">
        <v>21647</v>
      </c>
      <c r="F1629">
        <v>10757</v>
      </c>
      <c r="G1629">
        <v>16805</v>
      </c>
      <c r="J1629">
        <f t="shared" si="357"/>
        <v>12006.75</v>
      </c>
      <c r="K1629">
        <f t="shared" si="358"/>
        <v>70378.875</v>
      </c>
      <c r="L1629">
        <f t="shared" si="359"/>
        <v>8.5934877475662974E-2</v>
      </c>
      <c r="M1629">
        <f t="shared" si="361"/>
        <v>140757.75</v>
      </c>
      <c r="N1629">
        <f t="shared" si="360"/>
        <v>114717.1171875</v>
      </c>
      <c r="O1629">
        <v>0.5734148550724637</v>
      </c>
      <c r="P1629">
        <v>2.4447411003236243E-2</v>
      </c>
      <c r="Q1629">
        <f t="shared" si="356"/>
        <v>36335.748632560746</v>
      </c>
      <c r="R1629">
        <f t="shared" si="362"/>
        <v>36335.748632560746</v>
      </c>
      <c r="S1629" t="s">
        <v>190</v>
      </c>
      <c r="T1629">
        <v>257</v>
      </c>
    </row>
    <row r="1630" spans="1:20" x14ac:dyDescent="0.25">
      <c r="A1630" t="s">
        <v>228</v>
      </c>
      <c r="B1630" t="s">
        <v>199</v>
      </c>
      <c r="C1630" t="s">
        <v>56</v>
      </c>
      <c r="D1630">
        <v>160</v>
      </c>
      <c r="E1630">
        <v>18854</v>
      </c>
      <c r="F1630">
        <v>8425</v>
      </c>
      <c r="G1630">
        <v>14549</v>
      </c>
      <c r="J1630">
        <f t="shared" si="357"/>
        <v>12006.75</v>
      </c>
      <c r="K1630">
        <f t="shared" si="358"/>
        <v>70378.875</v>
      </c>
      <c r="L1630">
        <f t="shared" si="359"/>
        <v>8.7014746967751327E-2</v>
      </c>
      <c r="M1630">
        <f t="shared" si="361"/>
        <v>140757.75</v>
      </c>
      <c r="N1630">
        <f t="shared" si="360"/>
        <v>107846.49744856304</v>
      </c>
      <c r="O1630">
        <v>0.57213007246376812</v>
      </c>
      <c r="P1630">
        <v>2.2436184210526317E-2</v>
      </c>
      <c r="Q1630">
        <f t="shared" si="356"/>
        <v>37305.251595190843</v>
      </c>
      <c r="R1630">
        <f t="shared" si="362"/>
        <v>37305.251595190843</v>
      </c>
      <c r="S1630" t="s">
        <v>190</v>
      </c>
      <c r="T1630">
        <v>261</v>
      </c>
    </row>
    <row r="1631" spans="1:20" x14ac:dyDescent="0.25">
      <c r="A1631" t="s">
        <v>228</v>
      </c>
      <c r="B1631" t="s">
        <v>199</v>
      </c>
      <c r="C1631" t="s">
        <v>56</v>
      </c>
      <c r="D1631">
        <v>160</v>
      </c>
      <c r="E1631">
        <v>18486</v>
      </c>
      <c r="F1631">
        <v>8704</v>
      </c>
      <c r="G1631">
        <v>14340</v>
      </c>
      <c r="J1631">
        <f t="shared" si="357"/>
        <v>12006.75</v>
      </c>
      <c r="K1631">
        <f t="shared" si="358"/>
        <v>70378.875</v>
      </c>
      <c r="L1631">
        <f t="shared" si="359"/>
        <v>8.0080848123815565E-2</v>
      </c>
      <c r="M1631">
        <f t="shared" si="361"/>
        <v>140757.75</v>
      </c>
      <c r="N1631">
        <f t="shared" si="360"/>
        <v>110144.80345102909</v>
      </c>
      <c r="O1631">
        <v>0.57213007246376812</v>
      </c>
      <c r="P1631">
        <v>2.2436184210526317E-2</v>
      </c>
      <c r="Q1631">
        <f t="shared" si="356"/>
        <v>38100.260109080009</v>
      </c>
      <c r="R1631">
        <f t="shared" si="362"/>
        <v>38100.260109080009</v>
      </c>
      <c r="S1631" t="s">
        <v>190</v>
      </c>
      <c r="T1631">
        <v>261</v>
      </c>
    </row>
    <row r="1632" spans="1:20" x14ac:dyDescent="0.25">
      <c r="A1632" t="s">
        <v>228</v>
      </c>
      <c r="B1632" t="s">
        <v>199</v>
      </c>
      <c r="C1632" t="s">
        <v>56</v>
      </c>
      <c r="D1632">
        <v>160</v>
      </c>
      <c r="E1632">
        <v>19189</v>
      </c>
      <c r="F1632">
        <v>8839</v>
      </c>
      <c r="G1632">
        <v>15182</v>
      </c>
      <c r="J1632">
        <f t="shared" si="357"/>
        <v>12006.75</v>
      </c>
      <c r="K1632">
        <f t="shared" si="358"/>
        <v>70378.875</v>
      </c>
      <c r="L1632">
        <f t="shared" si="359"/>
        <v>9.0126476162058572E-2</v>
      </c>
      <c r="M1632">
        <f t="shared" si="361"/>
        <v>140757.75</v>
      </c>
      <c r="N1632">
        <f t="shared" si="360"/>
        <v>102831.86835882075</v>
      </c>
      <c r="O1632">
        <v>0.57213007246376812</v>
      </c>
      <c r="P1632">
        <v>2.2436184210526317E-2</v>
      </c>
      <c r="Q1632">
        <f t="shared" si="356"/>
        <v>35570.638007590358</v>
      </c>
      <c r="R1632">
        <f t="shared" si="362"/>
        <v>35570.638007590358</v>
      </c>
      <c r="S1632" t="s">
        <v>190</v>
      </c>
      <c r="T1632">
        <v>261</v>
      </c>
    </row>
    <row r="1633" spans="1:20" x14ac:dyDescent="0.25">
      <c r="A1633" t="s">
        <v>228</v>
      </c>
      <c r="B1633" t="s">
        <v>199</v>
      </c>
      <c r="C1633" t="s">
        <v>56</v>
      </c>
      <c r="D1633">
        <v>160</v>
      </c>
      <c r="E1633">
        <v>20312</v>
      </c>
      <c r="F1633">
        <v>8925</v>
      </c>
      <c r="G1633">
        <v>14992</v>
      </c>
      <c r="J1633">
        <f t="shared" si="357"/>
        <v>12006.75</v>
      </c>
      <c r="K1633">
        <f t="shared" si="358"/>
        <v>70378.875</v>
      </c>
      <c r="L1633">
        <f t="shared" si="359"/>
        <v>8.6204844848685069E-2</v>
      </c>
      <c r="M1633">
        <f t="shared" si="361"/>
        <v>140757.75</v>
      </c>
      <c r="N1633">
        <f t="shared" si="360"/>
        <v>120085.59376545245</v>
      </c>
      <c r="O1633">
        <v>0.57213007246376812</v>
      </c>
      <c r="P1633">
        <v>2.2436184210526317E-2</v>
      </c>
      <c r="Q1633">
        <f t="shared" si="356"/>
        <v>41538.885307932404</v>
      </c>
      <c r="R1633">
        <f t="shared" si="362"/>
        <v>41538.885307932404</v>
      </c>
      <c r="S1633" t="s">
        <v>190</v>
      </c>
      <c r="T1633">
        <v>261</v>
      </c>
    </row>
    <row r="1634" spans="1:20" x14ac:dyDescent="0.25">
      <c r="A1634" t="s">
        <v>229</v>
      </c>
      <c r="B1634" t="s">
        <v>200</v>
      </c>
      <c r="C1634" t="s">
        <v>54</v>
      </c>
      <c r="D1634">
        <v>162</v>
      </c>
      <c r="E1634">
        <v>28140</v>
      </c>
      <c r="F1634">
        <v>10677</v>
      </c>
      <c r="G1634">
        <v>14609</v>
      </c>
      <c r="H1634">
        <v>1789</v>
      </c>
      <c r="I1634">
        <v>66817</v>
      </c>
      <c r="J1634">
        <f t="shared" si="357"/>
        <v>1579.5</v>
      </c>
      <c r="K1634">
        <f t="shared" si="358"/>
        <v>72153</v>
      </c>
      <c r="L1634">
        <f t="shared" si="359"/>
        <v>5.4495308580377808E-2</v>
      </c>
      <c r="M1634">
        <f t="shared" si="361"/>
        <v>144306</v>
      </c>
      <c r="N1634">
        <f t="shared" si="360"/>
        <v>318870.1030010173</v>
      </c>
      <c r="O1634">
        <v>0.40830458937198066</v>
      </c>
      <c r="P1634">
        <v>3.041226765799256E-2</v>
      </c>
      <c r="Q1634">
        <f t="shared" si="356"/>
        <v>111218.32886350968</v>
      </c>
      <c r="R1634">
        <f t="shared" si="362"/>
        <v>111218.32886350968</v>
      </c>
      <c r="S1634" t="s">
        <v>190</v>
      </c>
      <c r="T1634">
        <v>267</v>
      </c>
    </row>
    <row r="1635" spans="1:20" x14ac:dyDescent="0.25">
      <c r="A1635" t="s">
        <v>229</v>
      </c>
      <c r="B1635" t="s">
        <v>200</v>
      </c>
      <c r="C1635" t="s">
        <v>54</v>
      </c>
      <c r="D1635">
        <v>162</v>
      </c>
      <c r="E1635">
        <v>29473</v>
      </c>
      <c r="F1635">
        <v>10714</v>
      </c>
      <c r="G1635">
        <v>15326</v>
      </c>
      <c r="H1635">
        <v>1386</v>
      </c>
      <c r="I1635">
        <v>74626</v>
      </c>
      <c r="J1635">
        <f t="shared" si="357"/>
        <v>1579.5</v>
      </c>
      <c r="K1635">
        <f t="shared" si="358"/>
        <v>72153</v>
      </c>
      <c r="L1635">
        <f t="shared" si="359"/>
        <v>6.3919726137513344E-2</v>
      </c>
      <c r="M1635">
        <f t="shared" si="361"/>
        <v>144306</v>
      </c>
      <c r="N1635">
        <f t="shared" si="360"/>
        <v>291897.97766695573</v>
      </c>
      <c r="O1635">
        <v>0.40830458937198066</v>
      </c>
      <c r="P1635">
        <v>3.041226765799256E-2</v>
      </c>
      <c r="Q1635">
        <f t="shared" si="356"/>
        <v>101810.7529342546</v>
      </c>
      <c r="R1635">
        <f t="shared" si="362"/>
        <v>101810.7529342546</v>
      </c>
      <c r="S1635" t="s">
        <v>190</v>
      </c>
      <c r="T1635">
        <v>267</v>
      </c>
    </row>
    <row r="1636" spans="1:20" x14ac:dyDescent="0.25">
      <c r="A1636" t="s">
        <v>229</v>
      </c>
      <c r="B1636" t="s">
        <v>200</v>
      </c>
      <c r="C1636" t="s">
        <v>54</v>
      </c>
      <c r="D1636">
        <v>162</v>
      </c>
      <c r="E1636">
        <v>30165</v>
      </c>
      <c r="F1636">
        <v>11183</v>
      </c>
      <c r="G1636">
        <v>14145</v>
      </c>
      <c r="H1636">
        <v>1580</v>
      </c>
      <c r="I1636">
        <v>70340</v>
      </c>
      <c r="J1636">
        <f t="shared" si="357"/>
        <v>1579.5</v>
      </c>
      <c r="K1636">
        <f t="shared" si="358"/>
        <v>72153</v>
      </c>
      <c r="L1636">
        <f t="shared" si="359"/>
        <v>4.1051654123875653E-2</v>
      </c>
      <c r="M1636">
        <f t="shared" si="361"/>
        <v>144306</v>
      </c>
      <c r="N1636">
        <f t="shared" si="360"/>
        <v>460813.56076975015</v>
      </c>
      <c r="O1636">
        <v>0.40830458937198066</v>
      </c>
      <c r="P1636">
        <v>3.041226765799256E-2</v>
      </c>
      <c r="Q1636">
        <f t="shared" si="356"/>
        <v>160726.62085316752</v>
      </c>
      <c r="R1636">
        <f t="shared" si="362"/>
        <v>160726.62085316752</v>
      </c>
      <c r="S1636" t="s">
        <v>190</v>
      </c>
      <c r="T1636">
        <v>267</v>
      </c>
    </row>
    <row r="1637" spans="1:20" x14ac:dyDescent="0.25">
      <c r="A1637" t="s">
        <v>229</v>
      </c>
      <c r="B1637" t="s">
        <v>200</v>
      </c>
      <c r="C1637" t="s">
        <v>54</v>
      </c>
      <c r="D1637">
        <v>162</v>
      </c>
      <c r="E1637">
        <v>26601</v>
      </c>
      <c r="F1637">
        <v>10902</v>
      </c>
      <c r="G1637">
        <v>16077</v>
      </c>
      <c r="H1637">
        <v>1563</v>
      </c>
      <c r="I1637">
        <v>78195</v>
      </c>
      <c r="J1637">
        <f t="shared" si="357"/>
        <v>1579.5</v>
      </c>
      <c r="K1637">
        <f t="shared" si="358"/>
        <v>72153</v>
      </c>
      <c r="L1637">
        <f t="shared" si="359"/>
        <v>7.1722589497318204E-2</v>
      </c>
      <c r="M1637">
        <f t="shared" si="361"/>
        <v>144306</v>
      </c>
      <c r="N1637">
        <f t="shared" si="360"/>
        <v>217305.51391304345</v>
      </c>
      <c r="O1637">
        <v>0.40830458937198066</v>
      </c>
      <c r="P1637">
        <v>3.041226765799256E-2</v>
      </c>
      <c r="Q1637">
        <f t="shared" si="356"/>
        <v>75793.735075118486</v>
      </c>
      <c r="R1637">
        <f t="shared" si="362"/>
        <v>75793.735075118486</v>
      </c>
      <c r="S1637" t="s">
        <v>190</v>
      </c>
      <c r="T1637">
        <v>267</v>
      </c>
    </row>
    <row r="1638" spans="1:20" x14ac:dyDescent="0.25">
      <c r="A1638" t="s">
        <v>229</v>
      </c>
      <c r="B1638" t="s">
        <v>201</v>
      </c>
      <c r="C1638" t="s">
        <v>54</v>
      </c>
      <c r="D1638">
        <v>163</v>
      </c>
      <c r="E1638">
        <v>17952</v>
      </c>
      <c r="F1638">
        <v>7609</v>
      </c>
      <c r="G1638">
        <v>15178</v>
      </c>
      <c r="I1638">
        <v>70141</v>
      </c>
      <c r="J1638">
        <f t="shared" si="357"/>
        <v>1579.5</v>
      </c>
      <c r="K1638">
        <f t="shared" si="358"/>
        <v>72153</v>
      </c>
      <c r="L1638">
        <f t="shared" si="359"/>
        <v>0.10490208307346888</v>
      </c>
      <c r="M1638">
        <f t="shared" si="361"/>
        <v>144306</v>
      </c>
      <c r="N1638">
        <f t="shared" si="360"/>
        <v>97017.207491082052</v>
      </c>
      <c r="O1638">
        <v>0.40674504830917874</v>
      </c>
      <c r="P1638">
        <v>3.5508503270488649E-2</v>
      </c>
      <c r="Q1638">
        <f t="shared" si="356"/>
        <v>29093.083763489838</v>
      </c>
      <c r="R1638">
        <f t="shared" si="362"/>
        <v>29093.083763489838</v>
      </c>
      <c r="S1638" t="s">
        <v>190</v>
      </c>
      <c r="T1638">
        <v>278</v>
      </c>
    </row>
    <row r="1639" spans="1:20" x14ac:dyDescent="0.25">
      <c r="A1639" t="s">
        <v>229</v>
      </c>
      <c r="B1639" t="s">
        <v>201</v>
      </c>
      <c r="C1639" t="s">
        <v>54</v>
      </c>
      <c r="D1639">
        <v>163</v>
      </c>
      <c r="E1639">
        <v>18413</v>
      </c>
      <c r="F1639">
        <v>7735</v>
      </c>
      <c r="G1639">
        <v>13244</v>
      </c>
      <c r="I1639">
        <v>73579</v>
      </c>
      <c r="J1639">
        <f t="shared" si="357"/>
        <v>1579.5</v>
      </c>
      <c r="K1639">
        <f t="shared" si="358"/>
        <v>72153</v>
      </c>
      <c r="L1639">
        <f t="shared" si="359"/>
        <v>7.635164165038183E-2</v>
      </c>
      <c r="M1639">
        <f t="shared" si="361"/>
        <v>144306</v>
      </c>
      <c r="N1639">
        <f t="shared" si="360"/>
        <v>138273.41958613179</v>
      </c>
      <c r="O1639">
        <v>0.40674504830917874</v>
      </c>
      <c r="P1639">
        <v>3.5508503270488649E-2</v>
      </c>
      <c r="Q1639">
        <f t="shared" si="356"/>
        <v>41464.811060999557</v>
      </c>
      <c r="R1639">
        <f t="shared" si="362"/>
        <v>41464.811060999557</v>
      </c>
      <c r="S1639" t="s">
        <v>190</v>
      </c>
      <c r="T1639">
        <v>278</v>
      </c>
    </row>
    <row r="1640" spans="1:20" x14ac:dyDescent="0.25">
      <c r="A1640" t="s">
        <v>229</v>
      </c>
      <c r="B1640" t="s">
        <v>201</v>
      </c>
      <c r="C1640" t="s">
        <v>54</v>
      </c>
      <c r="D1640">
        <v>163</v>
      </c>
      <c r="E1640">
        <v>19690</v>
      </c>
      <c r="F1640">
        <v>7801</v>
      </c>
      <c r="G1640">
        <v>13811</v>
      </c>
      <c r="I1640">
        <v>68558</v>
      </c>
      <c r="J1640">
        <f t="shared" si="357"/>
        <v>1579.5</v>
      </c>
      <c r="K1640">
        <f t="shared" si="358"/>
        <v>72153</v>
      </c>
      <c r="L1640">
        <f t="shared" si="359"/>
        <v>8.3295219879977275E-2</v>
      </c>
      <c r="M1640">
        <f t="shared" si="361"/>
        <v>144306</v>
      </c>
      <c r="N1640">
        <f t="shared" si="360"/>
        <v>141153.78069883527</v>
      </c>
      <c r="O1640">
        <v>0.40674504830917874</v>
      </c>
      <c r="P1640">
        <v>3.5508503270488649E-2</v>
      </c>
      <c r="Q1640">
        <f t="shared" si="356"/>
        <v>42328.560794557736</v>
      </c>
      <c r="R1640">
        <f t="shared" si="362"/>
        <v>42328.560794557736</v>
      </c>
      <c r="S1640" t="s">
        <v>190</v>
      </c>
      <c r="T1640">
        <v>278</v>
      </c>
    </row>
    <row r="1641" spans="1:20" x14ac:dyDescent="0.25">
      <c r="A1641" t="s">
        <v>229</v>
      </c>
      <c r="B1641" t="s">
        <v>201</v>
      </c>
      <c r="C1641" t="s">
        <v>54</v>
      </c>
      <c r="D1641">
        <v>163</v>
      </c>
      <c r="E1641">
        <v>20524</v>
      </c>
      <c r="F1641">
        <v>7722</v>
      </c>
      <c r="G1641">
        <v>12607</v>
      </c>
      <c r="I1641">
        <v>74968</v>
      </c>
      <c r="J1641">
        <f t="shared" si="357"/>
        <v>1579.5</v>
      </c>
      <c r="K1641">
        <f t="shared" si="358"/>
        <v>72153</v>
      </c>
      <c r="L1641">
        <f t="shared" si="359"/>
        <v>6.7703352597951572E-2</v>
      </c>
      <c r="M1641">
        <f t="shared" si="361"/>
        <v>144306</v>
      </c>
      <c r="N1641">
        <f t="shared" si="360"/>
        <v>187510.10204708291</v>
      </c>
      <c r="O1641">
        <v>0.40674504830917874</v>
      </c>
      <c r="P1641">
        <v>3.5508503270488649E-2</v>
      </c>
      <c r="Q1641">
        <f t="shared" si="356"/>
        <v>56229.685912756904</v>
      </c>
      <c r="R1641">
        <f t="shared" si="362"/>
        <v>56229.685912756904</v>
      </c>
      <c r="S1641" t="s">
        <v>190</v>
      </c>
      <c r="T1641">
        <v>278</v>
      </c>
    </row>
    <row r="1642" spans="1:20" x14ac:dyDescent="0.25">
      <c r="A1642" t="s">
        <v>229</v>
      </c>
      <c r="B1642" t="s">
        <v>202</v>
      </c>
      <c r="C1642" t="s">
        <v>54</v>
      </c>
      <c r="D1642">
        <v>164</v>
      </c>
      <c r="E1642">
        <v>30129</v>
      </c>
      <c r="F1642">
        <v>7977</v>
      </c>
      <c r="G1642">
        <v>12628</v>
      </c>
      <c r="J1642">
        <f t="shared" si="357"/>
        <v>1579.5</v>
      </c>
      <c r="K1642">
        <f t="shared" si="358"/>
        <v>72153</v>
      </c>
      <c r="L1642">
        <f t="shared" si="359"/>
        <v>6.4460244203290232E-2</v>
      </c>
      <c r="M1642">
        <f t="shared" si="361"/>
        <v>144306</v>
      </c>
      <c r="N1642">
        <f t="shared" si="360"/>
        <v>342074.17791872716</v>
      </c>
      <c r="O1642">
        <v>0.40518550724637681</v>
      </c>
      <c r="P1642">
        <v>2.3960349462365593E-2</v>
      </c>
      <c r="Q1642">
        <f t="shared" si="356"/>
        <v>152605.03737138389</v>
      </c>
      <c r="R1642">
        <f t="shared" si="362"/>
        <v>152605.03737138389</v>
      </c>
      <c r="S1642" t="s">
        <v>190</v>
      </c>
      <c r="T1642">
        <v>288</v>
      </c>
    </row>
    <row r="1643" spans="1:20" x14ac:dyDescent="0.25">
      <c r="A1643" t="s">
        <v>229</v>
      </c>
      <c r="B1643" t="s">
        <v>202</v>
      </c>
      <c r="C1643" t="s">
        <v>54</v>
      </c>
      <c r="D1643">
        <v>164</v>
      </c>
      <c r="E1643">
        <v>28435</v>
      </c>
      <c r="F1643">
        <v>8206</v>
      </c>
      <c r="G1643">
        <v>13575</v>
      </c>
      <c r="J1643">
        <f t="shared" si="357"/>
        <v>1579.5</v>
      </c>
      <c r="K1643">
        <f t="shared" si="358"/>
        <v>72153</v>
      </c>
      <c r="L1643">
        <f t="shared" si="359"/>
        <v>7.4411320388618626E-2</v>
      </c>
      <c r="M1643">
        <f t="shared" si="361"/>
        <v>144306</v>
      </c>
      <c r="N1643">
        <f t="shared" si="360"/>
        <v>270274.2971689328</v>
      </c>
      <c r="O1643">
        <v>0.40518550724637681</v>
      </c>
      <c r="P1643">
        <v>2.3960349462365593E-2</v>
      </c>
      <c r="Q1643">
        <f t="shared" si="356"/>
        <v>120573.90438219189</v>
      </c>
      <c r="R1643">
        <f t="shared" si="362"/>
        <v>120573.90438219189</v>
      </c>
      <c r="S1643" t="s">
        <v>190</v>
      </c>
      <c r="T1643">
        <v>288</v>
      </c>
    </row>
    <row r="1644" spans="1:20" x14ac:dyDescent="0.25">
      <c r="A1644" t="s">
        <v>229</v>
      </c>
      <c r="B1644" t="s">
        <v>202</v>
      </c>
      <c r="C1644" t="s">
        <v>54</v>
      </c>
      <c r="D1644">
        <v>164</v>
      </c>
      <c r="E1644">
        <v>29736</v>
      </c>
      <c r="F1644">
        <v>8542</v>
      </c>
      <c r="G1644">
        <v>12415</v>
      </c>
      <c r="J1644">
        <f t="shared" si="357"/>
        <v>1579.5</v>
      </c>
      <c r="K1644">
        <f t="shared" si="358"/>
        <v>72153</v>
      </c>
      <c r="L1644">
        <f t="shared" si="359"/>
        <v>5.3677601762920461E-2</v>
      </c>
      <c r="M1644">
        <f t="shared" si="361"/>
        <v>144306</v>
      </c>
      <c r="N1644">
        <f t="shared" si="360"/>
        <v>393259.30247869866</v>
      </c>
      <c r="O1644">
        <v>0.40518550724637681</v>
      </c>
      <c r="P1644">
        <v>2.3960349462365593E-2</v>
      </c>
      <c r="Q1644">
        <f t="shared" si="356"/>
        <v>175439.58131111739</v>
      </c>
      <c r="R1644">
        <f t="shared" si="362"/>
        <v>175439.58131111739</v>
      </c>
      <c r="S1644" t="s">
        <v>190</v>
      </c>
      <c r="T1644">
        <v>288</v>
      </c>
    </row>
    <row r="1645" spans="1:20" x14ac:dyDescent="0.25">
      <c r="A1645" t="s">
        <v>229</v>
      </c>
      <c r="B1645" t="s">
        <v>202</v>
      </c>
      <c r="C1645" t="s">
        <v>54</v>
      </c>
      <c r="D1645">
        <v>164</v>
      </c>
      <c r="E1645">
        <v>29650</v>
      </c>
      <c r="F1645">
        <v>8947</v>
      </c>
      <c r="G1645">
        <v>13587</v>
      </c>
      <c r="J1645">
        <f t="shared" si="357"/>
        <v>1579.5</v>
      </c>
      <c r="K1645">
        <f t="shared" si="358"/>
        <v>72153</v>
      </c>
      <c r="L1645">
        <f t="shared" si="359"/>
        <v>6.4307790389865976E-2</v>
      </c>
      <c r="M1645">
        <f t="shared" si="361"/>
        <v>144306</v>
      </c>
      <c r="N1645">
        <f t="shared" si="360"/>
        <v>320356.61185344827</v>
      </c>
      <c r="O1645">
        <v>0.40518550724637681</v>
      </c>
      <c r="P1645">
        <v>2.3960349462365593E-2</v>
      </c>
      <c r="Q1645">
        <f t="shared" si="356"/>
        <v>142916.46631006629</v>
      </c>
      <c r="R1645">
        <f t="shared" si="362"/>
        <v>142916.46631006629</v>
      </c>
      <c r="S1645" t="s">
        <v>190</v>
      </c>
      <c r="T1645">
        <v>288</v>
      </c>
    </row>
    <row r="1646" spans="1:20" x14ac:dyDescent="0.25">
      <c r="A1646" t="s">
        <v>229</v>
      </c>
      <c r="B1646" t="s">
        <v>203</v>
      </c>
      <c r="C1646" t="s">
        <v>54</v>
      </c>
      <c r="D1646">
        <v>165</v>
      </c>
      <c r="E1646">
        <v>21922</v>
      </c>
      <c r="F1646">
        <v>7365</v>
      </c>
      <c r="G1646">
        <v>11422</v>
      </c>
      <c r="J1646">
        <f t="shared" si="357"/>
        <v>1579.5</v>
      </c>
      <c r="K1646">
        <f t="shared" si="358"/>
        <v>72153</v>
      </c>
      <c r="L1646">
        <f t="shared" si="359"/>
        <v>5.6227738278380665E-2</v>
      </c>
      <c r="M1646">
        <f t="shared" si="361"/>
        <v>144306</v>
      </c>
      <c r="N1646">
        <f t="shared" si="360"/>
        <v>257314.07185112152</v>
      </c>
      <c r="O1646">
        <v>0.40362596618357488</v>
      </c>
      <c r="P1646">
        <v>2.356865243708187E-2</v>
      </c>
      <c r="Q1646">
        <f t="shared" si="356"/>
        <v>117150.81556480292</v>
      </c>
      <c r="R1646">
        <f t="shared" si="362"/>
        <v>117150.81556480292</v>
      </c>
      <c r="S1646" t="s">
        <v>190</v>
      </c>
      <c r="T1646">
        <v>324</v>
      </c>
    </row>
    <row r="1647" spans="1:20" x14ac:dyDescent="0.25">
      <c r="A1647" t="s">
        <v>229</v>
      </c>
      <c r="B1647" t="s">
        <v>203</v>
      </c>
      <c r="C1647" t="s">
        <v>54</v>
      </c>
      <c r="D1647">
        <v>165</v>
      </c>
      <c r="E1647">
        <v>22870</v>
      </c>
      <c r="F1647">
        <v>7695</v>
      </c>
      <c r="G1647">
        <v>13952</v>
      </c>
      <c r="J1647">
        <f t="shared" si="357"/>
        <v>1579.5</v>
      </c>
      <c r="K1647">
        <f t="shared" si="358"/>
        <v>72153</v>
      </c>
      <c r="L1647">
        <f t="shared" si="359"/>
        <v>8.6718500963230916E-2</v>
      </c>
      <c r="M1647">
        <f t="shared" si="361"/>
        <v>144306</v>
      </c>
      <c r="N1647">
        <f t="shared" si="360"/>
        <v>173411.99352724946</v>
      </c>
      <c r="O1647">
        <v>0.40362596618357488</v>
      </c>
      <c r="P1647">
        <v>2.356865243708187E-2</v>
      </c>
      <c r="Q1647">
        <f t="shared" si="356"/>
        <v>78951.595318074149</v>
      </c>
      <c r="R1647">
        <f t="shared" si="362"/>
        <v>78951.595318074149</v>
      </c>
      <c r="S1647" t="s">
        <v>190</v>
      </c>
      <c r="T1647">
        <v>324</v>
      </c>
    </row>
    <row r="1648" spans="1:20" x14ac:dyDescent="0.25">
      <c r="A1648" t="s">
        <v>229</v>
      </c>
      <c r="B1648" t="s">
        <v>203</v>
      </c>
      <c r="C1648" t="s">
        <v>54</v>
      </c>
      <c r="D1648">
        <v>165</v>
      </c>
      <c r="E1648">
        <v>23892</v>
      </c>
      <c r="F1648">
        <v>7787</v>
      </c>
      <c r="G1648">
        <v>12808</v>
      </c>
      <c r="J1648">
        <f t="shared" si="357"/>
        <v>1579.5</v>
      </c>
      <c r="K1648">
        <f t="shared" si="358"/>
        <v>72153</v>
      </c>
      <c r="L1648">
        <f t="shared" si="359"/>
        <v>6.9588236109378684E-2</v>
      </c>
      <c r="M1648">
        <f t="shared" si="361"/>
        <v>144306</v>
      </c>
      <c r="N1648">
        <f t="shared" si="360"/>
        <v>229853.29525990837</v>
      </c>
      <c r="O1648">
        <v>0.40362596618357488</v>
      </c>
      <c r="P1648">
        <v>2.356865243708187E-2</v>
      </c>
      <c r="Q1648">
        <f t="shared" si="356"/>
        <v>104648.38089203146</v>
      </c>
      <c r="R1648">
        <f t="shared" si="362"/>
        <v>104648.38089203146</v>
      </c>
      <c r="S1648" t="s">
        <v>190</v>
      </c>
      <c r="T1648">
        <v>324</v>
      </c>
    </row>
    <row r="1649" spans="1:20" x14ac:dyDescent="0.25">
      <c r="A1649" t="s">
        <v>229</v>
      </c>
      <c r="B1649" t="s">
        <v>203</v>
      </c>
      <c r="C1649" t="s">
        <v>54</v>
      </c>
      <c r="D1649">
        <v>165</v>
      </c>
      <c r="E1649">
        <v>25681</v>
      </c>
      <c r="F1649">
        <v>8101</v>
      </c>
      <c r="G1649">
        <v>12734</v>
      </c>
      <c r="J1649">
        <f t="shared" si="357"/>
        <v>1579.5</v>
      </c>
      <c r="K1649">
        <f t="shared" si="358"/>
        <v>72153</v>
      </c>
      <c r="L1649">
        <f t="shared" si="359"/>
        <v>6.4210774326777825E-2</v>
      </c>
      <c r="M1649">
        <f t="shared" si="361"/>
        <v>144306</v>
      </c>
      <c r="N1649">
        <f t="shared" si="360"/>
        <v>272206.3277573926</v>
      </c>
      <c r="O1649">
        <v>0.40362596618357488</v>
      </c>
      <c r="P1649">
        <v>2.356865243708187E-2</v>
      </c>
      <c r="Q1649">
        <f t="shared" si="356"/>
        <v>123931.01189245979</v>
      </c>
      <c r="R1649">
        <f t="shared" si="362"/>
        <v>123931.01189245979</v>
      </c>
      <c r="S1649" t="s">
        <v>190</v>
      </c>
      <c r="T1649">
        <v>324</v>
      </c>
    </row>
    <row r="1650" spans="1:20" x14ac:dyDescent="0.25">
      <c r="A1650" t="s">
        <v>229</v>
      </c>
      <c r="B1650" t="s">
        <v>204</v>
      </c>
      <c r="C1650" t="s">
        <v>54</v>
      </c>
      <c r="D1650">
        <v>166</v>
      </c>
      <c r="E1650">
        <v>25674</v>
      </c>
      <c r="F1650">
        <v>7461</v>
      </c>
      <c r="G1650">
        <v>12647</v>
      </c>
      <c r="J1650">
        <f t="shared" si="357"/>
        <v>1579.5</v>
      </c>
      <c r="K1650">
        <f t="shared" si="358"/>
        <v>72153</v>
      </c>
      <c r="L1650">
        <f t="shared" si="359"/>
        <v>7.1875043310742445E-2</v>
      </c>
      <c r="M1650">
        <f t="shared" si="361"/>
        <v>144306</v>
      </c>
      <c r="N1650">
        <f t="shared" si="360"/>
        <v>251818.6081758581</v>
      </c>
      <c r="O1650">
        <v>0.40206642512077295</v>
      </c>
      <c r="P1650">
        <v>2.4267689483346448E-2</v>
      </c>
      <c r="Q1650">
        <f t="shared" si="356"/>
        <v>111778.22529930733</v>
      </c>
      <c r="R1650">
        <f t="shared" si="362"/>
        <v>111778.22529930733</v>
      </c>
      <c r="S1650" t="s">
        <v>190</v>
      </c>
      <c r="T1650">
        <v>327</v>
      </c>
    </row>
    <row r="1651" spans="1:20" x14ac:dyDescent="0.25">
      <c r="A1651" t="s">
        <v>229</v>
      </c>
      <c r="B1651" t="s">
        <v>204</v>
      </c>
      <c r="C1651" t="s">
        <v>54</v>
      </c>
      <c r="D1651">
        <v>166</v>
      </c>
      <c r="E1651">
        <v>25056</v>
      </c>
      <c r="F1651">
        <v>7985</v>
      </c>
      <c r="G1651">
        <v>13667</v>
      </c>
      <c r="J1651">
        <f t="shared" si="357"/>
        <v>1579.5</v>
      </c>
      <c r="K1651">
        <f t="shared" si="358"/>
        <v>72153</v>
      </c>
      <c r="L1651">
        <f t="shared" si="359"/>
        <v>7.8749324352417785E-2</v>
      </c>
      <c r="M1651">
        <f t="shared" si="361"/>
        <v>144306</v>
      </c>
      <c r="N1651">
        <f t="shared" si="360"/>
        <v>215196.96304118267</v>
      </c>
      <c r="O1651">
        <v>0.40206642512077295</v>
      </c>
      <c r="P1651">
        <v>2.4267689483346448E-2</v>
      </c>
      <c r="Q1651">
        <f t="shared" si="356"/>
        <v>95522.46671836749</v>
      </c>
      <c r="R1651">
        <f t="shared" si="362"/>
        <v>95522.46671836749</v>
      </c>
      <c r="S1651" t="s">
        <v>190</v>
      </c>
      <c r="T1651">
        <v>327</v>
      </c>
    </row>
    <row r="1652" spans="1:20" x14ac:dyDescent="0.25">
      <c r="A1652" t="s">
        <v>229</v>
      </c>
      <c r="B1652" t="s">
        <v>204</v>
      </c>
      <c r="C1652" t="s">
        <v>54</v>
      </c>
      <c r="D1652">
        <v>166</v>
      </c>
      <c r="E1652">
        <v>25738</v>
      </c>
      <c r="F1652">
        <v>7934</v>
      </c>
      <c r="G1652">
        <v>13136</v>
      </c>
      <c r="J1652">
        <f t="shared" si="357"/>
        <v>1579.5</v>
      </c>
      <c r="K1652">
        <f t="shared" si="358"/>
        <v>72153</v>
      </c>
      <c r="L1652">
        <f t="shared" si="359"/>
        <v>7.209679431208682E-2</v>
      </c>
      <c r="M1652">
        <f t="shared" si="361"/>
        <v>144306</v>
      </c>
      <c r="N1652">
        <f t="shared" si="360"/>
        <v>245366.29238754325</v>
      </c>
      <c r="O1652">
        <v>0.40206642512077295</v>
      </c>
      <c r="P1652">
        <v>2.4267689483346448E-2</v>
      </c>
      <c r="Q1652">
        <f t="shared" si="356"/>
        <v>108914.1462182854</v>
      </c>
      <c r="R1652">
        <f t="shared" si="362"/>
        <v>108914.1462182854</v>
      </c>
      <c r="S1652" t="s">
        <v>190</v>
      </c>
      <c r="T1652">
        <v>327</v>
      </c>
    </row>
    <row r="1653" spans="1:20" x14ac:dyDescent="0.25">
      <c r="A1653" t="s">
        <v>229</v>
      </c>
      <c r="B1653" t="s">
        <v>204</v>
      </c>
      <c r="C1653" t="s">
        <v>54</v>
      </c>
      <c r="D1653">
        <v>166</v>
      </c>
      <c r="E1653">
        <v>25116</v>
      </c>
      <c r="F1653">
        <v>7988</v>
      </c>
      <c r="G1653">
        <v>13405</v>
      </c>
      <c r="J1653">
        <f t="shared" si="357"/>
        <v>1579.5</v>
      </c>
      <c r="K1653">
        <f t="shared" si="358"/>
        <v>72153</v>
      </c>
      <c r="L1653">
        <f t="shared" si="359"/>
        <v>7.5076573392651724E-2</v>
      </c>
      <c r="M1653">
        <f t="shared" si="361"/>
        <v>144306</v>
      </c>
      <c r="N1653">
        <f t="shared" si="360"/>
        <v>226560.90686726972</v>
      </c>
      <c r="O1653">
        <v>0.40206642512077295</v>
      </c>
      <c r="P1653">
        <v>2.4267689483346448E-2</v>
      </c>
      <c r="Q1653">
        <f t="shared" si="356"/>
        <v>100566.73839663026</v>
      </c>
      <c r="R1653">
        <f t="shared" si="362"/>
        <v>100566.73839663026</v>
      </c>
      <c r="S1653" t="s">
        <v>190</v>
      </c>
      <c r="T1653">
        <v>327</v>
      </c>
    </row>
    <row r="1654" spans="1:20" x14ac:dyDescent="0.25">
      <c r="A1654" t="s">
        <v>229</v>
      </c>
      <c r="B1654" t="s">
        <v>205</v>
      </c>
      <c r="C1654" t="s">
        <v>54</v>
      </c>
      <c r="D1654">
        <v>167</v>
      </c>
      <c r="E1654">
        <v>34848</v>
      </c>
      <c r="F1654">
        <v>8478</v>
      </c>
      <c r="G1654">
        <v>13137</v>
      </c>
      <c r="J1654">
        <f t="shared" si="357"/>
        <v>1579.5</v>
      </c>
      <c r="K1654">
        <f t="shared" si="358"/>
        <v>72153</v>
      </c>
      <c r="L1654">
        <f t="shared" si="359"/>
        <v>6.4571119703962412E-2</v>
      </c>
      <c r="M1654">
        <f t="shared" si="361"/>
        <v>144306</v>
      </c>
      <c r="N1654">
        <f t="shared" si="360"/>
        <v>406807.40920798457</v>
      </c>
      <c r="O1654">
        <v>0.40050688405797102</v>
      </c>
      <c r="P1654">
        <v>2.786300268096515E-2</v>
      </c>
      <c r="Q1654">
        <f t="shared" si="356"/>
        <v>157887.07559976913</v>
      </c>
      <c r="R1654">
        <f t="shared" si="362"/>
        <v>157887.07559976913</v>
      </c>
      <c r="S1654" t="s">
        <v>190</v>
      </c>
      <c r="T1654">
        <v>331</v>
      </c>
    </row>
    <row r="1655" spans="1:20" x14ac:dyDescent="0.25">
      <c r="A1655" t="s">
        <v>229</v>
      </c>
      <c r="B1655" t="s">
        <v>205</v>
      </c>
      <c r="C1655" t="s">
        <v>54</v>
      </c>
      <c r="D1655">
        <v>167</v>
      </c>
      <c r="E1655">
        <v>34928</v>
      </c>
      <c r="F1655">
        <v>9018</v>
      </c>
      <c r="G1655">
        <v>14074</v>
      </c>
      <c r="J1655">
        <f t="shared" si="357"/>
        <v>1579.5</v>
      </c>
      <c r="K1655">
        <f t="shared" si="358"/>
        <v>72153</v>
      </c>
      <c r="L1655">
        <f t="shared" si="359"/>
        <v>7.0073316424819482E-2</v>
      </c>
      <c r="M1655">
        <f t="shared" si="361"/>
        <v>144306</v>
      </c>
      <c r="N1655">
        <f t="shared" si="360"/>
        <v>368176.08346518985</v>
      </c>
      <c r="O1655">
        <v>0.40050688405797102</v>
      </c>
      <c r="P1655">
        <v>2.786300268096515E-2</v>
      </c>
      <c r="Q1655">
        <f t="shared" si="356"/>
        <v>142893.77186435572</v>
      </c>
      <c r="R1655">
        <f t="shared" si="362"/>
        <v>142893.77186435572</v>
      </c>
      <c r="S1655" t="s">
        <v>190</v>
      </c>
      <c r="T1655">
        <v>331</v>
      </c>
    </row>
    <row r="1656" spans="1:20" x14ac:dyDescent="0.25">
      <c r="A1656" t="s">
        <v>229</v>
      </c>
      <c r="B1656" t="s">
        <v>205</v>
      </c>
      <c r="C1656" t="s">
        <v>54</v>
      </c>
      <c r="D1656">
        <v>167</v>
      </c>
      <c r="E1656">
        <v>37307</v>
      </c>
      <c r="F1656">
        <v>8523</v>
      </c>
      <c r="G1656">
        <v>12651</v>
      </c>
      <c r="J1656">
        <f t="shared" si="357"/>
        <v>1579.5</v>
      </c>
      <c r="K1656">
        <f t="shared" si="358"/>
        <v>72153</v>
      </c>
      <c r="L1656">
        <f t="shared" si="359"/>
        <v>5.7211758346846282E-2</v>
      </c>
      <c r="M1656">
        <f t="shared" si="361"/>
        <v>144306</v>
      </c>
      <c r="N1656">
        <f t="shared" si="360"/>
        <v>501533.86046511628</v>
      </c>
      <c r="O1656">
        <v>0.40050688405797102</v>
      </c>
      <c r="P1656">
        <v>2.786300268096515E-2</v>
      </c>
      <c r="Q1656">
        <f t="shared" si="356"/>
        <v>194651.60356166313</v>
      </c>
      <c r="R1656">
        <f t="shared" si="362"/>
        <v>194651.60356166313</v>
      </c>
      <c r="S1656" t="s">
        <v>190</v>
      </c>
      <c r="T1656">
        <v>331</v>
      </c>
    </row>
    <row r="1657" spans="1:20" x14ac:dyDescent="0.25">
      <c r="A1657" t="s">
        <v>229</v>
      </c>
      <c r="B1657" t="s">
        <v>205</v>
      </c>
      <c r="C1657" t="s">
        <v>54</v>
      </c>
      <c r="D1657">
        <v>167</v>
      </c>
      <c r="E1657">
        <v>35537</v>
      </c>
      <c r="F1657">
        <v>7857</v>
      </c>
      <c r="G1657">
        <v>13542</v>
      </c>
      <c r="J1657">
        <f t="shared" si="357"/>
        <v>1579.5</v>
      </c>
      <c r="K1657">
        <f t="shared" si="358"/>
        <v>72153</v>
      </c>
      <c r="L1657">
        <f t="shared" si="359"/>
        <v>7.8790902665169846E-2</v>
      </c>
      <c r="M1657">
        <f t="shared" si="361"/>
        <v>144306</v>
      </c>
      <c r="N1657">
        <f t="shared" si="360"/>
        <v>349730.09366754617</v>
      </c>
      <c r="O1657">
        <v>0.40050688405797102</v>
      </c>
      <c r="P1657">
        <v>2.786300268096515E-2</v>
      </c>
      <c r="Q1657">
        <f t="shared" si="356"/>
        <v>135734.65106229539</v>
      </c>
      <c r="R1657">
        <f t="shared" si="362"/>
        <v>135734.65106229539</v>
      </c>
      <c r="S1657" t="s">
        <v>190</v>
      </c>
      <c r="T1657">
        <v>331</v>
      </c>
    </row>
    <row r="1658" spans="1:20" x14ac:dyDescent="0.25">
      <c r="A1658" t="s">
        <v>229</v>
      </c>
      <c r="B1658" t="s">
        <v>206</v>
      </c>
      <c r="C1658" t="s">
        <v>54</v>
      </c>
      <c r="D1658">
        <v>168</v>
      </c>
      <c r="E1658">
        <v>27669</v>
      </c>
      <c r="F1658">
        <v>9881</v>
      </c>
      <c r="G1658">
        <v>12358</v>
      </c>
      <c r="J1658">
        <f t="shared" si="357"/>
        <v>1579.5</v>
      </c>
      <c r="K1658">
        <f t="shared" si="358"/>
        <v>72153</v>
      </c>
      <c r="L1658">
        <f t="shared" si="359"/>
        <v>3.4329826895624575E-2</v>
      </c>
      <c r="M1658">
        <f t="shared" si="361"/>
        <v>144306</v>
      </c>
      <c r="N1658">
        <f t="shared" si="360"/>
        <v>516570.50565199839</v>
      </c>
      <c r="O1658">
        <v>0.3989473429951691</v>
      </c>
      <c r="P1658">
        <v>2.3513847613025607E-2</v>
      </c>
      <c r="Q1658">
        <f t="shared" si="356"/>
        <v>238498.66817022598</v>
      </c>
      <c r="R1658">
        <f t="shared" si="362"/>
        <v>238498.66817022598</v>
      </c>
      <c r="S1658" t="s">
        <v>190</v>
      </c>
      <c r="T1658">
        <v>336</v>
      </c>
    </row>
    <row r="1659" spans="1:20" x14ac:dyDescent="0.25">
      <c r="A1659" t="s">
        <v>229</v>
      </c>
      <c r="B1659" t="s">
        <v>206</v>
      </c>
      <c r="C1659" t="s">
        <v>54</v>
      </c>
      <c r="D1659">
        <v>168</v>
      </c>
      <c r="E1659">
        <v>29398</v>
      </c>
      <c r="F1659">
        <v>9633</v>
      </c>
      <c r="G1659">
        <v>14373</v>
      </c>
      <c r="J1659">
        <f t="shared" si="357"/>
        <v>1579.5</v>
      </c>
      <c r="K1659">
        <f t="shared" si="358"/>
        <v>72153</v>
      </c>
      <c r="L1659">
        <f t="shared" si="359"/>
        <v>6.5693734148268262E-2</v>
      </c>
      <c r="M1659">
        <f t="shared" si="361"/>
        <v>144306</v>
      </c>
      <c r="N1659">
        <f t="shared" si="360"/>
        <v>299286.33227848104</v>
      </c>
      <c r="O1659">
        <v>0.3989473429951691</v>
      </c>
      <c r="P1659">
        <v>2.3513847613025607E-2</v>
      </c>
      <c r="Q1659">
        <f t="shared" si="356"/>
        <v>138179.37894049278</v>
      </c>
      <c r="R1659">
        <f t="shared" si="362"/>
        <v>138179.37894049278</v>
      </c>
      <c r="S1659" t="s">
        <v>190</v>
      </c>
      <c r="T1659">
        <v>336</v>
      </c>
    </row>
    <row r="1660" spans="1:20" x14ac:dyDescent="0.25">
      <c r="A1660" t="s">
        <v>229</v>
      </c>
      <c r="B1660" t="s">
        <v>206</v>
      </c>
      <c r="C1660" t="s">
        <v>54</v>
      </c>
      <c r="D1660">
        <v>168</v>
      </c>
      <c r="E1660">
        <v>27366</v>
      </c>
      <c r="F1660">
        <v>8640</v>
      </c>
      <c r="G1660">
        <v>12635</v>
      </c>
      <c r="J1660">
        <f t="shared" si="357"/>
        <v>1579.5</v>
      </c>
      <c r="K1660">
        <f t="shared" si="358"/>
        <v>72153</v>
      </c>
      <c r="L1660">
        <f t="shared" si="359"/>
        <v>5.5368453148171244E-2</v>
      </c>
      <c r="M1660">
        <f t="shared" si="361"/>
        <v>144306</v>
      </c>
      <c r="N1660">
        <f t="shared" si="360"/>
        <v>336627.5282853567</v>
      </c>
      <c r="O1660">
        <v>0.3989473429951691</v>
      </c>
      <c r="P1660">
        <v>2.3513847613025607E-2</v>
      </c>
      <c r="Q1660">
        <f t="shared" si="356"/>
        <v>155419.66931340625</v>
      </c>
      <c r="R1660">
        <f t="shared" si="362"/>
        <v>155419.66931340625</v>
      </c>
      <c r="S1660" t="s">
        <v>190</v>
      </c>
      <c r="T1660">
        <v>336</v>
      </c>
    </row>
    <row r="1661" spans="1:20" x14ac:dyDescent="0.25">
      <c r="A1661" t="s">
        <v>229</v>
      </c>
      <c r="B1661" t="s">
        <v>206</v>
      </c>
      <c r="C1661" t="s">
        <v>54</v>
      </c>
      <c r="D1661">
        <v>168</v>
      </c>
      <c r="E1661">
        <v>28918</v>
      </c>
      <c r="F1661">
        <v>8851</v>
      </c>
      <c r="G1661">
        <v>14082</v>
      </c>
      <c r="J1661">
        <f t="shared" si="357"/>
        <v>1579.5</v>
      </c>
      <c r="K1661">
        <f t="shared" si="358"/>
        <v>72153</v>
      </c>
      <c r="L1661">
        <f t="shared" si="359"/>
        <v>7.2498718002023482E-2</v>
      </c>
      <c r="M1661">
        <f t="shared" si="361"/>
        <v>144306</v>
      </c>
      <c r="N1661">
        <f t="shared" si="360"/>
        <v>275211.60131905944</v>
      </c>
      <c r="O1661">
        <v>0.3989473429951691</v>
      </c>
      <c r="P1661">
        <v>2.3513847613025607E-2</v>
      </c>
      <c r="Q1661">
        <f t="shared" si="356"/>
        <v>127064.16580394046</v>
      </c>
      <c r="R1661">
        <f t="shared" si="362"/>
        <v>127064.16580394046</v>
      </c>
      <c r="S1661" t="s">
        <v>190</v>
      </c>
      <c r="T1661">
        <v>336</v>
      </c>
    </row>
    <row r="1662" spans="1:20" x14ac:dyDescent="0.25">
      <c r="A1662" t="s">
        <v>229</v>
      </c>
      <c r="B1662" t="s">
        <v>207</v>
      </c>
      <c r="C1662" t="s">
        <v>54</v>
      </c>
      <c r="D1662">
        <v>169</v>
      </c>
      <c r="E1662">
        <v>9640</v>
      </c>
      <c r="F1662">
        <v>3941</v>
      </c>
      <c r="G1662">
        <v>7295</v>
      </c>
      <c r="J1662">
        <f t="shared" si="357"/>
        <v>1579.5</v>
      </c>
      <c r="K1662">
        <f t="shared" si="358"/>
        <v>72153</v>
      </c>
      <c r="L1662">
        <f t="shared" si="359"/>
        <v>4.6484553656812609E-2</v>
      </c>
      <c r="M1662">
        <f t="shared" si="361"/>
        <v>144306</v>
      </c>
      <c r="N1662">
        <f t="shared" si="360"/>
        <v>121020.36493738819</v>
      </c>
      <c r="O1662">
        <v>0.39738780193236717</v>
      </c>
      <c r="P1662">
        <v>3.1137150837988826E-2</v>
      </c>
      <c r="Q1662">
        <f t="shared" si="356"/>
        <v>42360.461633181563</v>
      </c>
      <c r="R1662">
        <f t="shared" si="362"/>
        <v>42360.461633181563</v>
      </c>
      <c r="S1662" t="s">
        <v>234</v>
      </c>
      <c r="T1662">
        <v>1</v>
      </c>
    </row>
    <row r="1663" spans="1:20" x14ac:dyDescent="0.25">
      <c r="A1663" t="s">
        <v>229</v>
      </c>
      <c r="B1663" t="s">
        <v>207</v>
      </c>
      <c r="C1663" t="s">
        <v>54</v>
      </c>
      <c r="D1663">
        <v>169</v>
      </c>
      <c r="E1663">
        <v>9532</v>
      </c>
      <c r="F1663">
        <v>3759</v>
      </c>
      <c r="G1663">
        <v>7515</v>
      </c>
      <c r="J1663">
        <f t="shared" si="357"/>
        <v>1579.5</v>
      </c>
      <c r="K1663">
        <f t="shared" si="358"/>
        <v>72153</v>
      </c>
      <c r="L1663">
        <f t="shared" si="359"/>
        <v>5.2056047565589791E-2</v>
      </c>
      <c r="M1663">
        <f t="shared" si="361"/>
        <v>144306</v>
      </c>
      <c r="N1663">
        <f t="shared" si="360"/>
        <v>109320.19888178913</v>
      </c>
      <c r="O1663">
        <v>0.39738780193236717</v>
      </c>
      <c r="P1663">
        <v>3.1137150837988826E-2</v>
      </c>
      <c r="Q1663">
        <f t="shared" si="356"/>
        <v>38265.08119405897</v>
      </c>
      <c r="R1663">
        <f t="shared" si="362"/>
        <v>38265.08119405897</v>
      </c>
      <c r="S1663" t="s">
        <v>234</v>
      </c>
      <c r="T1663">
        <v>1</v>
      </c>
    </row>
    <row r="1664" spans="1:20" x14ac:dyDescent="0.25">
      <c r="A1664" t="s">
        <v>229</v>
      </c>
      <c r="B1664" t="s">
        <v>207</v>
      </c>
      <c r="C1664" t="s">
        <v>54</v>
      </c>
      <c r="D1664">
        <v>169</v>
      </c>
      <c r="E1664">
        <v>11809</v>
      </c>
      <c r="F1664">
        <v>3823</v>
      </c>
      <c r="G1664">
        <v>6537</v>
      </c>
      <c r="J1664">
        <f t="shared" si="357"/>
        <v>1579.5</v>
      </c>
      <c r="K1664">
        <f t="shared" si="358"/>
        <v>72153</v>
      </c>
      <c r="L1664">
        <f t="shared" si="359"/>
        <v>3.761451360303799E-2</v>
      </c>
      <c r="M1664">
        <f t="shared" si="361"/>
        <v>144306</v>
      </c>
      <c r="N1664">
        <f t="shared" si="360"/>
        <v>210732.16470154753</v>
      </c>
      <c r="O1664">
        <v>0.39738780193236717</v>
      </c>
      <c r="P1664">
        <v>3.1137150837988826E-2</v>
      </c>
      <c r="Q1664">
        <f t="shared" si="356"/>
        <v>73762.062958044946</v>
      </c>
      <c r="R1664">
        <f t="shared" si="362"/>
        <v>73762.062958044946</v>
      </c>
      <c r="S1664" t="s">
        <v>234</v>
      </c>
      <c r="T1664">
        <v>1</v>
      </c>
    </row>
    <row r="1665" spans="1:20" x14ac:dyDescent="0.25">
      <c r="A1665" t="s">
        <v>229</v>
      </c>
      <c r="B1665" t="s">
        <v>207</v>
      </c>
      <c r="C1665" t="s">
        <v>54</v>
      </c>
      <c r="D1665">
        <v>169</v>
      </c>
      <c r="E1665">
        <v>16522</v>
      </c>
      <c r="F1665">
        <v>3501</v>
      </c>
      <c r="G1665">
        <v>6399</v>
      </c>
      <c r="J1665">
        <f t="shared" si="357"/>
        <v>1579.5</v>
      </c>
      <c r="K1665">
        <f t="shared" si="358"/>
        <v>72153</v>
      </c>
      <c r="L1665">
        <f t="shared" si="359"/>
        <v>4.0164650118498194E-2</v>
      </c>
      <c r="M1665">
        <f t="shared" si="361"/>
        <v>144306</v>
      </c>
      <c r="N1665">
        <f t="shared" si="360"/>
        <v>322611.04968944099</v>
      </c>
      <c r="O1665">
        <v>0.39738780193236717</v>
      </c>
      <c r="P1665">
        <v>3.1137150837988826E-2</v>
      </c>
      <c r="Q1665">
        <f t="shared" si="356"/>
        <v>112922.75477668815</v>
      </c>
      <c r="R1665">
        <f t="shared" si="362"/>
        <v>112922.75477668815</v>
      </c>
      <c r="S1665" t="s">
        <v>234</v>
      </c>
      <c r="T1665">
        <v>1</v>
      </c>
    </row>
    <row r="1666" spans="1:20" x14ac:dyDescent="0.25">
      <c r="A1666" t="s">
        <v>229</v>
      </c>
      <c r="B1666" t="s">
        <v>200</v>
      </c>
      <c r="C1666" t="s">
        <v>55</v>
      </c>
      <c r="D1666">
        <v>162</v>
      </c>
      <c r="E1666">
        <v>27625</v>
      </c>
      <c r="F1666">
        <v>10677</v>
      </c>
      <c r="G1666">
        <v>14609</v>
      </c>
      <c r="H1666">
        <v>2163</v>
      </c>
      <c r="I1666">
        <v>66817</v>
      </c>
      <c r="J1666">
        <f t="shared" si="357"/>
        <v>2425.75</v>
      </c>
      <c r="K1666">
        <f t="shared" si="358"/>
        <v>72153</v>
      </c>
      <c r="L1666">
        <f t="shared" si="359"/>
        <v>5.4495308580377808E-2</v>
      </c>
      <c r="M1666">
        <f t="shared" si="361"/>
        <v>144306</v>
      </c>
      <c r="N1666">
        <f t="shared" si="360"/>
        <v>308573.49821973551</v>
      </c>
      <c r="O1666">
        <v>0.38065978260869565</v>
      </c>
      <c r="P1666">
        <v>3.041226765799256E-2</v>
      </c>
      <c r="Q1666">
        <f t="shared" ref="Q1666:Q1729" si="363">(N1666*125)/(M1666*0.2*O1666*P1666)</f>
        <v>115443.22573054132</v>
      </c>
      <c r="R1666">
        <f t="shared" si="362"/>
        <v>115443.22573054132</v>
      </c>
      <c r="S1666" t="s">
        <v>190</v>
      </c>
      <c r="T1666">
        <v>267</v>
      </c>
    </row>
    <row r="1667" spans="1:20" x14ac:dyDescent="0.25">
      <c r="A1667" t="s">
        <v>229</v>
      </c>
      <c r="B1667" t="s">
        <v>200</v>
      </c>
      <c r="C1667" t="s">
        <v>55</v>
      </c>
      <c r="D1667">
        <v>162</v>
      </c>
      <c r="E1667">
        <v>28222</v>
      </c>
      <c r="F1667">
        <v>10714</v>
      </c>
      <c r="G1667">
        <v>15326</v>
      </c>
      <c r="H1667">
        <v>2113</v>
      </c>
      <c r="I1667">
        <v>74626</v>
      </c>
      <c r="J1667">
        <f t="shared" ref="J1667:J1730" si="364">AVERAGEIFS(H$2:H$1969,C$2:C$1969,C1667,A$2:A$1969,A1667)</f>
        <v>2425.75</v>
      </c>
      <c r="K1667">
        <f t="shared" ref="K1667:K1730" si="365">AVERAGEIFS(I$2:I$1969,C$2:C$1969,C1667,A$2:A$1969,A1667)</f>
        <v>72153</v>
      </c>
      <c r="L1667">
        <f t="shared" ref="L1667:L1730" si="366">(G1667-F1667)/K1667</f>
        <v>6.3919726137513344E-2</v>
      </c>
      <c r="M1667">
        <f t="shared" si="361"/>
        <v>144306</v>
      </c>
      <c r="N1667">
        <f t="shared" ref="N1667:N1730" si="367">((E1667-F1667)/L1667)-J1667</f>
        <v>271480.30464006937</v>
      </c>
      <c r="O1667">
        <v>0.38065978260869565</v>
      </c>
      <c r="P1667">
        <v>3.041226765799256E-2</v>
      </c>
      <c r="Q1667">
        <f t="shared" si="363"/>
        <v>101565.95518012375</v>
      </c>
      <c r="R1667">
        <f t="shared" si="362"/>
        <v>101565.95518012375</v>
      </c>
      <c r="S1667" t="s">
        <v>190</v>
      </c>
      <c r="T1667">
        <v>267</v>
      </c>
    </row>
    <row r="1668" spans="1:20" x14ac:dyDescent="0.25">
      <c r="A1668" t="s">
        <v>229</v>
      </c>
      <c r="B1668" t="s">
        <v>200</v>
      </c>
      <c r="C1668" t="s">
        <v>55</v>
      </c>
      <c r="D1668">
        <v>162</v>
      </c>
      <c r="E1668">
        <v>28673</v>
      </c>
      <c r="F1668">
        <v>11183</v>
      </c>
      <c r="G1668">
        <v>14145</v>
      </c>
      <c r="H1668">
        <v>2118</v>
      </c>
      <c r="I1668">
        <v>70340</v>
      </c>
      <c r="J1668">
        <f t="shared" si="364"/>
        <v>2425.75</v>
      </c>
      <c r="K1668">
        <f t="shared" si="365"/>
        <v>72153</v>
      </c>
      <c r="L1668">
        <f t="shared" si="366"/>
        <v>4.1051654123875653E-2</v>
      </c>
      <c r="M1668">
        <f t="shared" ref="M1668:M1731" si="368">K1668/0.5</f>
        <v>144306</v>
      </c>
      <c r="N1668">
        <f t="shared" si="367"/>
        <v>423622.85567184334</v>
      </c>
      <c r="O1668">
        <v>0.38065978260869565</v>
      </c>
      <c r="P1668">
        <v>3.041226765799256E-2</v>
      </c>
      <c r="Q1668">
        <f t="shared" si="363"/>
        <v>158485.38268544461</v>
      </c>
      <c r="R1668">
        <f t="shared" si="362"/>
        <v>158485.38268544461</v>
      </c>
      <c r="S1668" t="s">
        <v>190</v>
      </c>
      <c r="T1668">
        <v>267</v>
      </c>
    </row>
    <row r="1669" spans="1:20" x14ac:dyDescent="0.25">
      <c r="A1669" t="s">
        <v>229</v>
      </c>
      <c r="B1669" t="s">
        <v>200</v>
      </c>
      <c r="C1669" t="s">
        <v>55</v>
      </c>
      <c r="D1669">
        <v>162</v>
      </c>
      <c r="E1669">
        <v>36147</v>
      </c>
      <c r="F1669">
        <v>10902</v>
      </c>
      <c r="G1669">
        <v>16077</v>
      </c>
      <c r="H1669">
        <v>3309</v>
      </c>
      <c r="I1669">
        <v>78195</v>
      </c>
      <c r="J1669">
        <f t="shared" si="364"/>
        <v>2425.75</v>
      </c>
      <c r="K1669">
        <f t="shared" si="365"/>
        <v>72153</v>
      </c>
      <c r="L1669">
        <f t="shared" si="366"/>
        <v>7.1722589497318204E-2</v>
      </c>
      <c r="M1669">
        <f t="shared" si="368"/>
        <v>144306</v>
      </c>
      <c r="N1669">
        <f t="shared" si="367"/>
        <v>349555.40652173909</v>
      </c>
      <c r="O1669">
        <v>0.38065978260869565</v>
      </c>
      <c r="P1669">
        <v>3.041226765799256E-2</v>
      </c>
      <c r="Q1669">
        <f t="shared" si="363"/>
        <v>130775.33856029423</v>
      </c>
      <c r="R1669">
        <f t="shared" si="362"/>
        <v>130775.33856029423</v>
      </c>
      <c r="S1669" t="s">
        <v>190</v>
      </c>
      <c r="T1669">
        <v>267</v>
      </c>
    </row>
    <row r="1670" spans="1:20" x14ac:dyDescent="0.25">
      <c r="A1670" t="s">
        <v>229</v>
      </c>
      <c r="B1670" t="s">
        <v>201</v>
      </c>
      <c r="C1670" t="s">
        <v>55</v>
      </c>
      <c r="D1670">
        <v>163</v>
      </c>
      <c r="E1670">
        <v>15673</v>
      </c>
      <c r="F1670">
        <v>7609</v>
      </c>
      <c r="G1670">
        <v>15178</v>
      </c>
      <c r="I1670">
        <v>70141</v>
      </c>
      <c r="J1670">
        <f t="shared" si="364"/>
        <v>2425.75</v>
      </c>
      <c r="K1670">
        <f t="shared" si="365"/>
        <v>72153</v>
      </c>
      <c r="L1670">
        <f t="shared" si="366"/>
        <v>0.10490208307346888</v>
      </c>
      <c r="M1670">
        <f t="shared" si="368"/>
        <v>144306</v>
      </c>
      <c r="N1670">
        <f t="shared" si="367"/>
        <v>74445.936087990485</v>
      </c>
      <c r="O1670">
        <v>0.37992270531400968</v>
      </c>
      <c r="P1670">
        <v>3.5508503270488649E-2</v>
      </c>
      <c r="Q1670">
        <f t="shared" si="363"/>
        <v>23900.611254329106</v>
      </c>
      <c r="R1670">
        <f t="shared" si="362"/>
        <v>23900.611254329106</v>
      </c>
      <c r="S1670" t="s">
        <v>190</v>
      </c>
      <c r="T1670">
        <v>278</v>
      </c>
    </row>
    <row r="1671" spans="1:20" x14ac:dyDescent="0.25">
      <c r="A1671" t="s">
        <v>229</v>
      </c>
      <c r="B1671" t="s">
        <v>201</v>
      </c>
      <c r="C1671" t="s">
        <v>55</v>
      </c>
      <c r="D1671">
        <v>163</v>
      </c>
      <c r="E1671">
        <v>15498</v>
      </c>
      <c r="F1671">
        <v>7735</v>
      </c>
      <c r="G1671">
        <v>13244</v>
      </c>
      <c r="I1671">
        <v>73579</v>
      </c>
      <c r="J1671">
        <f t="shared" si="364"/>
        <v>2425.75</v>
      </c>
      <c r="K1671">
        <f t="shared" si="365"/>
        <v>72153</v>
      </c>
      <c r="L1671">
        <f t="shared" si="366"/>
        <v>7.635164165038183E-2</v>
      </c>
      <c r="M1671">
        <f t="shared" si="368"/>
        <v>144306</v>
      </c>
      <c r="N1671">
        <f t="shared" si="367"/>
        <v>99248.553684879284</v>
      </c>
      <c r="O1671">
        <v>0.37992270531400968</v>
      </c>
      <c r="P1671">
        <v>3.5508503270488649E-2</v>
      </c>
      <c r="Q1671">
        <f t="shared" si="363"/>
        <v>31863.406168646135</v>
      </c>
      <c r="R1671">
        <f t="shared" si="362"/>
        <v>31863.406168646135</v>
      </c>
      <c r="S1671" t="s">
        <v>190</v>
      </c>
      <c r="T1671">
        <v>278</v>
      </c>
    </row>
    <row r="1672" spans="1:20" x14ac:dyDescent="0.25">
      <c r="A1672" t="s">
        <v>229</v>
      </c>
      <c r="B1672" t="s">
        <v>201</v>
      </c>
      <c r="C1672" t="s">
        <v>55</v>
      </c>
      <c r="D1672">
        <v>163</v>
      </c>
      <c r="E1672">
        <v>18261</v>
      </c>
      <c r="F1672">
        <v>7801</v>
      </c>
      <c r="G1672">
        <v>13811</v>
      </c>
      <c r="I1672">
        <v>68558</v>
      </c>
      <c r="J1672">
        <f t="shared" si="364"/>
        <v>2425.75</v>
      </c>
      <c r="K1672">
        <f t="shared" si="365"/>
        <v>72153</v>
      </c>
      <c r="L1672">
        <f t="shared" si="366"/>
        <v>8.3295219879977275E-2</v>
      </c>
      <c r="M1672">
        <f t="shared" si="368"/>
        <v>144306</v>
      </c>
      <c r="N1672">
        <f t="shared" si="367"/>
        <v>123151.68427620632</v>
      </c>
      <c r="O1672">
        <v>0.37992270531400968</v>
      </c>
      <c r="P1672">
        <v>3.5508503270488649E-2</v>
      </c>
      <c r="Q1672">
        <f t="shared" si="363"/>
        <v>39537.423879290924</v>
      </c>
      <c r="R1672">
        <f t="shared" si="362"/>
        <v>39537.423879290924</v>
      </c>
      <c r="S1672" t="s">
        <v>190</v>
      </c>
      <c r="T1672">
        <v>278</v>
      </c>
    </row>
    <row r="1673" spans="1:20" x14ac:dyDescent="0.25">
      <c r="A1673" t="s">
        <v>229</v>
      </c>
      <c r="B1673" t="s">
        <v>201</v>
      </c>
      <c r="C1673" t="s">
        <v>55</v>
      </c>
      <c r="D1673">
        <v>163</v>
      </c>
      <c r="E1673">
        <v>16316</v>
      </c>
      <c r="F1673">
        <v>7722</v>
      </c>
      <c r="G1673">
        <v>12607</v>
      </c>
      <c r="I1673">
        <v>74968</v>
      </c>
      <c r="J1673">
        <f t="shared" si="364"/>
        <v>2425.75</v>
      </c>
      <c r="K1673">
        <f t="shared" si="365"/>
        <v>72153</v>
      </c>
      <c r="L1673">
        <f t="shared" si="366"/>
        <v>6.7703352597951572E-2</v>
      </c>
      <c r="M1673">
        <f t="shared" si="368"/>
        <v>144306</v>
      </c>
      <c r="N1673">
        <f t="shared" si="367"/>
        <v>124510.35685772775</v>
      </c>
      <c r="O1673">
        <v>0.37992270531400968</v>
      </c>
      <c r="P1673">
        <v>3.5508503270488649E-2</v>
      </c>
      <c r="Q1673">
        <f t="shared" si="363"/>
        <v>39973.621029857728</v>
      </c>
      <c r="R1673">
        <f t="shared" si="362"/>
        <v>39973.621029857728</v>
      </c>
      <c r="S1673" t="s">
        <v>190</v>
      </c>
      <c r="T1673">
        <v>278</v>
      </c>
    </row>
    <row r="1674" spans="1:20" x14ac:dyDescent="0.25">
      <c r="A1674" t="s">
        <v>229</v>
      </c>
      <c r="B1674" t="s">
        <v>202</v>
      </c>
      <c r="C1674" t="s">
        <v>55</v>
      </c>
      <c r="D1674">
        <v>164</v>
      </c>
      <c r="E1674">
        <v>18438</v>
      </c>
      <c r="F1674">
        <v>7977</v>
      </c>
      <c r="G1674">
        <v>12628</v>
      </c>
      <c r="J1674">
        <f t="shared" si="364"/>
        <v>2425.75</v>
      </c>
      <c r="K1674">
        <f t="shared" si="365"/>
        <v>72153</v>
      </c>
      <c r="L1674">
        <f t="shared" si="366"/>
        <v>6.4460244203290232E-2</v>
      </c>
      <c r="M1674">
        <f t="shared" si="368"/>
        <v>144306</v>
      </c>
      <c r="N1674">
        <f t="shared" si="367"/>
        <v>159860.32460761126</v>
      </c>
      <c r="O1674">
        <v>0.37918562801932365</v>
      </c>
      <c r="P1674">
        <v>2.3960349462365593E-2</v>
      </c>
      <c r="Q1674">
        <f t="shared" si="363"/>
        <v>76206.374898644121</v>
      </c>
      <c r="R1674">
        <f t="shared" ref="R1674:R1737" si="369">IF(Q1674&gt;0,Q1674,0)</f>
        <v>76206.374898644121</v>
      </c>
      <c r="S1674" t="s">
        <v>190</v>
      </c>
      <c r="T1674">
        <v>288</v>
      </c>
    </row>
    <row r="1675" spans="1:20" x14ac:dyDescent="0.25">
      <c r="A1675" t="s">
        <v>229</v>
      </c>
      <c r="B1675" t="s">
        <v>202</v>
      </c>
      <c r="C1675" t="s">
        <v>55</v>
      </c>
      <c r="D1675">
        <v>164</v>
      </c>
      <c r="E1675">
        <v>24570</v>
      </c>
      <c r="F1675">
        <v>8206</v>
      </c>
      <c r="G1675">
        <v>13575</v>
      </c>
      <c r="J1675">
        <f t="shared" si="364"/>
        <v>2425.75</v>
      </c>
      <c r="K1675">
        <f t="shared" si="365"/>
        <v>72153</v>
      </c>
      <c r="L1675">
        <f t="shared" si="366"/>
        <v>7.4411320388618626E-2</v>
      </c>
      <c r="M1675">
        <f t="shared" si="368"/>
        <v>144306</v>
      </c>
      <c r="N1675">
        <f t="shared" si="367"/>
        <v>217487.02556341965</v>
      </c>
      <c r="O1675">
        <v>0.37918562801932365</v>
      </c>
      <c r="P1675">
        <v>2.3960349462365593E-2</v>
      </c>
      <c r="Q1675">
        <f t="shared" si="363"/>
        <v>103677.36864264969</v>
      </c>
      <c r="R1675">
        <f t="shared" si="369"/>
        <v>103677.36864264969</v>
      </c>
      <c r="S1675" t="s">
        <v>190</v>
      </c>
      <c r="T1675">
        <v>288</v>
      </c>
    </row>
    <row r="1676" spans="1:20" x14ac:dyDescent="0.25">
      <c r="A1676" t="s">
        <v>229</v>
      </c>
      <c r="B1676" t="s">
        <v>202</v>
      </c>
      <c r="C1676" t="s">
        <v>55</v>
      </c>
      <c r="D1676">
        <v>164</v>
      </c>
      <c r="E1676">
        <v>27328</v>
      </c>
      <c r="F1676">
        <v>8542</v>
      </c>
      <c r="G1676">
        <v>12415</v>
      </c>
      <c r="J1676">
        <f t="shared" si="364"/>
        <v>2425.75</v>
      </c>
      <c r="K1676">
        <f t="shared" si="365"/>
        <v>72153</v>
      </c>
      <c r="L1676">
        <f t="shared" si="366"/>
        <v>5.3677601762920461E-2</v>
      </c>
      <c r="M1676">
        <f t="shared" si="368"/>
        <v>144306</v>
      </c>
      <c r="N1676">
        <f t="shared" si="367"/>
        <v>347552.62800154916</v>
      </c>
      <c r="O1676">
        <v>0.37918562801932365</v>
      </c>
      <c r="P1676">
        <v>2.3960349462365593E-2</v>
      </c>
      <c r="Q1676">
        <f t="shared" si="363"/>
        <v>165680.42090184783</v>
      </c>
      <c r="R1676">
        <f t="shared" si="369"/>
        <v>165680.42090184783</v>
      </c>
      <c r="S1676" t="s">
        <v>190</v>
      </c>
      <c r="T1676">
        <v>288</v>
      </c>
    </row>
    <row r="1677" spans="1:20" x14ac:dyDescent="0.25">
      <c r="A1677" t="s">
        <v>229</v>
      </c>
      <c r="B1677" t="s">
        <v>202</v>
      </c>
      <c r="C1677" t="s">
        <v>55</v>
      </c>
      <c r="D1677">
        <v>164</v>
      </c>
      <c r="E1677">
        <v>26968</v>
      </c>
      <c r="F1677">
        <v>8947</v>
      </c>
      <c r="G1677">
        <v>13587</v>
      </c>
      <c r="J1677">
        <f t="shared" si="364"/>
        <v>2425.75</v>
      </c>
      <c r="K1677">
        <f t="shared" si="365"/>
        <v>72153</v>
      </c>
      <c r="L1677">
        <f t="shared" si="366"/>
        <v>6.4307790389865976E-2</v>
      </c>
      <c r="M1677">
        <f t="shared" si="368"/>
        <v>144306</v>
      </c>
      <c r="N1677">
        <f t="shared" si="367"/>
        <v>277804.68383620691</v>
      </c>
      <c r="O1677">
        <v>0.37918562801932365</v>
      </c>
      <c r="P1677">
        <v>2.3960349462365593E-2</v>
      </c>
      <c r="Q1677">
        <f t="shared" si="363"/>
        <v>132431.15786850665</v>
      </c>
      <c r="R1677">
        <f t="shared" si="369"/>
        <v>132431.15786850665</v>
      </c>
      <c r="S1677" t="s">
        <v>190</v>
      </c>
      <c r="T1677">
        <v>288</v>
      </c>
    </row>
    <row r="1678" spans="1:20" x14ac:dyDescent="0.25">
      <c r="A1678" t="s">
        <v>229</v>
      </c>
      <c r="B1678" t="s">
        <v>203</v>
      </c>
      <c r="C1678" t="s">
        <v>55</v>
      </c>
      <c r="D1678">
        <v>165</v>
      </c>
      <c r="E1678">
        <v>26227</v>
      </c>
      <c r="F1678">
        <v>7365</v>
      </c>
      <c r="G1678">
        <v>11422</v>
      </c>
      <c r="J1678">
        <f t="shared" si="364"/>
        <v>2425.75</v>
      </c>
      <c r="K1678">
        <f t="shared" si="365"/>
        <v>72153</v>
      </c>
      <c r="L1678">
        <f t="shared" si="366"/>
        <v>5.6227738278380665E-2</v>
      </c>
      <c r="M1678">
        <f t="shared" si="368"/>
        <v>144306</v>
      </c>
      <c r="N1678">
        <f t="shared" si="367"/>
        <v>333031.45631008135</v>
      </c>
      <c r="O1678">
        <v>0.37844855072463762</v>
      </c>
      <c r="P1678">
        <v>2.356865243708187E-2</v>
      </c>
      <c r="Q1678">
        <f t="shared" si="363"/>
        <v>161710.89722240914</v>
      </c>
      <c r="R1678">
        <f t="shared" si="369"/>
        <v>161710.89722240914</v>
      </c>
      <c r="S1678" t="s">
        <v>190</v>
      </c>
      <c r="T1678">
        <v>324</v>
      </c>
    </row>
    <row r="1679" spans="1:20" x14ac:dyDescent="0.25">
      <c r="A1679" t="s">
        <v>229</v>
      </c>
      <c r="B1679" t="s">
        <v>203</v>
      </c>
      <c r="C1679" t="s">
        <v>55</v>
      </c>
      <c r="D1679">
        <v>165</v>
      </c>
      <c r="E1679">
        <v>24767</v>
      </c>
      <c r="F1679">
        <v>7695</v>
      </c>
      <c r="G1679">
        <v>13952</v>
      </c>
      <c r="J1679">
        <f t="shared" si="364"/>
        <v>2425.75</v>
      </c>
      <c r="K1679">
        <f t="shared" si="365"/>
        <v>72153</v>
      </c>
      <c r="L1679">
        <f t="shared" si="366"/>
        <v>8.6718500963230916E-2</v>
      </c>
      <c r="M1679">
        <f t="shared" si="368"/>
        <v>144306</v>
      </c>
      <c r="N1679">
        <f t="shared" si="367"/>
        <v>194441.12166373662</v>
      </c>
      <c r="O1679">
        <v>0.37844855072463762</v>
      </c>
      <c r="P1679">
        <v>2.356865243708187E-2</v>
      </c>
      <c r="Q1679">
        <f t="shared" si="363"/>
        <v>94415.2501074795</v>
      </c>
      <c r="R1679">
        <f t="shared" si="369"/>
        <v>94415.2501074795</v>
      </c>
      <c r="S1679" t="s">
        <v>190</v>
      </c>
      <c r="T1679">
        <v>324</v>
      </c>
    </row>
    <row r="1680" spans="1:20" x14ac:dyDescent="0.25">
      <c r="A1680" t="s">
        <v>229</v>
      </c>
      <c r="B1680" t="s">
        <v>203</v>
      </c>
      <c r="C1680" t="s">
        <v>55</v>
      </c>
      <c r="D1680">
        <v>165</v>
      </c>
      <c r="E1680">
        <v>23778</v>
      </c>
      <c r="F1680">
        <v>7787</v>
      </c>
      <c r="G1680">
        <v>12808</v>
      </c>
      <c r="J1680">
        <f t="shared" si="364"/>
        <v>2425.75</v>
      </c>
      <c r="K1680">
        <f t="shared" si="365"/>
        <v>72153</v>
      </c>
      <c r="L1680">
        <f t="shared" si="366"/>
        <v>6.9588236109378684E-2</v>
      </c>
      <c r="M1680">
        <f t="shared" si="368"/>
        <v>144306</v>
      </c>
      <c r="N1680">
        <f t="shared" si="367"/>
        <v>227368.83733320056</v>
      </c>
      <c r="O1680">
        <v>0.37844855072463762</v>
      </c>
      <c r="P1680">
        <v>2.356865243708187E-2</v>
      </c>
      <c r="Q1680">
        <f t="shared" si="363"/>
        <v>110404.04138681007</v>
      </c>
      <c r="R1680">
        <f t="shared" si="369"/>
        <v>110404.04138681007</v>
      </c>
      <c r="S1680" t="s">
        <v>190</v>
      </c>
      <c r="T1680">
        <v>324</v>
      </c>
    </row>
    <row r="1681" spans="1:20" x14ac:dyDescent="0.25">
      <c r="A1681" t="s">
        <v>229</v>
      </c>
      <c r="B1681" t="s">
        <v>203</v>
      </c>
      <c r="C1681" t="s">
        <v>55</v>
      </c>
      <c r="D1681">
        <v>165</v>
      </c>
      <c r="E1681">
        <v>26758</v>
      </c>
      <c r="F1681">
        <v>8101</v>
      </c>
      <c r="G1681">
        <v>12734</v>
      </c>
      <c r="J1681">
        <f t="shared" si="364"/>
        <v>2425.75</v>
      </c>
      <c r="K1681">
        <f t="shared" si="365"/>
        <v>72153</v>
      </c>
      <c r="L1681">
        <f t="shared" si="366"/>
        <v>6.4210774326777825E-2</v>
      </c>
      <c r="M1681">
        <f t="shared" si="368"/>
        <v>144306</v>
      </c>
      <c r="N1681">
        <f t="shared" si="367"/>
        <v>288132.96379235911</v>
      </c>
      <c r="O1681">
        <v>0.37844855072463762</v>
      </c>
      <c r="P1681">
        <v>2.356865243708187E-2</v>
      </c>
      <c r="Q1681">
        <f t="shared" si="363"/>
        <v>139909.42660632939</v>
      </c>
      <c r="R1681">
        <f t="shared" si="369"/>
        <v>139909.42660632939</v>
      </c>
      <c r="S1681" t="s">
        <v>190</v>
      </c>
      <c r="T1681">
        <v>324</v>
      </c>
    </row>
    <row r="1682" spans="1:20" x14ac:dyDescent="0.25">
      <c r="A1682" t="s">
        <v>229</v>
      </c>
      <c r="B1682" t="s">
        <v>204</v>
      </c>
      <c r="C1682" t="s">
        <v>55</v>
      </c>
      <c r="D1682">
        <v>166</v>
      </c>
      <c r="E1682">
        <v>13481</v>
      </c>
      <c r="F1682">
        <v>7461</v>
      </c>
      <c r="G1682">
        <v>12647</v>
      </c>
      <c r="J1682">
        <f t="shared" si="364"/>
        <v>2425.75</v>
      </c>
      <c r="K1682">
        <f t="shared" si="365"/>
        <v>72153</v>
      </c>
      <c r="L1682">
        <f t="shared" si="366"/>
        <v>7.1875043310742445E-2</v>
      </c>
      <c r="M1682">
        <f t="shared" si="368"/>
        <v>144306</v>
      </c>
      <c r="N1682">
        <f t="shared" si="367"/>
        <v>81330.721268800626</v>
      </c>
      <c r="O1682">
        <v>0.37771147342995171</v>
      </c>
      <c r="P1682">
        <v>2.4267689483346448E-2</v>
      </c>
      <c r="Q1682">
        <f t="shared" si="363"/>
        <v>38429.226746459834</v>
      </c>
      <c r="R1682">
        <f t="shared" si="369"/>
        <v>38429.226746459834</v>
      </c>
      <c r="S1682" t="s">
        <v>190</v>
      </c>
      <c r="T1682">
        <v>327</v>
      </c>
    </row>
    <row r="1683" spans="1:20" x14ac:dyDescent="0.25">
      <c r="A1683" t="s">
        <v>229</v>
      </c>
      <c r="B1683" t="s">
        <v>204</v>
      </c>
      <c r="C1683" t="s">
        <v>55</v>
      </c>
      <c r="D1683">
        <v>166</v>
      </c>
      <c r="E1683">
        <v>14402</v>
      </c>
      <c r="F1683">
        <v>7985</v>
      </c>
      <c r="G1683">
        <v>13667</v>
      </c>
      <c r="J1683">
        <f t="shared" si="364"/>
        <v>2425.75</v>
      </c>
      <c r="K1683">
        <f t="shared" si="365"/>
        <v>72153</v>
      </c>
      <c r="L1683">
        <f t="shared" si="366"/>
        <v>7.8749324352417785E-2</v>
      </c>
      <c r="M1683">
        <f t="shared" si="368"/>
        <v>144306</v>
      </c>
      <c r="N1683">
        <f t="shared" si="367"/>
        <v>79060.663410770852</v>
      </c>
      <c r="O1683">
        <v>0.37771147342995171</v>
      </c>
      <c r="P1683">
        <v>2.4267689483346448E-2</v>
      </c>
      <c r="Q1683">
        <f t="shared" si="363"/>
        <v>37356.611542845814</v>
      </c>
      <c r="R1683">
        <f t="shared" si="369"/>
        <v>37356.611542845814</v>
      </c>
      <c r="S1683" t="s">
        <v>190</v>
      </c>
      <c r="T1683">
        <v>327</v>
      </c>
    </row>
    <row r="1684" spans="1:20" x14ac:dyDescent="0.25">
      <c r="A1684" t="s">
        <v>229</v>
      </c>
      <c r="B1684" t="s">
        <v>204</v>
      </c>
      <c r="C1684" t="s">
        <v>55</v>
      </c>
      <c r="D1684">
        <v>166</v>
      </c>
      <c r="E1684">
        <v>14113</v>
      </c>
      <c r="F1684">
        <v>7934</v>
      </c>
      <c r="G1684">
        <v>13136</v>
      </c>
      <c r="J1684">
        <f t="shared" si="364"/>
        <v>2425.75</v>
      </c>
      <c r="K1684">
        <f t="shared" si="365"/>
        <v>72153</v>
      </c>
      <c r="L1684">
        <f t="shared" si="366"/>
        <v>7.209679431208682E-2</v>
      </c>
      <c r="M1684">
        <f t="shared" si="368"/>
        <v>144306</v>
      </c>
      <c r="N1684">
        <f t="shared" si="367"/>
        <v>83278.476643598609</v>
      </c>
      <c r="O1684">
        <v>0.37771147342995171</v>
      </c>
      <c r="P1684">
        <v>2.4267689483346448E-2</v>
      </c>
      <c r="Q1684">
        <f t="shared" si="363"/>
        <v>39349.552200077334</v>
      </c>
      <c r="R1684">
        <f t="shared" si="369"/>
        <v>39349.552200077334</v>
      </c>
      <c r="S1684" t="s">
        <v>190</v>
      </c>
      <c r="T1684">
        <v>327</v>
      </c>
    </row>
    <row r="1685" spans="1:20" x14ac:dyDescent="0.25">
      <c r="A1685" t="s">
        <v>229</v>
      </c>
      <c r="B1685" t="s">
        <v>204</v>
      </c>
      <c r="C1685" t="s">
        <v>55</v>
      </c>
      <c r="D1685">
        <v>166</v>
      </c>
      <c r="E1685">
        <v>14593</v>
      </c>
      <c r="F1685">
        <v>7988</v>
      </c>
      <c r="G1685">
        <v>13405</v>
      </c>
      <c r="J1685">
        <f t="shared" si="364"/>
        <v>2425.75</v>
      </c>
      <c r="K1685">
        <f t="shared" si="365"/>
        <v>72153</v>
      </c>
      <c r="L1685">
        <f t="shared" si="366"/>
        <v>7.5076573392651724E-2</v>
      </c>
      <c r="M1685">
        <f t="shared" si="368"/>
        <v>144306</v>
      </c>
      <c r="N1685">
        <f t="shared" si="367"/>
        <v>85551.094194203441</v>
      </c>
      <c r="O1685">
        <v>0.37771147342995171</v>
      </c>
      <c r="P1685">
        <v>2.4267689483346448E-2</v>
      </c>
      <c r="Q1685">
        <f t="shared" si="363"/>
        <v>40423.376872940273</v>
      </c>
      <c r="R1685">
        <f t="shared" si="369"/>
        <v>40423.376872940273</v>
      </c>
      <c r="S1685" t="s">
        <v>190</v>
      </c>
      <c r="T1685">
        <v>327</v>
      </c>
    </row>
    <row r="1686" spans="1:20" x14ac:dyDescent="0.25">
      <c r="A1686" t="s">
        <v>229</v>
      </c>
      <c r="B1686" t="s">
        <v>205</v>
      </c>
      <c r="C1686" t="s">
        <v>55</v>
      </c>
      <c r="D1686">
        <v>167</v>
      </c>
      <c r="E1686">
        <v>20887</v>
      </c>
      <c r="F1686">
        <v>8478</v>
      </c>
      <c r="G1686">
        <v>13137</v>
      </c>
      <c r="J1686">
        <f t="shared" si="364"/>
        <v>2425.75</v>
      </c>
      <c r="K1686">
        <f t="shared" si="365"/>
        <v>72153</v>
      </c>
      <c r="L1686">
        <f t="shared" si="366"/>
        <v>6.4571119703962412E-2</v>
      </c>
      <c r="M1686">
        <f t="shared" si="368"/>
        <v>144306</v>
      </c>
      <c r="N1686">
        <f t="shared" si="367"/>
        <v>189749.94800386348</v>
      </c>
      <c r="O1686">
        <v>0.37697439613526568</v>
      </c>
      <c r="P1686">
        <v>2.786300268096515E-2</v>
      </c>
      <c r="Q1686">
        <f t="shared" si="363"/>
        <v>78241.564022880004</v>
      </c>
      <c r="R1686">
        <f t="shared" si="369"/>
        <v>78241.564022880004</v>
      </c>
      <c r="S1686" t="s">
        <v>190</v>
      </c>
      <c r="T1686">
        <v>331</v>
      </c>
    </row>
    <row r="1687" spans="1:20" x14ac:dyDescent="0.25">
      <c r="A1687" t="s">
        <v>229</v>
      </c>
      <c r="B1687" t="s">
        <v>205</v>
      </c>
      <c r="C1687" t="s">
        <v>55</v>
      </c>
      <c r="D1687">
        <v>167</v>
      </c>
      <c r="E1687">
        <v>19066</v>
      </c>
      <c r="F1687">
        <v>9018</v>
      </c>
      <c r="G1687">
        <v>14074</v>
      </c>
      <c r="J1687">
        <f t="shared" si="364"/>
        <v>2425.75</v>
      </c>
      <c r="K1687">
        <f t="shared" si="365"/>
        <v>72153</v>
      </c>
      <c r="L1687">
        <f t="shared" si="366"/>
        <v>7.0073316424819482E-2</v>
      </c>
      <c r="M1687">
        <f t="shared" si="368"/>
        <v>144306</v>
      </c>
      <c r="N1687">
        <f t="shared" si="367"/>
        <v>140966.92088607594</v>
      </c>
      <c r="O1687">
        <v>0.37697439613526568</v>
      </c>
      <c r="P1687">
        <v>2.786300268096515E-2</v>
      </c>
      <c r="Q1687">
        <f t="shared" si="363"/>
        <v>58126.352505728224</v>
      </c>
      <c r="R1687">
        <f t="shared" si="369"/>
        <v>58126.352505728224</v>
      </c>
      <c r="S1687" t="s">
        <v>190</v>
      </c>
      <c r="T1687">
        <v>331</v>
      </c>
    </row>
    <row r="1688" spans="1:20" x14ac:dyDescent="0.25">
      <c r="A1688" t="s">
        <v>229</v>
      </c>
      <c r="B1688" t="s">
        <v>205</v>
      </c>
      <c r="C1688" t="s">
        <v>55</v>
      </c>
      <c r="D1688">
        <v>167</v>
      </c>
      <c r="E1688">
        <v>19865</v>
      </c>
      <c r="F1688">
        <v>8523</v>
      </c>
      <c r="G1688">
        <v>12651</v>
      </c>
      <c r="J1688">
        <f t="shared" si="364"/>
        <v>2425.75</v>
      </c>
      <c r="K1688">
        <f t="shared" si="365"/>
        <v>72153</v>
      </c>
      <c r="L1688">
        <f t="shared" si="366"/>
        <v>5.7211758346846282E-2</v>
      </c>
      <c r="M1688">
        <f t="shared" si="368"/>
        <v>144306</v>
      </c>
      <c r="N1688">
        <f t="shared" si="367"/>
        <v>195820.21075581395</v>
      </c>
      <c r="O1688">
        <v>0.37697439613526568</v>
      </c>
      <c r="P1688">
        <v>2.786300268096515E-2</v>
      </c>
      <c r="Q1688">
        <f t="shared" si="363"/>
        <v>80744.578420189689</v>
      </c>
      <c r="R1688">
        <f t="shared" si="369"/>
        <v>80744.578420189689</v>
      </c>
      <c r="S1688" t="s">
        <v>190</v>
      </c>
      <c r="T1688">
        <v>331</v>
      </c>
    </row>
    <row r="1689" spans="1:20" x14ac:dyDescent="0.25">
      <c r="A1689" t="s">
        <v>229</v>
      </c>
      <c r="B1689" t="s">
        <v>205</v>
      </c>
      <c r="C1689" t="s">
        <v>55</v>
      </c>
      <c r="D1689">
        <v>167</v>
      </c>
      <c r="E1689">
        <v>21483</v>
      </c>
      <c r="F1689">
        <v>7857</v>
      </c>
      <c r="G1689">
        <v>13542</v>
      </c>
      <c r="J1689">
        <f t="shared" si="364"/>
        <v>2425.75</v>
      </c>
      <c r="K1689">
        <f t="shared" si="365"/>
        <v>72153</v>
      </c>
      <c r="L1689">
        <f t="shared" si="366"/>
        <v>7.8790902665169846E-2</v>
      </c>
      <c r="M1689">
        <f t="shared" si="368"/>
        <v>144306</v>
      </c>
      <c r="N1689">
        <f t="shared" si="367"/>
        <v>170512.99722955146</v>
      </c>
      <c r="O1689">
        <v>0.37697439613526568</v>
      </c>
      <c r="P1689">
        <v>2.786300268096515E-2</v>
      </c>
      <c r="Q1689">
        <f t="shared" si="363"/>
        <v>70309.392597027065</v>
      </c>
      <c r="R1689">
        <f t="shared" si="369"/>
        <v>70309.392597027065</v>
      </c>
      <c r="S1689" t="s">
        <v>190</v>
      </c>
      <c r="T1689">
        <v>331</v>
      </c>
    </row>
    <row r="1690" spans="1:20" x14ac:dyDescent="0.25">
      <c r="A1690" t="s">
        <v>229</v>
      </c>
      <c r="B1690" t="s">
        <v>206</v>
      </c>
      <c r="C1690" t="s">
        <v>55</v>
      </c>
      <c r="D1690">
        <v>168</v>
      </c>
      <c r="E1690">
        <v>25274</v>
      </c>
      <c r="F1690">
        <v>9881</v>
      </c>
      <c r="G1690">
        <v>12358</v>
      </c>
      <c r="J1690">
        <f t="shared" si="364"/>
        <v>2425.75</v>
      </c>
      <c r="K1690">
        <f t="shared" si="365"/>
        <v>72153</v>
      </c>
      <c r="L1690">
        <f t="shared" si="366"/>
        <v>3.4329826895624575E-2</v>
      </c>
      <c r="M1690">
        <f t="shared" si="368"/>
        <v>144306</v>
      </c>
      <c r="N1690">
        <f t="shared" si="367"/>
        <v>445959.84911182884</v>
      </c>
      <c r="O1690">
        <v>0.3762373188405797</v>
      </c>
      <c r="P1690">
        <v>2.3513847613025607E-2</v>
      </c>
      <c r="Q1690">
        <f t="shared" si="363"/>
        <v>218326.18111224697</v>
      </c>
      <c r="R1690">
        <f t="shared" si="369"/>
        <v>218326.18111224697</v>
      </c>
      <c r="S1690" t="s">
        <v>190</v>
      </c>
      <c r="T1690">
        <v>336</v>
      </c>
    </row>
    <row r="1691" spans="1:20" x14ac:dyDescent="0.25">
      <c r="A1691" t="s">
        <v>229</v>
      </c>
      <c r="B1691" t="s">
        <v>206</v>
      </c>
      <c r="C1691" t="s">
        <v>55</v>
      </c>
      <c r="D1691">
        <v>168</v>
      </c>
      <c r="E1691">
        <v>24338</v>
      </c>
      <c r="F1691">
        <v>9633</v>
      </c>
      <c r="G1691">
        <v>14373</v>
      </c>
      <c r="J1691">
        <f t="shared" si="364"/>
        <v>2425.75</v>
      </c>
      <c r="K1691">
        <f t="shared" si="365"/>
        <v>72153</v>
      </c>
      <c r="L1691">
        <f t="shared" si="366"/>
        <v>6.5693734148268262E-2</v>
      </c>
      <c r="M1691">
        <f t="shared" si="368"/>
        <v>144306</v>
      </c>
      <c r="N1691">
        <f t="shared" si="367"/>
        <v>221415.99367088609</v>
      </c>
      <c r="O1691">
        <v>0.3762373188405797</v>
      </c>
      <c r="P1691">
        <v>2.3513847613025607E-2</v>
      </c>
      <c r="Q1691">
        <f t="shared" si="363"/>
        <v>108397.44526690798</v>
      </c>
      <c r="R1691">
        <f t="shared" si="369"/>
        <v>108397.44526690798</v>
      </c>
      <c r="S1691" t="s">
        <v>190</v>
      </c>
      <c r="T1691">
        <v>336</v>
      </c>
    </row>
    <row r="1692" spans="1:20" x14ac:dyDescent="0.25">
      <c r="A1692" t="s">
        <v>229</v>
      </c>
      <c r="B1692" t="s">
        <v>206</v>
      </c>
      <c r="C1692" t="s">
        <v>55</v>
      </c>
      <c r="D1692">
        <v>168</v>
      </c>
      <c r="E1692">
        <v>25590</v>
      </c>
      <c r="F1692">
        <v>8640</v>
      </c>
      <c r="G1692">
        <v>12635</v>
      </c>
      <c r="J1692">
        <f t="shared" si="364"/>
        <v>2425.75</v>
      </c>
      <c r="K1692">
        <f t="shared" si="365"/>
        <v>72153</v>
      </c>
      <c r="L1692">
        <f t="shared" si="366"/>
        <v>5.5368453148171244E-2</v>
      </c>
      <c r="M1692">
        <f t="shared" si="368"/>
        <v>144306</v>
      </c>
      <c r="N1692">
        <f t="shared" si="367"/>
        <v>303705.25125156448</v>
      </c>
      <c r="O1692">
        <v>0.3762373188405797</v>
      </c>
      <c r="P1692">
        <v>2.3513847613025607E-2</v>
      </c>
      <c r="Q1692">
        <f t="shared" si="363"/>
        <v>148683.35752993418</v>
      </c>
      <c r="R1692">
        <f t="shared" si="369"/>
        <v>148683.35752993418</v>
      </c>
      <c r="S1692" t="s">
        <v>190</v>
      </c>
      <c r="T1692">
        <v>336</v>
      </c>
    </row>
    <row r="1693" spans="1:20" x14ac:dyDescent="0.25">
      <c r="A1693" t="s">
        <v>229</v>
      </c>
      <c r="B1693" t="s">
        <v>206</v>
      </c>
      <c r="C1693" t="s">
        <v>55</v>
      </c>
      <c r="D1693">
        <v>168</v>
      </c>
      <c r="E1693">
        <v>24277</v>
      </c>
      <c r="F1693">
        <v>8851</v>
      </c>
      <c r="G1693">
        <v>14082</v>
      </c>
      <c r="J1693">
        <f t="shared" si="364"/>
        <v>2425.75</v>
      </c>
      <c r="K1693">
        <f t="shared" si="365"/>
        <v>72153</v>
      </c>
      <c r="L1693">
        <f t="shared" si="366"/>
        <v>7.2498718002023482E-2</v>
      </c>
      <c r="M1693">
        <f t="shared" si="368"/>
        <v>144306</v>
      </c>
      <c r="N1693">
        <f t="shared" si="367"/>
        <v>210350.42625692982</v>
      </c>
      <c r="O1693">
        <v>0.3762373188405797</v>
      </c>
      <c r="P1693">
        <v>2.3513847613025607E-2</v>
      </c>
      <c r="Q1693">
        <f t="shared" si="363"/>
        <v>102980.13453783517</v>
      </c>
      <c r="R1693">
        <f t="shared" si="369"/>
        <v>102980.13453783517</v>
      </c>
      <c r="S1693" t="s">
        <v>190</v>
      </c>
      <c r="T1693">
        <v>336</v>
      </c>
    </row>
    <row r="1694" spans="1:20" x14ac:dyDescent="0.25">
      <c r="A1694" t="s">
        <v>229</v>
      </c>
      <c r="B1694" t="s">
        <v>207</v>
      </c>
      <c r="C1694" t="s">
        <v>55</v>
      </c>
      <c r="D1694">
        <v>169</v>
      </c>
      <c r="E1694">
        <v>10616</v>
      </c>
      <c r="F1694">
        <v>3941</v>
      </c>
      <c r="G1694">
        <v>7295</v>
      </c>
      <c r="J1694">
        <f t="shared" si="364"/>
        <v>2425.75</v>
      </c>
      <c r="K1694">
        <f t="shared" si="365"/>
        <v>72153</v>
      </c>
      <c r="L1694">
        <f t="shared" si="366"/>
        <v>4.6484553656812609E-2</v>
      </c>
      <c r="M1694">
        <f t="shared" si="368"/>
        <v>144306</v>
      </c>
      <c r="N1694">
        <f t="shared" si="367"/>
        <v>141170.33676207514</v>
      </c>
      <c r="O1694">
        <v>0.37550024154589373</v>
      </c>
      <c r="P1694">
        <v>3.1137150837988826E-2</v>
      </c>
      <c r="Q1694">
        <f t="shared" si="363"/>
        <v>52293.774298791344</v>
      </c>
      <c r="R1694">
        <f t="shared" si="369"/>
        <v>52293.774298791344</v>
      </c>
      <c r="S1694" t="s">
        <v>234</v>
      </c>
      <c r="T1694">
        <v>1</v>
      </c>
    </row>
    <row r="1695" spans="1:20" x14ac:dyDescent="0.25">
      <c r="A1695" t="s">
        <v>229</v>
      </c>
      <c r="B1695" t="s">
        <v>207</v>
      </c>
      <c r="C1695" t="s">
        <v>55</v>
      </c>
      <c r="D1695">
        <v>169</v>
      </c>
      <c r="E1695">
        <v>9147</v>
      </c>
      <c r="F1695">
        <v>3759</v>
      </c>
      <c r="G1695">
        <v>7515</v>
      </c>
      <c r="J1695">
        <f t="shared" si="364"/>
        <v>2425.75</v>
      </c>
      <c r="K1695">
        <f t="shared" si="365"/>
        <v>72153</v>
      </c>
      <c r="L1695">
        <f t="shared" si="366"/>
        <v>5.2056047565589791E-2</v>
      </c>
      <c r="M1695">
        <f t="shared" si="368"/>
        <v>144306</v>
      </c>
      <c r="N1695">
        <f t="shared" si="367"/>
        <v>101078.07428115016</v>
      </c>
      <c r="O1695">
        <v>0.37550024154589373</v>
      </c>
      <c r="P1695">
        <v>3.1137150837988826E-2</v>
      </c>
      <c r="Q1695">
        <f t="shared" si="363"/>
        <v>37442.384315647047</v>
      </c>
      <c r="R1695">
        <f t="shared" si="369"/>
        <v>37442.384315647047</v>
      </c>
      <c r="S1695" t="s">
        <v>234</v>
      </c>
      <c r="T1695">
        <v>1</v>
      </c>
    </row>
    <row r="1696" spans="1:20" x14ac:dyDescent="0.25">
      <c r="A1696" t="s">
        <v>229</v>
      </c>
      <c r="B1696" t="s">
        <v>207</v>
      </c>
      <c r="C1696" t="s">
        <v>55</v>
      </c>
      <c r="D1696">
        <v>169</v>
      </c>
      <c r="E1696">
        <v>10079</v>
      </c>
      <c r="F1696">
        <v>3823</v>
      </c>
      <c r="G1696">
        <v>6537</v>
      </c>
      <c r="J1696">
        <f t="shared" si="364"/>
        <v>2425.75</v>
      </c>
      <c r="K1696">
        <f t="shared" si="365"/>
        <v>72153</v>
      </c>
      <c r="L1696">
        <f t="shared" si="366"/>
        <v>3.761451360303799E-2</v>
      </c>
      <c r="M1696">
        <f t="shared" si="368"/>
        <v>144306</v>
      </c>
      <c r="N1696">
        <f t="shared" si="367"/>
        <v>163893.02966101695</v>
      </c>
      <c r="O1696">
        <v>0.37550024154589373</v>
      </c>
      <c r="P1696">
        <v>3.1137150837988826E-2</v>
      </c>
      <c r="Q1696">
        <f t="shared" si="363"/>
        <v>60710.948906235026</v>
      </c>
      <c r="R1696">
        <f t="shared" si="369"/>
        <v>60710.948906235026</v>
      </c>
      <c r="S1696" t="s">
        <v>234</v>
      </c>
      <c r="T1696">
        <v>1</v>
      </c>
    </row>
    <row r="1697" spans="1:20" x14ac:dyDescent="0.25">
      <c r="A1697" t="s">
        <v>229</v>
      </c>
      <c r="B1697" t="s">
        <v>207</v>
      </c>
      <c r="C1697" t="s">
        <v>55</v>
      </c>
      <c r="D1697">
        <v>169</v>
      </c>
      <c r="E1697">
        <v>9719</v>
      </c>
      <c r="F1697">
        <v>3501</v>
      </c>
      <c r="G1697">
        <v>6399</v>
      </c>
      <c r="J1697">
        <f t="shared" si="364"/>
        <v>2425.75</v>
      </c>
      <c r="K1697">
        <f t="shared" si="365"/>
        <v>72153</v>
      </c>
      <c r="L1697">
        <f t="shared" si="366"/>
        <v>4.0164650118498194E-2</v>
      </c>
      <c r="M1697">
        <f t="shared" si="368"/>
        <v>144306</v>
      </c>
      <c r="N1697">
        <f t="shared" si="367"/>
        <v>152387.00155279503</v>
      </c>
      <c r="O1697">
        <v>0.37550024154589373</v>
      </c>
      <c r="P1697">
        <v>3.1137150837988826E-2</v>
      </c>
      <c r="Q1697">
        <f t="shared" si="363"/>
        <v>56448.767128054635</v>
      </c>
      <c r="R1697">
        <f t="shared" si="369"/>
        <v>56448.767128054635</v>
      </c>
      <c r="S1697" t="s">
        <v>234</v>
      </c>
      <c r="T1697">
        <v>1</v>
      </c>
    </row>
    <row r="1698" spans="1:20" x14ac:dyDescent="0.25">
      <c r="A1698" t="s">
        <v>229</v>
      </c>
      <c r="B1698" t="s">
        <v>200</v>
      </c>
      <c r="C1698" t="s">
        <v>56</v>
      </c>
      <c r="D1698">
        <v>162</v>
      </c>
      <c r="E1698">
        <v>25124</v>
      </c>
      <c r="F1698">
        <v>12295</v>
      </c>
      <c r="G1698">
        <v>15977</v>
      </c>
      <c r="H1698">
        <v>13717</v>
      </c>
      <c r="I1698">
        <v>65705</v>
      </c>
      <c r="J1698">
        <f t="shared" si="364"/>
        <v>12128</v>
      </c>
      <c r="K1698">
        <f t="shared" si="365"/>
        <v>70953.125</v>
      </c>
      <c r="L1698">
        <f t="shared" si="366"/>
        <v>5.1893415547236289E-2</v>
      </c>
      <c r="M1698">
        <f t="shared" si="368"/>
        <v>141906.25</v>
      </c>
      <c r="N1698">
        <f t="shared" si="367"/>
        <v>235090.26198397612</v>
      </c>
      <c r="O1698">
        <v>0.61526050724637682</v>
      </c>
      <c r="P1698">
        <v>3.041226765799256E-2</v>
      </c>
      <c r="Q1698">
        <f t="shared" si="363"/>
        <v>55335.685002978651</v>
      </c>
      <c r="R1698">
        <f t="shared" si="369"/>
        <v>55335.685002978651</v>
      </c>
      <c r="S1698" t="s">
        <v>190</v>
      </c>
      <c r="T1698">
        <v>267</v>
      </c>
    </row>
    <row r="1699" spans="1:20" x14ac:dyDescent="0.25">
      <c r="A1699" t="s">
        <v>229</v>
      </c>
      <c r="B1699" t="s">
        <v>200</v>
      </c>
      <c r="C1699" t="s">
        <v>56</v>
      </c>
      <c r="D1699">
        <v>162</v>
      </c>
      <c r="E1699">
        <v>25190</v>
      </c>
      <c r="F1699">
        <v>12062</v>
      </c>
      <c r="G1699">
        <v>16319</v>
      </c>
      <c r="H1699">
        <v>11374</v>
      </c>
      <c r="I1699">
        <v>73223</v>
      </c>
      <c r="J1699">
        <f t="shared" si="364"/>
        <v>12128</v>
      </c>
      <c r="K1699">
        <f t="shared" si="365"/>
        <v>70953.125</v>
      </c>
      <c r="L1699">
        <f t="shared" si="366"/>
        <v>5.9997357410262055E-2</v>
      </c>
      <c r="M1699">
        <f t="shared" si="368"/>
        <v>141906.25</v>
      </c>
      <c r="N1699">
        <f t="shared" si="367"/>
        <v>206681.63706835802</v>
      </c>
      <c r="O1699">
        <v>0.61526050724637682</v>
      </c>
      <c r="P1699">
        <v>3.041226765799256E-2</v>
      </c>
      <c r="Q1699">
        <f t="shared" si="363"/>
        <v>48648.846056814371</v>
      </c>
      <c r="R1699">
        <f t="shared" si="369"/>
        <v>48648.846056814371</v>
      </c>
      <c r="S1699" t="s">
        <v>190</v>
      </c>
      <c r="T1699">
        <v>267</v>
      </c>
    </row>
    <row r="1700" spans="1:20" x14ac:dyDescent="0.25">
      <c r="A1700" t="s">
        <v>229</v>
      </c>
      <c r="B1700" t="s">
        <v>200</v>
      </c>
      <c r="C1700" t="s">
        <v>56</v>
      </c>
      <c r="D1700">
        <v>162</v>
      </c>
      <c r="E1700">
        <v>23266</v>
      </c>
      <c r="F1700">
        <v>12227</v>
      </c>
      <c r="G1700">
        <v>15030</v>
      </c>
      <c r="H1700">
        <v>11143</v>
      </c>
      <c r="I1700">
        <v>69310</v>
      </c>
      <c r="J1700">
        <f t="shared" si="364"/>
        <v>12128</v>
      </c>
      <c r="K1700">
        <f t="shared" si="365"/>
        <v>70953.125</v>
      </c>
      <c r="L1700">
        <f t="shared" si="366"/>
        <v>3.9504954855758646E-2</v>
      </c>
      <c r="M1700">
        <f t="shared" si="368"/>
        <v>141906.25</v>
      </c>
      <c r="N1700">
        <f t="shared" si="367"/>
        <v>267305.30248840526</v>
      </c>
      <c r="O1700">
        <v>0.61526050724637682</v>
      </c>
      <c r="P1700">
        <v>3.041226765799256E-2</v>
      </c>
      <c r="Q1700">
        <f t="shared" si="363"/>
        <v>62918.480303248441</v>
      </c>
      <c r="R1700">
        <f t="shared" si="369"/>
        <v>62918.480303248441</v>
      </c>
      <c r="S1700" t="s">
        <v>190</v>
      </c>
      <c r="T1700">
        <v>267</v>
      </c>
    </row>
    <row r="1701" spans="1:20" x14ac:dyDescent="0.25">
      <c r="A1701" t="s">
        <v>229</v>
      </c>
      <c r="B1701" t="s">
        <v>200</v>
      </c>
      <c r="C1701" t="s">
        <v>56</v>
      </c>
      <c r="D1701">
        <v>162</v>
      </c>
      <c r="E1701">
        <v>23828</v>
      </c>
      <c r="F1701">
        <v>10670</v>
      </c>
      <c r="G1701">
        <v>16178</v>
      </c>
      <c r="H1701">
        <v>12278</v>
      </c>
      <c r="I1701">
        <v>77847</v>
      </c>
      <c r="J1701">
        <f t="shared" si="364"/>
        <v>12128</v>
      </c>
      <c r="K1701">
        <f t="shared" si="365"/>
        <v>70953.125</v>
      </c>
      <c r="L1701">
        <f t="shared" si="366"/>
        <v>7.7628716141818987E-2</v>
      </c>
      <c r="M1701">
        <f t="shared" si="368"/>
        <v>141906.25</v>
      </c>
      <c r="N1701">
        <f t="shared" si="367"/>
        <v>157371.13194444444</v>
      </c>
      <c r="O1701">
        <v>0.61526050724637682</v>
      </c>
      <c r="P1701">
        <v>3.041226765799256E-2</v>
      </c>
      <c r="Q1701">
        <f t="shared" si="363"/>
        <v>37042.11017653095</v>
      </c>
      <c r="R1701">
        <f t="shared" si="369"/>
        <v>37042.11017653095</v>
      </c>
      <c r="S1701" t="s">
        <v>190</v>
      </c>
      <c r="T1701">
        <v>267</v>
      </c>
    </row>
    <row r="1702" spans="1:20" x14ac:dyDescent="0.25">
      <c r="A1702" t="s">
        <v>229</v>
      </c>
      <c r="B1702" t="s">
        <v>201</v>
      </c>
      <c r="C1702" t="s">
        <v>56</v>
      </c>
      <c r="D1702">
        <v>163</v>
      </c>
      <c r="E1702">
        <v>15427</v>
      </c>
      <c r="F1702">
        <v>8093</v>
      </c>
      <c r="G1702">
        <v>15074</v>
      </c>
      <c r="I1702">
        <v>68922</v>
      </c>
      <c r="J1702">
        <f t="shared" si="364"/>
        <v>12128</v>
      </c>
      <c r="K1702">
        <f t="shared" si="365"/>
        <v>70953.125</v>
      </c>
      <c r="L1702">
        <f t="shared" si="366"/>
        <v>9.8388901123100642E-2</v>
      </c>
      <c r="M1702">
        <f t="shared" si="368"/>
        <v>141906.25</v>
      </c>
      <c r="N1702">
        <f t="shared" si="367"/>
        <v>62412.928054719945</v>
      </c>
      <c r="O1702">
        <v>0.61397572463768113</v>
      </c>
      <c r="P1702">
        <v>3.5508503270488649E-2</v>
      </c>
      <c r="Q1702">
        <f t="shared" si="363"/>
        <v>12608.675984636355</v>
      </c>
      <c r="R1702">
        <f t="shared" si="369"/>
        <v>12608.675984636355</v>
      </c>
      <c r="S1702" t="s">
        <v>190</v>
      </c>
      <c r="T1702">
        <v>278</v>
      </c>
    </row>
    <row r="1703" spans="1:20" x14ac:dyDescent="0.25">
      <c r="A1703" t="s">
        <v>229</v>
      </c>
      <c r="B1703" t="s">
        <v>201</v>
      </c>
      <c r="C1703" t="s">
        <v>56</v>
      </c>
      <c r="D1703">
        <v>163</v>
      </c>
      <c r="E1703">
        <v>15671</v>
      </c>
      <c r="F1703">
        <v>8201</v>
      </c>
      <c r="G1703">
        <v>13431</v>
      </c>
      <c r="I1703">
        <v>70776</v>
      </c>
      <c r="J1703">
        <f t="shared" si="364"/>
        <v>12128</v>
      </c>
      <c r="K1703">
        <f t="shared" si="365"/>
        <v>70953.125</v>
      </c>
      <c r="L1703">
        <f t="shared" si="366"/>
        <v>7.3710636423695228E-2</v>
      </c>
      <c r="M1703">
        <f t="shared" si="368"/>
        <v>141906.25</v>
      </c>
      <c r="N1703">
        <f t="shared" si="367"/>
        <v>89214.226338432112</v>
      </c>
      <c r="O1703">
        <v>0.61397572463768113</v>
      </c>
      <c r="P1703">
        <v>3.5508503270488649E-2</v>
      </c>
      <c r="Q1703">
        <f t="shared" si="363"/>
        <v>18023.081245845078</v>
      </c>
      <c r="R1703">
        <f t="shared" si="369"/>
        <v>18023.081245845078</v>
      </c>
      <c r="S1703" t="s">
        <v>190</v>
      </c>
      <c r="T1703">
        <v>278</v>
      </c>
    </row>
    <row r="1704" spans="1:20" x14ac:dyDescent="0.25">
      <c r="A1704" t="s">
        <v>229</v>
      </c>
      <c r="B1704" t="s">
        <v>201</v>
      </c>
      <c r="C1704" t="s">
        <v>56</v>
      </c>
      <c r="D1704">
        <v>163</v>
      </c>
      <c r="E1704">
        <v>15015</v>
      </c>
      <c r="F1704">
        <v>8210</v>
      </c>
      <c r="G1704">
        <v>14509</v>
      </c>
      <c r="I1704">
        <v>67909</v>
      </c>
      <c r="J1704">
        <f t="shared" si="364"/>
        <v>12128</v>
      </c>
      <c r="K1704">
        <f t="shared" si="365"/>
        <v>70953.125</v>
      </c>
      <c r="L1704">
        <f t="shared" si="366"/>
        <v>8.8776921382955301E-2</v>
      </c>
      <c r="M1704">
        <f t="shared" si="368"/>
        <v>141906.25</v>
      </c>
      <c r="N1704">
        <f t="shared" si="367"/>
        <v>64524.804512621049</v>
      </c>
      <c r="O1704">
        <v>0.61397572463768113</v>
      </c>
      <c r="P1704">
        <v>3.5508503270488649E-2</v>
      </c>
      <c r="Q1704">
        <f t="shared" si="363"/>
        <v>13035.317816820718</v>
      </c>
      <c r="R1704">
        <f t="shared" si="369"/>
        <v>13035.317816820718</v>
      </c>
      <c r="S1704" t="s">
        <v>190</v>
      </c>
      <c r="T1704">
        <v>278</v>
      </c>
    </row>
    <row r="1705" spans="1:20" x14ac:dyDescent="0.25">
      <c r="A1705" t="s">
        <v>229</v>
      </c>
      <c r="B1705" t="s">
        <v>201</v>
      </c>
      <c r="C1705" t="s">
        <v>56</v>
      </c>
      <c r="D1705">
        <v>163</v>
      </c>
      <c r="E1705">
        <v>15511</v>
      </c>
      <c r="F1705">
        <v>8300</v>
      </c>
      <c r="G1705">
        <v>13592</v>
      </c>
      <c r="I1705">
        <v>73933</v>
      </c>
      <c r="J1705">
        <f t="shared" si="364"/>
        <v>12128</v>
      </c>
      <c r="K1705">
        <f t="shared" si="365"/>
        <v>70953.125</v>
      </c>
      <c r="L1705">
        <f t="shared" si="366"/>
        <v>7.4584452763708439E-2</v>
      </c>
      <c r="M1705">
        <f t="shared" si="368"/>
        <v>141906.25</v>
      </c>
      <c r="N1705">
        <f t="shared" si="367"/>
        <v>84554.347765495084</v>
      </c>
      <c r="O1705">
        <v>0.61397572463768113</v>
      </c>
      <c r="P1705">
        <v>3.5508503270488649E-2</v>
      </c>
      <c r="Q1705">
        <f t="shared" si="363"/>
        <v>17081.691362608068</v>
      </c>
      <c r="R1705">
        <f t="shared" si="369"/>
        <v>17081.691362608068</v>
      </c>
      <c r="S1705" t="s">
        <v>190</v>
      </c>
      <c r="T1705">
        <v>278</v>
      </c>
    </row>
    <row r="1706" spans="1:20" x14ac:dyDescent="0.25">
      <c r="A1706" t="s">
        <v>229</v>
      </c>
      <c r="B1706" t="s">
        <v>202</v>
      </c>
      <c r="C1706" t="s">
        <v>56</v>
      </c>
      <c r="D1706">
        <v>164</v>
      </c>
      <c r="E1706">
        <v>17114</v>
      </c>
      <c r="F1706">
        <v>9998</v>
      </c>
      <c r="G1706">
        <v>14013</v>
      </c>
      <c r="J1706">
        <f t="shared" si="364"/>
        <v>12128</v>
      </c>
      <c r="K1706">
        <f t="shared" si="365"/>
        <v>70953.125</v>
      </c>
      <c r="L1706">
        <f t="shared" si="366"/>
        <v>5.6586654921823389E-2</v>
      </c>
      <c r="M1706">
        <f t="shared" si="368"/>
        <v>141906.25</v>
      </c>
      <c r="N1706">
        <f t="shared" si="367"/>
        <v>113626.03175591532</v>
      </c>
      <c r="O1706">
        <v>0.61269094202898544</v>
      </c>
      <c r="P1706">
        <v>2.3960349462365593E-2</v>
      </c>
      <c r="Q1706">
        <f t="shared" si="363"/>
        <v>34089.585903783132</v>
      </c>
      <c r="R1706">
        <f t="shared" si="369"/>
        <v>34089.585903783132</v>
      </c>
      <c r="S1706" t="s">
        <v>190</v>
      </c>
      <c r="T1706">
        <v>288</v>
      </c>
    </row>
    <row r="1707" spans="1:20" x14ac:dyDescent="0.25">
      <c r="A1707" t="s">
        <v>229</v>
      </c>
      <c r="B1707" t="s">
        <v>202</v>
      </c>
      <c r="C1707" t="s">
        <v>56</v>
      </c>
      <c r="D1707">
        <v>164</v>
      </c>
      <c r="E1707">
        <v>16059</v>
      </c>
      <c r="F1707">
        <v>8731</v>
      </c>
      <c r="G1707">
        <v>13676</v>
      </c>
      <c r="J1707">
        <f t="shared" si="364"/>
        <v>12128</v>
      </c>
      <c r="K1707">
        <f t="shared" si="365"/>
        <v>70953.125</v>
      </c>
      <c r="L1707">
        <f t="shared" si="366"/>
        <v>6.9693900022021582E-2</v>
      </c>
      <c r="M1707">
        <f t="shared" si="368"/>
        <v>141906.25</v>
      </c>
      <c r="N1707">
        <f t="shared" si="367"/>
        <v>93017.500505561169</v>
      </c>
      <c r="O1707">
        <v>0.61269094202898544</v>
      </c>
      <c r="P1707">
        <v>2.3960349462365593E-2</v>
      </c>
      <c r="Q1707">
        <f t="shared" si="363"/>
        <v>27906.704344398098</v>
      </c>
      <c r="R1707">
        <f t="shared" si="369"/>
        <v>27906.704344398098</v>
      </c>
      <c r="S1707" t="s">
        <v>190</v>
      </c>
      <c r="T1707">
        <v>288</v>
      </c>
    </row>
    <row r="1708" spans="1:20" x14ac:dyDescent="0.25">
      <c r="A1708" t="s">
        <v>229</v>
      </c>
      <c r="B1708" t="s">
        <v>202</v>
      </c>
      <c r="C1708" t="s">
        <v>56</v>
      </c>
      <c r="D1708">
        <v>164</v>
      </c>
      <c r="E1708">
        <v>17068</v>
      </c>
      <c r="F1708">
        <v>8930</v>
      </c>
      <c r="G1708">
        <v>12862</v>
      </c>
      <c r="J1708">
        <f t="shared" si="364"/>
        <v>12128</v>
      </c>
      <c r="K1708">
        <f t="shared" si="365"/>
        <v>70953.125</v>
      </c>
      <c r="L1708">
        <f t="shared" si="366"/>
        <v>5.541686853116054E-2</v>
      </c>
      <c r="M1708">
        <f t="shared" si="368"/>
        <v>141906.25</v>
      </c>
      <c r="N1708">
        <f t="shared" si="367"/>
        <v>134722.59289165819</v>
      </c>
      <c r="O1708">
        <v>0.61269094202898544</v>
      </c>
      <c r="P1708">
        <v>2.3960349462365593E-2</v>
      </c>
      <c r="Q1708">
        <f t="shared" si="363"/>
        <v>40418.884058419069</v>
      </c>
      <c r="R1708">
        <f t="shared" si="369"/>
        <v>40418.884058419069</v>
      </c>
      <c r="S1708" t="s">
        <v>190</v>
      </c>
      <c r="T1708">
        <v>288</v>
      </c>
    </row>
    <row r="1709" spans="1:20" x14ac:dyDescent="0.25">
      <c r="A1709" t="s">
        <v>229</v>
      </c>
      <c r="B1709" t="s">
        <v>202</v>
      </c>
      <c r="C1709" t="s">
        <v>56</v>
      </c>
      <c r="D1709">
        <v>164</v>
      </c>
      <c r="E1709">
        <v>17384</v>
      </c>
      <c r="F1709">
        <v>8878</v>
      </c>
      <c r="G1709">
        <v>13886</v>
      </c>
      <c r="J1709">
        <f t="shared" si="364"/>
        <v>12128</v>
      </c>
      <c r="K1709">
        <f t="shared" si="365"/>
        <v>70953.125</v>
      </c>
      <c r="L1709">
        <f t="shared" si="366"/>
        <v>7.0581810173970486E-2</v>
      </c>
      <c r="M1709">
        <f t="shared" si="368"/>
        <v>141906.25</v>
      </c>
      <c r="N1709">
        <f t="shared" si="367"/>
        <v>108384.63603234825</v>
      </c>
      <c r="O1709">
        <v>0.61269094202898544</v>
      </c>
      <c r="P1709">
        <v>2.3960349462365593E-2</v>
      </c>
      <c r="Q1709">
        <f t="shared" si="363"/>
        <v>32517.085245148104</v>
      </c>
      <c r="R1709">
        <f t="shared" si="369"/>
        <v>32517.085245148104</v>
      </c>
      <c r="S1709" t="s">
        <v>190</v>
      </c>
      <c r="T1709">
        <v>288</v>
      </c>
    </row>
    <row r="1710" spans="1:20" x14ac:dyDescent="0.25">
      <c r="A1710" t="s">
        <v>229</v>
      </c>
      <c r="B1710" t="s">
        <v>203</v>
      </c>
      <c r="C1710" t="s">
        <v>56</v>
      </c>
      <c r="D1710">
        <v>165</v>
      </c>
      <c r="E1710">
        <v>16080</v>
      </c>
      <c r="F1710">
        <v>7711</v>
      </c>
      <c r="G1710">
        <v>12028</v>
      </c>
      <c r="J1710">
        <f t="shared" si="364"/>
        <v>12128</v>
      </c>
      <c r="K1710">
        <f t="shared" si="365"/>
        <v>70953.125</v>
      </c>
      <c r="L1710">
        <f t="shared" si="366"/>
        <v>6.0842986126403875E-2</v>
      </c>
      <c r="M1710">
        <f t="shared" si="368"/>
        <v>141906.25</v>
      </c>
      <c r="N1710">
        <f t="shared" si="367"/>
        <v>125422.77672573546</v>
      </c>
      <c r="O1710">
        <v>0.61140615942028986</v>
      </c>
      <c r="P1710">
        <v>2.356865243708187E-2</v>
      </c>
      <c r="Q1710">
        <f t="shared" si="363"/>
        <v>38334.547706750687</v>
      </c>
      <c r="R1710">
        <f t="shared" si="369"/>
        <v>38334.547706750687</v>
      </c>
      <c r="S1710" t="s">
        <v>190</v>
      </c>
      <c r="T1710">
        <v>324</v>
      </c>
    </row>
    <row r="1711" spans="1:20" x14ac:dyDescent="0.25">
      <c r="A1711" t="s">
        <v>229</v>
      </c>
      <c r="B1711" t="s">
        <v>203</v>
      </c>
      <c r="C1711" t="s">
        <v>56</v>
      </c>
      <c r="D1711">
        <v>165</v>
      </c>
      <c r="E1711">
        <v>15196</v>
      </c>
      <c r="F1711">
        <v>7705</v>
      </c>
      <c r="G1711">
        <v>14204</v>
      </c>
      <c r="J1711">
        <f t="shared" si="364"/>
        <v>12128</v>
      </c>
      <c r="K1711">
        <f t="shared" si="365"/>
        <v>70953.125</v>
      </c>
      <c r="L1711">
        <f t="shared" si="366"/>
        <v>9.1595683770094694E-2</v>
      </c>
      <c r="M1711">
        <f t="shared" si="368"/>
        <v>141906.25</v>
      </c>
      <c r="N1711">
        <f t="shared" si="367"/>
        <v>69655.329646868748</v>
      </c>
      <c r="O1711">
        <v>0.61140615942028986</v>
      </c>
      <c r="P1711">
        <v>2.356865243708187E-2</v>
      </c>
      <c r="Q1711">
        <f t="shared" si="363"/>
        <v>21289.638350268138</v>
      </c>
      <c r="R1711">
        <f t="shared" si="369"/>
        <v>21289.638350268138</v>
      </c>
      <c r="S1711" t="s">
        <v>190</v>
      </c>
      <c r="T1711">
        <v>324</v>
      </c>
    </row>
    <row r="1712" spans="1:20" x14ac:dyDescent="0.25">
      <c r="A1712" t="s">
        <v>229</v>
      </c>
      <c r="B1712" t="s">
        <v>203</v>
      </c>
      <c r="C1712" t="s">
        <v>56</v>
      </c>
      <c r="D1712">
        <v>165</v>
      </c>
      <c r="E1712">
        <v>17055</v>
      </c>
      <c r="F1712">
        <v>7421</v>
      </c>
      <c r="G1712">
        <v>13332</v>
      </c>
      <c r="J1712">
        <f t="shared" si="364"/>
        <v>12128</v>
      </c>
      <c r="K1712">
        <f t="shared" si="365"/>
        <v>70953.125</v>
      </c>
      <c r="L1712">
        <f t="shared" si="366"/>
        <v>8.3308522351904862E-2</v>
      </c>
      <c r="M1712">
        <f t="shared" si="368"/>
        <v>141906.25</v>
      </c>
      <c r="N1712">
        <f t="shared" si="367"/>
        <v>103514.43042632382</v>
      </c>
      <c r="O1712">
        <v>0.61140615942028986</v>
      </c>
      <c r="P1712">
        <v>2.356865243708187E-2</v>
      </c>
      <c r="Q1712">
        <f t="shared" si="363"/>
        <v>31638.423060847497</v>
      </c>
      <c r="R1712">
        <f t="shared" si="369"/>
        <v>31638.423060847497</v>
      </c>
      <c r="S1712" t="s">
        <v>190</v>
      </c>
      <c r="T1712">
        <v>324</v>
      </c>
    </row>
    <row r="1713" spans="1:20" x14ac:dyDescent="0.25">
      <c r="A1713" t="s">
        <v>229</v>
      </c>
      <c r="B1713" t="s">
        <v>203</v>
      </c>
      <c r="C1713" t="s">
        <v>56</v>
      </c>
      <c r="D1713">
        <v>165</v>
      </c>
      <c r="E1713">
        <v>16822</v>
      </c>
      <c r="F1713">
        <v>8169</v>
      </c>
      <c r="G1713">
        <v>13290</v>
      </c>
      <c r="J1713">
        <f t="shared" si="364"/>
        <v>12128</v>
      </c>
      <c r="K1713">
        <f t="shared" si="365"/>
        <v>70953.125</v>
      </c>
      <c r="L1713">
        <f t="shared" si="366"/>
        <v>7.2174410922704255E-2</v>
      </c>
      <c r="M1713">
        <f t="shared" si="368"/>
        <v>141906.25</v>
      </c>
      <c r="N1713">
        <f t="shared" si="367"/>
        <v>107762.13681409881</v>
      </c>
      <c r="O1713">
        <v>0.61140615942028986</v>
      </c>
      <c r="P1713">
        <v>2.356865243708187E-2</v>
      </c>
      <c r="Q1713">
        <f t="shared" si="363"/>
        <v>32936.703225083555</v>
      </c>
      <c r="R1713">
        <f t="shared" si="369"/>
        <v>32936.703225083555</v>
      </c>
      <c r="S1713" t="s">
        <v>190</v>
      </c>
      <c r="T1713">
        <v>324</v>
      </c>
    </row>
    <row r="1714" spans="1:20" x14ac:dyDescent="0.25">
      <c r="A1714" t="s">
        <v>229</v>
      </c>
      <c r="B1714" t="s">
        <v>204</v>
      </c>
      <c r="C1714" t="s">
        <v>56</v>
      </c>
      <c r="D1714">
        <v>166</v>
      </c>
      <c r="E1714">
        <v>18376</v>
      </c>
      <c r="F1714">
        <v>8463</v>
      </c>
      <c r="G1714">
        <v>12996</v>
      </c>
      <c r="J1714">
        <f t="shared" si="364"/>
        <v>12128</v>
      </c>
      <c r="K1714">
        <f t="shared" si="365"/>
        <v>70953.125</v>
      </c>
      <c r="L1714">
        <f t="shared" si="366"/>
        <v>6.3887249504514423E-2</v>
      </c>
      <c r="M1714">
        <f t="shared" si="368"/>
        <v>141906.25</v>
      </c>
      <c r="N1714">
        <f t="shared" si="367"/>
        <v>143035.98149680125</v>
      </c>
      <c r="O1714">
        <v>0.61012137681159417</v>
      </c>
      <c r="P1714">
        <v>2.4267689483346448E-2</v>
      </c>
      <c r="Q1714">
        <f t="shared" si="363"/>
        <v>42547.997322033334</v>
      </c>
      <c r="R1714">
        <f t="shared" si="369"/>
        <v>42547.997322033334</v>
      </c>
      <c r="S1714" t="s">
        <v>190</v>
      </c>
      <c r="T1714">
        <v>327</v>
      </c>
    </row>
    <row r="1715" spans="1:20" x14ac:dyDescent="0.25">
      <c r="A1715" t="s">
        <v>229</v>
      </c>
      <c r="B1715" t="s">
        <v>204</v>
      </c>
      <c r="C1715" t="s">
        <v>56</v>
      </c>
      <c r="D1715">
        <v>166</v>
      </c>
      <c r="E1715">
        <v>17930</v>
      </c>
      <c r="F1715">
        <v>8158</v>
      </c>
      <c r="G1715">
        <v>14007</v>
      </c>
      <c r="J1715">
        <f t="shared" si="364"/>
        <v>12128</v>
      </c>
      <c r="K1715">
        <f t="shared" si="365"/>
        <v>70953.125</v>
      </c>
      <c r="L1715">
        <f t="shared" si="366"/>
        <v>8.2434706011891651E-2</v>
      </c>
      <c r="M1715">
        <f t="shared" si="368"/>
        <v>141906.25</v>
      </c>
      <c r="N1715">
        <f t="shared" si="367"/>
        <v>106414.30424004103</v>
      </c>
      <c r="O1715">
        <v>0.61012137681159417</v>
      </c>
      <c r="P1715">
        <v>2.4267689483346448E-2</v>
      </c>
      <c r="Q1715">
        <f t="shared" si="363"/>
        <v>31654.381537085901</v>
      </c>
      <c r="R1715">
        <f t="shared" si="369"/>
        <v>31654.381537085901</v>
      </c>
      <c r="S1715" t="s">
        <v>190</v>
      </c>
      <c r="T1715">
        <v>327</v>
      </c>
    </row>
    <row r="1716" spans="1:20" x14ac:dyDescent="0.25">
      <c r="A1716" t="s">
        <v>229</v>
      </c>
      <c r="B1716" t="s">
        <v>204</v>
      </c>
      <c r="C1716" t="s">
        <v>56</v>
      </c>
      <c r="D1716">
        <v>166</v>
      </c>
      <c r="E1716">
        <v>19153</v>
      </c>
      <c r="F1716">
        <v>8448</v>
      </c>
      <c r="G1716">
        <v>13093</v>
      </c>
      <c r="J1716">
        <f t="shared" si="364"/>
        <v>12128</v>
      </c>
      <c r="K1716">
        <f t="shared" si="365"/>
        <v>70953.125</v>
      </c>
      <c r="L1716">
        <f t="shared" si="366"/>
        <v>6.5465756441312487E-2</v>
      </c>
      <c r="M1716">
        <f t="shared" si="368"/>
        <v>141906.25</v>
      </c>
      <c r="N1716">
        <f t="shared" si="367"/>
        <v>151392.60347147469</v>
      </c>
      <c r="O1716">
        <v>0.61012137681159417</v>
      </c>
      <c r="P1716">
        <v>2.4267689483346448E-2</v>
      </c>
      <c r="Q1716">
        <f t="shared" si="363"/>
        <v>45033.788139692755</v>
      </c>
      <c r="R1716">
        <f t="shared" si="369"/>
        <v>45033.788139692755</v>
      </c>
      <c r="S1716" t="s">
        <v>190</v>
      </c>
      <c r="T1716">
        <v>327</v>
      </c>
    </row>
    <row r="1717" spans="1:20" x14ac:dyDescent="0.25">
      <c r="A1717" t="s">
        <v>229</v>
      </c>
      <c r="B1717" t="s">
        <v>204</v>
      </c>
      <c r="C1717" t="s">
        <v>56</v>
      </c>
      <c r="D1717">
        <v>166</v>
      </c>
      <c r="E1717">
        <v>19591</v>
      </c>
      <c r="F1717">
        <v>8352</v>
      </c>
      <c r="G1717">
        <v>13643</v>
      </c>
      <c r="J1717">
        <f t="shared" si="364"/>
        <v>12128</v>
      </c>
      <c r="K1717">
        <f t="shared" si="365"/>
        <v>70953.125</v>
      </c>
      <c r="L1717">
        <f t="shared" si="366"/>
        <v>7.4570358951772733E-2</v>
      </c>
      <c r="M1717">
        <f t="shared" si="368"/>
        <v>141906.25</v>
      </c>
      <c r="N1717">
        <f t="shared" si="367"/>
        <v>138588.7212010962</v>
      </c>
      <c r="O1717">
        <v>0.61012137681159417</v>
      </c>
      <c r="P1717">
        <v>2.4267689483346448E-2</v>
      </c>
      <c r="Q1717">
        <f t="shared" si="363"/>
        <v>41225.09928496652</v>
      </c>
      <c r="R1717">
        <f t="shared" si="369"/>
        <v>41225.09928496652</v>
      </c>
      <c r="S1717" t="s">
        <v>190</v>
      </c>
      <c r="T1717">
        <v>327</v>
      </c>
    </row>
    <row r="1718" spans="1:20" x14ac:dyDescent="0.25">
      <c r="A1718" t="s">
        <v>229</v>
      </c>
      <c r="B1718" t="s">
        <v>205</v>
      </c>
      <c r="C1718" t="s">
        <v>56</v>
      </c>
      <c r="D1718">
        <v>167</v>
      </c>
      <c r="E1718">
        <v>20321</v>
      </c>
      <c r="F1718">
        <v>8544</v>
      </c>
      <c r="G1718">
        <v>13366</v>
      </c>
      <c r="J1718">
        <f t="shared" si="364"/>
        <v>12128</v>
      </c>
      <c r="K1718">
        <f t="shared" si="365"/>
        <v>70953.125</v>
      </c>
      <c r="L1718">
        <f t="shared" si="366"/>
        <v>6.7960361153930851E-2</v>
      </c>
      <c r="M1718">
        <f t="shared" si="368"/>
        <v>141906.25</v>
      </c>
      <c r="N1718">
        <f t="shared" si="367"/>
        <v>161164.19268457073</v>
      </c>
      <c r="O1718">
        <v>0.6088365942028986</v>
      </c>
      <c r="P1718">
        <v>2.786300268096515E-2</v>
      </c>
      <c r="Q1718">
        <f t="shared" si="363"/>
        <v>41842.57335593646</v>
      </c>
      <c r="R1718">
        <f t="shared" si="369"/>
        <v>41842.57335593646</v>
      </c>
      <c r="S1718" t="s">
        <v>190</v>
      </c>
      <c r="T1718">
        <v>331</v>
      </c>
    </row>
    <row r="1719" spans="1:20" x14ac:dyDescent="0.25">
      <c r="A1719" t="s">
        <v>229</v>
      </c>
      <c r="B1719" t="s">
        <v>205</v>
      </c>
      <c r="C1719" t="s">
        <v>56</v>
      </c>
      <c r="D1719">
        <v>167</v>
      </c>
      <c r="E1719">
        <v>21974</v>
      </c>
      <c r="F1719">
        <v>9977</v>
      </c>
      <c r="G1719">
        <v>13928</v>
      </c>
      <c r="J1719">
        <f t="shared" si="364"/>
        <v>12128</v>
      </c>
      <c r="K1719">
        <f t="shared" si="365"/>
        <v>70953.125</v>
      </c>
      <c r="L1719">
        <f t="shared" si="366"/>
        <v>5.5684650957938779E-2</v>
      </c>
      <c r="M1719">
        <f t="shared" si="368"/>
        <v>141906.25</v>
      </c>
      <c r="N1719">
        <f t="shared" si="367"/>
        <v>203317.36588838269</v>
      </c>
      <c r="O1719">
        <v>0.6088365942028986</v>
      </c>
      <c r="P1719">
        <v>2.786300268096515E-2</v>
      </c>
      <c r="Q1719">
        <f t="shared" si="363"/>
        <v>52786.674601912891</v>
      </c>
      <c r="R1719">
        <f t="shared" si="369"/>
        <v>52786.674601912891</v>
      </c>
      <c r="S1719" t="s">
        <v>190</v>
      </c>
      <c r="T1719">
        <v>331</v>
      </c>
    </row>
    <row r="1720" spans="1:20" x14ac:dyDescent="0.25">
      <c r="A1720" t="s">
        <v>229</v>
      </c>
      <c r="B1720" t="s">
        <v>205</v>
      </c>
      <c r="C1720" t="s">
        <v>56</v>
      </c>
      <c r="D1720">
        <v>167</v>
      </c>
      <c r="E1720">
        <v>21741</v>
      </c>
      <c r="F1720">
        <v>8397</v>
      </c>
      <c r="G1720">
        <v>13067</v>
      </c>
      <c r="J1720">
        <f t="shared" si="364"/>
        <v>12128</v>
      </c>
      <c r="K1720">
        <f t="shared" si="365"/>
        <v>70953.125</v>
      </c>
      <c r="L1720">
        <f t="shared" si="366"/>
        <v>6.5818101739704912E-2</v>
      </c>
      <c r="M1720">
        <f t="shared" si="368"/>
        <v>141906.25</v>
      </c>
      <c r="N1720">
        <f t="shared" si="367"/>
        <v>190612.57815845823</v>
      </c>
      <c r="O1720">
        <v>0.6088365942028986</v>
      </c>
      <c r="P1720">
        <v>2.786300268096515E-2</v>
      </c>
      <c r="Q1720">
        <f t="shared" si="363"/>
        <v>49488.168874890696</v>
      </c>
      <c r="R1720">
        <f t="shared" si="369"/>
        <v>49488.168874890696</v>
      </c>
      <c r="S1720" t="s">
        <v>190</v>
      </c>
      <c r="T1720">
        <v>331</v>
      </c>
    </row>
    <row r="1721" spans="1:20" x14ac:dyDescent="0.25">
      <c r="A1721" t="s">
        <v>229</v>
      </c>
      <c r="B1721" t="s">
        <v>205</v>
      </c>
      <c r="C1721" t="s">
        <v>56</v>
      </c>
      <c r="D1721">
        <v>167</v>
      </c>
      <c r="E1721">
        <v>20327</v>
      </c>
      <c r="F1721">
        <v>8188</v>
      </c>
      <c r="G1721">
        <v>13835</v>
      </c>
      <c r="J1721">
        <f t="shared" si="364"/>
        <v>12128</v>
      </c>
      <c r="K1721">
        <f t="shared" si="365"/>
        <v>70953.125</v>
      </c>
      <c r="L1721">
        <f t="shared" si="366"/>
        <v>7.958775600088086E-2</v>
      </c>
      <c r="M1721">
        <f t="shared" si="368"/>
        <v>141906.25</v>
      </c>
      <c r="N1721">
        <f t="shared" si="367"/>
        <v>140395.46101912521</v>
      </c>
      <c r="O1721">
        <v>0.6088365942028986</v>
      </c>
      <c r="P1721">
        <v>2.786300268096515E-2</v>
      </c>
      <c r="Q1721">
        <f t="shared" si="363"/>
        <v>36450.450181764652</v>
      </c>
      <c r="R1721">
        <f t="shared" si="369"/>
        <v>36450.450181764652</v>
      </c>
      <c r="S1721" t="s">
        <v>190</v>
      </c>
      <c r="T1721">
        <v>331</v>
      </c>
    </row>
    <row r="1722" spans="1:20" x14ac:dyDescent="0.25">
      <c r="A1722" t="s">
        <v>229</v>
      </c>
      <c r="B1722" t="s">
        <v>206</v>
      </c>
      <c r="C1722" t="s">
        <v>56</v>
      </c>
      <c r="D1722">
        <v>168</v>
      </c>
      <c r="E1722">
        <v>22400</v>
      </c>
      <c r="F1722">
        <v>10702</v>
      </c>
      <c r="G1722">
        <v>13272</v>
      </c>
      <c r="J1722">
        <f t="shared" si="364"/>
        <v>12128</v>
      </c>
      <c r="K1722">
        <f t="shared" si="365"/>
        <v>70953.125</v>
      </c>
      <c r="L1722">
        <f t="shared" si="366"/>
        <v>3.6221096674741243E-2</v>
      </c>
      <c r="M1722">
        <f t="shared" si="368"/>
        <v>141906.25</v>
      </c>
      <c r="N1722">
        <f t="shared" si="367"/>
        <v>310832.95573929965</v>
      </c>
      <c r="O1722">
        <v>0.60755181159420291</v>
      </c>
      <c r="P1722">
        <v>2.3513847613025607E-2</v>
      </c>
      <c r="Q1722">
        <f t="shared" si="363"/>
        <v>95829.347806997321</v>
      </c>
      <c r="R1722">
        <f t="shared" si="369"/>
        <v>95829.347806997321</v>
      </c>
      <c r="S1722" t="s">
        <v>190</v>
      </c>
      <c r="T1722">
        <v>336</v>
      </c>
    </row>
    <row r="1723" spans="1:20" x14ac:dyDescent="0.25">
      <c r="A1723" t="s">
        <v>229</v>
      </c>
      <c r="B1723" t="s">
        <v>206</v>
      </c>
      <c r="C1723" t="s">
        <v>56</v>
      </c>
      <c r="D1723">
        <v>168</v>
      </c>
      <c r="E1723">
        <v>21732</v>
      </c>
      <c r="F1723">
        <v>10093</v>
      </c>
      <c r="G1723">
        <v>14131</v>
      </c>
      <c r="J1723">
        <f t="shared" si="364"/>
        <v>12128</v>
      </c>
      <c r="K1723">
        <f t="shared" si="365"/>
        <v>70953.125</v>
      </c>
      <c r="L1723">
        <f t="shared" si="366"/>
        <v>5.6910812596344416E-2</v>
      </c>
      <c r="M1723">
        <f t="shared" si="368"/>
        <v>141906.25</v>
      </c>
      <c r="N1723">
        <f t="shared" si="367"/>
        <v>192384.98213843486</v>
      </c>
      <c r="O1723">
        <v>0.60755181159420291</v>
      </c>
      <c r="P1723">
        <v>2.3513847613025607E-2</v>
      </c>
      <c r="Q1723">
        <f t="shared" si="363"/>
        <v>59312.009958331771</v>
      </c>
      <c r="R1723">
        <f t="shared" si="369"/>
        <v>59312.009958331771</v>
      </c>
      <c r="S1723" t="s">
        <v>190</v>
      </c>
      <c r="T1723">
        <v>336</v>
      </c>
    </row>
    <row r="1724" spans="1:20" x14ac:dyDescent="0.25">
      <c r="A1724" t="s">
        <v>229</v>
      </c>
      <c r="B1724" t="s">
        <v>206</v>
      </c>
      <c r="C1724" t="s">
        <v>56</v>
      </c>
      <c r="D1724">
        <v>168</v>
      </c>
      <c r="E1724">
        <v>21377</v>
      </c>
      <c r="F1724">
        <v>8915</v>
      </c>
      <c r="G1724">
        <v>13401</v>
      </c>
      <c r="J1724">
        <f t="shared" si="364"/>
        <v>12128</v>
      </c>
      <c r="K1724">
        <f t="shared" si="365"/>
        <v>70953.125</v>
      </c>
      <c r="L1724">
        <f t="shared" si="366"/>
        <v>6.3224840343536662E-2</v>
      </c>
      <c r="M1724">
        <f t="shared" si="368"/>
        <v>141906.25</v>
      </c>
      <c r="N1724">
        <f t="shared" si="367"/>
        <v>184978.07306063309</v>
      </c>
      <c r="O1724">
        <v>0.60755181159420291</v>
      </c>
      <c r="P1724">
        <v>2.3513847613025607E-2</v>
      </c>
      <c r="Q1724">
        <f t="shared" si="363"/>
        <v>57028.470671117997</v>
      </c>
      <c r="R1724">
        <f t="shared" si="369"/>
        <v>57028.470671117997</v>
      </c>
      <c r="S1724" t="s">
        <v>190</v>
      </c>
      <c r="T1724">
        <v>336</v>
      </c>
    </row>
    <row r="1725" spans="1:20" x14ac:dyDescent="0.25">
      <c r="A1725" t="s">
        <v>229</v>
      </c>
      <c r="B1725" t="s">
        <v>206</v>
      </c>
      <c r="C1725" t="s">
        <v>56</v>
      </c>
      <c r="D1725">
        <v>168</v>
      </c>
      <c r="E1725">
        <v>20631</v>
      </c>
      <c r="F1725">
        <v>8919</v>
      </c>
      <c r="G1725">
        <v>14040</v>
      </c>
      <c r="J1725">
        <f t="shared" si="364"/>
        <v>12128</v>
      </c>
      <c r="K1725">
        <f t="shared" si="365"/>
        <v>70953.125</v>
      </c>
      <c r="L1725">
        <f t="shared" si="366"/>
        <v>7.2174410922704255E-2</v>
      </c>
      <c r="M1725">
        <f t="shared" si="368"/>
        <v>141906.25</v>
      </c>
      <c r="N1725">
        <f t="shared" si="367"/>
        <v>150145.57937902753</v>
      </c>
      <c r="O1725">
        <v>0.60755181159420291</v>
      </c>
      <c r="P1725">
        <v>2.3513847613025607E-2</v>
      </c>
      <c r="Q1725">
        <f t="shared" si="363"/>
        <v>46289.66357114233</v>
      </c>
      <c r="R1725">
        <f t="shared" si="369"/>
        <v>46289.66357114233</v>
      </c>
      <c r="S1725" t="s">
        <v>190</v>
      </c>
      <c r="T1725">
        <v>336</v>
      </c>
    </row>
    <row r="1726" spans="1:20" x14ac:dyDescent="0.25">
      <c r="A1726" t="s">
        <v>229</v>
      </c>
      <c r="B1726" t="s">
        <v>207</v>
      </c>
      <c r="C1726" t="s">
        <v>56</v>
      </c>
      <c r="D1726">
        <v>169</v>
      </c>
      <c r="E1726">
        <v>7720</v>
      </c>
      <c r="F1726">
        <v>4109</v>
      </c>
      <c r="G1726">
        <v>8364</v>
      </c>
      <c r="J1726">
        <f t="shared" si="364"/>
        <v>12128</v>
      </c>
      <c r="K1726">
        <f t="shared" si="365"/>
        <v>70953.125</v>
      </c>
      <c r="L1726">
        <f t="shared" si="366"/>
        <v>5.9969169786390664E-2</v>
      </c>
      <c r="M1726">
        <f t="shared" si="368"/>
        <v>141906.25</v>
      </c>
      <c r="N1726">
        <f t="shared" si="367"/>
        <v>48086.273648648646</v>
      </c>
      <c r="O1726">
        <v>0.60626702898550722</v>
      </c>
      <c r="P1726">
        <v>3.1137150837988826E-2</v>
      </c>
      <c r="Q1726">
        <f t="shared" si="363"/>
        <v>11219.068416311642</v>
      </c>
      <c r="R1726">
        <f t="shared" si="369"/>
        <v>11219.068416311642</v>
      </c>
      <c r="S1726" t="s">
        <v>234</v>
      </c>
      <c r="T1726">
        <v>1</v>
      </c>
    </row>
    <row r="1727" spans="1:20" x14ac:dyDescent="0.25">
      <c r="A1727" t="s">
        <v>229</v>
      </c>
      <c r="B1727" t="s">
        <v>207</v>
      </c>
      <c r="C1727" t="s">
        <v>56</v>
      </c>
      <c r="D1727">
        <v>169</v>
      </c>
      <c r="E1727">
        <v>8277</v>
      </c>
      <c r="F1727">
        <v>4072</v>
      </c>
      <c r="G1727">
        <v>8083</v>
      </c>
      <c r="J1727">
        <f t="shared" si="364"/>
        <v>12128</v>
      </c>
      <c r="K1727">
        <f t="shared" si="365"/>
        <v>70953.125</v>
      </c>
      <c r="L1727">
        <f t="shared" si="366"/>
        <v>5.65302796740806E-2</v>
      </c>
      <c r="M1727">
        <f t="shared" si="368"/>
        <v>141906.25</v>
      </c>
      <c r="N1727">
        <f t="shared" si="367"/>
        <v>62256.91414235851</v>
      </c>
      <c r="O1727">
        <v>0.60626702898550722</v>
      </c>
      <c r="P1727">
        <v>3.1137150837988826E-2</v>
      </c>
      <c r="Q1727">
        <f t="shared" si="363"/>
        <v>14525.238205293719</v>
      </c>
      <c r="R1727">
        <f t="shared" si="369"/>
        <v>14525.238205293719</v>
      </c>
      <c r="S1727" t="s">
        <v>234</v>
      </c>
      <c r="T1727">
        <v>1</v>
      </c>
    </row>
    <row r="1728" spans="1:20" x14ac:dyDescent="0.25">
      <c r="A1728" t="s">
        <v>229</v>
      </c>
      <c r="B1728" t="s">
        <v>207</v>
      </c>
      <c r="C1728" t="s">
        <v>56</v>
      </c>
      <c r="D1728">
        <v>169</v>
      </c>
      <c r="E1728">
        <v>8392</v>
      </c>
      <c r="F1728">
        <v>3727</v>
      </c>
      <c r="G1728">
        <v>7724</v>
      </c>
      <c r="J1728">
        <f t="shared" si="364"/>
        <v>12128</v>
      </c>
      <c r="K1728">
        <f t="shared" si="365"/>
        <v>70953.125</v>
      </c>
      <c r="L1728">
        <f t="shared" si="366"/>
        <v>5.6332966306980842E-2</v>
      </c>
      <c r="M1728">
        <f t="shared" si="368"/>
        <v>141906.25</v>
      </c>
      <c r="N1728">
        <f t="shared" si="367"/>
        <v>70683.190424068045</v>
      </c>
      <c r="O1728">
        <v>0.60626702898550722</v>
      </c>
      <c r="P1728">
        <v>3.1137150837988826E-2</v>
      </c>
      <c r="Q1728">
        <f t="shared" si="363"/>
        <v>16491.183222992131</v>
      </c>
      <c r="R1728">
        <f t="shared" si="369"/>
        <v>16491.183222992131</v>
      </c>
      <c r="S1728" t="s">
        <v>234</v>
      </c>
      <c r="T1728">
        <v>1</v>
      </c>
    </row>
    <row r="1729" spans="1:20" x14ac:dyDescent="0.25">
      <c r="A1729" t="s">
        <v>229</v>
      </c>
      <c r="B1729" t="s">
        <v>207</v>
      </c>
      <c r="C1729" t="s">
        <v>56</v>
      </c>
      <c r="D1729">
        <v>169</v>
      </c>
      <c r="E1729">
        <v>8007</v>
      </c>
      <c r="F1729">
        <v>3777</v>
      </c>
      <c r="G1729">
        <v>7596</v>
      </c>
      <c r="J1729">
        <f t="shared" si="364"/>
        <v>12128</v>
      </c>
      <c r="K1729">
        <f t="shared" si="365"/>
        <v>70953.125</v>
      </c>
      <c r="L1729">
        <f t="shared" si="366"/>
        <v>5.3824267782426778E-2</v>
      </c>
      <c r="M1729">
        <f t="shared" si="368"/>
        <v>141906.25</v>
      </c>
      <c r="N1729">
        <f t="shared" si="367"/>
        <v>66461.085820895518</v>
      </c>
      <c r="O1729">
        <v>0.60626702898550722</v>
      </c>
      <c r="P1729">
        <v>3.1137150837988826E-2</v>
      </c>
      <c r="Q1729">
        <f t="shared" si="363"/>
        <v>15506.11873764813</v>
      </c>
      <c r="R1729">
        <f t="shared" si="369"/>
        <v>15506.11873764813</v>
      </c>
      <c r="S1729" t="s">
        <v>234</v>
      </c>
      <c r="T1729">
        <v>1</v>
      </c>
    </row>
    <row r="1730" spans="1:20" x14ac:dyDescent="0.25">
      <c r="A1730" t="s">
        <v>230</v>
      </c>
      <c r="B1730" t="s">
        <v>208</v>
      </c>
      <c r="C1730" t="s">
        <v>54</v>
      </c>
      <c r="D1730">
        <v>170</v>
      </c>
      <c r="E1730">
        <v>21479</v>
      </c>
      <c r="F1730">
        <v>4958</v>
      </c>
      <c r="G1730">
        <v>9553</v>
      </c>
      <c r="H1730">
        <v>1799</v>
      </c>
      <c r="I1730">
        <v>64512</v>
      </c>
      <c r="J1730">
        <f t="shared" si="364"/>
        <v>1590.75</v>
      </c>
      <c r="K1730">
        <f t="shared" si="365"/>
        <v>69700.375</v>
      </c>
      <c r="L1730">
        <f t="shared" si="366"/>
        <v>6.5925039858106937E-2</v>
      </c>
      <c r="M1730">
        <f t="shared" si="368"/>
        <v>139400.75</v>
      </c>
      <c r="N1730">
        <f t="shared" si="367"/>
        <v>249012.05639281825</v>
      </c>
      <c r="O1730">
        <v>0.43897427536231887</v>
      </c>
      <c r="P1730">
        <v>2.3219751602564103E-2</v>
      </c>
      <c r="Q1730">
        <f t="shared" ref="Q1730:Q1793" si="370">(N1730*125)/(M1730*0.2*O1730*P1730)</f>
        <v>109531.40075172154</v>
      </c>
      <c r="R1730">
        <f t="shared" si="369"/>
        <v>109531.40075172154</v>
      </c>
      <c r="S1730" t="s">
        <v>234</v>
      </c>
      <c r="T1730">
        <v>8</v>
      </c>
    </row>
    <row r="1731" spans="1:20" x14ac:dyDescent="0.25">
      <c r="A1731" t="s">
        <v>230</v>
      </c>
      <c r="B1731" t="s">
        <v>208</v>
      </c>
      <c r="C1731" t="s">
        <v>54</v>
      </c>
      <c r="D1731">
        <v>170</v>
      </c>
      <c r="E1731">
        <v>21063</v>
      </c>
      <c r="F1731">
        <v>4931</v>
      </c>
      <c r="G1731">
        <v>10128</v>
      </c>
      <c r="H1731">
        <v>1404</v>
      </c>
      <c r="I1731">
        <v>68141</v>
      </c>
      <c r="J1731">
        <f t="shared" ref="J1731:J1776" si="371">AVERAGEIFS(H$2:H$1969,C$2:C$1969,C1731,A$2:A$1969,A1731)</f>
        <v>1590.75</v>
      </c>
      <c r="K1731">
        <f t="shared" ref="K1731:K1794" si="372">AVERAGEIFS(I$2:I$1969,C$2:C$1969,C1731,A$2:A$1969,A1731)</f>
        <v>69700.375</v>
      </c>
      <c r="L1731">
        <f t="shared" ref="L1731:L1794" si="373">(G1731-F1731)/K1731</f>
        <v>7.4562009171399726E-2</v>
      </c>
      <c r="M1731">
        <f t="shared" si="368"/>
        <v>139400.75</v>
      </c>
      <c r="N1731">
        <f t="shared" ref="N1731:N1794" si="374">((E1731-F1731)/L1731)-J1731</f>
        <v>214766.08076775062</v>
      </c>
      <c r="O1731">
        <v>0.43897427536231887</v>
      </c>
      <c r="P1731">
        <v>2.3219751602564103E-2</v>
      </c>
      <c r="Q1731">
        <f t="shared" si="370"/>
        <v>94467.83421337801</v>
      </c>
      <c r="R1731">
        <f t="shared" si="369"/>
        <v>94467.83421337801</v>
      </c>
      <c r="S1731" t="s">
        <v>234</v>
      </c>
      <c r="T1731">
        <v>8</v>
      </c>
    </row>
    <row r="1732" spans="1:20" x14ac:dyDescent="0.25">
      <c r="A1732" t="s">
        <v>230</v>
      </c>
      <c r="B1732" t="s">
        <v>208</v>
      </c>
      <c r="C1732" t="s">
        <v>54</v>
      </c>
      <c r="D1732">
        <v>170</v>
      </c>
      <c r="E1732">
        <v>20280</v>
      </c>
      <c r="F1732">
        <v>5037</v>
      </c>
      <c r="G1732">
        <v>10246</v>
      </c>
      <c r="H1732">
        <v>1565</v>
      </c>
      <c r="I1732">
        <v>69828</v>
      </c>
      <c r="J1732">
        <f t="shared" si="371"/>
        <v>1590.75</v>
      </c>
      <c r="K1732">
        <f t="shared" si="372"/>
        <v>69700.375</v>
      </c>
      <c r="L1732">
        <f t="shared" si="373"/>
        <v>7.4734174672661371E-2</v>
      </c>
      <c r="M1732">
        <f t="shared" ref="M1732:M1795" si="375">K1732/0.5</f>
        <v>139400.75</v>
      </c>
      <c r="N1732">
        <f t="shared" si="374"/>
        <v>202372.16344307931</v>
      </c>
      <c r="O1732">
        <v>0.43897427536231887</v>
      </c>
      <c r="P1732">
        <v>2.3219751602564103E-2</v>
      </c>
      <c r="Q1732">
        <f t="shared" si="370"/>
        <v>89016.198075604916</v>
      </c>
      <c r="R1732">
        <f t="shared" si="369"/>
        <v>89016.198075604916</v>
      </c>
      <c r="S1732" t="s">
        <v>234</v>
      </c>
      <c r="T1732">
        <v>8</v>
      </c>
    </row>
    <row r="1733" spans="1:20" x14ac:dyDescent="0.25">
      <c r="A1733" t="s">
        <v>230</v>
      </c>
      <c r="B1733" t="s">
        <v>208</v>
      </c>
      <c r="C1733" t="s">
        <v>54</v>
      </c>
      <c r="D1733">
        <v>170</v>
      </c>
      <c r="E1733">
        <v>20922</v>
      </c>
      <c r="F1733">
        <v>4973</v>
      </c>
      <c r="G1733">
        <v>10018</v>
      </c>
      <c r="H1733">
        <v>1595</v>
      </c>
      <c r="I1733">
        <v>77067</v>
      </c>
      <c r="J1733">
        <f t="shared" si="371"/>
        <v>1590.75</v>
      </c>
      <c r="K1733">
        <f t="shared" si="372"/>
        <v>69700.375</v>
      </c>
      <c r="L1733">
        <f t="shared" si="373"/>
        <v>7.2381246155418813E-2</v>
      </c>
      <c r="M1733">
        <f t="shared" si="375"/>
        <v>139400.75</v>
      </c>
      <c r="N1733">
        <f t="shared" si="374"/>
        <v>218756.38198711598</v>
      </c>
      <c r="O1733">
        <v>0.43897427536231887</v>
      </c>
      <c r="P1733">
        <v>2.3219751602564103E-2</v>
      </c>
      <c r="Q1733">
        <f t="shared" si="370"/>
        <v>96223.023453247253</v>
      </c>
      <c r="R1733">
        <f t="shared" si="369"/>
        <v>96223.023453247253</v>
      </c>
      <c r="S1733" t="s">
        <v>234</v>
      </c>
      <c r="T1733">
        <v>8</v>
      </c>
    </row>
    <row r="1734" spans="1:20" x14ac:dyDescent="0.25">
      <c r="A1734" t="s">
        <v>230</v>
      </c>
      <c r="B1734" t="s">
        <v>209</v>
      </c>
      <c r="C1734" t="s">
        <v>54</v>
      </c>
      <c r="D1734">
        <v>171</v>
      </c>
      <c r="E1734">
        <v>11400</v>
      </c>
      <c r="F1734">
        <v>6260</v>
      </c>
      <c r="G1734">
        <v>13982</v>
      </c>
      <c r="I1734">
        <v>63777</v>
      </c>
      <c r="J1734">
        <f t="shared" si="371"/>
        <v>1590.75</v>
      </c>
      <c r="K1734">
        <f t="shared" si="372"/>
        <v>69700.375</v>
      </c>
      <c r="L1734">
        <f t="shared" si="373"/>
        <v>0.11078850006187198</v>
      </c>
      <c r="M1734">
        <f t="shared" si="375"/>
        <v>139400.75</v>
      </c>
      <c r="N1734">
        <f t="shared" si="374"/>
        <v>44803.957005957003</v>
      </c>
      <c r="O1734">
        <v>0.43741473429951694</v>
      </c>
      <c r="P1734">
        <v>2.8396614268440146E-2</v>
      </c>
      <c r="Q1734">
        <f t="shared" si="370"/>
        <v>16172.282107462324</v>
      </c>
      <c r="R1734">
        <f t="shared" si="369"/>
        <v>16172.282107462324</v>
      </c>
      <c r="S1734" t="s">
        <v>234</v>
      </c>
      <c r="T1734">
        <v>19</v>
      </c>
    </row>
    <row r="1735" spans="1:20" x14ac:dyDescent="0.25">
      <c r="A1735" t="s">
        <v>230</v>
      </c>
      <c r="B1735" t="s">
        <v>209</v>
      </c>
      <c r="C1735" t="s">
        <v>54</v>
      </c>
      <c r="D1735">
        <v>171</v>
      </c>
      <c r="E1735">
        <v>11744</v>
      </c>
      <c r="F1735">
        <v>6669</v>
      </c>
      <c r="G1735">
        <v>15744</v>
      </c>
      <c r="I1735">
        <v>66656</v>
      </c>
      <c r="J1735">
        <f t="shared" si="371"/>
        <v>1590.75</v>
      </c>
      <c r="K1735">
        <f t="shared" si="372"/>
        <v>69700.375</v>
      </c>
      <c r="L1735">
        <f t="shared" si="373"/>
        <v>0.13020016032912304</v>
      </c>
      <c r="M1735">
        <f t="shared" si="375"/>
        <v>139400.75</v>
      </c>
      <c r="N1735">
        <f t="shared" si="374"/>
        <v>37387.696625344353</v>
      </c>
      <c r="O1735">
        <v>0.43741473429951694</v>
      </c>
      <c r="P1735">
        <v>2.8396614268440146E-2</v>
      </c>
      <c r="Q1735">
        <f t="shared" si="370"/>
        <v>13495.334286944662</v>
      </c>
      <c r="R1735">
        <f t="shared" si="369"/>
        <v>13495.334286944662</v>
      </c>
      <c r="S1735" t="s">
        <v>234</v>
      </c>
      <c r="T1735">
        <v>19</v>
      </c>
    </row>
    <row r="1736" spans="1:20" x14ac:dyDescent="0.25">
      <c r="A1736" t="s">
        <v>230</v>
      </c>
      <c r="B1736" t="s">
        <v>209</v>
      </c>
      <c r="C1736" t="s">
        <v>54</v>
      </c>
      <c r="D1736">
        <v>171</v>
      </c>
      <c r="E1736">
        <v>11814</v>
      </c>
      <c r="F1736">
        <v>6280</v>
      </c>
      <c r="G1736">
        <v>16189</v>
      </c>
      <c r="I1736">
        <v>73139</v>
      </c>
      <c r="J1736">
        <f t="shared" si="371"/>
        <v>1590.75</v>
      </c>
      <c r="K1736">
        <f t="shared" si="372"/>
        <v>69700.375</v>
      </c>
      <c r="L1736">
        <f t="shared" si="373"/>
        <v>0.14216566266680775</v>
      </c>
      <c r="M1736">
        <f t="shared" si="375"/>
        <v>139400.75</v>
      </c>
      <c r="N1736">
        <f t="shared" si="374"/>
        <v>37335.667928146133</v>
      </c>
      <c r="O1736">
        <v>0.43741473429951694</v>
      </c>
      <c r="P1736">
        <v>2.8396614268440146E-2</v>
      </c>
      <c r="Q1736">
        <f t="shared" si="370"/>
        <v>13476.554187484664</v>
      </c>
      <c r="R1736">
        <f t="shared" si="369"/>
        <v>13476.554187484664</v>
      </c>
      <c r="S1736" t="s">
        <v>234</v>
      </c>
      <c r="T1736">
        <v>19</v>
      </c>
    </row>
    <row r="1737" spans="1:20" x14ac:dyDescent="0.25">
      <c r="A1737" t="s">
        <v>230</v>
      </c>
      <c r="B1737" t="s">
        <v>209</v>
      </c>
      <c r="C1737" t="s">
        <v>54</v>
      </c>
      <c r="D1737">
        <v>171</v>
      </c>
      <c r="E1737">
        <v>11295</v>
      </c>
      <c r="F1737">
        <v>6551</v>
      </c>
      <c r="G1737">
        <v>14674</v>
      </c>
      <c r="I1737">
        <v>74483</v>
      </c>
      <c r="J1737">
        <f t="shared" si="371"/>
        <v>1590.75</v>
      </c>
      <c r="K1737">
        <f t="shared" si="372"/>
        <v>69700.375</v>
      </c>
      <c r="L1737">
        <f t="shared" si="373"/>
        <v>0.11654169722903213</v>
      </c>
      <c r="M1737">
        <f t="shared" si="375"/>
        <v>139400.75</v>
      </c>
      <c r="N1737">
        <f t="shared" si="374"/>
        <v>39115.710544133937</v>
      </c>
      <c r="O1737">
        <v>0.43741473429951694</v>
      </c>
      <c r="P1737">
        <v>2.8396614268440146E-2</v>
      </c>
      <c r="Q1737">
        <f t="shared" si="370"/>
        <v>14119.072243316932</v>
      </c>
      <c r="R1737">
        <f t="shared" si="369"/>
        <v>14119.072243316932</v>
      </c>
      <c r="S1737" t="s">
        <v>234</v>
      </c>
      <c r="T1737">
        <v>19</v>
      </c>
    </row>
    <row r="1738" spans="1:20" x14ac:dyDescent="0.25">
      <c r="A1738" t="s">
        <v>230</v>
      </c>
      <c r="B1738" t="s">
        <v>210</v>
      </c>
      <c r="C1738" t="s">
        <v>54</v>
      </c>
      <c r="D1738">
        <v>172</v>
      </c>
      <c r="E1738">
        <v>9005</v>
      </c>
      <c r="F1738">
        <v>5467</v>
      </c>
      <c r="G1738">
        <v>10108</v>
      </c>
      <c r="J1738">
        <f t="shared" si="371"/>
        <v>1590.75</v>
      </c>
      <c r="K1738">
        <f t="shared" si="372"/>
        <v>69700.375</v>
      </c>
      <c r="L1738">
        <f t="shared" si="373"/>
        <v>6.6585007612943253E-2</v>
      </c>
      <c r="M1738">
        <f t="shared" si="375"/>
        <v>139400.75</v>
      </c>
      <c r="N1738">
        <f t="shared" si="374"/>
        <v>51544.334410687356</v>
      </c>
      <c r="O1738">
        <v>0.43585519323671501</v>
      </c>
      <c r="P1738">
        <v>2.6966194741404211E-2</v>
      </c>
      <c r="Q1738">
        <f t="shared" si="370"/>
        <v>19662.283399118678</v>
      </c>
      <c r="R1738">
        <f t="shared" ref="R1738:R1801" si="376">IF(Q1738&gt;0,Q1738,0)</f>
        <v>19662.283399118678</v>
      </c>
      <c r="S1738" t="s">
        <v>234</v>
      </c>
      <c r="T1738">
        <v>20</v>
      </c>
    </row>
    <row r="1739" spans="1:20" x14ac:dyDescent="0.25">
      <c r="A1739" t="s">
        <v>230</v>
      </c>
      <c r="B1739" t="s">
        <v>210</v>
      </c>
      <c r="C1739" t="s">
        <v>54</v>
      </c>
      <c r="D1739">
        <v>172</v>
      </c>
      <c r="E1739">
        <v>9618</v>
      </c>
      <c r="F1739">
        <v>5299</v>
      </c>
      <c r="G1739">
        <v>12324</v>
      </c>
      <c r="J1739">
        <f t="shared" si="371"/>
        <v>1590.75</v>
      </c>
      <c r="K1739">
        <f t="shared" si="372"/>
        <v>69700.375</v>
      </c>
      <c r="L1739">
        <f t="shared" si="373"/>
        <v>0.10078855386359112</v>
      </c>
      <c r="M1739">
        <f t="shared" si="375"/>
        <v>139400.75</v>
      </c>
      <c r="N1739">
        <f t="shared" si="374"/>
        <v>41261.338202846979</v>
      </c>
      <c r="O1739">
        <v>0.43585519323671501</v>
      </c>
      <c r="P1739">
        <v>2.6966194741404211E-2</v>
      </c>
      <c r="Q1739">
        <f t="shared" si="370"/>
        <v>15739.69543785677</v>
      </c>
      <c r="R1739">
        <f t="shared" si="376"/>
        <v>15739.69543785677</v>
      </c>
      <c r="S1739" t="s">
        <v>234</v>
      </c>
      <c r="T1739">
        <v>20</v>
      </c>
    </row>
    <row r="1740" spans="1:20" x14ac:dyDescent="0.25">
      <c r="A1740" t="s">
        <v>230</v>
      </c>
      <c r="B1740" t="s">
        <v>210</v>
      </c>
      <c r="C1740" t="s">
        <v>54</v>
      </c>
      <c r="D1740">
        <v>172</v>
      </c>
      <c r="E1740">
        <v>9501</v>
      </c>
      <c r="F1740">
        <v>5391</v>
      </c>
      <c r="G1740">
        <v>12858</v>
      </c>
      <c r="J1740">
        <f t="shared" si="371"/>
        <v>1590.75</v>
      </c>
      <c r="K1740">
        <f t="shared" si="372"/>
        <v>69700.375</v>
      </c>
      <c r="L1740">
        <f t="shared" si="373"/>
        <v>0.10712998316006191</v>
      </c>
      <c r="M1740">
        <f t="shared" si="375"/>
        <v>139400.75</v>
      </c>
      <c r="N1740">
        <f t="shared" si="374"/>
        <v>36773.859783045402</v>
      </c>
      <c r="O1740">
        <v>0.43585519323671501</v>
      </c>
      <c r="P1740">
        <v>2.6966194741404211E-2</v>
      </c>
      <c r="Q1740">
        <f t="shared" si="370"/>
        <v>14027.886110093423</v>
      </c>
      <c r="R1740">
        <f t="shared" si="376"/>
        <v>14027.886110093423</v>
      </c>
      <c r="S1740" t="s">
        <v>234</v>
      </c>
      <c r="T1740">
        <v>20</v>
      </c>
    </row>
    <row r="1741" spans="1:20" x14ac:dyDescent="0.25">
      <c r="A1741" t="s">
        <v>230</v>
      </c>
      <c r="B1741" t="s">
        <v>210</v>
      </c>
      <c r="C1741" t="s">
        <v>54</v>
      </c>
      <c r="D1741">
        <v>172</v>
      </c>
      <c r="E1741">
        <v>9881</v>
      </c>
      <c r="F1741">
        <v>5309</v>
      </c>
      <c r="G1741">
        <v>12615</v>
      </c>
      <c r="J1741">
        <f t="shared" si="371"/>
        <v>1590.75</v>
      </c>
      <c r="K1741">
        <f t="shared" si="372"/>
        <v>69700.375</v>
      </c>
      <c r="L1741">
        <f t="shared" si="373"/>
        <v>0.10482009601813477</v>
      </c>
      <c r="M1741">
        <f t="shared" si="375"/>
        <v>139400.75</v>
      </c>
      <c r="N1741">
        <f t="shared" si="374"/>
        <v>42026.840268272652</v>
      </c>
      <c r="O1741">
        <v>0.43585519323671501</v>
      </c>
      <c r="P1741">
        <v>2.6966194741404211E-2</v>
      </c>
      <c r="Q1741">
        <f t="shared" si="370"/>
        <v>16031.706552659125</v>
      </c>
      <c r="R1741">
        <f t="shared" si="376"/>
        <v>16031.706552659125</v>
      </c>
      <c r="S1741" t="s">
        <v>234</v>
      </c>
      <c r="T1741">
        <v>20</v>
      </c>
    </row>
    <row r="1742" spans="1:20" x14ac:dyDescent="0.25">
      <c r="A1742" t="s">
        <v>230</v>
      </c>
      <c r="B1742" t="s">
        <v>211</v>
      </c>
      <c r="C1742" t="s">
        <v>54</v>
      </c>
      <c r="D1742">
        <v>173</v>
      </c>
      <c r="E1742">
        <v>8235</v>
      </c>
      <c r="F1742">
        <v>3538</v>
      </c>
      <c r="G1742">
        <v>9780</v>
      </c>
      <c r="J1742">
        <f t="shared" si="371"/>
        <v>1590.75</v>
      </c>
      <c r="K1742">
        <f t="shared" si="372"/>
        <v>69700.375</v>
      </c>
      <c r="L1742">
        <f t="shared" si="373"/>
        <v>8.9554754906268436E-2</v>
      </c>
      <c r="M1742">
        <f t="shared" si="375"/>
        <v>139400.75</v>
      </c>
      <c r="N1742">
        <f t="shared" si="374"/>
        <v>50857.609720442168</v>
      </c>
      <c r="O1742">
        <v>0.43429565217391308</v>
      </c>
      <c r="P1742">
        <v>1.8254545454545457E-2</v>
      </c>
      <c r="Q1742">
        <f t="shared" si="370"/>
        <v>28761.686409477505</v>
      </c>
      <c r="R1742">
        <f t="shared" si="376"/>
        <v>28761.686409477505</v>
      </c>
      <c r="S1742" t="s">
        <v>234</v>
      </c>
      <c r="T1742">
        <v>25</v>
      </c>
    </row>
    <row r="1743" spans="1:20" x14ac:dyDescent="0.25">
      <c r="A1743" t="s">
        <v>230</v>
      </c>
      <c r="B1743" t="s">
        <v>211</v>
      </c>
      <c r="C1743" t="s">
        <v>54</v>
      </c>
      <c r="D1743">
        <v>173</v>
      </c>
      <c r="E1743">
        <v>7737</v>
      </c>
      <c r="F1743">
        <v>3926</v>
      </c>
      <c r="G1743">
        <v>11147</v>
      </c>
      <c r="J1743">
        <f t="shared" si="371"/>
        <v>1590.75</v>
      </c>
      <c r="K1743">
        <f t="shared" si="372"/>
        <v>69700.375</v>
      </c>
      <c r="L1743">
        <f t="shared" si="373"/>
        <v>0.10360059038419808</v>
      </c>
      <c r="M1743">
        <f t="shared" si="375"/>
        <v>139400.75</v>
      </c>
      <c r="N1743">
        <f t="shared" si="374"/>
        <v>35194.754656557263</v>
      </c>
      <c r="O1743">
        <v>0.43429565217391308</v>
      </c>
      <c r="P1743">
        <v>1.8254545454545457E-2</v>
      </c>
      <c r="Q1743">
        <f t="shared" si="370"/>
        <v>19903.815815463324</v>
      </c>
      <c r="R1743">
        <f t="shared" si="376"/>
        <v>19903.815815463324</v>
      </c>
      <c r="S1743" t="s">
        <v>234</v>
      </c>
      <c r="T1743">
        <v>25</v>
      </c>
    </row>
    <row r="1744" spans="1:20" x14ac:dyDescent="0.25">
      <c r="A1744" t="s">
        <v>230</v>
      </c>
      <c r="B1744" t="s">
        <v>211</v>
      </c>
      <c r="C1744" t="s">
        <v>54</v>
      </c>
      <c r="D1744">
        <v>173</v>
      </c>
      <c r="E1744">
        <v>8247</v>
      </c>
      <c r="F1744">
        <v>3841</v>
      </c>
      <c r="G1744">
        <v>9262</v>
      </c>
      <c r="J1744">
        <f t="shared" si="371"/>
        <v>1590.75</v>
      </c>
      <c r="K1744">
        <f t="shared" si="372"/>
        <v>69700.375</v>
      </c>
      <c r="L1744">
        <f t="shared" si="373"/>
        <v>7.7775765194950525E-2</v>
      </c>
      <c r="M1744">
        <f t="shared" si="375"/>
        <v>139400.75</v>
      </c>
      <c r="N1744">
        <f t="shared" si="374"/>
        <v>55059.28730861465</v>
      </c>
      <c r="O1744">
        <v>0.43429565217391308</v>
      </c>
      <c r="P1744">
        <v>1.8254545454545457E-2</v>
      </c>
      <c r="Q1744">
        <f t="shared" si="370"/>
        <v>31137.876203866763</v>
      </c>
      <c r="R1744">
        <f t="shared" si="376"/>
        <v>31137.876203866763</v>
      </c>
      <c r="S1744" t="s">
        <v>234</v>
      </c>
      <c r="T1744">
        <v>25</v>
      </c>
    </row>
    <row r="1745" spans="1:20" x14ac:dyDescent="0.25">
      <c r="A1745" t="s">
        <v>230</v>
      </c>
      <c r="B1745" t="s">
        <v>211</v>
      </c>
      <c r="C1745" t="s">
        <v>54</v>
      </c>
      <c r="D1745">
        <v>173</v>
      </c>
      <c r="E1745">
        <v>8590</v>
      </c>
      <c r="F1745">
        <v>3917</v>
      </c>
      <c r="G1745">
        <v>9895</v>
      </c>
      <c r="J1745">
        <f t="shared" si="371"/>
        <v>1590.75</v>
      </c>
      <c r="K1745">
        <f t="shared" si="372"/>
        <v>69700.375</v>
      </c>
      <c r="L1745">
        <f t="shared" si="373"/>
        <v>8.576711387851213E-2</v>
      </c>
      <c r="M1745">
        <f t="shared" si="375"/>
        <v>139400.75</v>
      </c>
      <c r="N1745">
        <f t="shared" si="374"/>
        <v>52894.002822850453</v>
      </c>
      <c r="O1745">
        <v>0.43429565217391308</v>
      </c>
      <c r="P1745">
        <v>1.8254545454545457E-2</v>
      </c>
      <c r="Q1745">
        <f t="shared" si="370"/>
        <v>29913.335103543985</v>
      </c>
      <c r="R1745">
        <f t="shared" si="376"/>
        <v>29913.335103543985</v>
      </c>
      <c r="S1745" t="s">
        <v>234</v>
      </c>
      <c r="T1745">
        <v>25</v>
      </c>
    </row>
    <row r="1746" spans="1:20" x14ac:dyDescent="0.25">
      <c r="A1746" t="s">
        <v>230</v>
      </c>
      <c r="B1746" t="s">
        <v>208</v>
      </c>
      <c r="C1746" t="s">
        <v>55</v>
      </c>
      <c r="D1746">
        <v>170</v>
      </c>
      <c r="E1746">
        <v>14777</v>
      </c>
      <c r="F1746">
        <v>4958</v>
      </c>
      <c r="G1746">
        <v>9553</v>
      </c>
      <c r="H1746">
        <v>1948</v>
      </c>
      <c r="I1746">
        <v>64512</v>
      </c>
      <c r="J1746">
        <f t="shared" si="371"/>
        <v>1990.75</v>
      </c>
      <c r="K1746">
        <f t="shared" si="372"/>
        <v>69700.375</v>
      </c>
      <c r="L1746">
        <f t="shared" si="373"/>
        <v>6.5925039858106937E-2</v>
      </c>
      <c r="M1746">
        <f t="shared" si="375"/>
        <v>139400.75</v>
      </c>
      <c r="N1746">
        <f t="shared" si="374"/>
        <v>146951.13947225243</v>
      </c>
      <c r="O1746">
        <v>0.41873164251207728</v>
      </c>
      <c r="P1746">
        <v>2.3219751602564103E-2</v>
      </c>
      <c r="Q1746">
        <f t="shared" si="370"/>
        <v>67763.294896313266</v>
      </c>
      <c r="R1746">
        <f t="shared" si="376"/>
        <v>67763.294896313266</v>
      </c>
      <c r="S1746" t="s">
        <v>234</v>
      </c>
      <c r="T1746">
        <v>8</v>
      </c>
    </row>
    <row r="1747" spans="1:20" x14ac:dyDescent="0.25">
      <c r="A1747" t="s">
        <v>230</v>
      </c>
      <c r="B1747" t="s">
        <v>208</v>
      </c>
      <c r="C1747" t="s">
        <v>55</v>
      </c>
      <c r="D1747">
        <v>170</v>
      </c>
      <c r="E1747">
        <v>12666</v>
      </c>
      <c r="F1747">
        <v>4931</v>
      </c>
      <c r="G1747">
        <v>10128</v>
      </c>
      <c r="H1747">
        <v>1893</v>
      </c>
      <c r="I1747">
        <v>68141</v>
      </c>
      <c r="J1747">
        <f t="shared" si="371"/>
        <v>1990.75</v>
      </c>
      <c r="K1747">
        <f t="shared" si="372"/>
        <v>69700.375</v>
      </c>
      <c r="L1747">
        <f t="shared" si="373"/>
        <v>7.4562009171399726E-2</v>
      </c>
      <c r="M1747">
        <f t="shared" si="375"/>
        <v>139400.75</v>
      </c>
      <c r="N1747">
        <f t="shared" si="374"/>
        <v>101748.40732634212</v>
      </c>
      <c r="O1747">
        <v>0.41873164251207728</v>
      </c>
      <c r="P1747">
        <v>2.3219751602564103E-2</v>
      </c>
      <c r="Q1747">
        <f t="shared" si="370"/>
        <v>46919.046396282021</v>
      </c>
      <c r="R1747">
        <f t="shared" si="376"/>
        <v>46919.046396282021</v>
      </c>
      <c r="S1747" t="s">
        <v>234</v>
      </c>
      <c r="T1747">
        <v>8</v>
      </c>
    </row>
    <row r="1748" spans="1:20" x14ac:dyDescent="0.25">
      <c r="A1748" t="s">
        <v>230</v>
      </c>
      <c r="B1748" t="s">
        <v>208</v>
      </c>
      <c r="C1748" t="s">
        <v>55</v>
      </c>
      <c r="D1748">
        <v>170</v>
      </c>
      <c r="E1748">
        <v>13008</v>
      </c>
      <c r="F1748">
        <v>5037</v>
      </c>
      <c r="G1748">
        <v>10246</v>
      </c>
      <c r="H1748">
        <v>2053</v>
      </c>
      <c r="I1748">
        <v>69828</v>
      </c>
      <c r="J1748">
        <f t="shared" si="371"/>
        <v>1990.75</v>
      </c>
      <c r="K1748">
        <f t="shared" si="372"/>
        <v>69700.375</v>
      </c>
      <c r="L1748">
        <f t="shared" si="373"/>
        <v>7.4734174672661371E-2</v>
      </c>
      <c r="M1748">
        <f t="shared" si="375"/>
        <v>139400.75</v>
      </c>
      <c r="N1748">
        <f t="shared" si="374"/>
        <v>104667.28208389327</v>
      </c>
      <c r="O1748">
        <v>0.41873164251207728</v>
      </c>
      <c r="P1748">
        <v>2.3219751602564103E-2</v>
      </c>
      <c r="Q1748">
        <f t="shared" si="370"/>
        <v>48265.021471206099</v>
      </c>
      <c r="R1748">
        <f t="shared" si="376"/>
        <v>48265.021471206099</v>
      </c>
      <c r="S1748" t="s">
        <v>234</v>
      </c>
      <c r="T1748">
        <v>8</v>
      </c>
    </row>
    <row r="1749" spans="1:20" x14ac:dyDescent="0.25">
      <c r="A1749" t="s">
        <v>230</v>
      </c>
      <c r="B1749" t="s">
        <v>208</v>
      </c>
      <c r="C1749" t="s">
        <v>55</v>
      </c>
      <c r="D1749">
        <v>170</v>
      </c>
      <c r="E1749">
        <v>13046</v>
      </c>
      <c r="F1749">
        <v>4973</v>
      </c>
      <c r="G1749">
        <v>10018</v>
      </c>
      <c r="H1749">
        <v>2069</v>
      </c>
      <c r="I1749">
        <v>77067</v>
      </c>
      <c r="J1749">
        <f t="shared" si="371"/>
        <v>1990.75</v>
      </c>
      <c r="K1749">
        <f t="shared" si="372"/>
        <v>69700.375</v>
      </c>
      <c r="L1749">
        <f t="shared" si="373"/>
        <v>7.2381246155418813E-2</v>
      </c>
      <c r="M1749">
        <f t="shared" si="375"/>
        <v>139400.75</v>
      </c>
      <c r="N1749">
        <f t="shared" si="374"/>
        <v>109543.66573339941</v>
      </c>
      <c r="O1749">
        <v>0.41873164251207728</v>
      </c>
      <c r="P1749">
        <v>2.3219751602564103E-2</v>
      </c>
      <c r="Q1749">
        <f t="shared" si="370"/>
        <v>50513.658837719602</v>
      </c>
      <c r="R1749">
        <f t="shared" si="376"/>
        <v>50513.658837719602</v>
      </c>
      <c r="S1749" t="s">
        <v>234</v>
      </c>
      <c r="T1749">
        <v>8</v>
      </c>
    </row>
    <row r="1750" spans="1:20" x14ac:dyDescent="0.25">
      <c r="A1750" t="s">
        <v>230</v>
      </c>
      <c r="B1750" t="s">
        <v>209</v>
      </c>
      <c r="C1750" t="s">
        <v>55</v>
      </c>
      <c r="D1750">
        <v>171</v>
      </c>
      <c r="E1750">
        <v>10079</v>
      </c>
      <c r="F1750">
        <v>6260</v>
      </c>
      <c r="G1750">
        <v>13982</v>
      </c>
      <c r="I1750">
        <v>63777</v>
      </c>
      <c r="J1750">
        <f t="shared" si="371"/>
        <v>1990.75</v>
      </c>
      <c r="K1750">
        <f t="shared" si="372"/>
        <v>69700.375</v>
      </c>
      <c r="L1750">
        <f t="shared" si="373"/>
        <v>0.11078850006187198</v>
      </c>
      <c r="M1750">
        <f t="shared" si="375"/>
        <v>139400.75</v>
      </c>
      <c r="N1750">
        <f t="shared" si="374"/>
        <v>32480.33678127428</v>
      </c>
      <c r="O1750">
        <v>0.41799456521739126</v>
      </c>
      <c r="P1750">
        <v>2.8396614268440146E-2</v>
      </c>
      <c r="Q1750">
        <f t="shared" si="370"/>
        <v>12268.691141500904</v>
      </c>
      <c r="R1750">
        <f t="shared" si="376"/>
        <v>12268.691141500904</v>
      </c>
      <c r="S1750" t="s">
        <v>234</v>
      </c>
      <c r="T1750">
        <v>19</v>
      </c>
    </row>
    <row r="1751" spans="1:20" x14ac:dyDescent="0.25">
      <c r="A1751" t="s">
        <v>230</v>
      </c>
      <c r="B1751" t="s">
        <v>209</v>
      </c>
      <c r="C1751" t="s">
        <v>55</v>
      </c>
      <c r="D1751">
        <v>171</v>
      </c>
      <c r="E1751">
        <v>9659</v>
      </c>
      <c r="F1751">
        <v>6669</v>
      </c>
      <c r="G1751">
        <v>15744</v>
      </c>
      <c r="I1751">
        <v>66656</v>
      </c>
      <c r="J1751">
        <f t="shared" si="371"/>
        <v>1990.75</v>
      </c>
      <c r="K1751">
        <f t="shared" si="372"/>
        <v>69700.375</v>
      </c>
      <c r="L1751">
        <f t="shared" si="373"/>
        <v>0.13020016032912304</v>
      </c>
      <c r="M1751">
        <f t="shared" si="375"/>
        <v>139400.75</v>
      </c>
      <c r="N1751">
        <f t="shared" si="374"/>
        <v>20973.891460055096</v>
      </c>
      <c r="O1751">
        <v>0.41799456521739126</v>
      </c>
      <c r="P1751">
        <v>2.8396614268440146E-2</v>
      </c>
      <c r="Q1751">
        <f t="shared" si="370"/>
        <v>7922.3992685670692</v>
      </c>
      <c r="R1751">
        <f t="shared" si="376"/>
        <v>7922.3992685670692</v>
      </c>
      <c r="S1751" t="s">
        <v>234</v>
      </c>
      <c r="T1751">
        <v>19</v>
      </c>
    </row>
    <row r="1752" spans="1:20" x14ac:dyDescent="0.25">
      <c r="A1752" t="s">
        <v>230</v>
      </c>
      <c r="B1752" t="s">
        <v>209</v>
      </c>
      <c r="C1752" t="s">
        <v>55</v>
      </c>
      <c r="D1752">
        <v>171</v>
      </c>
      <c r="E1752">
        <v>10780</v>
      </c>
      <c r="F1752">
        <v>6280</v>
      </c>
      <c r="G1752">
        <v>16189</v>
      </c>
      <c r="I1752">
        <v>73139</v>
      </c>
      <c r="J1752">
        <f t="shared" si="371"/>
        <v>1990.75</v>
      </c>
      <c r="K1752">
        <f t="shared" si="372"/>
        <v>69700.375</v>
      </c>
      <c r="L1752">
        <f t="shared" si="373"/>
        <v>0.14216566266680775</v>
      </c>
      <c r="M1752">
        <f t="shared" si="375"/>
        <v>139400.75</v>
      </c>
      <c r="N1752">
        <f t="shared" si="374"/>
        <v>29662.462988192554</v>
      </c>
      <c r="O1752">
        <v>0.41799456521739126</v>
      </c>
      <c r="P1752">
        <v>2.8396614268440146E-2</v>
      </c>
      <c r="Q1752">
        <f t="shared" si="370"/>
        <v>11204.304910660441</v>
      </c>
      <c r="R1752">
        <f t="shared" si="376"/>
        <v>11204.304910660441</v>
      </c>
      <c r="S1752" t="s">
        <v>234</v>
      </c>
      <c r="T1752">
        <v>19</v>
      </c>
    </row>
    <row r="1753" spans="1:20" x14ac:dyDescent="0.25">
      <c r="A1753" t="s">
        <v>230</v>
      </c>
      <c r="B1753" t="s">
        <v>209</v>
      </c>
      <c r="C1753" t="s">
        <v>55</v>
      </c>
      <c r="D1753">
        <v>171</v>
      </c>
      <c r="E1753">
        <v>10262</v>
      </c>
      <c r="F1753">
        <v>6551</v>
      </c>
      <c r="G1753">
        <v>14674</v>
      </c>
      <c r="I1753">
        <v>74483</v>
      </c>
      <c r="J1753">
        <f t="shared" si="371"/>
        <v>1990.75</v>
      </c>
      <c r="K1753">
        <f t="shared" si="372"/>
        <v>69700.375</v>
      </c>
      <c r="L1753">
        <f t="shared" si="373"/>
        <v>0.11654169722903213</v>
      </c>
      <c r="M1753">
        <f t="shared" si="375"/>
        <v>139400.75</v>
      </c>
      <c r="N1753">
        <f t="shared" si="374"/>
        <v>29851.930244367843</v>
      </c>
      <c r="O1753">
        <v>0.41799456521739126</v>
      </c>
      <c r="P1753">
        <v>2.8396614268440146E-2</v>
      </c>
      <c r="Q1753">
        <f t="shared" si="370"/>
        <v>11275.87175625985</v>
      </c>
      <c r="R1753">
        <f t="shared" si="376"/>
        <v>11275.87175625985</v>
      </c>
      <c r="S1753" t="s">
        <v>234</v>
      </c>
      <c r="T1753">
        <v>19</v>
      </c>
    </row>
    <row r="1754" spans="1:20" x14ac:dyDescent="0.25">
      <c r="A1754" t="s">
        <v>230</v>
      </c>
      <c r="B1754" t="s">
        <v>210</v>
      </c>
      <c r="C1754" t="s">
        <v>55</v>
      </c>
      <c r="D1754">
        <v>172</v>
      </c>
      <c r="E1754">
        <v>8320</v>
      </c>
      <c r="F1754">
        <v>5467</v>
      </c>
      <c r="G1754">
        <v>10108</v>
      </c>
      <c r="J1754">
        <f t="shared" si="371"/>
        <v>1990.75</v>
      </c>
      <c r="K1754">
        <f t="shared" si="372"/>
        <v>69700.375</v>
      </c>
      <c r="L1754">
        <f t="shared" si="373"/>
        <v>6.6585007612943253E-2</v>
      </c>
      <c r="M1754">
        <f t="shared" si="375"/>
        <v>139400.75</v>
      </c>
      <c r="N1754">
        <f t="shared" si="374"/>
        <v>40856.733274078862</v>
      </c>
      <c r="O1754">
        <v>0.41725748792270534</v>
      </c>
      <c r="P1754">
        <v>2.6966194741404211E-2</v>
      </c>
      <c r="Q1754">
        <f t="shared" si="370"/>
        <v>16280.012753589364</v>
      </c>
      <c r="R1754">
        <f t="shared" si="376"/>
        <v>16280.012753589364</v>
      </c>
      <c r="S1754" t="s">
        <v>234</v>
      </c>
      <c r="T1754">
        <v>20</v>
      </c>
    </row>
    <row r="1755" spans="1:20" x14ac:dyDescent="0.25">
      <c r="A1755" t="s">
        <v>230</v>
      </c>
      <c r="B1755" t="s">
        <v>210</v>
      </c>
      <c r="C1755" t="s">
        <v>55</v>
      </c>
      <c r="D1755">
        <v>172</v>
      </c>
      <c r="E1755">
        <v>8090</v>
      </c>
      <c r="F1755">
        <v>5299</v>
      </c>
      <c r="G1755">
        <v>12324</v>
      </c>
      <c r="J1755">
        <f t="shared" si="371"/>
        <v>1990.75</v>
      </c>
      <c r="K1755">
        <f t="shared" si="372"/>
        <v>69700.375</v>
      </c>
      <c r="L1755">
        <f t="shared" si="373"/>
        <v>0.10078855386359112</v>
      </c>
      <c r="M1755">
        <f t="shared" si="375"/>
        <v>139400.75</v>
      </c>
      <c r="N1755">
        <f t="shared" si="374"/>
        <v>25700.88653024911</v>
      </c>
      <c r="O1755">
        <v>0.41725748792270534</v>
      </c>
      <c r="P1755">
        <v>2.6966194741404211E-2</v>
      </c>
      <c r="Q1755">
        <f t="shared" si="370"/>
        <v>10240.925472043677</v>
      </c>
      <c r="R1755">
        <f t="shared" si="376"/>
        <v>10240.925472043677</v>
      </c>
      <c r="S1755" t="s">
        <v>234</v>
      </c>
      <c r="T1755">
        <v>20</v>
      </c>
    </row>
    <row r="1756" spans="1:20" x14ac:dyDescent="0.25">
      <c r="A1756" t="s">
        <v>230</v>
      </c>
      <c r="B1756" t="s">
        <v>210</v>
      </c>
      <c r="C1756" t="s">
        <v>55</v>
      </c>
      <c r="D1756">
        <v>172</v>
      </c>
      <c r="E1756">
        <v>8524</v>
      </c>
      <c r="F1756">
        <v>5391</v>
      </c>
      <c r="G1756">
        <v>12858</v>
      </c>
      <c r="J1756">
        <f t="shared" si="371"/>
        <v>1990.75</v>
      </c>
      <c r="K1756">
        <f t="shared" si="372"/>
        <v>69700.375</v>
      </c>
      <c r="L1756">
        <f t="shared" si="373"/>
        <v>0.10712998316006191</v>
      </c>
      <c r="M1756">
        <f t="shared" si="375"/>
        <v>139400.75</v>
      </c>
      <c r="N1756">
        <f t="shared" si="374"/>
        <v>27254.097311503952</v>
      </c>
      <c r="O1756">
        <v>0.41725748792270534</v>
      </c>
      <c r="P1756">
        <v>2.6966194741404211E-2</v>
      </c>
      <c r="Q1756">
        <f t="shared" si="370"/>
        <v>10859.826918672155</v>
      </c>
      <c r="R1756">
        <f t="shared" si="376"/>
        <v>10859.826918672155</v>
      </c>
      <c r="S1756" t="s">
        <v>234</v>
      </c>
      <c r="T1756">
        <v>20</v>
      </c>
    </row>
    <row r="1757" spans="1:20" x14ac:dyDescent="0.25">
      <c r="A1757" t="s">
        <v>230</v>
      </c>
      <c r="B1757" t="s">
        <v>210</v>
      </c>
      <c r="C1757" t="s">
        <v>55</v>
      </c>
      <c r="D1757">
        <v>172</v>
      </c>
      <c r="E1757">
        <v>9060</v>
      </c>
      <c r="F1757">
        <v>5309</v>
      </c>
      <c r="G1757">
        <v>12615</v>
      </c>
      <c r="J1757">
        <f t="shared" si="371"/>
        <v>1990.75</v>
      </c>
      <c r="K1757">
        <f t="shared" si="372"/>
        <v>69700.375</v>
      </c>
      <c r="L1757">
        <f t="shared" si="373"/>
        <v>0.10482009601813477</v>
      </c>
      <c r="M1757">
        <f t="shared" si="375"/>
        <v>139400.75</v>
      </c>
      <c r="N1757">
        <f t="shared" si="374"/>
        <v>33794.372724473033</v>
      </c>
      <c r="O1757">
        <v>0.41725748792270534</v>
      </c>
      <c r="P1757">
        <v>2.6966194741404211E-2</v>
      </c>
      <c r="Q1757">
        <f t="shared" si="370"/>
        <v>13465.903288529067</v>
      </c>
      <c r="R1757">
        <f t="shared" si="376"/>
        <v>13465.903288529067</v>
      </c>
      <c r="S1757" t="s">
        <v>234</v>
      </c>
      <c r="T1757">
        <v>20</v>
      </c>
    </row>
    <row r="1758" spans="1:20" x14ac:dyDescent="0.25">
      <c r="A1758" t="s">
        <v>230</v>
      </c>
      <c r="B1758" t="s">
        <v>211</v>
      </c>
      <c r="C1758" t="s">
        <v>55</v>
      </c>
      <c r="D1758">
        <v>173</v>
      </c>
      <c r="E1758">
        <v>12894</v>
      </c>
      <c r="F1758">
        <v>3538</v>
      </c>
      <c r="G1758">
        <v>9780</v>
      </c>
      <c r="J1758">
        <f t="shared" si="371"/>
        <v>1990.75</v>
      </c>
      <c r="K1758">
        <f t="shared" si="372"/>
        <v>69700.375</v>
      </c>
      <c r="L1758">
        <f t="shared" si="373"/>
        <v>8.9554754906268436E-2</v>
      </c>
      <c r="M1758">
        <f t="shared" si="375"/>
        <v>139400.75</v>
      </c>
      <c r="N1758">
        <f t="shared" si="374"/>
        <v>102481.64802947773</v>
      </c>
      <c r="O1758">
        <v>0.41652041062801931</v>
      </c>
      <c r="P1758">
        <v>1.8254545454545457E-2</v>
      </c>
      <c r="Q1758">
        <f t="shared" si="370"/>
        <v>60430.153385492187</v>
      </c>
      <c r="R1758">
        <f t="shared" si="376"/>
        <v>60430.153385492187</v>
      </c>
      <c r="S1758" t="s">
        <v>234</v>
      </c>
      <c r="T1758">
        <v>25</v>
      </c>
    </row>
    <row r="1759" spans="1:20" x14ac:dyDescent="0.25">
      <c r="A1759" t="s">
        <v>230</v>
      </c>
      <c r="B1759" t="s">
        <v>211</v>
      </c>
      <c r="C1759" t="s">
        <v>55</v>
      </c>
      <c r="D1759">
        <v>173</v>
      </c>
      <c r="E1759">
        <v>13737</v>
      </c>
      <c r="F1759">
        <v>3926</v>
      </c>
      <c r="G1759">
        <v>11147</v>
      </c>
      <c r="J1759">
        <f t="shared" si="371"/>
        <v>1990.75</v>
      </c>
      <c r="K1759">
        <f t="shared" si="372"/>
        <v>69700.375</v>
      </c>
      <c r="L1759">
        <f t="shared" si="373"/>
        <v>0.10360059038419808</v>
      </c>
      <c r="M1759">
        <f t="shared" si="375"/>
        <v>139400.75</v>
      </c>
      <c r="N1759">
        <f t="shared" si="374"/>
        <v>92709.482533582603</v>
      </c>
      <c r="O1759">
        <v>0.41652041062801931</v>
      </c>
      <c r="P1759">
        <v>1.8254545454545457E-2</v>
      </c>
      <c r="Q1759">
        <f t="shared" si="370"/>
        <v>54667.819629349855</v>
      </c>
      <c r="R1759">
        <f t="shared" si="376"/>
        <v>54667.819629349855</v>
      </c>
      <c r="S1759" t="s">
        <v>234</v>
      </c>
      <c r="T1759">
        <v>25</v>
      </c>
    </row>
    <row r="1760" spans="1:20" x14ac:dyDescent="0.25">
      <c r="A1760" t="s">
        <v>230</v>
      </c>
      <c r="B1760" t="s">
        <v>211</v>
      </c>
      <c r="C1760" t="s">
        <v>55</v>
      </c>
      <c r="D1760">
        <v>173</v>
      </c>
      <c r="E1760">
        <v>14526</v>
      </c>
      <c r="F1760">
        <v>3841</v>
      </c>
      <c r="G1760">
        <v>9262</v>
      </c>
      <c r="J1760">
        <f t="shared" si="371"/>
        <v>1990.75</v>
      </c>
      <c r="K1760">
        <f t="shared" si="372"/>
        <v>69700.375</v>
      </c>
      <c r="L1760">
        <f t="shared" si="373"/>
        <v>7.7775765194950525E-2</v>
      </c>
      <c r="M1760">
        <f t="shared" si="375"/>
        <v>139400.75</v>
      </c>
      <c r="N1760">
        <f t="shared" si="374"/>
        <v>135391.37633739164</v>
      </c>
      <c r="O1760">
        <v>0.41652041062801931</v>
      </c>
      <c r="P1760">
        <v>1.8254545454545457E-2</v>
      </c>
      <c r="Q1760">
        <f t="shared" si="370"/>
        <v>79835.968648631533</v>
      </c>
      <c r="R1760">
        <f t="shared" si="376"/>
        <v>79835.968648631533</v>
      </c>
      <c r="S1760" t="s">
        <v>234</v>
      </c>
      <c r="T1760">
        <v>25</v>
      </c>
    </row>
    <row r="1761" spans="1:20" x14ac:dyDescent="0.25">
      <c r="A1761" t="s">
        <v>230</v>
      </c>
      <c r="B1761" t="s">
        <v>211</v>
      </c>
      <c r="C1761" t="s">
        <v>55</v>
      </c>
      <c r="D1761">
        <v>173</v>
      </c>
      <c r="E1761">
        <v>11939</v>
      </c>
      <c r="F1761">
        <v>3917</v>
      </c>
      <c r="G1761">
        <v>9895</v>
      </c>
      <c r="J1761">
        <f t="shared" si="371"/>
        <v>1990.75</v>
      </c>
      <c r="K1761">
        <f t="shared" si="372"/>
        <v>69700.375</v>
      </c>
      <c r="L1761">
        <f t="shared" si="373"/>
        <v>8.576711387851213E-2</v>
      </c>
      <c r="M1761">
        <f t="shared" si="375"/>
        <v>139400.75</v>
      </c>
      <c r="N1761">
        <f t="shared" si="374"/>
        <v>91541.603337236535</v>
      </c>
      <c r="O1761">
        <v>0.41652041062801931</v>
      </c>
      <c r="P1761">
        <v>1.8254545454545457E-2</v>
      </c>
      <c r="Q1761">
        <f t="shared" si="370"/>
        <v>53979.158582928962</v>
      </c>
      <c r="R1761">
        <f t="shared" si="376"/>
        <v>53979.158582928962</v>
      </c>
      <c r="S1761" t="s">
        <v>234</v>
      </c>
      <c r="T1761">
        <v>25</v>
      </c>
    </row>
    <row r="1762" spans="1:20" x14ac:dyDescent="0.25">
      <c r="A1762" t="s">
        <v>230</v>
      </c>
      <c r="B1762" t="s">
        <v>208</v>
      </c>
      <c r="C1762" t="s">
        <v>56</v>
      </c>
      <c r="D1762">
        <v>170</v>
      </c>
      <c r="E1762">
        <v>13123</v>
      </c>
      <c r="F1762">
        <v>5292</v>
      </c>
      <c r="G1762">
        <v>11416</v>
      </c>
      <c r="H1762">
        <v>12766</v>
      </c>
      <c r="I1762">
        <v>64047</v>
      </c>
      <c r="J1762">
        <f t="shared" si="371"/>
        <v>12491.25</v>
      </c>
      <c r="K1762">
        <f t="shared" si="372"/>
        <v>69108.625</v>
      </c>
      <c r="L1762">
        <f t="shared" si="373"/>
        <v>8.8614120162280763E-2</v>
      </c>
      <c r="M1762">
        <f t="shared" si="375"/>
        <v>138217.25</v>
      </c>
      <c r="N1762">
        <f t="shared" si="374"/>
        <v>75880.670701338982</v>
      </c>
      <c r="O1762">
        <v>0.65038913043478264</v>
      </c>
      <c r="P1762">
        <v>2.3219751602564103E-2</v>
      </c>
      <c r="Q1762">
        <f t="shared" si="370"/>
        <v>22720.510560518629</v>
      </c>
      <c r="R1762">
        <f t="shared" si="376"/>
        <v>22720.510560518629</v>
      </c>
      <c r="S1762" t="s">
        <v>234</v>
      </c>
      <c r="T1762">
        <v>8</v>
      </c>
    </row>
    <row r="1763" spans="1:20" x14ac:dyDescent="0.25">
      <c r="A1763" t="s">
        <v>230</v>
      </c>
      <c r="B1763" t="s">
        <v>208</v>
      </c>
      <c r="C1763" t="s">
        <v>56</v>
      </c>
      <c r="D1763">
        <v>170</v>
      </c>
      <c r="E1763">
        <v>13483</v>
      </c>
      <c r="F1763">
        <v>5182</v>
      </c>
      <c r="G1763">
        <v>11158</v>
      </c>
      <c r="H1763">
        <v>12187</v>
      </c>
      <c r="I1763">
        <v>67757</v>
      </c>
      <c r="J1763">
        <f t="shared" si="371"/>
        <v>12491.25</v>
      </c>
      <c r="K1763">
        <f t="shared" si="372"/>
        <v>69108.625</v>
      </c>
      <c r="L1763">
        <f t="shared" si="373"/>
        <v>8.6472564025112636E-2</v>
      </c>
      <c r="M1763">
        <f t="shared" si="375"/>
        <v>138217.25</v>
      </c>
      <c r="N1763">
        <f t="shared" si="374"/>
        <v>83504.515750502018</v>
      </c>
      <c r="O1763">
        <v>0.65038913043478264</v>
      </c>
      <c r="P1763">
        <v>2.3219751602564103E-2</v>
      </c>
      <c r="Q1763">
        <f t="shared" si="370"/>
        <v>25003.274409998019</v>
      </c>
      <c r="R1763">
        <f t="shared" si="376"/>
        <v>25003.274409998019</v>
      </c>
      <c r="S1763" t="s">
        <v>234</v>
      </c>
      <c r="T1763">
        <v>8</v>
      </c>
    </row>
    <row r="1764" spans="1:20" x14ac:dyDescent="0.25">
      <c r="A1764" t="s">
        <v>230</v>
      </c>
      <c r="B1764" t="s">
        <v>208</v>
      </c>
      <c r="C1764" t="s">
        <v>56</v>
      </c>
      <c r="D1764">
        <v>170</v>
      </c>
      <c r="E1764">
        <v>14183</v>
      </c>
      <c r="F1764">
        <v>5234</v>
      </c>
      <c r="G1764">
        <v>10988</v>
      </c>
      <c r="H1764">
        <v>13396</v>
      </c>
      <c r="I1764">
        <v>68118</v>
      </c>
      <c r="J1764">
        <f t="shared" si="371"/>
        <v>12491.25</v>
      </c>
      <c r="K1764">
        <f t="shared" si="372"/>
        <v>69108.625</v>
      </c>
      <c r="L1764">
        <f t="shared" si="373"/>
        <v>8.326022981936046E-2</v>
      </c>
      <c r="M1764">
        <f t="shared" si="375"/>
        <v>138217.25</v>
      </c>
      <c r="N1764">
        <f t="shared" si="374"/>
        <v>94991.037995307619</v>
      </c>
      <c r="O1764">
        <v>0.65038913043478264</v>
      </c>
      <c r="P1764">
        <v>2.3219751602564103E-2</v>
      </c>
      <c r="Q1764">
        <f t="shared" si="370"/>
        <v>28442.617361959205</v>
      </c>
      <c r="R1764">
        <f t="shared" si="376"/>
        <v>28442.617361959205</v>
      </c>
      <c r="S1764" t="s">
        <v>234</v>
      </c>
      <c r="T1764">
        <v>8</v>
      </c>
    </row>
    <row r="1765" spans="1:20" x14ac:dyDescent="0.25">
      <c r="A1765" t="s">
        <v>230</v>
      </c>
      <c r="B1765" t="s">
        <v>208</v>
      </c>
      <c r="C1765" t="s">
        <v>56</v>
      </c>
      <c r="D1765">
        <v>170</v>
      </c>
      <c r="E1765">
        <v>13097</v>
      </c>
      <c r="F1765">
        <v>5118</v>
      </c>
      <c r="G1765">
        <v>11456</v>
      </c>
      <c r="H1765">
        <v>11616</v>
      </c>
      <c r="I1765">
        <v>76947</v>
      </c>
      <c r="J1765">
        <f t="shared" si="371"/>
        <v>12491.25</v>
      </c>
      <c r="K1765">
        <f t="shared" si="372"/>
        <v>69108.625</v>
      </c>
      <c r="L1765">
        <f t="shared" si="373"/>
        <v>9.1710694576834659E-2</v>
      </c>
      <c r="M1765">
        <f t="shared" si="375"/>
        <v>138217.25</v>
      </c>
      <c r="N1765">
        <f t="shared" si="374"/>
        <v>74510.598986273268</v>
      </c>
      <c r="O1765">
        <v>0.65038913043478264</v>
      </c>
      <c r="P1765">
        <v>2.3219751602564103E-2</v>
      </c>
      <c r="Q1765">
        <f t="shared" si="370"/>
        <v>22310.277907286836</v>
      </c>
      <c r="R1765">
        <f t="shared" si="376"/>
        <v>22310.277907286836</v>
      </c>
      <c r="S1765" t="s">
        <v>234</v>
      </c>
      <c r="T1765">
        <v>8</v>
      </c>
    </row>
    <row r="1766" spans="1:20" x14ac:dyDescent="0.25">
      <c r="A1766" t="s">
        <v>230</v>
      </c>
      <c r="B1766" t="s">
        <v>209</v>
      </c>
      <c r="C1766" t="s">
        <v>56</v>
      </c>
      <c r="D1766">
        <v>171</v>
      </c>
      <c r="E1766">
        <v>12768</v>
      </c>
      <c r="F1766">
        <v>7190</v>
      </c>
      <c r="G1766">
        <v>15365</v>
      </c>
      <c r="I1766">
        <v>63641</v>
      </c>
      <c r="J1766">
        <f t="shared" si="371"/>
        <v>12491.25</v>
      </c>
      <c r="K1766">
        <f t="shared" si="372"/>
        <v>69108.625</v>
      </c>
      <c r="L1766">
        <f t="shared" si="373"/>
        <v>0.11829203663073892</v>
      </c>
      <c r="M1766">
        <f t="shared" si="375"/>
        <v>138217.25</v>
      </c>
      <c r="N1766">
        <f t="shared" si="374"/>
        <v>34663.234434250764</v>
      </c>
      <c r="O1766">
        <v>0.64910434782608695</v>
      </c>
      <c r="P1766">
        <v>2.8396614268440146E-2</v>
      </c>
      <c r="Q1766">
        <f t="shared" si="370"/>
        <v>8503.6577675244353</v>
      </c>
      <c r="R1766">
        <f t="shared" si="376"/>
        <v>8503.6577675244353</v>
      </c>
      <c r="S1766" t="s">
        <v>234</v>
      </c>
      <c r="T1766">
        <v>19</v>
      </c>
    </row>
    <row r="1767" spans="1:20" x14ac:dyDescent="0.25">
      <c r="A1767" t="s">
        <v>230</v>
      </c>
      <c r="B1767" t="s">
        <v>209</v>
      </c>
      <c r="C1767" t="s">
        <v>56</v>
      </c>
      <c r="D1767">
        <v>171</v>
      </c>
      <c r="E1767">
        <v>13065</v>
      </c>
      <c r="F1767">
        <v>6994</v>
      </c>
      <c r="G1767">
        <v>17707</v>
      </c>
      <c r="I1767">
        <v>68483</v>
      </c>
      <c r="J1767">
        <f t="shared" si="371"/>
        <v>12491.25</v>
      </c>
      <c r="K1767">
        <f t="shared" si="372"/>
        <v>69108.625</v>
      </c>
      <c r="L1767">
        <f t="shared" si="373"/>
        <v>0.15501683038839217</v>
      </c>
      <c r="M1767">
        <f t="shared" si="375"/>
        <v>138217.25</v>
      </c>
      <c r="N1767">
        <f t="shared" si="374"/>
        <v>26672.23944039952</v>
      </c>
      <c r="O1767">
        <v>0.64910434782608695</v>
      </c>
      <c r="P1767">
        <v>2.8396614268440146E-2</v>
      </c>
      <c r="Q1767">
        <f t="shared" si="370"/>
        <v>6543.290024617907</v>
      </c>
      <c r="R1767">
        <f t="shared" si="376"/>
        <v>6543.290024617907</v>
      </c>
      <c r="S1767" t="s">
        <v>234</v>
      </c>
      <c r="T1767">
        <v>19</v>
      </c>
    </row>
    <row r="1768" spans="1:20" x14ac:dyDescent="0.25">
      <c r="A1768" t="s">
        <v>230</v>
      </c>
      <c r="B1768" t="s">
        <v>209</v>
      </c>
      <c r="C1768" t="s">
        <v>56</v>
      </c>
      <c r="D1768">
        <v>171</v>
      </c>
      <c r="E1768">
        <v>12610</v>
      </c>
      <c r="F1768">
        <v>6515</v>
      </c>
      <c r="G1768">
        <v>16916</v>
      </c>
      <c r="I1768">
        <v>71071</v>
      </c>
      <c r="J1768">
        <f t="shared" si="371"/>
        <v>12491.25</v>
      </c>
      <c r="K1768">
        <f t="shared" si="372"/>
        <v>69108.625</v>
      </c>
      <c r="L1768">
        <f t="shared" si="373"/>
        <v>0.15050219853165939</v>
      </c>
      <c r="M1768">
        <f t="shared" si="375"/>
        <v>138217.25</v>
      </c>
      <c r="N1768">
        <f t="shared" si="374"/>
        <v>28006.497271896937</v>
      </c>
      <c r="O1768">
        <v>0.64910434782608695</v>
      </c>
      <c r="P1768">
        <v>2.8396614268440146E-2</v>
      </c>
      <c r="Q1768">
        <f t="shared" si="370"/>
        <v>6870.6129694577639</v>
      </c>
      <c r="R1768">
        <f t="shared" si="376"/>
        <v>6870.6129694577639</v>
      </c>
      <c r="S1768" t="s">
        <v>234</v>
      </c>
      <c r="T1768">
        <v>19</v>
      </c>
    </row>
    <row r="1769" spans="1:20" x14ac:dyDescent="0.25">
      <c r="A1769" t="s">
        <v>230</v>
      </c>
      <c r="B1769" t="s">
        <v>209</v>
      </c>
      <c r="C1769" t="s">
        <v>56</v>
      </c>
      <c r="D1769">
        <v>171</v>
      </c>
      <c r="E1769">
        <v>14806</v>
      </c>
      <c r="F1769">
        <v>6780</v>
      </c>
      <c r="G1769">
        <v>15546</v>
      </c>
      <c r="I1769">
        <v>72805</v>
      </c>
      <c r="J1769">
        <f t="shared" si="371"/>
        <v>12491.25</v>
      </c>
      <c r="K1769">
        <f t="shared" si="372"/>
        <v>69108.625</v>
      </c>
      <c r="L1769">
        <f t="shared" si="373"/>
        <v>0.12684379120551162</v>
      </c>
      <c r="M1769">
        <f t="shared" si="375"/>
        <v>138217.25</v>
      </c>
      <c r="N1769">
        <f t="shared" si="374"/>
        <v>50783.427646589094</v>
      </c>
      <c r="O1769">
        <v>0.64910434782608695</v>
      </c>
      <c r="P1769">
        <v>2.8396614268440146E-2</v>
      </c>
      <c r="Q1769">
        <f t="shared" si="370"/>
        <v>12458.297559841278</v>
      </c>
      <c r="R1769">
        <f t="shared" si="376"/>
        <v>12458.297559841278</v>
      </c>
      <c r="S1769" t="s">
        <v>234</v>
      </c>
      <c r="T1769">
        <v>19</v>
      </c>
    </row>
    <row r="1770" spans="1:20" x14ac:dyDescent="0.25">
      <c r="A1770" t="s">
        <v>230</v>
      </c>
      <c r="B1770" t="s">
        <v>210</v>
      </c>
      <c r="C1770" t="s">
        <v>56</v>
      </c>
      <c r="D1770">
        <v>172</v>
      </c>
      <c r="E1770">
        <v>11335</v>
      </c>
      <c r="F1770">
        <v>5856</v>
      </c>
      <c r="G1770">
        <v>10726</v>
      </c>
      <c r="J1770">
        <f t="shared" si="371"/>
        <v>12491.25</v>
      </c>
      <c r="K1770">
        <f t="shared" si="372"/>
        <v>69108.625</v>
      </c>
      <c r="L1770">
        <f t="shared" si="373"/>
        <v>7.0468772891950901E-2</v>
      </c>
      <c r="M1770">
        <f t="shared" si="375"/>
        <v>138217.25</v>
      </c>
      <c r="N1770">
        <f t="shared" si="374"/>
        <v>65259.500795687884</v>
      </c>
      <c r="O1770">
        <v>0.64781956521739137</v>
      </c>
      <c r="P1770">
        <v>2.6966194741404211E-2</v>
      </c>
      <c r="Q1770">
        <f t="shared" si="370"/>
        <v>16892.261268948481</v>
      </c>
      <c r="R1770">
        <f t="shared" si="376"/>
        <v>16892.261268948481</v>
      </c>
      <c r="S1770" t="s">
        <v>234</v>
      </c>
      <c r="T1770">
        <v>20</v>
      </c>
    </row>
    <row r="1771" spans="1:20" x14ac:dyDescent="0.25">
      <c r="A1771" t="s">
        <v>230</v>
      </c>
      <c r="B1771" t="s">
        <v>210</v>
      </c>
      <c r="C1771" t="s">
        <v>56</v>
      </c>
      <c r="D1771">
        <v>172</v>
      </c>
      <c r="E1771">
        <v>10297</v>
      </c>
      <c r="F1771">
        <v>5415</v>
      </c>
      <c r="G1771">
        <v>12789</v>
      </c>
      <c r="J1771">
        <f t="shared" si="371"/>
        <v>12491.25</v>
      </c>
      <c r="K1771">
        <f t="shared" si="372"/>
        <v>69108.625</v>
      </c>
      <c r="L1771">
        <f t="shared" si="373"/>
        <v>0.10670158753701148</v>
      </c>
      <c r="M1771">
        <f t="shared" si="375"/>
        <v>138217.25</v>
      </c>
      <c r="N1771">
        <f t="shared" si="374"/>
        <v>33262.520985896394</v>
      </c>
      <c r="O1771">
        <v>0.64781956521739137</v>
      </c>
      <c r="P1771">
        <v>2.6966194741404211E-2</v>
      </c>
      <c r="Q1771">
        <f t="shared" si="370"/>
        <v>8609.9217448315321</v>
      </c>
      <c r="R1771">
        <f t="shared" si="376"/>
        <v>8609.9217448315321</v>
      </c>
      <c r="S1771" t="s">
        <v>234</v>
      </c>
      <c r="T1771">
        <v>20</v>
      </c>
    </row>
    <row r="1772" spans="1:20" x14ac:dyDescent="0.25">
      <c r="A1772" t="s">
        <v>230</v>
      </c>
      <c r="B1772" t="s">
        <v>210</v>
      </c>
      <c r="C1772" t="s">
        <v>56</v>
      </c>
      <c r="D1772">
        <v>172</v>
      </c>
      <c r="E1772">
        <v>10900</v>
      </c>
      <c r="F1772">
        <v>5498</v>
      </c>
      <c r="G1772">
        <v>13266</v>
      </c>
      <c r="J1772">
        <f t="shared" si="371"/>
        <v>12491.25</v>
      </c>
      <c r="K1772">
        <f t="shared" si="372"/>
        <v>69108.625</v>
      </c>
      <c r="L1772">
        <f t="shared" si="373"/>
        <v>0.11240275725352661</v>
      </c>
      <c r="M1772">
        <f t="shared" si="375"/>
        <v>138217.25</v>
      </c>
      <c r="N1772">
        <f t="shared" si="374"/>
        <v>35568.069290679712</v>
      </c>
      <c r="O1772">
        <v>0.64781956521739137</v>
      </c>
      <c r="P1772">
        <v>2.6966194741404211E-2</v>
      </c>
      <c r="Q1772">
        <f t="shared" si="370"/>
        <v>9206.7072528070166</v>
      </c>
      <c r="R1772">
        <f t="shared" si="376"/>
        <v>9206.7072528070166</v>
      </c>
      <c r="S1772" t="s">
        <v>234</v>
      </c>
      <c r="T1772">
        <v>20</v>
      </c>
    </row>
    <row r="1773" spans="1:20" x14ac:dyDescent="0.25">
      <c r="A1773" t="s">
        <v>230</v>
      </c>
      <c r="B1773" t="s">
        <v>210</v>
      </c>
      <c r="C1773" t="s">
        <v>56</v>
      </c>
      <c r="D1773">
        <v>172</v>
      </c>
      <c r="E1773">
        <v>10858</v>
      </c>
      <c r="F1773">
        <v>5400</v>
      </c>
      <c r="G1773">
        <v>13307</v>
      </c>
      <c r="J1773">
        <f t="shared" si="371"/>
        <v>12491.25</v>
      </c>
      <c r="K1773">
        <f t="shared" si="372"/>
        <v>69108.625</v>
      </c>
      <c r="L1773">
        <f t="shared" si="373"/>
        <v>0.11441408362559666</v>
      </c>
      <c r="M1773">
        <f t="shared" si="375"/>
        <v>138217.25</v>
      </c>
      <c r="N1773">
        <f t="shared" si="374"/>
        <v>35212.667446566338</v>
      </c>
      <c r="O1773">
        <v>0.64781956521739137</v>
      </c>
      <c r="P1773">
        <v>2.6966194741404211E-2</v>
      </c>
      <c r="Q1773">
        <f t="shared" si="370"/>
        <v>9114.712359603267</v>
      </c>
      <c r="R1773">
        <f t="shared" si="376"/>
        <v>9114.712359603267</v>
      </c>
      <c r="S1773" t="s">
        <v>234</v>
      </c>
      <c r="T1773">
        <v>20</v>
      </c>
    </row>
    <row r="1774" spans="1:20" x14ac:dyDescent="0.25">
      <c r="A1774" t="s">
        <v>230</v>
      </c>
      <c r="B1774" t="s">
        <v>211</v>
      </c>
      <c r="C1774" t="s">
        <v>56</v>
      </c>
      <c r="D1774">
        <v>173</v>
      </c>
      <c r="E1774">
        <v>7762</v>
      </c>
      <c r="F1774">
        <v>3673</v>
      </c>
      <c r="G1774">
        <v>11050</v>
      </c>
      <c r="J1774">
        <f t="shared" si="371"/>
        <v>12491.25</v>
      </c>
      <c r="K1774">
        <f t="shared" si="372"/>
        <v>69108.625</v>
      </c>
      <c r="L1774">
        <f t="shared" si="373"/>
        <v>0.10674499745871083</v>
      </c>
      <c r="M1774">
        <f t="shared" si="375"/>
        <v>138217.25</v>
      </c>
      <c r="N1774">
        <f t="shared" si="374"/>
        <v>25814.994764131763</v>
      </c>
      <c r="O1774">
        <v>0.64653478260869568</v>
      </c>
      <c r="P1774">
        <v>1.8254545454545457E-2</v>
      </c>
      <c r="Q1774">
        <f t="shared" si="370"/>
        <v>9890.6969012123445</v>
      </c>
      <c r="R1774">
        <f t="shared" si="376"/>
        <v>9890.6969012123445</v>
      </c>
      <c r="S1774" t="s">
        <v>234</v>
      </c>
      <c r="T1774">
        <v>25</v>
      </c>
    </row>
    <row r="1775" spans="1:20" x14ac:dyDescent="0.25">
      <c r="A1775" t="s">
        <v>230</v>
      </c>
      <c r="B1775" t="s">
        <v>211</v>
      </c>
      <c r="C1775" t="s">
        <v>56</v>
      </c>
      <c r="D1775">
        <v>173</v>
      </c>
      <c r="E1775">
        <v>6941</v>
      </c>
      <c r="F1775">
        <v>4362</v>
      </c>
      <c r="G1775">
        <v>11789</v>
      </c>
      <c r="J1775">
        <f t="shared" si="371"/>
        <v>12491.25</v>
      </c>
      <c r="K1775">
        <f t="shared" si="372"/>
        <v>69108.625</v>
      </c>
      <c r="L1775">
        <f t="shared" si="373"/>
        <v>0.10746849615370006</v>
      </c>
      <c r="M1775">
        <f t="shared" si="375"/>
        <v>138217.25</v>
      </c>
      <c r="N1775">
        <f t="shared" si="374"/>
        <v>11506.480426147838</v>
      </c>
      <c r="O1775">
        <v>0.64653478260869568</v>
      </c>
      <c r="P1775">
        <v>1.8254545454545457E-2</v>
      </c>
      <c r="Q1775">
        <f t="shared" si="370"/>
        <v>4408.5660808612065</v>
      </c>
      <c r="R1775">
        <f t="shared" si="376"/>
        <v>4408.5660808612065</v>
      </c>
      <c r="S1775" t="s">
        <v>234</v>
      </c>
      <c r="T1775">
        <v>25</v>
      </c>
    </row>
    <row r="1776" spans="1:20" x14ac:dyDescent="0.25">
      <c r="A1776" t="s">
        <v>230</v>
      </c>
      <c r="B1776" t="s">
        <v>211</v>
      </c>
      <c r="C1776" t="s">
        <v>56</v>
      </c>
      <c r="D1776">
        <v>173</v>
      </c>
      <c r="E1776">
        <v>7391</v>
      </c>
      <c r="F1776">
        <v>4127</v>
      </c>
      <c r="G1776">
        <v>10191</v>
      </c>
      <c r="J1776">
        <f t="shared" si="371"/>
        <v>12491.25</v>
      </c>
      <c r="K1776">
        <f t="shared" si="372"/>
        <v>69108.625</v>
      </c>
      <c r="L1776">
        <f t="shared" si="373"/>
        <v>8.774592172829368E-2</v>
      </c>
      <c r="M1776">
        <f t="shared" si="375"/>
        <v>138217.25</v>
      </c>
      <c r="N1776">
        <f t="shared" si="374"/>
        <v>24707.060026385225</v>
      </c>
      <c r="O1776">
        <v>0.64653478260869568</v>
      </c>
      <c r="P1776">
        <v>1.8254545454545457E-2</v>
      </c>
      <c r="Q1776">
        <f t="shared" si="370"/>
        <v>9466.2053691590063</v>
      </c>
      <c r="R1776">
        <f t="shared" si="376"/>
        <v>9466.2053691590063</v>
      </c>
      <c r="S1776" t="s">
        <v>234</v>
      </c>
      <c r="T1776">
        <v>25</v>
      </c>
    </row>
    <row r="1777" spans="1:20" x14ac:dyDescent="0.25">
      <c r="A1777" t="s">
        <v>230</v>
      </c>
      <c r="B1777" t="s">
        <v>211</v>
      </c>
      <c r="C1777" t="s">
        <v>56</v>
      </c>
      <c r="D1777">
        <v>173</v>
      </c>
      <c r="E1777">
        <v>7878</v>
      </c>
      <c r="F1777">
        <v>4019</v>
      </c>
      <c r="G1777">
        <v>11522</v>
      </c>
      <c r="J1777">
        <f>AVERAGEIFS(H$2:H$1969,C$2:C$1969,C1777,A$2:A$1969,A1777)</f>
        <v>12491.25</v>
      </c>
      <c r="K1777">
        <f t="shared" si="372"/>
        <v>69108.625</v>
      </c>
      <c r="L1777">
        <f t="shared" si="373"/>
        <v>0.10856821417008369</v>
      </c>
      <c r="M1777">
        <f t="shared" si="375"/>
        <v>138217.25</v>
      </c>
      <c r="N1777">
        <f t="shared" si="374"/>
        <v>23053.223393975743</v>
      </c>
      <c r="O1777">
        <v>0.64653478260869568</v>
      </c>
      <c r="P1777">
        <v>1.8254545454545457E-2</v>
      </c>
      <c r="Q1777">
        <f t="shared" si="370"/>
        <v>8832.5582580617101</v>
      </c>
      <c r="R1777">
        <f t="shared" si="376"/>
        <v>8832.5582580617101</v>
      </c>
      <c r="S1777" t="s">
        <v>234</v>
      </c>
      <c r="T1777">
        <v>25</v>
      </c>
    </row>
    <row r="1778" spans="1:20" x14ac:dyDescent="0.25">
      <c r="A1778" t="s">
        <v>231</v>
      </c>
      <c r="B1778" t="s">
        <v>212</v>
      </c>
      <c r="C1778" t="s">
        <v>54</v>
      </c>
      <c r="D1778">
        <v>174</v>
      </c>
      <c r="E1778">
        <v>10788</v>
      </c>
      <c r="F1778">
        <v>3869</v>
      </c>
      <c r="G1778">
        <v>8072</v>
      </c>
      <c r="H1778">
        <v>1544</v>
      </c>
      <c r="I1778">
        <v>68277</v>
      </c>
      <c r="J1778">
        <f t="shared" ref="J1778:J1841" si="377">AVERAGEIFS(H$2:H$1969,C$2:C$1969,C1778,A$2:A$1969,A1778)</f>
        <v>1423.75</v>
      </c>
      <c r="K1778">
        <f t="shared" si="372"/>
        <v>71971.375</v>
      </c>
      <c r="L1778">
        <f t="shared" si="373"/>
        <v>5.8398217346827125E-2</v>
      </c>
      <c r="M1778">
        <f t="shared" si="375"/>
        <v>143942.75</v>
      </c>
      <c r="N1778">
        <f t="shared" si="374"/>
        <v>117055.89397454199</v>
      </c>
      <c r="O1778">
        <v>0.39581882716049382</v>
      </c>
      <c r="P1778">
        <v>2.5376839745984311E-2</v>
      </c>
      <c r="Q1778">
        <f t="shared" si="370"/>
        <v>50599.88422288021</v>
      </c>
      <c r="R1778">
        <f t="shared" si="376"/>
        <v>50599.88422288021</v>
      </c>
      <c r="S1778" t="s">
        <v>234</v>
      </c>
      <c r="T1778">
        <v>26</v>
      </c>
    </row>
    <row r="1779" spans="1:20" x14ac:dyDescent="0.25">
      <c r="A1779" t="s">
        <v>231</v>
      </c>
      <c r="B1779" t="s">
        <v>212</v>
      </c>
      <c r="C1779" t="s">
        <v>54</v>
      </c>
      <c r="D1779">
        <v>174</v>
      </c>
      <c r="E1779">
        <v>11424</v>
      </c>
      <c r="F1779">
        <v>3823</v>
      </c>
      <c r="G1779">
        <v>9401</v>
      </c>
      <c r="H1779">
        <v>1351</v>
      </c>
      <c r="I1779">
        <v>69403</v>
      </c>
      <c r="J1779">
        <f t="shared" si="377"/>
        <v>1423.75</v>
      </c>
      <c r="K1779">
        <f t="shared" si="372"/>
        <v>71971.375</v>
      </c>
      <c r="L1779">
        <f t="shared" si="373"/>
        <v>7.7503035060814102E-2</v>
      </c>
      <c r="M1779">
        <f t="shared" si="375"/>
        <v>143942.75</v>
      </c>
      <c r="N1779">
        <f t="shared" si="374"/>
        <v>96649.828589996425</v>
      </c>
      <c r="O1779">
        <v>0.39581882716049382</v>
      </c>
      <c r="P1779">
        <v>2.5376839745984311E-2</v>
      </c>
      <c r="Q1779">
        <f t="shared" si="370"/>
        <v>41778.931164958216</v>
      </c>
      <c r="R1779">
        <f t="shared" si="376"/>
        <v>41778.931164958216</v>
      </c>
      <c r="S1779" t="s">
        <v>234</v>
      </c>
      <c r="T1779">
        <v>26</v>
      </c>
    </row>
    <row r="1780" spans="1:20" x14ac:dyDescent="0.25">
      <c r="A1780" t="s">
        <v>231</v>
      </c>
      <c r="B1780" t="s">
        <v>212</v>
      </c>
      <c r="C1780" t="s">
        <v>54</v>
      </c>
      <c r="D1780">
        <v>174</v>
      </c>
      <c r="E1780">
        <v>11146</v>
      </c>
      <c r="F1780">
        <v>3784</v>
      </c>
      <c r="G1780">
        <v>10273</v>
      </c>
      <c r="H1780">
        <v>1417</v>
      </c>
      <c r="I1780">
        <v>70448</v>
      </c>
      <c r="J1780">
        <f t="shared" si="377"/>
        <v>1423.75</v>
      </c>
      <c r="K1780">
        <f t="shared" si="372"/>
        <v>71971.375</v>
      </c>
      <c r="L1780">
        <f t="shared" si="373"/>
        <v>9.0160845197135672E-2</v>
      </c>
      <c r="M1780">
        <f t="shared" si="375"/>
        <v>143942.75</v>
      </c>
      <c r="N1780">
        <f t="shared" si="374"/>
        <v>80230.320388349515</v>
      </c>
      <c r="O1780">
        <v>0.39581882716049382</v>
      </c>
      <c r="P1780">
        <v>2.5376839745984311E-2</v>
      </c>
      <c r="Q1780">
        <f t="shared" si="370"/>
        <v>34681.251707820767</v>
      </c>
      <c r="R1780">
        <f t="shared" si="376"/>
        <v>34681.251707820767</v>
      </c>
      <c r="S1780" t="s">
        <v>234</v>
      </c>
      <c r="T1780">
        <v>26</v>
      </c>
    </row>
    <row r="1781" spans="1:20" x14ac:dyDescent="0.25">
      <c r="A1781" t="s">
        <v>231</v>
      </c>
      <c r="B1781" t="s">
        <v>212</v>
      </c>
      <c r="C1781" t="s">
        <v>54</v>
      </c>
      <c r="D1781">
        <v>174</v>
      </c>
      <c r="E1781">
        <v>11284</v>
      </c>
      <c r="F1781">
        <v>3992</v>
      </c>
      <c r="G1781">
        <v>8600</v>
      </c>
      <c r="H1781">
        <v>1383</v>
      </c>
      <c r="I1781">
        <v>78855</v>
      </c>
      <c r="J1781">
        <f t="shared" si="377"/>
        <v>1423.75</v>
      </c>
      <c r="K1781">
        <f t="shared" si="372"/>
        <v>71971.375</v>
      </c>
      <c r="L1781">
        <f t="shared" si="373"/>
        <v>6.4025454564401466E-2</v>
      </c>
      <c r="M1781">
        <f t="shared" si="375"/>
        <v>143942.75</v>
      </c>
      <c r="N1781">
        <f t="shared" si="374"/>
        <v>112468.45193142362</v>
      </c>
      <c r="O1781">
        <v>0.39581882716049382</v>
      </c>
      <c r="P1781">
        <v>2.5376839745984311E-2</v>
      </c>
      <c r="Q1781">
        <f t="shared" si="370"/>
        <v>48616.865441173701</v>
      </c>
      <c r="R1781">
        <f t="shared" si="376"/>
        <v>48616.865441173701</v>
      </c>
      <c r="S1781" t="s">
        <v>234</v>
      </c>
      <c r="T1781">
        <v>26</v>
      </c>
    </row>
    <row r="1782" spans="1:20" x14ac:dyDescent="0.25">
      <c r="A1782" t="s">
        <v>231</v>
      </c>
      <c r="B1782" t="s">
        <v>213</v>
      </c>
      <c r="C1782" t="s">
        <v>54</v>
      </c>
      <c r="D1782">
        <v>175</v>
      </c>
      <c r="E1782">
        <v>13309</v>
      </c>
      <c r="F1782">
        <v>4900</v>
      </c>
      <c r="G1782">
        <v>10943</v>
      </c>
      <c r="I1782">
        <v>65643</v>
      </c>
      <c r="J1782">
        <f t="shared" si="377"/>
        <v>1423.75</v>
      </c>
      <c r="K1782">
        <f t="shared" si="372"/>
        <v>71971.375</v>
      </c>
      <c r="L1782">
        <f t="shared" si="373"/>
        <v>8.3963937051362431E-2</v>
      </c>
      <c r="M1782">
        <f t="shared" si="375"/>
        <v>143942.75</v>
      </c>
      <c r="N1782">
        <f t="shared" si="374"/>
        <v>98726.389396822779</v>
      </c>
      <c r="O1782">
        <v>0.39446543209876539</v>
      </c>
      <c r="P1782">
        <v>2.4958217270194989E-2</v>
      </c>
      <c r="Q1782">
        <f t="shared" si="370"/>
        <v>43541.25714743352</v>
      </c>
      <c r="R1782">
        <f t="shared" si="376"/>
        <v>43541.25714743352</v>
      </c>
      <c r="S1782" t="s">
        <v>234</v>
      </c>
      <c r="T1782">
        <v>36</v>
      </c>
    </row>
    <row r="1783" spans="1:20" x14ac:dyDescent="0.25">
      <c r="A1783" t="s">
        <v>231</v>
      </c>
      <c r="B1783" t="s">
        <v>213</v>
      </c>
      <c r="C1783" t="s">
        <v>54</v>
      </c>
      <c r="D1783">
        <v>175</v>
      </c>
      <c r="E1783">
        <v>13290</v>
      </c>
      <c r="F1783">
        <v>5184</v>
      </c>
      <c r="G1783">
        <v>10274</v>
      </c>
      <c r="I1783">
        <v>72004</v>
      </c>
      <c r="J1783">
        <f t="shared" si="377"/>
        <v>1423.75</v>
      </c>
      <c r="K1783">
        <f t="shared" si="372"/>
        <v>71971.375</v>
      </c>
      <c r="L1783">
        <f t="shared" si="373"/>
        <v>7.0722561573959092E-2</v>
      </c>
      <c r="M1783">
        <f t="shared" si="375"/>
        <v>143942.75</v>
      </c>
      <c r="N1783">
        <f t="shared" si="374"/>
        <v>113193.1391453831</v>
      </c>
      <c r="O1783">
        <v>0.39446543209876539</v>
      </c>
      <c r="P1783">
        <v>2.4958217270194989E-2</v>
      </c>
      <c r="Q1783">
        <f t="shared" si="370"/>
        <v>49921.521580662215</v>
      </c>
      <c r="R1783">
        <f t="shared" si="376"/>
        <v>49921.521580662215</v>
      </c>
      <c r="S1783" t="s">
        <v>234</v>
      </c>
      <c r="T1783">
        <v>36</v>
      </c>
    </row>
    <row r="1784" spans="1:20" x14ac:dyDescent="0.25">
      <c r="A1784" t="s">
        <v>231</v>
      </c>
      <c r="B1784" t="s">
        <v>213</v>
      </c>
      <c r="C1784" t="s">
        <v>54</v>
      </c>
      <c r="D1784">
        <v>175</v>
      </c>
      <c r="E1784">
        <v>13373</v>
      </c>
      <c r="F1784">
        <v>5064</v>
      </c>
      <c r="G1784">
        <v>10436</v>
      </c>
      <c r="I1784">
        <v>74399</v>
      </c>
      <c r="J1784">
        <f t="shared" si="377"/>
        <v>1423.75</v>
      </c>
      <c r="K1784">
        <f t="shared" si="372"/>
        <v>71971.375</v>
      </c>
      <c r="L1784">
        <f t="shared" si="373"/>
        <v>7.4640786006936785E-2</v>
      </c>
      <c r="M1784">
        <f t="shared" si="375"/>
        <v>143942.75</v>
      </c>
      <c r="N1784">
        <f t="shared" si="374"/>
        <v>109896.08523361877</v>
      </c>
      <c r="O1784">
        <v>0.39446543209876539</v>
      </c>
      <c r="P1784">
        <v>2.4958217270194989E-2</v>
      </c>
      <c r="Q1784">
        <f t="shared" si="370"/>
        <v>48467.423308881371</v>
      </c>
      <c r="R1784">
        <f t="shared" si="376"/>
        <v>48467.423308881371</v>
      </c>
      <c r="S1784" t="s">
        <v>234</v>
      </c>
      <c r="T1784">
        <v>36</v>
      </c>
    </row>
    <row r="1785" spans="1:20" x14ac:dyDescent="0.25">
      <c r="A1785" t="s">
        <v>231</v>
      </c>
      <c r="B1785" t="s">
        <v>213</v>
      </c>
      <c r="C1785" t="s">
        <v>54</v>
      </c>
      <c r="D1785">
        <v>175</v>
      </c>
      <c r="E1785">
        <v>12668</v>
      </c>
      <c r="F1785">
        <v>5084</v>
      </c>
      <c r="G1785">
        <v>9553</v>
      </c>
      <c r="I1785">
        <v>76742</v>
      </c>
      <c r="J1785">
        <f t="shared" si="377"/>
        <v>1423.75</v>
      </c>
      <c r="K1785">
        <f t="shared" si="372"/>
        <v>71971.375</v>
      </c>
      <c r="L1785">
        <f t="shared" si="373"/>
        <v>6.2094131173678423E-2</v>
      </c>
      <c r="M1785">
        <f t="shared" si="375"/>
        <v>143942.75</v>
      </c>
      <c r="N1785">
        <f t="shared" si="374"/>
        <v>120713.39656522713</v>
      </c>
      <c r="O1785">
        <v>0.39446543209876539</v>
      </c>
      <c r="P1785">
        <v>2.4958217270194989E-2</v>
      </c>
      <c r="Q1785">
        <f t="shared" si="370"/>
        <v>53238.177483231477</v>
      </c>
      <c r="R1785">
        <f t="shared" si="376"/>
        <v>53238.177483231477</v>
      </c>
      <c r="S1785" t="s">
        <v>234</v>
      </c>
      <c r="T1785">
        <v>36</v>
      </c>
    </row>
    <row r="1786" spans="1:20" x14ac:dyDescent="0.25">
      <c r="A1786" t="s">
        <v>231</v>
      </c>
      <c r="B1786" t="s">
        <v>214</v>
      </c>
      <c r="C1786" t="s">
        <v>54</v>
      </c>
      <c r="D1786">
        <v>176</v>
      </c>
      <c r="E1786">
        <v>13565</v>
      </c>
      <c r="F1786">
        <v>5859</v>
      </c>
      <c r="G1786">
        <v>11767</v>
      </c>
      <c r="J1786">
        <f t="shared" si="377"/>
        <v>1423.75</v>
      </c>
      <c r="K1786">
        <f t="shared" si="372"/>
        <v>71971.375</v>
      </c>
      <c r="L1786">
        <f t="shared" si="373"/>
        <v>8.2088191312170988E-2</v>
      </c>
      <c r="M1786">
        <f t="shared" si="375"/>
        <v>143942.75</v>
      </c>
      <c r="N1786">
        <f t="shared" si="374"/>
        <v>92450.897215639809</v>
      </c>
      <c r="O1786">
        <v>0.39311203703703707</v>
      </c>
      <c r="P1786">
        <v>3.2399678686183507E-2</v>
      </c>
      <c r="Q1786">
        <f t="shared" si="370"/>
        <v>31516.958999172795</v>
      </c>
      <c r="R1786">
        <f t="shared" si="376"/>
        <v>31516.958999172795</v>
      </c>
      <c r="S1786" t="s">
        <v>234</v>
      </c>
      <c r="T1786">
        <v>43</v>
      </c>
    </row>
    <row r="1787" spans="1:20" x14ac:dyDescent="0.25">
      <c r="A1787" t="s">
        <v>231</v>
      </c>
      <c r="B1787" t="s">
        <v>214</v>
      </c>
      <c r="C1787" t="s">
        <v>54</v>
      </c>
      <c r="D1787">
        <v>176</v>
      </c>
      <c r="E1787">
        <v>14176</v>
      </c>
      <c r="F1787">
        <v>5886</v>
      </c>
      <c r="G1787">
        <v>10618</v>
      </c>
      <c r="J1787">
        <f t="shared" si="377"/>
        <v>1423.75</v>
      </c>
      <c r="K1787">
        <f t="shared" si="372"/>
        <v>71971.375</v>
      </c>
      <c r="L1787">
        <f t="shared" si="373"/>
        <v>6.5748361761881022E-2</v>
      </c>
      <c r="M1787">
        <f t="shared" si="375"/>
        <v>143942.75</v>
      </c>
      <c r="N1787">
        <f t="shared" si="374"/>
        <v>124663.04178994083</v>
      </c>
      <c r="O1787">
        <v>0.39311203703703707</v>
      </c>
      <c r="P1787">
        <v>3.2399678686183507E-2</v>
      </c>
      <c r="Q1787">
        <f t="shared" si="370"/>
        <v>42498.235226873119</v>
      </c>
      <c r="R1787">
        <f t="shared" si="376"/>
        <v>42498.235226873119</v>
      </c>
      <c r="S1787" t="s">
        <v>234</v>
      </c>
      <c r="T1787">
        <v>43</v>
      </c>
    </row>
    <row r="1788" spans="1:20" x14ac:dyDescent="0.25">
      <c r="A1788" t="s">
        <v>231</v>
      </c>
      <c r="B1788" t="s">
        <v>214</v>
      </c>
      <c r="C1788" t="s">
        <v>54</v>
      </c>
      <c r="D1788">
        <v>176</v>
      </c>
      <c r="E1788">
        <v>14433</v>
      </c>
      <c r="F1788">
        <v>6202</v>
      </c>
      <c r="G1788">
        <v>12356</v>
      </c>
      <c r="J1788">
        <f t="shared" si="377"/>
        <v>1423.75</v>
      </c>
      <c r="K1788">
        <f t="shared" si="372"/>
        <v>71971.375</v>
      </c>
      <c r="L1788">
        <f t="shared" si="373"/>
        <v>8.5506216881364297E-2</v>
      </c>
      <c r="M1788">
        <f t="shared" si="375"/>
        <v>143942.75</v>
      </c>
      <c r="N1788">
        <f t="shared" si="374"/>
        <v>94838.256438901517</v>
      </c>
      <c r="O1788">
        <v>0.39311203703703707</v>
      </c>
      <c r="P1788">
        <v>3.2399678686183507E-2</v>
      </c>
      <c r="Q1788">
        <f t="shared" si="370"/>
        <v>32330.821330658178</v>
      </c>
      <c r="R1788">
        <f t="shared" si="376"/>
        <v>32330.821330658178</v>
      </c>
      <c r="S1788" t="s">
        <v>234</v>
      </c>
      <c r="T1788">
        <v>43</v>
      </c>
    </row>
    <row r="1789" spans="1:20" x14ac:dyDescent="0.25">
      <c r="A1789" t="s">
        <v>231</v>
      </c>
      <c r="B1789" t="s">
        <v>214</v>
      </c>
      <c r="C1789" t="s">
        <v>54</v>
      </c>
      <c r="D1789">
        <v>176</v>
      </c>
      <c r="E1789">
        <v>14602</v>
      </c>
      <c r="F1789">
        <v>6383</v>
      </c>
      <c r="G1789">
        <v>11676</v>
      </c>
      <c r="J1789">
        <f t="shared" si="377"/>
        <v>1423.75</v>
      </c>
      <c r="K1789">
        <f t="shared" si="372"/>
        <v>71971.375</v>
      </c>
      <c r="L1789">
        <f t="shared" si="373"/>
        <v>7.354312738918771E-2</v>
      </c>
      <c r="M1789">
        <f t="shared" si="375"/>
        <v>143942.75</v>
      </c>
      <c r="N1789">
        <f t="shared" si="374"/>
        <v>110333.80358492349</v>
      </c>
      <c r="O1789">
        <v>0.39311203703703707</v>
      </c>
      <c r="P1789">
        <v>3.2399678686183507E-2</v>
      </c>
      <c r="Q1789">
        <f t="shared" si="370"/>
        <v>37613.328464491664</v>
      </c>
      <c r="R1789">
        <f t="shared" si="376"/>
        <v>37613.328464491664</v>
      </c>
      <c r="S1789" t="s">
        <v>234</v>
      </c>
      <c r="T1789">
        <v>43</v>
      </c>
    </row>
    <row r="1790" spans="1:20" x14ac:dyDescent="0.25">
      <c r="A1790" t="s">
        <v>231</v>
      </c>
      <c r="B1790" t="s">
        <v>215</v>
      </c>
      <c r="C1790" t="s">
        <v>54</v>
      </c>
      <c r="D1790">
        <v>177</v>
      </c>
      <c r="E1790">
        <v>15002</v>
      </c>
      <c r="F1790">
        <v>4687</v>
      </c>
      <c r="G1790">
        <v>8949</v>
      </c>
      <c r="J1790">
        <f t="shared" si="377"/>
        <v>1423.75</v>
      </c>
      <c r="K1790">
        <f t="shared" si="372"/>
        <v>71971.375</v>
      </c>
      <c r="L1790">
        <f t="shared" si="373"/>
        <v>5.9217987706918204E-2</v>
      </c>
      <c r="M1790">
        <f t="shared" si="375"/>
        <v>143942.75</v>
      </c>
      <c r="N1790">
        <f t="shared" si="374"/>
        <v>172763.18879047394</v>
      </c>
      <c r="O1790">
        <v>0.39175864197530863</v>
      </c>
      <c r="P1790">
        <v>2.4009068010075567E-2</v>
      </c>
      <c r="Q1790">
        <f t="shared" si="370"/>
        <v>79753.095010830817</v>
      </c>
      <c r="R1790">
        <f t="shared" si="376"/>
        <v>79753.095010830817</v>
      </c>
      <c r="S1790" t="s">
        <v>234</v>
      </c>
      <c r="T1790">
        <v>45</v>
      </c>
    </row>
    <row r="1791" spans="1:20" x14ac:dyDescent="0.25">
      <c r="A1791" t="s">
        <v>231</v>
      </c>
      <c r="B1791" t="s">
        <v>215</v>
      </c>
      <c r="C1791" t="s">
        <v>54</v>
      </c>
      <c r="D1791">
        <v>177</v>
      </c>
      <c r="E1791">
        <v>18759</v>
      </c>
      <c r="F1791">
        <v>4813</v>
      </c>
      <c r="G1791">
        <v>10581</v>
      </c>
      <c r="J1791">
        <f t="shared" si="377"/>
        <v>1423.75</v>
      </c>
      <c r="K1791">
        <f t="shared" si="372"/>
        <v>71971.375</v>
      </c>
      <c r="L1791">
        <f t="shared" si="373"/>
        <v>8.0142973508565044E-2</v>
      </c>
      <c r="M1791">
        <f t="shared" si="375"/>
        <v>143942.75</v>
      </c>
      <c r="N1791">
        <f t="shared" si="374"/>
        <v>172590.25758495144</v>
      </c>
      <c r="O1791">
        <v>0.39175864197530863</v>
      </c>
      <c r="P1791">
        <v>2.4009068010075567E-2</v>
      </c>
      <c r="Q1791">
        <f t="shared" si="370"/>
        <v>79673.264353843449</v>
      </c>
      <c r="R1791">
        <f t="shared" si="376"/>
        <v>79673.264353843449</v>
      </c>
      <c r="S1791" t="s">
        <v>234</v>
      </c>
      <c r="T1791">
        <v>45</v>
      </c>
    </row>
    <row r="1792" spans="1:20" x14ac:dyDescent="0.25">
      <c r="A1792" t="s">
        <v>231</v>
      </c>
      <c r="B1792" t="s">
        <v>215</v>
      </c>
      <c r="C1792" t="s">
        <v>54</v>
      </c>
      <c r="D1792">
        <v>177</v>
      </c>
      <c r="E1792">
        <v>13611</v>
      </c>
      <c r="F1792">
        <v>4646</v>
      </c>
      <c r="G1792">
        <v>9071</v>
      </c>
      <c r="J1792">
        <f t="shared" si="377"/>
        <v>1423.75</v>
      </c>
      <c r="K1792">
        <f t="shared" si="372"/>
        <v>71971.375</v>
      </c>
      <c r="L1792">
        <f t="shared" si="373"/>
        <v>6.1482777006830844E-2</v>
      </c>
      <c r="M1792">
        <f t="shared" si="375"/>
        <v>143942.75</v>
      </c>
      <c r="N1792">
        <f t="shared" si="374"/>
        <v>144389.4425141243</v>
      </c>
      <c r="O1792">
        <v>0.39175864197530863</v>
      </c>
      <c r="P1792">
        <v>2.4009068010075567E-2</v>
      </c>
      <c r="Q1792">
        <f t="shared" si="370"/>
        <v>66654.852853843637</v>
      </c>
      <c r="R1792">
        <f t="shared" si="376"/>
        <v>66654.852853843637</v>
      </c>
      <c r="S1792" t="s">
        <v>234</v>
      </c>
      <c r="T1792">
        <v>45</v>
      </c>
    </row>
    <row r="1793" spans="1:20" x14ac:dyDescent="0.25">
      <c r="A1793" t="s">
        <v>231</v>
      </c>
      <c r="B1793" t="s">
        <v>215</v>
      </c>
      <c r="C1793" t="s">
        <v>54</v>
      </c>
      <c r="D1793">
        <v>177</v>
      </c>
      <c r="E1793">
        <v>14940</v>
      </c>
      <c r="F1793">
        <v>5795</v>
      </c>
      <c r="G1793">
        <v>9904</v>
      </c>
      <c r="J1793">
        <f t="shared" si="377"/>
        <v>1423.75</v>
      </c>
      <c r="K1793">
        <f t="shared" si="372"/>
        <v>71971.375</v>
      </c>
      <c r="L1793">
        <f t="shared" si="373"/>
        <v>5.7092142535834556E-2</v>
      </c>
      <c r="M1793">
        <f t="shared" si="375"/>
        <v>143942.75</v>
      </c>
      <c r="N1793">
        <f t="shared" si="374"/>
        <v>158755.9103492334</v>
      </c>
      <c r="O1793">
        <v>0.39175864197530863</v>
      </c>
      <c r="P1793">
        <v>2.4009068010075567E-2</v>
      </c>
      <c r="Q1793">
        <f t="shared" si="370"/>
        <v>73286.880673225241</v>
      </c>
      <c r="R1793">
        <f t="shared" si="376"/>
        <v>73286.880673225241</v>
      </c>
      <c r="S1793" t="s">
        <v>234</v>
      </c>
      <c r="T1793">
        <v>45</v>
      </c>
    </row>
    <row r="1794" spans="1:20" x14ac:dyDescent="0.25">
      <c r="A1794" t="s">
        <v>231</v>
      </c>
      <c r="B1794" t="s">
        <v>216</v>
      </c>
      <c r="C1794" t="s">
        <v>54</v>
      </c>
      <c r="D1794">
        <v>178</v>
      </c>
      <c r="E1794">
        <v>15552</v>
      </c>
      <c r="F1794">
        <v>4835</v>
      </c>
      <c r="G1794">
        <v>8452</v>
      </c>
      <c r="J1794">
        <f t="shared" si="377"/>
        <v>1423.75</v>
      </c>
      <c r="K1794">
        <f t="shared" si="372"/>
        <v>71971.375</v>
      </c>
      <c r="L1794">
        <f t="shared" si="373"/>
        <v>5.0256091397447945E-2</v>
      </c>
      <c r="M1794">
        <f t="shared" si="375"/>
        <v>143942.75</v>
      </c>
      <c r="N1794">
        <f t="shared" si="374"/>
        <v>211824.03155239148</v>
      </c>
      <c r="O1794">
        <v>0.39040524691358025</v>
      </c>
      <c r="P1794">
        <v>2.9410383295194503E-2</v>
      </c>
      <c r="Q1794">
        <f t="shared" ref="Q1794:Q1857" si="378">(N1794*125)/(M1794*0.2*O1794*P1794)</f>
        <v>80103.062612123962</v>
      </c>
      <c r="R1794">
        <f t="shared" si="376"/>
        <v>80103.062612123962</v>
      </c>
      <c r="S1794" t="s">
        <v>234</v>
      </c>
      <c r="T1794">
        <v>129</v>
      </c>
    </row>
    <row r="1795" spans="1:20" x14ac:dyDescent="0.25">
      <c r="A1795" t="s">
        <v>231</v>
      </c>
      <c r="B1795" t="s">
        <v>216</v>
      </c>
      <c r="C1795" t="s">
        <v>54</v>
      </c>
      <c r="D1795">
        <v>178</v>
      </c>
      <c r="E1795">
        <v>15396</v>
      </c>
      <c r="F1795">
        <v>4291</v>
      </c>
      <c r="G1795">
        <v>9808</v>
      </c>
      <c r="J1795">
        <f t="shared" si="377"/>
        <v>1423.75</v>
      </c>
      <c r="K1795">
        <f t="shared" ref="K1795:K1858" si="379">AVERAGEIFS(I$2:I$1969,C$2:C$1969,C1795,A$2:A$1969,A1795)</f>
        <v>71971.375</v>
      </c>
      <c r="L1795">
        <f t="shared" ref="L1795:L1858" si="380">(G1795-F1795)/K1795</f>
        <v>7.6655475874957232E-2</v>
      </c>
      <c r="M1795">
        <f t="shared" si="375"/>
        <v>143942.75</v>
      </c>
      <c r="N1795">
        <f t="shared" ref="N1795:N1858" si="381">((E1795-F1795)/L1795)-J1795</f>
        <v>143445.22215425048</v>
      </c>
      <c r="O1795">
        <v>0.39040524691358025</v>
      </c>
      <c r="P1795">
        <v>2.9410383295194503E-2</v>
      </c>
      <c r="Q1795">
        <f t="shared" si="378"/>
        <v>54245.033141057844</v>
      </c>
      <c r="R1795">
        <f t="shared" si="376"/>
        <v>54245.033141057844</v>
      </c>
      <c r="S1795" t="s">
        <v>234</v>
      </c>
      <c r="T1795">
        <v>129</v>
      </c>
    </row>
    <row r="1796" spans="1:20" x14ac:dyDescent="0.25">
      <c r="A1796" t="s">
        <v>231</v>
      </c>
      <c r="B1796" t="s">
        <v>216</v>
      </c>
      <c r="C1796" t="s">
        <v>54</v>
      </c>
      <c r="D1796">
        <v>178</v>
      </c>
      <c r="E1796">
        <v>15784</v>
      </c>
      <c r="F1796">
        <v>4387</v>
      </c>
      <c r="G1796">
        <v>10061</v>
      </c>
      <c r="J1796">
        <f t="shared" si="377"/>
        <v>1423.75</v>
      </c>
      <c r="K1796">
        <f t="shared" si="379"/>
        <v>71971.375</v>
      </c>
      <c r="L1796">
        <f t="shared" si="380"/>
        <v>7.8836898697572474E-2</v>
      </c>
      <c r="M1796">
        <f t="shared" ref="M1796:M1859" si="382">K1796/0.5</f>
        <v>143942.75</v>
      </c>
      <c r="N1796">
        <f t="shared" si="381"/>
        <v>143140.53637204794</v>
      </c>
      <c r="O1796">
        <v>0.39040524691358025</v>
      </c>
      <c r="P1796">
        <v>2.9410383295194503E-2</v>
      </c>
      <c r="Q1796">
        <f t="shared" si="378"/>
        <v>54129.813616106265</v>
      </c>
      <c r="R1796">
        <f t="shared" si="376"/>
        <v>54129.813616106265</v>
      </c>
      <c r="S1796" t="s">
        <v>234</v>
      </c>
      <c r="T1796">
        <v>129</v>
      </c>
    </row>
    <row r="1797" spans="1:20" x14ac:dyDescent="0.25">
      <c r="A1797" t="s">
        <v>231</v>
      </c>
      <c r="B1797" t="s">
        <v>216</v>
      </c>
      <c r="C1797" t="s">
        <v>54</v>
      </c>
      <c r="D1797">
        <v>178</v>
      </c>
      <c r="E1797">
        <v>16932</v>
      </c>
      <c r="F1797">
        <v>4375</v>
      </c>
      <c r="G1797">
        <v>9418</v>
      </c>
      <c r="J1797">
        <f t="shared" si="377"/>
        <v>1423.75</v>
      </c>
      <c r="K1797">
        <f t="shared" si="379"/>
        <v>71971.375</v>
      </c>
      <c r="L1797">
        <f t="shared" si="380"/>
        <v>7.0069524168462807E-2</v>
      </c>
      <c r="M1797">
        <f t="shared" si="382"/>
        <v>143942.75</v>
      </c>
      <c r="N1797">
        <f t="shared" si="381"/>
        <v>177783.97474221693</v>
      </c>
      <c r="O1797">
        <v>0.39040524691358025</v>
      </c>
      <c r="P1797">
        <v>2.9410383295194503E-2</v>
      </c>
      <c r="Q1797">
        <f t="shared" si="378"/>
        <v>67230.525053460529</v>
      </c>
      <c r="R1797">
        <f t="shared" si="376"/>
        <v>67230.525053460529</v>
      </c>
      <c r="S1797" t="s">
        <v>234</v>
      </c>
      <c r="T1797">
        <v>129</v>
      </c>
    </row>
    <row r="1798" spans="1:20" x14ac:dyDescent="0.25">
      <c r="A1798" t="s">
        <v>231</v>
      </c>
      <c r="B1798" t="s">
        <v>158</v>
      </c>
      <c r="C1798" t="s">
        <v>54</v>
      </c>
      <c r="D1798">
        <v>179</v>
      </c>
      <c r="E1798">
        <v>9649</v>
      </c>
      <c r="F1798">
        <v>4158</v>
      </c>
      <c r="G1798">
        <v>7684</v>
      </c>
      <c r="J1798">
        <f t="shared" si="377"/>
        <v>1423.75</v>
      </c>
      <c r="K1798">
        <f t="shared" si="379"/>
        <v>71971.375</v>
      </c>
      <c r="L1798">
        <f t="shared" si="380"/>
        <v>4.8991699825104075E-2</v>
      </c>
      <c r="M1798">
        <f t="shared" si="382"/>
        <v>143942.75</v>
      </c>
      <c r="N1798">
        <f t="shared" si="381"/>
        <v>110656.4599049915</v>
      </c>
      <c r="O1798">
        <v>0.38905185185185182</v>
      </c>
      <c r="P1798">
        <v>2.7958196457326893E-2</v>
      </c>
      <c r="Q1798">
        <f t="shared" si="378"/>
        <v>44172.334771690832</v>
      </c>
      <c r="R1798">
        <f t="shared" si="376"/>
        <v>44172.334771690832</v>
      </c>
      <c r="S1798" t="s">
        <v>234</v>
      </c>
      <c r="T1798">
        <v>133</v>
      </c>
    </row>
    <row r="1799" spans="1:20" x14ac:dyDescent="0.25">
      <c r="A1799" t="s">
        <v>231</v>
      </c>
      <c r="B1799" t="s">
        <v>158</v>
      </c>
      <c r="C1799" t="s">
        <v>54</v>
      </c>
      <c r="D1799">
        <v>179</v>
      </c>
      <c r="E1799">
        <v>7913</v>
      </c>
      <c r="F1799">
        <v>3837</v>
      </c>
      <c r="G1799">
        <v>7830</v>
      </c>
      <c r="J1799">
        <f t="shared" si="377"/>
        <v>1423.75</v>
      </c>
      <c r="K1799">
        <f t="shared" si="379"/>
        <v>71971.375</v>
      </c>
      <c r="L1799">
        <f t="shared" si="380"/>
        <v>5.5480390641418201E-2</v>
      </c>
      <c r="M1799">
        <f t="shared" si="382"/>
        <v>143942.75</v>
      </c>
      <c r="N1799">
        <f t="shared" si="381"/>
        <v>72043.649073378416</v>
      </c>
      <c r="O1799">
        <v>0.38905185185185182</v>
      </c>
      <c r="P1799">
        <v>2.7958196457326893E-2</v>
      </c>
      <c r="Q1799">
        <f t="shared" si="378"/>
        <v>28758.70227346697</v>
      </c>
      <c r="R1799">
        <f t="shared" si="376"/>
        <v>28758.70227346697</v>
      </c>
      <c r="S1799" t="s">
        <v>234</v>
      </c>
      <c r="T1799">
        <v>133</v>
      </c>
    </row>
    <row r="1800" spans="1:20" x14ac:dyDescent="0.25">
      <c r="A1800" t="s">
        <v>231</v>
      </c>
      <c r="B1800" t="s">
        <v>158</v>
      </c>
      <c r="C1800" t="s">
        <v>54</v>
      </c>
      <c r="D1800">
        <v>179</v>
      </c>
      <c r="E1800">
        <v>8698</v>
      </c>
      <c r="F1800">
        <v>3811</v>
      </c>
      <c r="G1800">
        <v>7559</v>
      </c>
      <c r="J1800">
        <f t="shared" si="377"/>
        <v>1423.75</v>
      </c>
      <c r="K1800">
        <f t="shared" si="379"/>
        <v>71971.375</v>
      </c>
      <c r="L1800">
        <f t="shared" si="380"/>
        <v>5.2076259485107794E-2</v>
      </c>
      <c r="M1800">
        <f t="shared" si="382"/>
        <v>143942.75</v>
      </c>
      <c r="N1800">
        <f t="shared" si="381"/>
        <v>92419.395577641408</v>
      </c>
      <c r="O1800">
        <v>0.38905185185185182</v>
      </c>
      <c r="P1800">
        <v>2.7958196457326893E-2</v>
      </c>
      <c r="Q1800">
        <f t="shared" si="378"/>
        <v>36892.382824807428</v>
      </c>
      <c r="R1800">
        <f t="shared" si="376"/>
        <v>36892.382824807428</v>
      </c>
      <c r="S1800" t="s">
        <v>234</v>
      </c>
      <c r="T1800">
        <v>133</v>
      </c>
    </row>
    <row r="1801" spans="1:20" x14ac:dyDescent="0.25">
      <c r="A1801" t="s">
        <v>231</v>
      </c>
      <c r="B1801" t="s">
        <v>158</v>
      </c>
      <c r="C1801" t="s">
        <v>54</v>
      </c>
      <c r="D1801">
        <v>179</v>
      </c>
      <c r="E1801">
        <v>8157</v>
      </c>
      <c r="F1801">
        <v>4188</v>
      </c>
      <c r="G1801">
        <v>7864</v>
      </c>
      <c r="J1801">
        <f t="shared" si="377"/>
        <v>1423.75</v>
      </c>
      <c r="K1801">
        <f t="shared" si="379"/>
        <v>71971.375</v>
      </c>
      <c r="L1801">
        <f t="shared" si="380"/>
        <v>5.1075861757539025E-2</v>
      </c>
      <c r="M1801">
        <f t="shared" si="382"/>
        <v>143942.75</v>
      </c>
      <c r="N1801">
        <f t="shared" si="381"/>
        <v>76284.189982317737</v>
      </c>
      <c r="O1801">
        <v>0.38905185185185182</v>
      </c>
      <c r="P1801">
        <v>2.7958196457326893E-2</v>
      </c>
      <c r="Q1801">
        <f t="shared" si="378"/>
        <v>30451.460136889891</v>
      </c>
      <c r="R1801">
        <f t="shared" si="376"/>
        <v>30451.460136889891</v>
      </c>
      <c r="S1801" t="s">
        <v>234</v>
      </c>
      <c r="T1801">
        <v>133</v>
      </c>
    </row>
    <row r="1802" spans="1:20" x14ac:dyDescent="0.25">
      <c r="A1802" t="s">
        <v>231</v>
      </c>
      <c r="B1802" t="s">
        <v>217</v>
      </c>
      <c r="C1802" t="s">
        <v>54</v>
      </c>
      <c r="D1802">
        <v>180</v>
      </c>
      <c r="E1802">
        <v>17516</v>
      </c>
      <c r="F1802">
        <v>6213</v>
      </c>
      <c r="G1802">
        <v>11247</v>
      </c>
      <c r="J1802">
        <f t="shared" si="377"/>
        <v>1423.75</v>
      </c>
      <c r="K1802">
        <f t="shared" si="379"/>
        <v>71971.375</v>
      </c>
      <c r="L1802">
        <f t="shared" si="380"/>
        <v>6.9944474452516711E-2</v>
      </c>
      <c r="M1802">
        <f t="shared" si="382"/>
        <v>143942.75</v>
      </c>
      <c r="N1802">
        <f t="shared" si="381"/>
        <v>160175.86295689314</v>
      </c>
      <c r="O1802">
        <v>0.38769845679012344</v>
      </c>
      <c r="P1802">
        <v>3.0627450980392157E-2</v>
      </c>
      <c r="Q1802">
        <f t="shared" si="378"/>
        <v>58570.963526237174</v>
      </c>
      <c r="R1802">
        <f t="shared" ref="R1802:R1865" si="383">IF(Q1802&gt;0,Q1802,0)</f>
        <v>58570.963526237174</v>
      </c>
      <c r="S1802" t="s">
        <v>234</v>
      </c>
      <c r="T1802">
        <v>143</v>
      </c>
    </row>
    <row r="1803" spans="1:20" x14ac:dyDescent="0.25">
      <c r="A1803" t="s">
        <v>231</v>
      </c>
      <c r="B1803" t="s">
        <v>217</v>
      </c>
      <c r="C1803" t="s">
        <v>54</v>
      </c>
      <c r="D1803">
        <v>180</v>
      </c>
      <c r="E1803">
        <v>18100</v>
      </c>
      <c r="F1803">
        <v>6523</v>
      </c>
      <c r="G1803">
        <v>11721</v>
      </c>
      <c r="J1803">
        <f t="shared" si="377"/>
        <v>1423.75</v>
      </c>
      <c r="K1803">
        <f t="shared" si="379"/>
        <v>71971.375</v>
      </c>
      <c r="L1803">
        <f t="shared" si="380"/>
        <v>7.2223158165312246E-2</v>
      </c>
      <c r="M1803">
        <f t="shared" si="382"/>
        <v>143942.75</v>
      </c>
      <c r="N1803">
        <f t="shared" si="381"/>
        <v>158871.09578203157</v>
      </c>
      <c r="O1803">
        <v>0.38769845679012344</v>
      </c>
      <c r="P1803">
        <v>3.0627450980392157E-2</v>
      </c>
      <c r="Q1803">
        <f t="shared" si="378"/>
        <v>58093.853747033951</v>
      </c>
      <c r="R1803">
        <f t="shared" si="383"/>
        <v>58093.853747033951</v>
      </c>
      <c r="S1803" t="s">
        <v>234</v>
      </c>
      <c r="T1803">
        <v>143</v>
      </c>
    </row>
    <row r="1804" spans="1:20" x14ac:dyDescent="0.25">
      <c r="A1804" t="s">
        <v>231</v>
      </c>
      <c r="B1804" t="s">
        <v>217</v>
      </c>
      <c r="C1804" t="s">
        <v>54</v>
      </c>
      <c r="D1804">
        <v>180</v>
      </c>
      <c r="E1804">
        <v>18803</v>
      </c>
      <c r="F1804">
        <v>5344</v>
      </c>
      <c r="G1804">
        <v>11804</v>
      </c>
      <c r="J1804">
        <f t="shared" si="377"/>
        <v>1423.75</v>
      </c>
      <c r="K1804">
        <f t="shared" si="379"/>
        <v>71971.375</v>
      </c>
      <c r="L1804">
        <f t="shared" si="380"/>
        <v>8.975790722353158E-2</v>
      </c>
      <c r="M1804">
        <f t="shared" si="382"/>
        <v>143942.75</v>
      </c>
      <c r="N1804">
        <f t="shared" si="381"/>
        <v>148524.04196981425</v>
      </c>
      <c r="O1804">
        <v>0.38769845679012344</v>
      </c>
      <c r="P1804">
        <v>3.0627450980392157E-2</v>
      </c>
      <c r="Q1804">
        <f t="shared" si="378"/>
        <v>54310.281739043632</v>
      </c>
      <c r="R1804">
        <f t="shared" si="383"/>
        <v>54310.281739043632</v>
      </c>
      <c r="S1804" t="s">
        <v>234</v>
      </c>
      <c r="T1804">
        <v>143</v>
      </c>
    </row>
    <row r="1805" spans="1:20" x14ac:dyDescent="0.25">
      <c r="A1805" t="s">
        <v>231</v>
      </c>
      <c r="B1805" t="s">
        <v>217</v>
      </c>
      <c r="C1805" t="s">
        <v>54</v>
      </c>
      <c r="D1805">
        <v>180</v>
      </c>
      <c r="E1805">
        <v>19067</v>
      </c>
      <c r="F1805">
        <v>5553</v>
      </c>
      <c r="G1805">
        <v>11301</v>
      </c>
      <c r="J1805">
        <f t="shared" si="377"/>
        <v>1423.75</v>
      </c>
      <c r="K1805">
        <f t="shared" si="379"/>
        <v>71971.375</v>
      </c>
      <c r="L1805">
        <f t="shared" si="380"/>
        <v>7.9865085250907047E-2</v>
      </c>
      <c r="M1805">
        <f t="shared" si="382"/>
        <v>143942.75</v>
      </c>
      <c r="N1805">
        <f t="shared" si="381"/>
        <v>167786.61216945024</v>
      </c>
      <c r="O1805">
        <v>0.38769845679012344</v>
      </c>
      <c r="P1805">
        <v>3.0627450980392157E-2</v>
      </c>
      <c r="Q1805">
        <f t="shared" si="378"/>
        <v>61353.960329294729</v>
      </c>
      <c r="R1805">
        <f t="shared" si="383"/>
        <v>61353.960329294729</v>
      </c>
      <c r="S1805" t="s">
        <v>234</v>
      </c>
      <c r="T1805">
        <v>143</v>
      </c>
    </row>
    <row r="1806" spans="1:20" x14ac:dyDescent="0.25">
      <c r="A1806" t="s">
        <v>231</v>
      </c>
      <c r="B1806" t="s">
        <v>218</v>
      </c>
      <c r="C1806" t="s">
        <v>54</v>
      </c>
      <c r="D1806">
        <v>181</v>
      </c>
      <c r="E1806">
        <v>19779</v>
      </c>
      <c r="F1806">
        <v>7458</v>
      </c>
      <c r="G1806">
        <v>11856</v>
      </c>
      <c r="J1806">
        <f t="shared" si="377"/>
        <v>1423.75</v>
      </c>
      <c r="K1806">
        <f t="shared" si="379"/>
        <v>71971.375</v>
      </c>
      <c r="L1806">
        <f t="shared" si="380"/>
        <v>6.1107627858992548E-2</v>
      </c>
      <c r="M1806">
        <f t="shared" si="382"/>
        <v>143942.75</v>
      </c>
      <c r="N1806">
        <f t="shared" si="381"/>
        <v>200204.10615620739</v>
      </c>
      <c r="O1806">
        <v>0.386345061728395</v>
      </c>
      <c r="P1806">
        <v>3.231697968570333E-2</v>
      </c>
      <c r="Q1806">
        <f t="shared" si="378"/>
        <v>69623.695582782209</v>
      </c>
      <c r="R1806">
        <f t="shared" si="383"/>
        <v>69623.695582782209</v>
      </c>
      <c r="S1806" t="s">
        <v>234</v>
      </c>
      <c r="T1806">
        <v>148</v>
      </c>
    </row>
    <row r="1807" spans="1:20" x14ac:dyDescent="0.25">
      <c r="A1807" t="s">
        <v>231</v>
      </c>
      <c r="B1807" t="s">
        <v>218</v>
      </c>
      <c r="C1807" t="s">
        <v>54</v>
      </c>
      <c r="D1807">
        <v>181</v>
      </c>
      <c r="E1807">
        <v>20795</v>
      </c>
      <c r="F1807">
        <v>7612</v>
      </c>
      <c r="G1807">
        <v>13476</v>
      </c>
      <c r="J1807">
        <f t="shared" si="377"/>
        <v>1423.75</v>
      </c>
      <c r="K1807">
        <f t="shared" si="379"/>
        <v>71971.375</v>
      </c>
      <c r="L1807">
        <f t="shared" si="380"/>
        <v>8.1476837145323402E-2</v>
      </c>
      <c r="M1807">
        <f t="shared" si="382"/>
        <v>143942.75</v>
      </c>
      <c r="N1807">
        <f t="shared" si="381"/>
        <v>160376.83605474079</v>
      </c>
      <c r="O1807">
        <v>0.386345061728395</v>
      </c>
      <c r="P1807">
        <v>3.231697968570333E-2</v>
      </c>
      <c r="Q1807">
        <f t="shared" si="378"/>
        <v>55773.221770450873</v>
      </c>
      <c r="R1807">
        <f t="shared" si="383"/>
        <v>55773.221770450873</v>
      </c>
      <c r="S1807" t="s">
        <v>234</v>
      </c>
      <c r="T1807">
        <v>148</v>
      </c>
    </row>
    <row r="1808" spans="1:20" x14ac:dyDescent="0.25">
      <c r="A1808" t="s">
        <v>231</v>
      </c>
      <c r="B1808" t="s">
        <v>218</v>
      </c>
      <c r="C1808" t="s">
        <v>54</v>
      </c>
      <c r="D1808">
        <v>181</v>
      </c>
      <c r="E1808">
        <v>21728</v>
      </c>
      <c r="F1808">
        <v>7367</v>
      </c>
      <c r="G1808">
        <v>16588</v>
      </c>
      <c r="J1808">
        <f t="shared" si="377"/>
        <v>1423.75</v>
      </c>
      <c r="K1808">
        <f t="shared" si="379"/>
        <v>71971.375</v>
      </c>
      <c r="L1808">
        <f t="shared" si="380"/>
        <v>0.12812038119321745</v>
      </c>
      <c r="M1808">
        <f t="shared" si="382"/>
        <v>143942.75</v>
      </c>
      <c r="N1808">
        <f t="shared" si="381"/>
        <v>110666.14441221126</v>
      </c>
      <c r="O1808">
        <v>0.386345061728395</v>
      </c>
      <c r="P1808">
        <v>3.231697968570333E-2</v>
      </c>
      <c r="Q1808">
        <f t="shared" si="378"/>
        <v>38485.653954890753</v>
      </c>
      <c r="R1808">
        <f t="shared" si="383"/>
        <v>38485.653954890753</v>
      </c>
      <c r="S1808" t="s">
        <v>234</v>
      </c>
      <c r="T1808">
        <v>148</v>
      </c>
    </row>
    <row r="1809" spans="1:20" x14ac:dyDescent="0.25">
      <c r="A1809" t="s">
        <v>231</v>
      </c>
      <c r="B1809" t="s">
        <v>218</v>
      </c>
      <c r="C1809" t="s">
        <v>54</v>
      </c>
      <c r="D1809">
        <v>181</v>
      </c>
      <c r="E1809">
        <v>21008</v>
      </c>
      <c r="F1809">
        <v>8253</v>
      </c>
      <c r="G1809">
        <v>13391</v>
      </c>
      <c r="J1809">
        <f t="shared" si="377"/>
        <v>1423.75</v>
      </c>
      <c r="K1809">
        <f t="shared" si="379"/>
        <v>71971.375</v>
      </c>
      <c r="L1809">
        <f t="shared" si="380"/>
        <v>7.1389493392338271E-2</v>
      </c>
      <c r="M1809">
        <f t="shared" si="382"/>
        <v>143942.75</v>
      </c>
      <c r="N1809">
        <f t="shared" si="381"/>
        <v>177243.99778610354</v>
      </c>
      <c r="O1809">
        <v>0.386345061728395</v>
      </c>
      <c r="P1809">
        <v>3.231697968570333E-2</v>
      </c>
      <c r="Q1809">
        <f t="shared" si="378"/>
        <v>61639.006225509329</v>
      </c>
      <c r="R1809">
        <f t="shared" si="383"/>
        <v>61639.006225509329</v>
      </c>
      <c r="S1809" t="s">
        <v>234</v>
      </c>
      <c r="T1809">
        <v>148</v>
      </c>
    </row>
    <row r="1810" spans="1:20" x14ac:dyDescent="0.25">
      <c r="A1810" t="s">
        <v>231</v>
      </c>
      <c r="B1810" t="s">
        <v>212</v>
      </c>
      <c r="C1810" t="s">
        <v>55</v>
      </c>
      <c r="D1810">
        <v>174</v>
      </c>
      <c r="E1810">
        <v>13997</v>
      </c>
      <c r="F1810">
        <v>3869</v>
      </c>
      <c r="G1810">
        <v>8072</v>
      </c>
      <c r="H1810">
        <v>2070</v>
      </c>
      <c r="I1810">
        <v>68277</v>
      </c>
      <c r="J1810">
        <f t="shared" si="377"/>
        <v>1998</v>
      </c>
      <c r="K1810">
        <f t="shared" si="379"/>
        <v>71971.375</v>
      </c>
      <c r="L1810">
        <f t="shared" si="380"/>
        <v>5.8398217346827125E-2</v>
      </c>
      <c r="M1810">
        <f t="shared" si="382"/>
        <v>143942.75</v>
      </c>
      <c r="N1810">
        <f t="shared" si="381"/>
        <v>171431.95146324055</v>
      </c>
      <c r="O1810">
        <v>0.35722654320987651</v>
      </c>
      <c r="P1810">
        <v>2.5376839745984311E-2</v>
      </c>
      <c r="Q1810">
        <f t="shared" si="378"/>
        <v>82110.884898895427</v>
      </c>
      <c r="R1810">
        <f t="shared" si="383"/>
        <v>82110.884898895427</v>
      </c>
      <c r="S1810" t="s">
        <v>234</v>
      </c>
      <c r="T1810">
        <v>26</v>
      </c>
    </row>
    <row r="1811" spans="1:20" x14ac:dyDescent="0.25">
      <c r="A1811" t="s">
        <v>231</v>
      </c>
      <c r="B1811" t="s">
        <v>212</v>
      </c>
      <c r="C1811" t="s">
        <v>55</v>
      </c>
      <c r="D1811">
        <v>174</v>
      </c>
      <c r="E1811">
        <v>14463</v>
      </c>
      <c r="F1811">
        <v>3823</v>
      </c>
      <c r="G1811">
        <v>9401</v>
      </c>
      <c r="H1811">
        <v>2072</v>
      </c>
      <c r="I1811">
        <v>69403</v>
      </c>
      <c r="J1811">
        <f t="shared" si="377"/>
        <v>1998</v>
      </c>
      <c r="K1811">
        <f t="shared" si="379"/>
        <v>71971.375</v>
      </c>
      <c r="L1811">
        <f t="shared" si="380"/>
        <v>7.7503035060814102E-2</v>
      </c>
      <c r="M1811">
        <f t="shared" si="382"/>
        <v>143942.75</v>
      </c>
      <c r="N1811">
        <f t="shared" si="381"/>
        <v>135286.94621728218</v>
      </c>
      <c r="O1811">
        <v>0.35722654320987651</v>
      </c>
      <c r="P1811">
        <v>2.5376839745984311E-2</v>
      </c>
      <c r="Q1811">
        <f t="shared" si="378"/>
        <v>64798.485780244249</v>
      </c>
      <c r="R1811">
        <f t="shared" si="383"/>
        <v>64798.485780244249</v>
      </c>
      <c r="S1811" t="s">
        <v>234</v>
      </c>
      <c r="T1811">
        <v>26</v>
      </c>
    </row>
    <row r="1812" spans="1:20" x14ac:dyDescent="0.25">
      <c r="A1812" t="s">
        <v>231</v>
      </c>
      <c r="B1812" t="s">
        <v>212</v>
      </c>
      <c r="C1812" t="s">
        <v>55</v>
      </c>
      <c r="D1812">
        <v>174</v>
      </c>
      <c r="E1812">
        <v>13908</v>
      </c>
      <c r="F1812">
        <v>3784</v>
      </c>
      <c r="G1812">
        <v>10273</v>
      </c>
      <c r="H1812">
        <v>1919</v>
      </c>
      <c r="I1812">
        <v>70448</v>
      </c>
      <c r="J1812">
        <f t="shared" si="377"/>
        <v>1998</v>
      </c>
      <c r="K1812">
        <f t="shared" si="379"/>
        <v>71971.375</v>
      </c>
      <c r="L1812">
        <f t="shared" si="380"/>
        <v>9.0160845197135672E-2</v>
      </c>
      <c r="M1812">
        <f t="shared" si="382"/>
        <v>143942.75</v>
      </c>
      <c r="N1812">
        <f t="shared" si="381"/>
        <v>110290.21089536138</v>
      </c>
      <c r="O1812">
        <v>0.35722654320987651</v>
      </c>
      <c r="P1812">
        <v>2.5376839745984311E-2</v>
      </c>
      <c r="Q1812">
        <f t="shared" si="378"/>
        <v>52825.781512764079</v>
      </c>
      <c r="R1812">
        <f t="shared" si="383"/>
        <v>52825.781512764079</v>
      </c>
      <c r="S1812" t="s">
        <v>234</v>
      </c>
      <c r="T1812">
        <v>26</v>
      </c>
    </row>
    <row r="1813" spans="1:20" x14ac:dyDescent="0.25">
      <c r="A1813" t="s">
        <v>231</v>
      </c>
      <c r="B1813" t="s">
        <v>212</v>
      </c>
      <c r="C1813" t="s">
        <v>55</v>
      </c>
      <c r="D1813">
        <v>174</v>
      </c>
      <c r="E1813">
        <v>15387</v>
      </c>
      <c r="F1813">
        <v>3992</v>
      </c>
      <c r="G1813">
        <v>8600</v>
      </c>
      <c r="H1813">
        <v>1931</v>
      </c>
      <c r="I1813">
        <v>78855</v>
      </c>
      <c r="J1813">
        <f t="shared" si="377"/>
        <v>1998</v>
      </c>
      <c r="K1813">
        <f t="shared" si="379"/>
        <v>71971.375</v>
      </c>
      <c r="L1813">
        <f t="shared" si="380"/>
        <v>6.4025454564401466E-2</v>
      </c>
      <c r="M1813">
        <f t="shared" si="382"/>
        <v>143942.75</v>
      </c>
      <c r="N1813">
        <f t="shared" si="381"/>
        <v>175978.08900282119</v>
      </c>
      <c r="O1813">
        <v>0.35722654320987651</v>
      </c>
      <c r="P1813">
        <v>2.5376839745984311E-2</v>
      </c>
      <c r="Q1813">
        <f t="shared" si="378"/>
        <v>84288.351660843226</v>
      </c>
      <c r="R1813">
        <f t="shared" si="383"/>
        <v>84288.351660843226</v>
      </c>
      <c r="S1813" t="s">
        <v>234</v>
      </c>
      <c r="T1813">
        <v>26</v>
      </c>
    </row>
    <row r="1814" spans="1:20" x14ac:dyDescent="0.25">
      <c r="A1814" t="s">
        <v>231</v>
      </c>
      <c r="B1814" t="s">
        <v>213</v>
      </c>
      <c r="C1814" t="s">
        <v>55</v>
      </c>
      <c r="D1814">
        <v>175</v>
      </c>
      <c r="E1814">
        <v>10045</v>
      </c>
      <c r="F1814">
        <v>4900</v>
      </c>
      <c r="G1814">
        <v>10943</v>
      </c>
      <c r="I1814">
        <v>65643</v>
      </c>
      <c r="J1814">
        <f t="shared" si="377"/>
        <v>1998</v>
      </c>
      <c r="K1814">
        <f t="shared" si="379"/>
        <v>71971.375</v>
      </c>
      <c r="L1814">
        <f t="shared" si="380"/>
        <v>8.3963937051362431E-2</v>
      </c>
      <c r="M1814">
        <f t="shared" si="382"/>
        <v>143942.75</v>
      </c>
      <c r="N1814">
        <f t="shared" si="381"/>
        <v>59278.30719427437</v>
      </c>
      <c r="O1814">
        <v>0.35610030864197528</v>
      </c>
      <c r="P1814">
        <v>2.4958217270194989E-2</v>
      </c>
      <c r="Q1814">
        <f t="shared" si="378"/>
        <v>28960.103100877426</v>
      </c>
      <c r="R1814">
        <f t="shared" si="383"/>
        <v>28960.103100877426</v>
      </c>
      <c r="S1814" t="s">
        <v>234</v>
      </c>
      <c r="T1814">
        <v>36</v>
      </c>
    </row>
    <row r="1815" spans="1:20" x14ac:dyDescent="0.25">
      <c r="A1815" t="s">
        <v>231</v>
      </c>
      <c r="B1815" t="s">
        <v>213</v>
      </c>
      <c r="C1815" t="s">
        <v>55</v>
      </c>
      <c r="D1815">
        <v>175</v>
      </c>
      <c r="E1815">
        <v>10209</v>
      </c>
      <c r="F1815">
        <v>5184</v>
      </c>
      <c r="G1815">
        <v>10274</v>
      </c>
      <c r="I1815">
        <v>72004</v>
      </c>
      <c r="J1815">
        <f t="shared" si="377"/>
        <v>1998</v>
      </c>
      <c r="K1815">
        <f t="shared" si="379"/>
        <v>71971.375</v>
      </c>
      <c r="L1815">
        <f t="shared" si="380"/>
        <v>7.0722561573959092E-2</v>
      </c>
      <c r="M1815">
        <f t="shared" si="382"/>
        <v>143942.75</v>
      </c>
      <c r="N1815">
        <f t="shared" si="381"/>
        <v>69054.29064341847</v>
      </c>
      <c r="O1815">
        <v>0.35610030864197528</v>
      </c>
      <c r="P1815">
        <v>2.4958217270194989E-2</v>
      </c>
      <c r="Q1815">
        <f t="shared" si="378"/>
        <v>33736.108051083393</v>
      </c>
      <c r="R1815">
        <f t="shared" si="383"/>
        <v>33736.108051083393</v>
      </c>
      <c r="S1815" t="s">
        <v>234</v>
      </c>
      <c r="T1815">
        <v>36</v>
      </c>
    </row>
    <row r="1816" spans="1:20" x14ac:dyDescent="0.25">
      <c r="A1816" t="s">
        <v>231</v>
      </c>
      <c r="B1816" t="s">
        <v>213</v>
      </c>
      <c r="C1816" t="s">
        <v>55</v>
      </c>
      <c r="D1816">
        <v>175</v>
      </c>
      <c r="E1816">
        <v>10612</v>
      </c>
      <c r="F1816">
        <v>5064</v>
      </c>
      <c r="G1816">
        <v>10436</v>
      </c>
      <c r="I1816">
        <v>74399</v>
      </c>
      <c r="J1816">
        <f t="shared" si="377"/>
        <v>1998</v>
      </c>
      <c r="K1816">
        <f t="shared" si="379"/>
        <v>71971.375</v>
      </c>
      <c r="L1816">
        <f t="shared" si="380"/>
        <v>7.4640786006936785E-2</v>
      </c>
      <c r="M1816">
        <f t="shared" si="382"/>
        <v>143942.75</v>
      </c>
      <c r="N1816">
        <f t="shared" si="381"/>
        <v>72331.335163812357</v>
      </c>
      <c r="O1816">
        <v>0.35610030864197528</v>
      </c>
      <c r="P1816">
        <v>2.4958217270194989E-2</v>
      </c>
      <c r="Q1816">
        <f t="shared" si="378"/>
        <v>35337.090799557336</v>
      </c>
      <c r="R1816">
        <f t="shared" si="383"/>
        <v>35337.090799557336</v>
      </c>
      <c r="S1816" t="s">
        <v>234</v>
      </c>
      <c r="T1816">
        <v>36</v>
      </c>
    </row>
    <row r="1817" spans="1:20" x14ac:dyDescent="0.25">
      <c r="A1817" t="s">
        <v>231</v>
      </c>
      <c r="B1817" t="s">
        <v>213</v>
      </c>
      <c r="C1817" t="s">
        <v>55</v>
      </c>
      <c r="D1817">
        <v>175</v>
      </c>
      <c r="E1817">
        <v>10064</v>
      </c>
      <c r="F1817">
        <v>5084</v>
      </c>
      <c r="G1817">
        <v>9553</v>
      </c>
      <c r="I1817">
        <v>76742</v>
      </c>
      <c r="J1817">
        <f t="shared" si="377"/>
        <v>1998</v>
      </c>
      <c r="K1817">
        <f t="shared" si="379"/>
        <v>71971.375</v>
      </c>
      <c r="L1817">
        <f t="shared" si="380"/>
        <v>6.2094131173678423E-2</v>
      </c>
      <c r="M1817">
        <f t="shared" si="382"/>
        <v>143942.75</v>
      </c>
      <c r="N1817">
        <f t="shared" si="381"/>
        <v>78202.816178115914</v>
      </c>
      <c r="O1817">
        <v>0.35610030864197528</v>
      </c>
      <c r="P1817">
        <v>2.4958217270194989E-2</v>
      </c>
      <c r="Q1817">
        <f t="shared" si="378"/>
        <v>38205.571759578743</v>
      </c>
      <c r="R1817">
        <f t="shared" si="383"/>
        <v>38205.571759578743</v>
      </c>
      <c r="S1817" t="s">
        <v>234</v>
      </c>
      <c r="T1817">
        <v>36</v>
      </c>
    </row>
    <row r="1818" spans="1:20" x14ac:dyDescent="0.25">
      <c r="A1818" t="s">
        <v>231</v>
      </c>
      <c r="B1818" t="s">
        <v>214</v>
      </c>
      <c r="C1818" t="s">
        <v>55</v>
      </c>
      <c r="D1818">
        <v>176</v>
      </c>
      <c r="E1818">
        <v>10494</v>
      </c>
      <c r="F1818">
        <v>5859</v>
      </c>
      <c r="G1818">
        <v>11767</v>
      </c>
      <c r="J1818">
        <f t="shared" si="377"/>
        <v>1998</v>
      </c>
      <c r="K1818">
        <f t="shared" si="379"/>
        <v>71971.375</v>
      </c>
      <c r="L1818">
        <f t="shared" si="380"/>
        <v>8.2088191312170988E-2</v>
      </c>
      <c r="M1818">
        <f t="shared" si="382"/>
        <v>143942.75</v>
      </c>
      <c r="N1818">
        <f t="shared" si="381"/>
        <v>54465.663359004735</v>
      </c>
      <c r="O1818">
        <v>0.35497407407407405</v>
      </c>
      <c r="P1818">
        <v>3.2399678686183507E-2</v>
      </c>
      <c r="Q1818">
        <f t="shared" si="378"/>
        <v>20562.488905148533</v>
      </c>
      <c r="R1818">
        <f t="shared" si="383"/>
        <v>20562.488905148533</v>
      </c>
      <c r="S1818" t="s">
        <v>234</v>
      </c>
      <c r="T1818">
        <v>43</v>
      </c>
    </row>
    <row r="1819" spans="1:20" x14ac:dyDescent="0.25">
      <c r="A1819" t="s">
        <v>231</v>
      </c>
      <c r="B1819" t="s">
        <v>214</v>
      </c>
      <c r="C1819" t="s">
        <v>55</v>
      </c>
      <c r="D1819">
        <v>176</v>
      </c>
      <c r="E1819">
        <v>10503</v>
      </c>
      <c r="F1819">
        <v>5886</v>
      </c>
      <c r="G1819">
        <v>10618</v>
      </c>
      <c r="J1819">
        <f t="shared" si="377"/>
        <v>1998</v>
      </c>
      <c r="K1819">
        <f t="shared" si="379"/>
        <v>71971.375</v>
      </c>
      <c r="L1819">
        <f t="shared" si="380"/>
        <v>6.5748361761881022E-2</v>
      </c>
      <c r="M1819">
        <f t="shared" si="382"/>
        <v>143942.75</v>
      </c>
      <c r="N1819">
        <f t="shared" si="381"/>
        <v>68224.28198964498</v>
      </c>
      <c r="O1819">
        <v>0.35497407407407405</v>
      </c>
      <c r="P1819">
        <v>3.2399678686183507E-2</v>
      </c>
      <c r="Q1819">
        <f t="shared" si="378"/>
        <v>25756.797126053298</v>
      </c>
      <c r="R1819">
        <f t="shared" si="383"/>
        <v>25756.797126053298</v>
      </c>
      <c r="S1819" t="s">
        <v>234</v>
      </c>
      <c r="T1819">
        <v>43</v>
      </c>
    </row>
    <row r="1820" spans="1:20" x14ac:dyDescent="0.25">
      <c r="A1820" t="s">
        <v>231</v>
      </c>
      <c r="B1820" t="s">
        <v>214</v>
      </c>
      <c r="C1820" t="s">
        <v>55</v>
      </c>
      <c r="D1820">
        <v>176</v>
      </c>
      <c r="E1820">
        <v>10898</v>
      </c>
      <c r="F1820">
        <v>6202</v>
      </c>
      <c r="G1820">
        <v>12356</v>
      </c>
      <c r="J1820">
        <f t="shared" si="377"/>
        <v>1998</v>
      </c>
      <c r="K1820">
        <f t="shared" si="379"/>
        <v>71971.375</v>
      </c>
      <c r="L1820">
        <f t="shared" si="380"/>
        <v>8.5506216881364297E-2</v>
      </c>
      <c r="M1820">
        <f t="shared" si="382"/>
        <v>143942.75</v>
      </c>
      <c r="N1820">
        <f t="shared" si="381"/>
        <v>52921.983262918424</v>
      </c>
      <c r="O1820">
        <v>0.35497407407407405</v>
      </c>
      <c r="P1820">
        <v>3.2399678686183507E-2</v>
      </c>
      <c r="Q1820">
        <f t="shared" si="378"/>
        <v>19979.701459053369</v>
      </c>
      <c r="R1820">
        <f t="shared" si="383"/>
        <v>19979.701459053369</v>
      </c>
      <c r="S1820" t="s">
        <v>234</v>
      </c>
      <c r="T1820">
        <v>43</v>
      </c>
    </row>
    <row r="1821" spans="1:20" x14ac:dyDescent="0.25">
      <c r="A1821" t="s">
        <v>231</v>
      </c>
      <c r="B1821" t="s">
        <v>214</v>
      </c>
      <c r="C1821" t="s">
        <v>55</v>
      </c>
      <c r="D1821">
        <v>176</v>
      </c>
      <c r="E1821">
        <v>11097</v>
      </c>
      <c r="F1821">
        <v>6383</v>
      </c>
      <c r="G1821">
        <v>11676</v>
      </c>
      <c r="J1821">
        <f t="shared" si="377"/>
        <v>1998</v>
      </c>
      <c r="K1821">
        <f t="shared" si="379"/>
        <v>71971.375</v>
      </c>
      <c r="L1821">
        <f t="shared" si="380"/>
        <v>7.354312738918771E-2</v>
      </c>
      <c r="M1821">
        <f t="shared" si="382"/>
        <v>143942.75</v>
      </c>
      <c r="N1821">
        <f t="shared" si="381"/>
        <v>62100.443557528815</v>
      </c>
      <c r="O1821">
        <v>0.35497407407407405</v>
      </c>
      <c r="P1821">
        <v>3.2399678686183507E-2</v>
      </c>
      <c r="Q1821">
        <f t="shared" si="378"/>
        <v>23444.856867705334</v>
      </c>
      <c r="R1821">
        <f t="shared" si="383"/>
        <v>23444.856867705334</v>
      </c>
      <c r="S1821" t="s">
        <v>234</v>
      </c>
      <c r="T1821">
        <v>43</v>
      </c>
    </row>
    <row r="1822" spans="1:20" x14ac:dyDescent="0.25">
      <c r="A1822" t="s">
        <v>231</v>
      </c>
      <c r="B1822" t="s">
        <v>215</v>
      </c>
      <c r="C1822" t="s">
        <v>55</v>
      </c>
      <c r="D1822">
        <v>177</v>
      </c>
      <c r="E1822">
        <v>6117</v>
      </c>
      <c r="F1822">
        <v>4687</v>
      </c>
      <c r="G1822">
        <v>8949</v>
      </c>
      <c r="J1822">
        <f t="shared" si="377"/>
        <v>1998</v>
      </c>
      <c r="K1822">
        <f t="shared" si="379"/>
        <v>71971.375</v>
      </c>
      <c r="L1822">
        <f t="shared" si="380"/>
        <v>5.9217987706918204E-2</v>
      </c>
      <c r="M1822">
        <f t="shared" si="382"/>
        <v>143942.75</v>
      </c>
      <c r="N1822">
        <f t="shared" si="381"/>
        <v>22150.068101830126</v>
      </c>
      <c r="O1822">
        <v>0.35384783950617288</v>
      </c>
      <c r="P1822">
        <v>2.4009068010075567E-2</v>
      </c>
      <c r="Q1822">
        <f t="shared" si="378"/>
        <v>11320.704062035504</v>
      </c>
      <c r="R1822">
        <f t="shared" si="383"/>
        <v>11320.704062035504</v>
      </c>
      <c r="S1822" t="s">
        <v>234</v>
      </c>
      <c r="T1822">
        <v>45</v>
      </c>
    </row>
    <row r="1823" spans="1:20" x14ac:dyDescent="0.25">
      <c r="A1823" t="s">
        <v>231</v>
      </c>
      <c r="B1823" t="s">
        <v>215</v>
      </c>
      <c r="C1823" t="s">
        <v>55</v>
      </c>
      <c r="D1823">
        <v>177</v>
      </c>
      <c r="E1823">
        <v>5560</v>
      </c>
      <c r="F1823">
        <v>4813</v>
      </c>
      <c r="G1823">
        <v>10581</v>
      </c>
      <c r="J1823">
        <f t="shared" si="377"/>
        <v>1998</v>
      </c>
      <c r="K1823">
        <f t="shared" si="379"/>
        <v>71971.375</v>
      </c>
      <c r="L1823">
        <f t="shared" si="380"/>
        <v>8.0142973508565044E-2</v>
      </c>
      <c r="M1823">
        <f t="shared" si="382"/>
        <v>143942.75</v>
      </c>
      <c r="N1823">
        <f t="shared" si="381"/>
        <v>7322.8420813106786</v>
      </c>
      <c r="O1823">
        <v>0.35384783950617288</v>
      </c>
      <c r="P1823">
        <v>2.4009068010075567E-2</v>
      </c>
      <c r="Q1823">
        <f t="shared" si="378"/>
        <v>3742.6398742624551</v>
      </c>
      <c r="R1823">
        <f t="shared" si="383"/>
        <v>3742.6398742624551</v>
      </c>
      <c r="S1823" t="s">
        <v>234</v>
      </c>
      <c r="T1823">
        <v>45</v>
      </c>
    </row>
    <row r="1824" spans="1:20" x14ac:dyDescent="0.25">
      <c r="A1824" t="s">
        <v>231</v>
      </c>
      <c r="B1824" t="s">
        <v>215</v>
      </c>
      <c r="C1824" t="s">
        <v>55</v>
      </c>
      <c r="D1824">
        <v>177</v>
      </c>
      <c r="E1824">
        <v>5749</v>
      </c>
      <c r="F1824">
        <v>4646</v>
      </c>
      <c r="G1824">
        <v>9071</v>
      </c>
      <c r="J1824">
        <f t="shared" si="377"/>
        <v>1998</v>
      </c>
      <c r="K1824">
        <f t="shared" si="379"/>
        <v>71971.375</v>
      </c>
      <c r="L1824">
        <f t="shared" si="380"/>
        <v>6.1482777006830844E-2</v>
      </c>
      <c r="M1824">
        <f t="shared" si="382"/>
        <v>143942.75</v>
      </c>
      <c r="N1824">
        <f t="shared" si="381"/>
        <v>15941.983418079097</v>
      </c>
      <c r="O1824">
        <v>0.35384783950617288</v>
      </c>
      <c r="P1824">
        <v>2.4009068010075567E-2</v>
      </c>
      <c r="Q1824">
        <f t="shared" si="378"/>
        <v>8147.8068423202349</v>
      </c>
      <c r="R1824">
        <f t="shared" si="383"/>
        <v>8147.8068423202349</v>
      </c>
      <c r="S1824" t="s">
        <v>234</v>
      </c>
      <c r="T1824">
        <v>45</v>
      </c>
    </row>
    <row r="1825" spans="1:20" x14ac:dyDescent="0.25">
      <c r="A1825" t="s">
        <v>231</v>
      </c>
      <c r="B1825" t="s">
        <v>215</v>
      </c>
      <c r="C1825" t="s">
        <v>55</v>
      </c>
      <c r="D1825">
        <v>177</v>
      </c>
      <c r="E1825">
        <v>5599</v>
      </c>
      <c r="F1825">
        <v>5795</v>
      </c>
      <c r="G1825">
        <v>9904</v>
      </c>
      <c r="J1825">
        <f t="shared" si="377"/>
        <v>1998</v>
      </c>
      <c r="K1825">
        <f t="shared" si="379"/>
        <v>71971.375</v>
      </c>
      <c r="L1825">
        <f t="shared" si="380"/>
        <v>5.7092142535834556E-2</v>
      </c>
      <c r="M1825">
        <f t="shared" si="382"/>
        <v>143942.75</v>
      </c>
      <c r="N1825">
        <f t="shared" si="381"/>
        <v>-5431.0468483816021</v>
      </c>
      <c r="O1825">
        <v>0.35384783950617288</v>
      </c>
      <c r="P1825">
        <v>2.4009068010075567E-2</v>
      </c>
      <c r="Q1825">
        <f t="shared" si="378"/>
        <v>-2775.7600489047136</v>
      </c>
      <c r="R1825">
        <f t="shared" si="383"/>
        <v>0</v>
      </c>
      <c r="S1825" t="s">
        <v>234</v>
      </c>
      <c r="T1825">
        <v>45</v>
      </c>
    </row>
    <row r="1826" spans="1:20" x14ac:dyDescent="0.25">
      <c r="A1826" t="s">
        <v>231</v>
      </c>
      <c r="B1826" t="s">
        <v>216</v>
      </c>
      <c r="C1826" t="s">
        <v>55</v>
      </c>
      <c r="D1826">
        <v>178</v>
      </c>
      <c r="E1826">
        <v>13144</v>
      </c>
      <c r="F1826">
        <v>4835</v>
      </c>
      <c r="G1826">
        <v>8452</v>
      </c>
      <c r="J1826">
        <f t="shared" si="377"/>
        <v>1998</v>
      </c>
      <c r="K1826">
        <f t="shared" si="379"/>
        <v>71971.375</v>
      </c>
      <c r="L1826">
        <f t="shared" si="380"/>
        <v>5.0256091397447945E-2</v>
      </c>
      <c r="M1826">
        <f t="shared" si="382"/>
        <v>143942.75</v>
      </c>
      <c r="N1826">
        <f t="shared" si="381"/>
        <v>163335.19183715785</v>
      </c>
      <c r="O1826">
        <v>0.35272160493827159</v>
      </c>
      <c r="P1826">
        <v>2.9410383295194503E-2</v>
      </c>
      <c r="Q1826">
        <f t="shared" si="378"/>
        <v>68365.539014267139</v>
      </c>
      <c r="R1826">
        <f t="shared" si="383"/>
        <v>68365.539014267139</v>
      </c>
      <c r="S1826" t="s">
        <v>234</v>
      </c>
      <c r="T1826">
        <v>129</v>
      </c>
    </row>
    <row r="1827" spans="1:20" x14ac:dyDescent="0.25">
      <c r="A1827" t="s">
        <v>231</v>
      </c>
      <c r="B1827" t="s">
        <v>216</v>
      </c>
      <c r="C1827" t="s">
        <v>55</v>
      </c>
      <c r="D1827">
        <v>178</v>
      </c>
      <c r="E1827">
        <v>12921</v>
      </c>
      <c r="F1827">
        <v>4291</v>
      </c>
      <c r="G1827">
        <v>9808</v>
      </c>
      <c r="J1827">
        <f t="shared" si="377"/>
        <v>1998</v>
      </c>
      <c r="K1827">
        <f t="shared" si="379"/>
        <v>71971.375</v>
      </c>
      <c r="L1827">
        <f t="shared" si="380"/>
        <v>7.6655475874957232E-2</v>
      </c>
      <c r="M1827">
        <f t="shared" si="382"/>
        <v>143942.75</v>
      </c>
      <c r="N1827">
        <f t="shared" si="381"/>
        <v>110583.65058002538</v>
      </c>
      <c r="O1827">
        <v>0.35272160493827159</v>
      </c>
      <c r="P1827">
        <v>2.9410383295194503E-2</v>
      </c>
      <c r="Q1827">
        <f t="shared" si="378"/>
        <v>46285.866462912047</v>
      </c>
      <c r="R1827">
        <f t="shared" si="383"/>
        <v>46285.866462912047</v>
      </c>
      <c r="S1827" t="s">
        <v>234</v>
      </c>
      <c r="T1827">
        <v>129</v>
      </c>
    </row>
    <row r="1828" spans="1:20" x14ac:dyDescent="0.25">
      <c r="A1828" t="s">
        <v>231</v>
      </c>
      <c r="B1828" t="s">
        <v>216</v>
      </c>
      <c r="C1828" t="s">
        <v>55</v>
      </c>
      <c r="D1828">
        <v>178</v>
      </c>
      <c r="E1828">
        <v>13222</v>
      </c>
      <c r="F1828">
        <v>4387</v>
      </c>
      <c r="G1828">
        <v>10061</v>
      </c>
      <c r="J1828">
        <f t="shared" si="377"/>
        <v>1998</v>
      </c>
      <c r="K1828">
        <f t="shared" si="379"/>
        <v>71971.375</v>
      </c>
      <c r="L1828">
        <f t="shared" si="380"/>
        <v>7.8836898697572474E-2</v>
      </c>
      <c r="M1828">
        <f t="shared" si="382"/>
        <v>143942.75</v>
      </c>
      <c r="N1828">
        <f t="shared" si="381"/>
        <v>110068.81320497004</v>
      </c>
      <c r="O1828">
        <v>0.35272160493827159</v>
      </c>
      <c r="P1828">
        <v>2.9410383295194503E-2</v>
      </c>
      <c r="Q1828">
        <f t="shared" si="378"/>
        <v>46070.376253763243</v>
      </c>
      <c r="R1828">
        <f t="shared" si="383"/>
        <v>46070.376253763243</v>
      </c>
      <c r="S1828" t="s">
        <v>234</v>
      </c>
      <c r="T1828">
        <v>129</v>
      </c>
    </row>
    <row r="1829" spans="1:20" x14ac:dyDescent="0.25">
      <c r="A1829" t="s">
        <v>231</v>
      </c>
      <c r="B1829" t="s">
        <v>216</v>
      </c>
      <c r="C1829" t="s">
        <v>55</v>
      </c>
      <c r="D1829">
        <v>178</v>
      </c>
      <c r="E1829">
        <v>13332</v>
      </c>
      <c r="F1829">
        <v>4375</v>
      </c>
      <c r="G1829">
        <v>9418</v>
      </c>
      <c r="J1829">
        <f t="shared" si="377"/>
        <v>1998</v>
      </c>
      <c r="K1829">
        <f t="shared" si="379"/>
        <v>71971.375</v>
      </c>
      <c r="L1829">
        <f t="shared" si="380"/>
        <v>7.0069524168462807E-2</v>
      </c>
      <c r="M1829">
        <f t="shared" si="382"/>
        <v>143942.75</v>
      </c>
      <c r="N1829">
        <f t="shared" si="381"/>
        <v>125832.1816131271</v>
      </c>
      <c r="O1829">
        <v>0.35272160493827159</v>
      </c>
      <c r="P1829">
        <v>2.9410383295194503E-2</v>
      </c>
      <c r="Q1829">
        <f t="shared" si="378"/>
        <v>52668.287982293528</v>
      </c>
      <c r="R1829">
        <f t="shared" si="383"/>
        <v>52668.287982293528</v>
      </c>
      <c r="S1829" t="s">
        <v>234</v>
      </c>
      <c r="T1829">
        <v>129</v>
      </c>
    </row>
    <row r="1830" spans="1:20" x14ac:dyDescent="0.25">
      <c r="A1830" t="s">
        <v>231</v>
      </c>
      <c r="B1830" t="s">
        <v>158</v>
      </c>
      <c r="C1830" t="s">
        <v>55</v>
      </c>
      <c r="D1830">
        <v>179</v>
      </c>
      <c r="E1830">
        <v>11971</v>
      </c>
      <c r="F1830">
        <v>4158</v>
      </c>
      <c r="G1830">
        <v>7684</v>
      </c>
      <c r="J1830">
        <f t="shared" si="377"/>
        <v>1998</v>
      </c>
      <c r="K1830">
        <f t="shared" si="379"/>
        <v>71971.375</v>
      </c>
      <c r="L1830">
        <f t="shared" si="380"/>
        <v>4.8991699825104075E-2</v>
      </c>
      <c r="M1830">
        <f t="shared" si="382"/>
        <v>143942.75</v>
      </c>
      <c r="N1830">
        <f t="shared" si="381"/>
        <v>157477.99344157687</v>
      </c>
      <c r="O1830">
        <v>0.35159537037037036</v>
      </c>
      <c r="P1830">
        <v>2.7958196457326893E-2</v>
      </c>
      <c r="Q1830">
        <f t="shared" si="378"/>
        <v>69559.715025314828</v>
      </c>
      <c r="R1830">
        <f t="shared" si="383"/>
        <v>69559.715025314828</v>
      </c>
      <c r="S1830" t="s">
        <v>234</v>
      </c>
      <c r="T1830">
        <v>133</v>
      </c>
    </row>
    <row r="1831" spans="1:20" x14ac:dyDescent="0.25">
      <c r="A1831" t="s">
        <v>231</v>
      </c>
      <c r="B1831" t="s">
        <v>158</v>
      </c>
      <c r="C1831" t="s">
        <v>55</v>
      </c>
      <c r="D1831">
        <v>179</v>
      </c>
      <c r="E1831">
        <v>12530</v>
      </c>
      <c r="F1831">
        <v>3837</v>
      </c>
      <c r="G1831">
        <v>7830</v>
      </c>
      <c r="J1831">
        <f t="shared" si="377"/>
        <v>1998</v>
      </c>
      <c r="K1831">
        <f t="shared" si="379"/>
        <v>71971.375</v>
      </c>
      <c r="L1831">
        <f t="shared" si="380"/>
        <v>5.5480390641418201E-2</v>
      </c>
      <c r="M1831">
        <f t="shared" si="382"/>
        <v>143942.75</v>
      </c>
      <c r="N1831">
        <f t="shared" si="381"/>
        <v>154687.99120335586</v>
      </c>
      <c r="O1831">
        <v>0.35159537037037036</v>
      </c>
      <c r="P1831">
        <v>2.7958196457326893E-2</v>
      </c>
      <c r="Q1831">
        <f t="shared" si="378"/>
        <v>68327.341178218267</v>
      </c>
      <c r="R1831">
        <f t="shared" si="383"/>
        <v>68327.341178218267</v>
      </c>
      <c r="S1831" t="s">
        <v>234</v>
      </c>
      <c r="T1831">
        <v>133</v>
      </c>
    </row>
    <row r="1832" spans="1:20" x14ac:dyDescent="0.25">
      <c r="A1832" t="s">
        <v>231</v>
      </c>
      <c r="B1832" t="s">
        <v>158</v>
      </c>
      <c r="C1832" t="s">
        <v>55</v>
      </c>
      <c r="D1832">
        <v>179</v>
      </c>
      <c r="E1832">
        <v>12247</v>
      </c>
      <c r="F1832">
        <v>3811</v>
      </c>
      <c r="G1832">
        <v>7559</v>
      </c>
      <c r="J1832">
        <f t="shared" si="377"/>
        <v>1998</v>
      </c>
      <c r="K1832">
        <f t="shared" si="379"/>
        <v>71971.375</v>
      </c>
      <c r="L1832">
        <f t="shared" si="380"/>
        <v>5.2076259485107794E-2</v>
      </c>
      <c r="M1832">
        <f t="shared" si="382"/>
        <v>143942.75</v>
      </c>
      <c r="N1832">
        <f t="shared" si="381"/>
        <v>159995.20157417288</v>
      </c>
      <c r="O1832">
        <v>0.35159537037037036</v>
      </c>
      <c r="P1832">
        <v>2.7958196457326893E-2</v>
      </c>
      <c r="Q1832">
        <f t="shared" si="378"/>
        <v>70671.592796526995</v>
      </c>
      <c r="R1832">
        <f t="shared" si="383"/>
        <v>70671.592796526995</v>
      </c>
      <c r="S1832" t="s">
        <v>234</v>
      </c>
      <c r="T1832">
        <v>133</v>
      </c>
    </row>
    <row r="1833" spans="1:20" x14ac:dyDescent="0.25">
      <c r="A1833" t="s">
        <v>231</v>
      </c>
      <c r="B1833" t="s">
        <v>158</v>
      </c>
      <c r="C1833" t="s">
        <v>55</v>
      </c>
      <c r="D1833">
        <v>179</v>
      </c>
      <c r="E1833">
        <v>12721</v>
      </c>
      <c r="F1833">
        <v>4188</v>
      </c>
      <c r="G1833">
        <v>7864</v>
      </c>
      <c r="J1833">
        <f t="shared" si="377"/>
        <v>1998</v>
      </c>
      <c r="K1833">
        <f t="shared" si="379"/>
        <v>71971.375</v>
      </c>
      <c r="L1833">
        <f t="shared" si="380"/>
        <v>5.1075861757539025E-2</v>
      </c>
      <c r="M1833">
        <f t="shared" si="382"/>
        <v>143942.75</v>
      </c>
      <c r="N1833">
        <f t="shared" si="381"/>
        <v>165067.21840995646</v>
      </c>
      <c r="O1833">
        <v>0.35159537037037036</v>
      </c>
      <c r="P1833">
        <v>2.7958196457326893E-2</v>
      </c>
      <c r="Q1833">
        <f t="shared" si="378"/>
        <v>72911.95691338116</v>
      </c>
      <c r="R1833">
        <f t="shared" si="383"/>
        <v>72911.95691338116</v>
      </c>
      <c r="S1833" t="s">
        <v>234</v>
      </c>
      <c r="T1833">
        <v>133</v>
      </c>
    </row>
    <row r="1834" spans="1:20" x14ac:dyDescent="0.25">
      <c r="A1834" t="s">
        <v>231</v>
      </c>
      <c r="B1834" t="s">
        <v>217</v>
      </c>
      <c r="C1834" t="s">
        <v>55</v>
      </c>
      <c r="D1834">
        <v>180</v>
      </c>
      <c r="E1834">
        <v>18224</v>
      </c>
      <c r="F1834">
        <v>6213</v>
      </c>
      <c r="G1834">
        <v>11247</v>
      </c>
      <c r="J1834">
        <f t="shared" si="377"/>
        <v>1998</v>
      </c>
      <c r="K1834">
        <f t="shared" si="379"/>
        <v>71971.375</v>
      </c>
      <c r="L1834">
        <f t="shared" si="380"/>
        <v>6.9944474452516711E-2</v>
      </c>
      <c r="M1834">
        <f t="shared" si="382"/>
        <v>143942.75</v>
      </c>
      <c r="N1834">
        <f t="shared" si="381"/>
        <v>169723.92791517681</v>
      </c>
      <c r="O1834">
        <v>0.35046913580246913</v>
      </c>
      <c r="P1834">
        <v>3.0627450980392157E-2</v>
      </c>
      <c r="Q1834">
        <f t="shared" si="378"/>
        <v>68655.077977406792</v>
      </c>
      <c r="R1834">
        <f t="shared" si="383"/>
        <v>68655.077977406792</v>
      </c>
      <c r="S1834" t="s">
        <v>234</v>
      </c>
      <c r="T1834">
        <v>143</v>
      </c>
    </row>
    <row r="1835" spans="1:20" x14ac:dyDescent="0.25">
      <c r="A1835" t="s">
        <v>231</v>
      </c>
      <c r="B1835" t="s">
        <v>217</v>
      </c>
      <c r="C1835" t="s">
        <v>55</v>
      </c>
      <c r="D1835">
        <v>180</v>
      </c>
      <c r="E1835">
        <v>19220</v>
      </c>
      <c r="F1835">
        <v>6523</v>
      </c>
      <c r="G1835">
        <v>11721</v>
      </c>
      <c r="J1835">
        <f t="shared" si="377"/>
        <v>1998</v>
      </c>
      <c r="K1835">
        <f t="shared" si="379"/>
        <v>71971.375</v>
      </c>
      <c r="L1835">
        <f t="shared" si="380"/>
        <v>7.2223158165312246E-2</v>
      </c>
      <c r="M1835">
        <f t="shared" si="382"/>
        <v>143942.75</v>
      </c>
      <c r="N1835">
        <f t="shared" si="381"/>
        <v>173804.33712485572</v>
      </c>
      <c r="O1835">
        <v>0.35046913580246913</v>
      </c>
      <c r="P1835">
        <v>3.0627450980392157E-2</v>
      </c>
      <c r="Q1835">
        <f t="shared" si="378"/>
        <v>70305.645554479619</v>
      </c>
      <c r="R1835">
        <f t="shared" si="383"/>
        <v>70305.645554479619</v>
      </c>
      <c r="S1835" t="s">
        <v>234</v>
      </c>
      <c r="T1835">
        <v>143</v>
      </c>
    </row>
    <row r="1836" spans="1:20" x14ac:dyDescent="0.25">
      <c r="A1836" t="s">
        <v>231</v>
      </c>
      <c r="B1836" t="s">
        <v>217</v>
      </c>
      <c r="C1836" t="s">
        <v>55</v>
      </c>
      <c r="D1836">
        <v>180</v>
      </c>
      <c r="E1836">
        <v>18059</v>
      </c>
      <c r="F1836">
        <v>5344</v>
      </c>
      <c r="G1836">
        <v>11804</v>
      </c>
      <c r="J1836">
        <f t="shared" si="377"/>
        <v>1998</v>
      </c>
      <c r="K1836">
        <f t="shared" si="379"/>
        <v>71971.375</v>
      </c>
      <c r="L1836">
        <f t="shared" si="380"/>
        <v>8.975790722353158E-2</v>
      </c>
      <c r="M1836">
        <f t="shared" si="382"/>
        <v>143942.75</v>
      </c>
      <c r="N1836">
        <f t="shared" si="381"/>
        <v>139660.82865712073</v>
      </c>
      <c r="O1836">
        <v>0.35046913580246913</v>
      </c>
      <c r="P1836">
        <v>3.0627450980392157E-2</v>
      </c>
      <c r="Q1836">
        <f t="shared" si="378"/>
        <v>56494.244504144961</v>
      </c>
      <c r="R1836">
        <f t="shared" si="383"/>
        <v>56494.244504144961</v>
      </c>
      <c r="S1836" t="s">
        <v>234</v>
      </c>
      <c r="T1836">
        <v>143</v>
      </c>
    </row>
    <row r="1837" spans="1:20" x14ac:dyDescent="0.25">
      <c r="A1837" t="s">
        <v>231</v>
      </c>
      <c r="B1837" t="s">
        <v>217</v>
      </c>
      <c r="C1837" t="s">
        <v>55</v>
      </c>
      <c r="D1837">
        <v>180</v>
      </c>
      <c r="E1837">
        <v>19292</v>
      </c>
      <c r="F1837">
        <v>5553</v>
      </c>
      <c r="G1837">
        <v>11301</v>
      </c>
      <c r="J1837">
        <f t="shared" si="377"/>
        <v>1998</v>
      </c>
      <c r="K1837">
        <f t="shared" si="379"/>
        <v>71971.375</v>
      </c>
      <c r="L1837">
        <f t="shared" si="380"/>
        <v>7.9865085250907047E-2</v>
      </c>
      <c r="M1837">
        <f t="shared" si="382"/>
        <v>143942.75</v>
      </c>
      <c r="N1837">
        <f t="shared" si="381"/>
        <v>170029.61327853164</v>
      </c>
      <c r="O1837">
        <v>0.35046913580246913</v>
      </c>
      <c r="P1837">
        <v>3.0627450980392157E-2</v>
      </c>
      <c r="Q1837">
        <f t="shared" si="378"/>
        <v>68778.730857206785</v>
      </c>
      <c r="R1837">
        <f t="shared" si="383"/>
        <v>68778.730857206785</v>
      </c>
      <c r="S1837" t="s">
        <v>234</v>
      </c>
      <c r="T1837">
        <v>143</v>
      </c>
    </row>
    <row r="1838" spans="1:20" x14ac:dyDescent="0.25">
      <c r="A1838" t="s">
        <v>231</v>
      </c>
      <c r="B1838" t="s">
        <v>218</v>
      </c>
      <c r="C1838" t="s">
        <v>55</v>
      </c>
      <c r="D1838">
        <v>181</v>
      </c>
      <c r="E1838">
        <v>25464</v>
      </c>
      <c r="F1838">
        <v>7458</v>
      </c>
      <c r="G1838">
        <v>11856</v>
      </c>
      <c r="J1838">
        <f t="shared" si="377"/>
        <v>1998</v>
      </c>
      <c r="K1838">
        <f t="shared" si="379"/>
        <v>71971.375</v>
      </c>
      <c r="L1838">
        <f t="shared" si="380"/>
        <v>6.1107627858992548E-2</v>
      </c>
      <c r="M1838">
        <f t="shared" si="382"/>
        <v>143942.75</v>
      </c>
      <c r="N1838">
        <f t="shared" si="381"/>
        <v>292662.43161664397</v>
      </c>
      <c r="O1838">
        <v>0.3493429012345679</v>
      </c>
      <c r="P1838">
        <v>3.231697968570333E-2</v>
      </c>
      <c r="Q1838">
        <f t="shared" si="378"/>
        <v>112557.51867603781</v>
      </c>
      <c r="R1838">
        <f t="shared" si="383"/>
        <v>112557.51867603781</v>
      </c>
      <c r="S1838" t="s">
        <v>234</v>
      </c>
      <c r="T1838">
        <v>148</v>
      </c>
    </row>
    <row r="1839" spans="1:20" x14ac:dyDescent="0.25">
      <c r="A1839" t="s">
        <v>231</v>
      </c>
      <c r="B1839" t="s">
        <v>218</v>
      </c>
      <c r="C1839" t="s">
        <v>55</v>
      </c>
      <c r="D1839">
        <v>181</v>
      </c>
      <c r="E1839">
        <v>26304</v>
      </c>
      <c r="F1839">
        <v>7612</v>
      </c>
      <c r="G1839">
        <v>13476</v>
      </c>
      <c r="J1839">
        <f t="shared" si="377"/>
        <v>1998</v>
      </c>
      <c r="K1839">
        <f t="shared" si="379"/>
        <v>71971.375</v>
      </c>
      <c r="L1839">
        <f t="shared" si="380"/>
        <v>8.1476837145323402E-2</v>
      </c>
      <c r="M1839">
        <f t="shared" si="382"/>
        <v>143942.75</v>
      </c>
      <c r="N1839">
        <f t="shared" si="381"/>
        <v>227416.89452592086</v>
      </c>
      <c r="O1839">
        <v>0.3493429012345679</v>
      </c>
      <c r="P1839">
        <v>3.231697968570333E-2</v>
      </c>
      <c r="Q1839">
        <f t="shared" si="378"/>
        <v>87464.18599561759</v>
      </c>
      <c r="R1839">
        <f t="shared" si="383"/>
        <v>87464.18599561759</v>
      </c>
      <c r="S1839" t="s">
        <v>234</v>
      </c>
      <c r="T1839">
        <v>148</v>
      </c>
    </row>
    <row r="1840" spans="1:20" x14ac:dyDescent="0.25">
      <c r="A1840" t="s">
        <v>231</v>
      </c>
      <c r="B1840" t="s">
        <v>218</v>
      </c>
      <c r="C1840" t="s">
        <v>55</v>
      </c>
      <c r="D1840">
        <v>181</v>
      </c>
      <c r="E1840">
        <v>26516</v>
      </c>
      <c r="F1840">
        <v>7367</v>
      </c>
      <c r="G1840">
        <v>16588</v>
      </c>
      <c r="J1840">
        <f t="shared" si="377"/>
        <v>1998</v>
      </c>
      <c r="K1840">
        <f t="shared" si="379"/>
        <v>71971.375</v>
      </c>
      <c r="L1840">
        <f t="shared" si="380"/>
        <v>0.12812038119321745</v>
      </c>
      <c r="M1840">
        <f t="shared" si="382"/>
        <v>143942.75</v>
      </c>
      <c r="N1840">
        <f t="shared" si="381"/>
        <v>147462.99770903372</v>
      </c>
      <c r="O1840">
        <v>0.3493429012345679</v>
      </c>
      <c r="P1840">
        <v>3.231697968570333E-2</v>
      </c>
      <c r="Q1840">
        <f t="shared" si="378"/>
        <v>56714.040907036389</v>
      </c>
      <c r="R1840">
        <f t="shared" si="383"/>
        <v>56714.040907036389</v>
      </c>
      <c r="S1840" t="s">
        <v>234</v>
      </c>
      <c r="T1840">
        <v>148</v>
      </c>
    </row>
    <row r="1841" spans="1:20" x14ac:dyDescent="0.25">
      <c r="A1841" t="s">
        <v>231</v>
      </c>
      <c r="B1841" t="s">
        <v>218</v>
      </c>
      <c r="C1841" t="s">
        <v>55</v>
      </c>
      <c r="D1841">
        <v>181</v>
      </c>
      <c r="E1841">
        <v>24538</v>
      </c>
      <c r="F1841">
        <v>8253</v>
      </c>
      <c r="G1841">
        <v>13391</v>
      </c>
      <c r="J1841">
        <f t="shared" si="377"/>
        <v>1998</v>
      </c>
      <c r="K1841">
        <f t="shared" si="379"/>
        <v>71971.375</v>
      </c>
      <c r="L1841">
        <f t="shared" si="380"/>
        <v>7.1389493392338271E-2</v>
      </c>
      <c r="M1841">
        <f t="shared" si="382"/>
        <v>143942.75</v>
      </c>
      <c r="N1841">
        <f t="shared" si="381"/>
        <v>226116.79989782016</v>
      </c>
      <c r="O1841">
        <v>0.3493429012345679</v>
      </c>
      <c r="P1841">
        <v>3.231697968570333E-2</v>
      </c>
      <c r="Q1841">
        <f t="shared" si="378"/>
        <v>86964.171611896672</v>
      </c>
      <c r="R1841">
        <f t="shared" si="383"/>
        <v>86964.171611896672</v>
      </c>
      <c r="S1841" t="s">
        <v>234</v>
      </c>
      <c r="T1841">
        <v>148</v>
      </c>
    </row>
    <row r="1842" spans="1:20" x14ac:dyDescent="0.25">
      <c r="A1842" t="s">
        <v>231</v>
      </c>
      <c r="B1842" t="s">
        <v>212</v>
      </c>
      <c r="C1842" t="s">
        <v>56</v>
      </c>
      <c r="D1842">
        <v>174</v>
      </c>
      <c r="E1842">
        <v>8266</v>
      </c>
      <c r="F1842">
        <v>4354</v>
      </c>
      <c r="G1842">
        <v>8644</v>
      </c>
      <c r="H1842">
        <v>14740</v>
      </c>
      <c r="I1842">
        <v>66941</v>
      </c>
      <c r="J1842">
        <f t="shared" ref="J1842:J1905" si="384">AVERAGEIFS(H$2:H$1969,C$2:C$1969,C1842,A$2:A$1969,A1842)</f>
        <v>14061.5</v>
      </c>
      <c r="K1842">
        <f t="shared" si="379"/>
        <v>71476.375</v>
      </c>
      <c r="L1842">
        <f t="shared" si="380"/>
        <v>6.0019831727616296E-2</v>
      </c>
      <c r="M1842">
        <f t="shared" si="382"/>
        <v>142952.75</v>
      </c>
      <c r="N1842">
        <f t="shared" si="381"/>
        <v>51116.956643356636</v>
      </c>
      <c r="O1842">
        <v>0.63450787037037037</v>
      </c>
      <c r="P1842">
        <v>2.5376839745984311E-2</v>
      </c>
      <c r="Q1842">
        <f t="shared" si="378"/>
        <v>13879.631686737437</v>
      </c>
      <c r="R1842">
        <f t="shared" si="383"/>
        <v>13879.631686737437</v>
      </c>
      <c r="S1842" t="s">
        <v>234</v>
      </c>
      <c r="T1842">
        <v>26</v>
      </c>
    </row>
    <row r="1843" spans="1:20" x14ac:dyDescent="0.25">
      <c r="A1843" t="s">
        <v>231</v>
      </c>
      <c r="B1843" t="s">
        <v>212</v>
      </c>
      <c r="C1843" t="s">
        <v>56</v>
      </c>
      <c r="D1843">
        <v>174</v>
      </c>
      <c r="E1843">
        <v>8393</v>
      </c>
      <c r="F1843">
        <v>4116</v>
      </c>
      <c r="G1843">
        <v>10354</v>
      </c>
      <c r="H1843">
        <v>13395</v>
      </c>
      <c r="I1843">
        <v>70572</v>
      </c>
      <c r="J1843">
        <f t="shared" si="384"/>
        <v>14061.5</v>
      </c>
      <c r="K1843">
        <f t="shared" si="379"/>
        <v>71476.375</v>
      </c>
      <c r="L1843">
        <f t="shared" si="380"/>
        <v>8.7273592148454648E-2</v>
      </c>
      <c r="M1843">
        <f t="shared" si="382"/>
        <v>142952.75</v>
      </c>
      <c r="N1843">
        <f t="shared" si="381"/>
        <v>34945.306007534462</v>
      </c>
      <c r="O1843">
        <v>0.63450787037037037</v>
      </c>
      <c r="P1843">
        <v>2.5376839745984311E-2</v>
      </c>
      <c r="Q1843">
        <f t="shared" si="378"/>
        <v>9488.5926004741432</v>
      </c>
      <c r="R1843">
        <f t="shared" si="383"/>
        <v>9488.5926004741432</v>
      </c>
      <c r="S1843" t="s">
        <v>234</v>
      </c>
      <c r="T1843">
        <v>26</v>
      </c>
    </row>
    <row r="1844" spans="1:20" x14ac:dyDescent="0.25">
      <c r="A1844" t="s">
        <v>231</v>
      </c>
      <c r="B1844" t="s">
        <v>212</v>
      </c>
      <c r="C1844" t="s">
        <v>56</v>
      </c>
      <c r="D1844">
        <v>174</v>
      </c>
      <c r="E1844">
        <v>8658</v>
      </c>
      <c r="F1844">
        <v>3904</v>
      </c>
      <c r="G1844">
        <v>10443</v>
      </c>
      <c r="H1844">
        <v>14520</v>
      </c>
      <c r="I1844">
        <v>70145</v>
      </c>
      <c r="J1844">
        <f t="shared" si="384"/>
        <v>14061.5</v>
      </c>
      <c r="K1844">
        <f t="shared" si="379"/>
        <v>71476.375</v>
      </c>
      <c r="L1844">
        <f t="shared" si="380"/>
        <v>9.1484773815124223E-2</v>
      </c>
      <c r="M1844">
        <f t="shared" si="382"/>
        <v>142952.75</v>
      </c>
      <c r="N1844">
        <f t="shared" si="381"/>
        <v>37903.43144976296</v>
      </c>
      <c r="O1844">
        <v>0.63450787037037037</v>
      </c>
      <c r="P1844">
        <v>2.5376839745984311E-2</v>
      </c>
      <c r="Q1844">
        <f t="shared" si="378"/>
        <v>10291.803400126375</v>
      </c>
      <c r="R1844">
        <f t="shared" si="383"/>
        <v>10291.803400126375</v>
      </c>
      <c r="S1844" t="s">
        <v>234</v>
      </c>
      <c r="T1844">
        <v>26</v>
      </c>
    </row>
    <row r="1845" spans="1:20" x14ac:dyDescent="0.25">
      <c r="A1845" t="s">
        <v>231</v>
      </c>
      <c r="B1845" t="s">
        <v>212</v>
      </c>
      <c r="C1845" t="s">
        <v>56</v>
      </c>
      <c r="D1845">
        <v>174</v>
      </c>
      <c r="E1845">
        <v>8644</v>
      </c>
      <c r="F1845">
        <v>4223</v>
      </c>
      <c r="G1845">
        <v>8419</v>
      </c>
      <c r="H1845">
        <v>13591</v>
      </c>
      <c r="I1845">
        <v>78238</v>
      </c>
      <c r="J1845">
        <f t="shared" si="384"/>
        <v>14061.5</v>
      </c>
      <c r="K1845">
        <f t="shared" si="379"/>
        <v>71476.375</v>
      </c>
      <c r="L1845">
        <f t="shared" si="380"/>
        <v>5.8704711871579947E-2</v>
      </c>
      <c r="M1845">
        <f t="shared" si="382"/>
        <v>142952.75</v>
      </c>
      <c r="N1845">
        <f t="shared" si="381"/>
        <v>61247.616748093424</v>
      </c>
      <c r="O1845">
        <v>0.63450787037037037</v>
      </c>
      <c r="P1845">
        <v>2.5376839745984311E-2</v>
      </c>
      <c r="Q1845">
        <f t="shared" si="378"/>
        <v>16630.37899703424</v>
      </c>
      <c r="R1845">
        <f t="shared" si="383"/>
        <v>16630.37899703424</v>
      </c>
      <c r="S1845" t="s">
        <v>234</v>
      </c>
      <c r="T1845">
        <v>26</v>
      </c>
    </row>
    <row r="1846" spans="1:20" x14ac:dyDescent="0.25">
      <c r="A1846" t="s">
        <v>231</v>
      </c>
      <c r="B1846" t="s">
        <v>213</v>
      </c>
      <c r="C1846" t="s">
        <v>56</v>
      </c>
      <c r="D1846">
        <v>175</v>
      </c>
      <c r="E1846">
        <v>9811</v>
      </c>
      <c r="F1846">
        <v>5159</v>
      </c>
      <c r="G1846">
        <v>11505</v>
      </c>
      <c r="I1846">
        <v>64835</v>
      </c>
      <c r="J1846">
        <f t="shared" si="384"/>
        <v>14061.5</v>
      </c>
      <c r="K1846">
        <f t="shared" si="379"/>
        <v>71476.375</v>
      </c>
      <c r="L1846">
        <f t="shared" si="380"/>
        <v>8.8784580919219813E-2</v>
      </c>
      <c r="M1846">
        <f t="shared" si="382"/>
        <v>142952.75</v>
      </c>
      <c r="N1846">
        <f t="shared" si="381"/>
        <v>38334.985423889062</v>
      </c>
      <c r="O1846">
        <v>0.63333796296296307</v>
      </c>
      <c r="P1846">
        <v>2.4958217270194989E-2</v>
      </c>
      <c r="Q1846">
        <f t="shared" si="378"/>
        <v>10603.121146275753</v>
      </c>
      <c r="R1846">
        <f t="shared" si="383"/>
        <v>10603.121146275753</v>
      </c>
      <c r="S1846" t="s">
        <v>234</v>
      </c>
      <c r="T1846">
        <v>36</v>
      </c>
    </row>
    <row r="1847" spans="1:20" x14ac:dyDescent="0.25">
      <c r="A1847" t="s">
        <v>231</v>
      </c>
      <c r="B1847" t="s">
        <v>213</v>
      </c>
      <c r="C1847" t="s">
        <v>56</v>
      </c>
      <c r="D1847">
        <v>175</v>
      </c>
      <c r="E1847">
        <v>9741</v>
      </c>
      <c r="F1847">
        <v>5518</v>
      </c>
      <c r="G1847">
        <v>10859</v>
      </c>
      <c r="I1847">
        <v>71166</v>
      </c>
      <c r="J1847">
        <f t="shared" si="384"/>
        <v>14061.5</v>
      </c>
      <c r="K1847">
        <f t="shared" si="379"/>
        <v>71476.375</v>
      </c>
      <c r="L1847">
        <f t="shared" si="380"/>
        <v>7.4723990969043974E-2</v>
      </c>
      <c r="M1847">
        <f t="shared" si="382"/>
        <v>142952.75</v>
      </c>
      <c r="N1847">
        <f t="shared" si="381"/>
        <v>42453.147374087246</v>
      </c>
      <c r="O1847">
        <v>0.63333796296296307</v>
      </c>
      <c r="P1847">
        <v>2.4958217270194989E-2</v>
      </c>
      <c r="Q1847">
        <f t="shared" si="378"/>
        <v>11742.168665796231</v>
      </c>
      <c r="R1847">
        <f t="shared" si="383"/>
        <v>11742.168665796231</v>
      </c>
      <c r="S1847" t="s">
        <v>234</v>
      </c>
      <c r="T1847">
        <v>36</v>
      </c>
    </row>
    <row r="1848" spans="1:20" x14ac:dyDescent="0.25">
      <c r="A1848" t="s">
        <v>231</v>
      </c>
      <c r="B1848" t="s">
        <v>213</v>
      </c>
      <c r="C1848" t="s">
        <v>56</v>
      </c>
      <c r="D1848">
        <v>175</v>
      </c>
      <c r="E1848">
        <v>9701</v>
      </c>
      <c r="F1848">
        <v>5555</v>
      </c>
      <c r="G1848">
        <v>11561</v>
      </c>
      <c r="I1848">
        <v>73499</v>
      </c>
      <c r="J1848">
        <f t="shared" si="384"/>
        <v>14061.5</v>
      </c>
      <c r="K1848">
        <f t="shared" si="379"/>
        <v>71476.375</v>
      </c>
      <c r="L1848">
        <f t="shared" si="380"/>
        <v>8.4027764418662804E-2</v>
      </c>
      <c r="M1848">
        <f t="shared" si="382"/>
        <v>142952.75</v>
      </c>
      <c r="N1848">
        <f t="shared" si="381"/>
        <v>35279.334290709296</v>
      </c>
      <c r="O1848">
        <v>0.63333796296296307</v>
      </c>
      <c r="P1848">
        <v>2.4958217270194989E-2</v>
      </c>
      <c r="Q1848">
        <f t="shared" si="378"/>
        <v>9757.9548109399475</v>
      </c>
      <c r="R1848">
        <f t="shared" si="383"/>
        <v>9757.9548109399475</v>
      </c>
      <c r="S1848" t="s">
        <v>234</v>
      </c>
      <c r="T1848">
        <v>36</v>
      </c>
    </row>
    <row r="1849" spans="1:20" x14ac:dyDescent="0.25">
      <c r="A1849" t="s">
        <v>231</v>
      </c>
      <c r="B1849" t="s">
        <v>213</v>
      </c>
      <c r="C1849" t="s">
        <v>56</v>
      </c>
      <c r="D1849">
        <v>175</v>
      </c>
      <c r="E1849">
        <v>10009</v>
      </c>
      <c r="F1849">
        <v>5125</v>
      </c>
      <c r="G1849">
        <v>10240</v>
      </c>
      <c r="I1849">
        <v>76415</v>
      </c>
      <c r="J1849">
        <f t="shared" si="384"/>
        <v>14061.5</v>
      </c>
      <c r="K1849">
        <f t="shared" si="379"/>
        <v>71476.375</v>
      </c>
      <c r="L1849">
        <f t="shared" si="380"/>
        <v>7.1562107059850194E-2</v>
      </c>
      <c r="M1849">
        <f t="shared" si="382"/>
        <v>142952.75</v>
      </c>
      <c r="N1849">
        <f t="shared" si="381"/>
        <v>54186.90967741936</v>
      </c>
      <c r="O1849">
        <v>0.63333796296296307</v>
      </c>
      <c r="P1849">
        <v>2.4958217270194989E-2</v>
      </c>
      <c r="Q1849">
        <f t="shared" si="378"/>
        <v>14987.624528844588</v>
      </c>
      <c r="R1849">
        <f t="shared" si="383"/>
        <v>14987.624528844588</v>
      </c>
      <c r="S1849" t="s">
        <v>234</v>
      </c>
      <c r="T1849">
        <v>36</v>
      </c>
    </row>
    <row r="1850" spans="1:20" x14ac:dyDescent="0.25">
      <c r="A1850" t="s">
        <v>231</v>
      </c>
      <c r="B1850" t="s">
        <v>214</v>
      </c>
      <c r="C1850" t="s">
        <v>56</v>
      </c>
      <c r="D1850">
        <v>176</v>
      </c>
      <c r="E1850">
        <v>11801</v>
      </c>
      <c r="F1850">
        <v>6016</v>
      </c>
      <c r="G1850">
        <v>12590</v>
      </c>
      <c r="J1850">
        <f t="shared" si="384"/>
        <v>14061.5</v>
      </c>
      <c r="K1850">
        <f t="shared" si="379"/>
        <v>71476.375</v>
      </c>
      <c r="L1850">
        <f t="shared" si="380"/>
        <v>9.1974446101946272E-2</v>
      </c>
      <c r="M1850">
        <f t="shared" si="382"/>
        <v>142952.75</v>
      </c>
      <c r="N1850">
        <f t="shared" si="381"/>
        <v>48836.405289777911</v>
      </c>
      <c r="O1850">
        <v>0.63216805555555566</v>
      </c>
      <c r="P1850">
        <v>3.2399678686183507E-2</v>
      </c>
      <c r="Q1850">
        <f t="shared" si="378"/>
        <v>10424.565021561706</v>
      </c>
      <c r="R1850">
        <f t="shared" si="383"/>
        <v>10424.565021561706</v>
      </c>
      <c r="S1850" t="s">
        <v>234</v>
      </c>
      <c r="T1850">
        <v>43</v>
      </c>
    </row>
    <row r="1851" spans="1:20" x14ac:dyDescent="0.25">
      <c r="A1851" t="s">
        <v>231</v>
      </c>
      <c r="B1851" t="s">
        <v>214</v>
      </c>
      <c r="C1851" t="s">
        <v>56</v>
      </c>
      <c r="D1851">
        <v>176</v>
      </c>
      <c r="E1851">
        <v>11547</v>
      </c>
      <c r="F1851">
        <v>6023</v>
      </c>
      <c r="G1851">
        <v>11165</v>
      </c>
      <c r="J1851">
        <f t="shared" si="384"/>
        <v>14061.5</v>
      </c>
      <c r="K1851">
        <f t="shared" si="379"/>
        <v>71476.375</v>
      </c>
      <c r="L1851">
        <f t="shared" si="380"/>
        <v>7.1939854252541485E-2</v>
      </c>
      <c r="M1851">
        <f t="shared" si="382"/>
        <v>142952.75</v>
      </c>
      <c r="N1851">
        <f t="shared" si="381"/>
        <v>62724.866297160639</v>
      </c>
      <c r="O1851">
        <v>0.63216805555555566</v>
      </c>
      <c r="P1851">
        <v>3.2399678686183507E-2</v>
      </c>
      <c r="Q1851">
        <f t="shared" si="378"/>
        <v>13389.180536602289</v>
      </c>
      <c r="R1851">
        <f t="shared" si="383"/>
        <v>13389.180536602289</v>
      </c>
      <c r="S1851" t="s">
        <v>234</v>
      </c>
      <c r="T1851">
        <v>43</v>
      </c>
    </row>
    <row r="1852" spans="1:20" x14ac:dyDescent="0.25">
      <c r="A1852" t="s">
        <v>231</v>
      </c>
      <c r="B1852" t="s">
        <v>214</v>
      </c>
      <c r="C1852" t="s">
        <v>56</v>
      </c>
      <c r="D1852">
        <v>176</v>
      </c>
      <c r="E1852">
        <v>12005</v>
      </c>
      <c r="F1852">
        <v>5885</v>
      </c>
      <c r="G1852">
        <v>12094</v>
      </c>
      <c r="J1852">
        <f t="shared" si="384"/>
        <v>14061.5</v>
      </c>
      <c r="K1852">
        <f t="shared" si="379"/>
        <v>71476.375</v>
      </c>
      <c r="L1852">
        <f t="shared" si="380"/>
        <v>8.6867863682230664E-2</v>
      </c>
      <c r="M1852">
        <f t="shared" si="382"/>
        <v>142952.75</v>
      </c>
      <c r="N1852">
        <f t="shared" si="381"/>
        <v>56390.330407473026</v>
      </c>
      <c r="O1852">
        <v>0.63216805555555566</v>
      </c>
      <c r="P1852">
        <v>3.2399678686183507E-2</v>
      </c>
      <c r="Q1852">
        <f t="shared" si="378"/>
        <v>12037.01751658397</v>
      </c>
      <c r="R1852">
        <f t="shared" si="383"/>
        <v>12037.01751658397</v>
      </c>
      <c r="S1852" t="s">
        <v>234</v>
      </c>
      <c r="T1852">
        <v>43</v>
      </c>
    </row>
    <row r="1853" spans="1:20" x14ac:dyDescent="0.25">
      <c r="A1853" t="s">
        <v>231</v>
      </c>
      <c r="B1853" t="s">
        <v>214</v>
      </c>
      <c r="C1853" t="s">
        <v>56</v>
      </c>
      <c r="D1853">
        <v>176</v>
      </c>
      <c r="E1853">
        <v>11815</v>
      </c>
      <c r="F1853">
        <v>6515</v>
      </c>
      <c r="G1853">
        <v>11831</v>
      </c>
      <c r="J1853">
        <f t="shared" si="384"/>
        <v>14061.5</v>
      </c>
      <c r="K1853">
        <f t="shared" si="379"/>
        <v>71476.375</v>
      </c>
      <c r="L1853">
        <f t="shared" si="380"/>
        <v>7.4374225049885362E-2</v>
      </c>
      <c r="M1853">
        <f t="shared" si="382"/>
        <v>142952.75</v>
      </c>
      <c r="N1853">
        <f t="shared" si="381"/>
        <v>57199.746708051171</v>
      </c>
      <c r="O1853">
        <v>0.63216805555555566</v>
      </c>
      <c r="P1853">
        <v>3.2399678686183507E-2</v>
      </c>
      <c r="Q1853">
        <f t="shared" si="378"/>
        <v>12209.794624252352</v>
      </c>
      <c r="R1853">
        <f t="shared" si="383"/>
        <v>12209.794624252352</v>
      </c>
      <c r="S1853" t="s">
        <v>234</v>
      </c>
      <c r="T1853">
        <v>43</v>
      </c>
    </row>
    <row r="1854" spans="1:20" x14ac:dyDescent="0.25">
      <c r="A1854" t="s">
        <v>231</v>
      </c>
      <c r="B1854" t="s">
        <v>215</v>
      </c>
      <c r="C1854" t="s">
        <v>56</v>
      </c>
      <c r="D1854">
        <v>177</v>
      </c>
      <c r="E1854">
        <v>9138</v>
      </c>
      <c r="F1854">
        <v>4714</v>
      </c>
      <c r="G1854">
        <v>9372</v>
      </c>
      <c r="J1854">
        <f t="shared" si="384"/>
        <v>14061.5</v>
      </c>
      <c r="K1854">
        <f t="shared" si="379"/>
        <v>71476.375</v>
      </c>
      <c r="L1854">
        <f t="shared" si="380"/>
        <v>6.5168386057630937E-2</v>
      </c>
      <c r="M1854">
        <f t="shared" si="382"/>
        <v>142952.75</v>
      </c>
      <c r="N1854">
        <f t="shared" si="381"/>
        <v>53824.176899957063</v>
      </c>
      <c r="O1854">
        <v>0.63099814814814825</v>
      </c>
      <c r="P1854">
        <v>2.4009068010075567E-2</v>
      </c>
      <c r="Q1854">
        <f t="shared" si="378"/>
        <v>15533.220727490518</v>
      </c>
      <c r="R1854">
        <f t="shared" si="383"/>
        <v>15533.220727490518</v>
      </c>
      <c r="S1854" t="s">
        <v>234</v>
      </c>
      <c r="T1854">
        <v>45</v>
      </c>
    </row>
    <row r="1855" spans="1:20" x14ac:dyDescent="0.25">
      <c r="A1855" t="s">
        <v>231</v>
      </c>
      <c r="B1855" t="s">
        <v>215</v>
      </c>
      <c r="C1855" t="s">
        <v>56</v>
      </c>
      <c r="D1855">
        <v>177</v>
      </c>
      <c r="E1855">
        <v>9085</v>
      </c>
      <c r="F1855">
        <v>5145</v>
      </c>
      <c r="G1855">
        <v>11243</v>
      </c>
      <c r="J1855">
        <f t="shared" si="384"/>
        <v>14061.5</v>
      </c>
      <c r="K1855">
        <f t="shared" si="379"/>
        <v>71476.375</v>
      </c>
      <c r="L1855">
        <f t="shared" si="380"/>
        <v>8.5314903001166467E-2</v>
      </c>
      <c r="M1855">
        <f t="shared" si="382"/>
        <v>142952.75</v>
      </c>
      <c r="N1855">
        <f t="shared" si="381"/>
        <v>32120.349376844868</v>
      </c>
      <c r="O1855">
        <v>0.63099814814814825</v>
      </c>
      <c r="P1855">
        <v>2.4009068010075567E-2</v>
      </c>
      <c r="Q1855">
        <f t="shared" si="378"/>
        <v>9269.6722077517152</v>
      </c>
      <c r="R1855">
        <f t="shared" si="383"/>
        <v>9269.6722077517152</v>
      </c>
      <c r="S1855" t="s">
        <v>234</v>
      </c>
      <c r="T1855">
        <v>45</v>
      </c>
    </row>
    <row r="1856" spans="1:20" x14ac:dyDescent="0.25">
      <c r="A1856" t="s">
        <v>231</v>
      </c>
      <c r="B1856" t="s">
        <v>215</v>
      </c>
      <c r="C1856" t="s">
        <v>56</v>
      </c>
      <c r="D1856">
        <v>177</v>
      </c>
      <c r="E1856">
        <v>9341</v>
      </c>
      <c r="F1856">
        <v>4810</v>
      </c>
      <c r="G1856">
        <v>10110</v>
      </c>
      <c r="J1856">
        <f t="shared" si="384"/>
        <v>14061.5</v>
      </c>
      <c r="K1856">
        <f t="shared" si="379"/>
        <v>71476.375</v>
      </c>
      <c r="L1856">
        <f t="shared" si="380"/>
        <v>7.4150374861623861E-2</v>
      </c>
      <c r="M1856">
        <f t="shared" si="382"/>
        <v>142952.75</v>
      </c>
      <c r="N1856">
        <f t="shared" si="381"/>
        <v>47044.057570754718</v>
      </c>
      <c r="O1856">
        <v>0.63099814814814825</v>
      </c>
      <c r="P1856">
        <v>2.4009068010075567E-2</v>
      </c>
      <c r="Q1856">
        <f t="shared" si="378"/>
        <v>13576.533302525751</v>
      </c>
      <c r="R1856">
        <f t="shared" si="383"/>
        <v>13576.533302525751</v>
      </c>
      <c r="S1856" t="s">
        <v>234</v>
      </c>
      <c r="T1856">
        <v>45</v>
      </c>
    </row>
    <row r="1857" spans="1:20" x14ac:dyDescent="0.25">
      <c r="A1857" t="s">
        <v>231</v>
      </c>
      <c r="B1857" t="s">
        <v>215</v>
      </c>
      <c r="C1857" t="s">
        <v>56</v>
      </c>
      <c r="D1857">
        <v>177</v>
      </c>
      <c r="E1857">
        <v>9251</v>
      </c>
      <c r="F1857">
        <v>6170</v>
      </c>
      <c r="G1857">
        <v>10662</v>
      </c>
      <c r="J1857">
        <f t="shared" si="384"/>
        <v>14061.5</v>
      </c>
      <c r="K1857">
        <f t="shared" si="379"/>
        <v>71476.375</v>
      </c>
      <c r="L1857">
        <f t="shared" si="380"/>
        <v>6.2845940354417804E-2</v>
      </c>
      <c r="M1857">
        <f t="shared" si="382"/>
        <v>142952.75</v>
      </c>
      <c r="N1857">
        <f t="shared" si="381"/>
        <v>34963.146343499553</v>
      </c>
      <c r="O1857">
        <v>0.63099814814814825</v>
      </c>
      <c r="P1857">
        <v>2.4009068010075567E-2</v>
      </c>
      <c r="Q1857">
        <f t="shared" si="378"/>
        <v>10090.080346060338</v>
      </c>
      <c r="R1857">
        <f t="shared" si="383"/>
        <v>10090.080346060338</v>
      </c>
      <c r="S1857" t="s">
        <v>234</v>
      </c>
      <c r="T1857">
        <v>45</v>
      </c>
    </row>
    <row r="1858" spans="1:20" x14ac:dyDescent="0.25">
      <c r="A1858" t="s">
        <v>231</v>
      </c>
      <c r="B1858" t="s">
        <v>216</v>
      </c>
      <c r="C1858" t="s">
        <v>56</v>
      </c>
      <c r="D1858">
        <v>178</v>
      </c>
      <c r="E1858">
        <v>10321</v>
      </c>
      <c r="F1858">
        <v>4631</v>
      </c>
      <c r="G1858">
        <v>8811</v>
      </c>
      <c r="J1858">
        <f t="shared" si="384"/>
        <v>14061.5</v>
      </c>
      <c r="K1858">
        <f t="shared" si="379"/>
        <v>71476.375</v>
      </c>
      <c r="L1858">
        <f t="shared" si="380"/>
        <v>5.8480861683318439E-2</v>
      </c>
      <c r="M1858">
        <f t="shared" si="382"/>
        <v>142952.75</v>
      </c>
      <c r="N1858">
        <f t="shared" si="381"/>
        <v>83235.287978468899</v>
      </c>
      <c r="O1858">
        <v>0.62982824074074084</v>
      </c>
      <c r="P1858">
        <v>2.9410383295194503E-2</v>
      </c>
      <c r="Q1858">
        <f t="shared" ref="Q1858:Q1921" si="385">(N1858*125)/(M1858*0.2*O1858*P1858)</f>
        <v>19645.911119382996</v>
      </c>
      <c r="R1858">
        <f t="shared" si="383"/>
        <v>19645.911119382996</v>
      </c>
      <c r="S1858" t="s">
        <v>234</v>
      </c>
      <c r="T1858">
        <v>129</v>
      </c>
    </row>
    <row r="1859" spans="1:20" x14ac:dyDescent="0.25">
      <c r="A1859" t="s">
        <v>231</v>
      </c>
      <c r="B1859" t="s">
        <v>216</v>
      </c>
      <c r="C1859" t="s">
        <v>56</v>
      </c>
      <c r="D1859">
        <v>178</v>
      </c>
      <c r="E1859">
        <v>10526</v>
      </c>
      <c r="F1859">
        <v>4715</v>
      </c>
      <c r="G1859">
        <v>9734</v>
      </c>
      <c r="J1859">
        <f t="shared" si="384"/>
        <v>14061.5</v>
      </c>
      <c r="K1859">
        <f t="shared" ref="K1859:K1922" si="386">AVERAGEIFS(I$2:I$1969,C$2:C$1969,C1859,A$2:A$1969,A1859)</f>
        <v>71476.375</v>
      </c>
      <c r="L1859">
        <f t="shared" ref="L1859:L1922" si="387">(G1859-F1859)/K1859</f>
        <v>7.0219005930281159E-2</v>
      </c>
      <c r="M1859">
        <f t="shared" si="382"/>
        <v>142952.75</v>
      </c>
      <c r="N1859">
        <f t="shared" ref="N1859:N1922" si="388">((E1859-F1859)/L1859)-J1859</f>
        <v>68693.872609085476</v>
      </c>
      <c r="O1859">
        <v>0.62982824074074084</v>
      </c>
      <c r="P1859">
        <v>2.9410383295194503E-2</v>
      </c>
      <c r="Q1859">
        <f t="shared" si="385"/>
        <v>16213.720748745538</v>
      </c>
      <c r="R1859">
        <f t="shared" si="383"/>
        <v>16213.720748745538</v>
      </c>
      <c r="S1859" t="s">
        <v>234</v>
      </c>
      <c r="T1859">
        <v>129</v>
      </c>
    </row>
    <row r="1860" spans="1:20" x14ac:dyDescent="0.25">
      <c r="A1860" t="s">
        <v>231</v>
      </c>
      <c r="B1860" t="s">
        <v>216</v>
      </c>
      <c r="C1860" t="s">
        <v>56</v>
      </c>
      <c r="D1860">
        <v>178</v>
      </c>
      <c r="E1860">
        <v>10118</v>
      </c>
      <c r="F1860">
        <v>4604</v>
      </c>
      <c r="G1860">
        <v>10659</v>
      </c>
      <c r="J1860">
        <f t="shared" si="384"/>
        <v>14061.5</v>
      </c>
      <c r="K1860">
        <f t="shared" si="386"/>
        <v>71476.375</v>
      </c>
      <c r="L1860">
        <f t="shared" si="387"/>
        <v>8.4713305620213675E-2</v>
      </c>
      <c r="M1860">
        <f t="shared" ref="M1860:M1923" si="389">K1860/0.5</f>
        <v>142952.75</v>
      </c>
      <c r="N1860">
        <f t="shared" si="388"/>
        <v>51028.629108175061</v>
      </c>
      <c r="O1860">
        <v>0.62982824074074084</v>
      </c>
      <c r="P1860">
        <v>2.9410383295194503E-2</v>
      </c>
      <c r="Q1860">
        <f t="shared" si="385"/>
        <v>12044.217498983033</v>
      </c>
      <c r="R1860">
        <f t="shared" si="383"/>
        <v>12044.217498983033</v>
      </c>
      <c r="S1860" t="s">
        <v>234</v>
      </c>
      <c r="T1860">
        <v>129</v>
      </c>
    </row>
    <row r="1861" spans="1:20" x14ac:dyDescent="0.25">
      <c r="A1861" t="s">
        <v>231</v>
      </c>
      <c r="B1861" t="s">
        <v>216</v>
      </c>
      <c r="C1861" t="s">
        <v>56</v>
      </c>
      <c r="D1861">
        <v>178</v>
      </c>
      <c r="E1861">
        <v>9946</v>
      </c>
      <c r="F1861">
        <v>4409</v>
      </c>
      <c r="G1861">
        <v>9809</v>
      </c>
      <c r="J1861">
        <f t="shared" si="384"/>
        <v>14061.5</v>
      </c>
      <c r="K1861">
        <f t="shared" si="386"/>
        <v>71476.375</v>
      </c>
      <c r="L1861">
        <f t="shared" si="387"/>
        <v>7.5549438538258268E-2</v>
      </c>
      <c r="M1861">
        <f t="shared" si="389"/>
        <v>142952.75</v>
      </c>
      <c r="N1861">
        <f t="shared" si="388"/>
        <v>59228.257106481484</v>
      </c>
      <c r="O1861">
        <v>0.62982824074074084</v>
      </c>
      <c r="P1861">
        <v>2.9410383295194503E-2</v>
      </c>
      <c r="Q1861">
        <f t="shared" si="385"/>
        <v>13979.564474756127</v>
      </c>
      <c r="R1861">
        <f t="shared" si="383"/>
        <v>13979.564474756127</v>
      </c>
      <c r="S1861" t="s">
        <v>234</v>
      </c>
      <c r="T1861">
        <v>129</v>
      </c>
    </row>
    <row r="1862" spans="1:20" x14ac:dyDescent="0.25">
      <c r="A1862" t="s">
        <v>231</v>
      </c>
      <c r="B1862" t="s">
        <v>158</v>
      </c>
      <c r="C1862" t="s">
        <v>56</v>
      </c>
      <c r="D1862">
        <v>179</v>
      </c>
      <c r="E1862">
        <v>8868</v>
      </c>
      <c r="F1862">
        <v>4278</v>
      </c>
      <c r="G1862">
        <v>8367</v>
      </c>
      <c r="J1862">
        <f t="shared" si="384"/>
        <v>14061.5</v>
      </c>
      <c r="K1862">
        <f t="shared" si="386"/>
        <v>71476.375</v>
      </c>
      <c r="L1862">
        <f t="shared" si="387"/>
        <v>5.7207713737581121E-2</v>
      </c>
      <c r="M1862">
        <f t="shared" si="389"/>
        <v>142952.75</v>
      </c>
      <c r="N1862">
        <f t="shared" si="388"/>
        <v>66172.435253118121</v>
      </c>
      <c r="O1862">
        <v>0.62865833333333332</v>
      </c>
      <c r="P1862">
        <v>2.7958196457326893E-2</v>
      </c>
      <c r="Q1862">
        <f t="shared" si="385"/>
        <v>16460.41542187718</v>
      </c>
      <c r="R1862">
        <f t="shared" si="383"/>
        <v>16460.41542187718</v>
      </c>
      <c r="S1862" t="s">
        <v>234</v>
      </c>
      <c r="T1862">
        <v>133</v>
      </c>
    </row>
    <row r="1863" spans="1:20" x14ac:dyDescent="0.25">
      <c r="A1863" t="s">
        <v>231</v>
      </c>
      <c r="B1863" t="s">
        <v>158</v>
      </c>
      <c r="C1863" t="s">
        <v>56</v>
      </c>
      <c r="D1863">
        <v>179</v>
      </c>
      <c r="E1863">
        <v>14630</v>
      </c>
      <c r="F1863">
        <v>3722</v>
      </c>
      <c r="G1863">
        <v>8340</v>
      </c>
      <c r="J1863">
        <f t="shared" si="384"/>
        <v>14061.5</v>
      </c>
      <c r="K1863">
        <f t="shared" si="386"/>
        <v>71476.375</v>
      </c>
      <c r="L1863">
        <f t="shared" si="387"/>
        <v>6.4608760586977163E-2</v>
      </c>
      <c r="M1863">
        <f t="shared" si="389"/>
        <v>142952.75</v>
      </c>
      <c r="N1863">
        <f t="shared" si="388"/>
        <v>154770.09343871806</v>
      </c>
      <c r="O1863">
        <v>0.62865833333333332</v>
      </c>
      <c r="P1863">
        <v>2.7958196457326893E-2</v>
      </c>
      <c r="Q1863">
        <f t="shared" si="385"/>
        <v>38499.112555541047</v>
      </c>
      <c r="R1863">
        <f t="shared" si="383"/>
        <v>38499.112555541047</v>
      </c>
      <c r="S1863" t="s">
        <v>234</v>
      </c>
      <c r="T1863">
        <v>133</v>
      </c>
    </row>
    <row r="1864" spans="1:20" x14ac:dyDescent="0.25">
      <c r="A1864" t="s">
        <v>231</v>
      </c>
      <c r="B1864" t="s">
        <v>158</v>
      </c>
      <c r="C1864" t="s">
        <v>56</v>
      </c>
      <c r="D1864">
        <v>179</v>
      </c>
      <c r="E1864">
        <v>10374</v>
      </c>
      <c r="F1864">
        <v>3700</v>
      </c>
      <c r="G1864">
        <v>7889</v>
      </c>
      <c r="J1864">
        <f t="shared" si="384"/>
        <v>14061.5</v>
      </c>
      <c r="K1864">
        <f t="shared" si="386"/>
        <v>71476.375</v>
      </c>
      <c r="L1864">
        <f t="shared" si="387"/>
        <v>5.8606777414215536E-2</v>
      </c>
      <c r="M1864">
        <f t="shared" si="389"/>
        <v>142952.75</v>
      </c>
      <c r="N1864">
        <f t="shared" si="388"/>
        <v>99816.114406779656</v>
      </c>
      <c r="O1864">
        <v>0.62865833333333332</v>
      </c>
      <c r="P1864">
        <v>2.7958196457326893E-2</v>
      </c>
      <c r="Q1864">
        <f t="shared" si="385"/>
        <v>24829.291874304901</v>
      </c>
      <c r="R1864">
        <f t="shared" si="383"/>
        <v>24829.291874304901</v>
      </c>
      <c r="S1864" t="s">
        <v>234</v>
      </c>
      <c r="T1864">
        <v>133</v>
      </c>
    </row>
    <row r="1865" spans="1:20" x14ac:dyDescent="0.25">
      <c r="A1865" t="s">
        <v>231</v>
      </c>
      <c r="B1865" t="s">
        <v>158</v>
      </c>
      <c r="C1865" t="s">
        <v>56</v>
      </c>
      <c r="D1865">
        <v>179</v>
      </c>
      <c r="E1865">
        <v>10070</v>
      </c>
      <c r="F1865">
        <v>4187</v>
      </c>
      <c r="G1865">
        <v>8536</v>
      </c>
      <c r="J1865">
        <f t="shared" si="384"/>
        <v>14061.5</v>
      </c>
      <c r="K1865">
        <f t="shared" si="386"/>
        <v>71476.375</v>
      </c>
      <c r="L1865">
        <f t="shared" si="387"/>
        <v>6.0845279296830597E-2</v>
      </c>
      <c r="M1865">
        <f t="shared" si="389"/>
        <v>142952.75</v>
      </c>
      <c r="N1865">
        <f t="shared" si="388"/>
        <v>82626.362525868011</v>
      </c>
      <c r="O1865">
        <v>0.62865833333333332</v>
      </c>
      <c r="P1865">
        <v>2.7958196457326893E-2</v>
      </c>
      <c r="Q1865">
        <f t="shared" si="385"/>
        <v>20553.335339284262</v>
      </c>
      <c r="R1865">
        <f t="shared" si="383"/>
        <v>20553.335339284262</v>
      </c>
      <c r="S1865" t="s">
        <v>234</v>
      </c>
      <c r="T1865">
        <v>133</v>
      </c>
    </row>
    <row r="1866" spans="1:20" x14ac:dyDescent="0.25">
      <c r="A1866" t="s">
        <v>231</v>
      </c>
      <c r="B1866" t="s">
        <v>217</v>
      </c>
      <c r="C1866" t="s">
        <v>56</v>
      </c>
      <c r="D1866">
        <v>180</v>
      </c>
      <c r="E1866">
        <v>13199</v>
      </c>
      <c r="F1866">
        <v>6092</v>
      </c>
      <c r="G1866">
        <v>12265</v>
      </c>
      <c r="J1866">
        <f t="shared" si="384"/>
        <v>14061.5</v>
      </c>
      <c r="K1866">
        <f t="shared" si="386"/>
        <v>71476.375</v>
      </c>
      <c r="L1866">
        <f t="shared" si="387"/>
        <v>8.6364200758642276E-2</v>
      </c>
      <c r="M1866">
        <f t="shared" si="389"/>
        <v>142952.75</v>
      </c>
      <c r="N1866">
        <f t="shared" si="388"/>
        <v>68229.541167179661</v>
      </c>
      <c r="O1866">
        <v>0.62748842592592602</v>
      </c>
      <c r="P1866">
        <v>3.0627450980392157E-2</v>
      </c>
      <c r="Q1866">
        <f t="shared" si="385"/>
        <v>15521.846370911271</v>
      </c>
      <c r="R1866">
        <f t="shared" ref="R1866:R1929" si="390">IF(Q1866&gt;0,Q1866,0)</f>
        <v>15521.846370911271</v>
      </c>
      <c r="S1866" t="s">
        <v>234</v>
      </c>
      <c r="T1866">
        <v>143</v>
      </c>
    </row>
    <row r="1867" spans="1:20" x14ac:dyDescent="0.25">
      <c r="A1867" t="s">
        <v>231</v>
      </c>
      <c r="B1867" t="s">
        <v>217</v>
      </c>
      <c r="C1867" t="s">
        <v>56</v>
      </c>
      <c r="D1867">
        <v>180</v>
      </c>
      <c r="E1867">
        <v>13534</v>
      </c>
      <c r="F1867">
        <v>6226</v>
      </c>
      <c r="G1867">
        <v>12629</v>
      </c>
      <c r="J1867">
        <f t="shared" si="384"/>
        <v>14061.5</v>
      </c>
      <c r="K1867">
        <f t="shared" si="386"/>
        <v>71476.375</v>
      </c>
      <c r="L1867">
        <f t="shared" si="387"/>
        <v>8.9582047214901428E-2</v>
      </c>
      <c r="M1867">
        <f t="shared" si="389"/>
        <v>142952.75</v>
      </c>
      <c r="N1867">
        <f t="shared" si="388"/>
        <v>67517.345619240979</v>
      </c>
      <c r="O1867">
        <v>0.62748842592592602</v>
      </c>
      <c r="P1867">
        <v>3.0627450980392157E-2</v>
      </c>
      <c r="Q1867">
        <f t="shared" si="385"/>
        <v>15359.825790206141</v>
      </c>
      <c r="R1867">
        <f t="shared" si="390"/>
        <v>15359.825790206141</v>
      </c>
      <c r="S1867" t="s">
        <v>234</v>
      </c>
      <c r="T1867">
        <v>143</v>
      </c>
    </row>
    <row r="1868" spans="1:20" x14ac:dyDescent="0.25">
      <c r="A1868" t="s">
        <v>231</v>
      </c>
      <c r="B1868" t="s">
        <v>217</v>
      </c>
      <c r="C1868" t="s">
        <v>56</v>
      </c>
      <c r="D1868">
        <v>180</v>
      </c>
      <c r="E1868">
        <v>13673</v>
      </c>
      <c r="F1868">
        <v>5753</v>
      </c>
      <c r="G1868">
        <v>12327</v>
      </c>
      <c r="J1868">
        <f t="shared" si="384"/>
        <v>14061.5</v>
      </c>
      <c r="K1868">
        <f t="shared" si="386"/>
        <v>71476.375</v>
      </c>
      <c r="L1868">
        <f t="shared" si="387"/>
        <v>9.1974446101946272E-2</v>
      </c>
      <c r="M1868">
        <f t="shared" si="389"/>
        <v>142952.75</v>
      </c>
      <c r="N1868">
        <f t="shared" si="388"/>
        <v>72049.374657742621</v>
      </c>
      <c r="O1868">
        <v>0.62748842592592602</v>
      </c>
      <c r="P1868">
        <v>3.0627450980392157E-2</v>
      </c>
      <c r="Q1868">
        <f t="shared" si="385"/>
        <v>16390.837537914762</v>
      </c>
      <c r="R1868">
        <f t="shared" si="390"/>
        <v>16390.837537914762</v>
      </c>
      <c r="S1868" t="s">
        <v>234</v>
      </c>
      <c r="T1868">
        <v>143</v>
      </c>
    </row>
    <row r="1869" spans="1:20" x14ac:dyDescent="0.25">
      <c r="A1869" t="s">
        <v>231</v>
      </c>
      <c r="B1869" t="s">
        <v>217</v>
      </c>
      <c r="C1869" t="s">
        <v>56</v>
      </c>
      <c r="D1869">
        <v>180</v>
      </c>
      <c r="E1869">
        <v>14087</v>
      </c>
      <c r="F1869">
        <v>5597</v>
      </c>
      <c r="G1869">
        <v>12011</v>
      </c>
      <c r="J1869">
        <f t="shared" si="384"/>
        <v>14061.5</v>
      </c>
      <c r="K1869">
        <f t="shared" si="386"/>
        <v>71476.375</v>
      </c>
      <c r="L1869">
        <f t="shared" si="387"/>
        <v>8.9735944219331218E-2</v>
      </c>
      <c r="M1869">
        <f t="shared" si="389"/>
        <v>142952.75</v>
      </c>
      <c r="N1869">
        <f t="shared" si="388"/>
        <v>80549.417329279691</v>
      </c>
      <c r="O1869">
        <v>0.62748842592592602</v>
      </c>
      <c r="P1869">
        <v>3.0627450980392157E-2</v>
      </c>
      <c r="Q1869">
        <f t="shared" si="385"/>
        <v>18324.550622259139</v>
      </c>
      <c r="R1869">
        <f t="shared" si="390"/>
        <v>18324.550622259139</v>
      </c>
      <c r="S1869" t="s">
        <v>234</v>
      </c>
      <c r="T1869">
        <v>143</v>
      </c>
    </row>
    <row r="1870" spans="1:20" x14ac:dyDescent="0.25">
      <c r="A1870" t="s">
        <v>231</v>
      </c>
      <c r="B1870" t="s">
        <v>218</v>
      </c>
      <c r="C1870" t="s">
        <v>56</v>
      </c>
      <c r="D1870">
        <v>181</v>
      </c>
      <c r="E1870">
        <v>14893</v>
      </c>
      <c r="F1870">
        <v>7726</v>
      </c>
      <c r="G1870">
        <v>13310</v>
      </c>
      <c r="J1870">
        <f t="shared" si="384"/>
        <v>14061.5</v>
      </c>
      <c r="K1870">
        <f t="shared" si="386"/>
        <v>71476.375</v>
      </c>
      <c r="L1870">
        <f t="shared" si="387"/>
        <v>7.8123715703265595E-2</v>
      </c>
      <c r="M1870">
        <f t="shared" si="389"/>
        <v>142952.75</v>
      </c>
      <c r="N1870">
        <f t="shared" si="388"/>
        <v>77677.60809903295</v>
      </c>
      <c r="O1870">
        <v>0.62631851851851861</v>
      </c>
      <c r="P1870">
        <v>3.231697968570333E-2</v>
      </c>
      <c r="Q1870">
        <f t="shared" si="385"/>
        <v>16778.66213691586</v>
      </c>
      <c r="R1870">
        <f t="shared" si="390"/>
        <v>16778.66213691586</v>
      </c>
      <c r="S1870" t="s">
        <v>234</v>
      </c>
      <c r="T1870">
        <v>148</v>
      </c>
    </row>
    <row r="1871" spans="1:20" x14ac:dyDescent="0.25">
      <c r="A1871" t="s">
        <v>231</v>
      </c>
      <c r="B1871" t="s">
        <v>218</v>
      </c>
      <c r="C1871" t="s">
        <v>56</v>
      </c>
      <c r="D1871">
        <v>181</v>
      </c>
      <c r="E1871">
        <v>14429</v>
      </c>
      <c r="F1871">
        <v>7696</v>
      </c>
      <c r="G1871">
        <v>13932</v>
      </c>
      <c r="J1871">
        <f t="shared" si="384"/>
        <v>14061.5</v>
      </c>
      <c r="K1871">
        <f t="shared" si="386"/>
        <v>71476.375</v>
      </c>
      <c r="L1871">
        <f t="shared" si="387"/>
        <v>8.7245610874921956E-2</v>
      </c>
      <c r="M1871">
        <f t="shared" si="389"/>
        <v>142952.75</v>
      </c>
      <c r="N1871">
        <f t="shared" si="388"/>
        <v>63111.436638069281</v>
      </c>
      <c r="O1871">
        <v>0.62631851851851861</v>
      </c>
      <c r="P1871">
        <v>3.231697968570333E-2</v>
      </c>
      <c r="Q1871">
        <f t="shared" si="385"/>
        <v>13632.313072455698</v>
      </c>
      <c r="R1871">
        <f t="shared" si="390"/>
        <v>13632.313072455698</v>
      </c>
      <c r="S1871" t="s">
        <v>234</v>
      </c>
      <c r="T1871">
        <v>148</v>
      </c>
    </row>
    <row r="1872" spans="1:20" x14ac:dyDescent="0.25">
      <c r="A1872" t="s">
        <v>231</v>
      </c>
      <c r="B1872" t="s">
        <v>218</v>
      </c>
      <c r="C1872" t="s">
        <v>56</v>
      </c>
      <c r="D1872">
        <v>181</v>
      </c>
      <c r="E1872">
        <v>14997</v>
      </c>
      <c r="F1872">
        <v>7759</v>
      </c>
      <c r="G1872">
        <v>17540</v>
      </c>
      <c r="J1872">
        <f t="shared" si="384"/>
        <v>14061.5</v>
      </c>
      <c r="K1872">
        <f t="shared" si="386"/>
        <v>71476.375</v>
      </c>
      <c r="L1872">
        <f t="shared" si="387"/>
        <v>0.13684241821161189</v>
      </c>
      <c r="M1872">
        <f t="shared" si="389"/>
        <v>142952.75</v>
      </c>
      <c r="N1872">
        <f t="shared" si="388"/>
        <v>38831.455960535728</v>
      </c>
      <c r="O1872">
        <v>0.62631851851851861</v>
      </c>
      <c r="P1872">
        <v>3.231697968570333E-2</v>
      </c>
      <c r="Q1872">
        <f t="shared" si="385"/>
        <v>8387.7438529736064</v>
      </c>
      <c r="R1872">
        <f t="shared" si="390"/>
        <v>8387.7438529736064</v>
      </c>
      <c r="S1872" t="s">
        <v>234</v>
      </c>
      <c r="T1872">
        <v>148</v>
      </c>
    </row>
    <row r="1873" spans="1:20" x14ac:dyDescent="0.25">
      <c r="A1873" t="s">
        <v>231</v>
      </c>
      <c r="B1873" t="s">
        <v>218</v>
      </c>
      <c r="C1873" t="s">
        <v>56</v>
      </c>
      <c r="D1873">
        <v>181</v>
      </c>
      <c r="E1873">
        <v>15124</v>
      </c>
      <c r="F1873">
        <v>8786</v>
      </c>
      <c r="G1873">
        <v>14116</v>
      </c>
      <c r="J1873">
        <f t="shared" si="384"/>
        <v>14061.5</v>
      </c>
      <c r="K1873">
        <f t="shared" si="386"/>
        <v>71476.375</v>
      </c>
      <c r="L1873">
        <f t="shared" si="387"/>
        <v>7.4570093964614184E-2</v>
      </c>
      <c r="M1873">
        <f t="shared" si="389"/>
        <v>142952.75</v>
      </c>
      <c r="N1873">
        <f t="shared" si="388"/>
        <v>70932.358302063789</v>
      </c>
      <c r="O1873">
        <v>0.62631851851851861</v>
      </c>
      <c r="P1873">
        <v>3.231697968570333E-2</v>
      </c>
      <c r="Q1873">
        <f t="shared" si="385"/>
        <v>15321.662235114625</v>
      </c>
      <c r="R1873">
        <f t="shared" si="390"/>
        <v>15321.662235114625</v>
      </c>
      <c r="S1873" t="s">
        <v>234</v>
      </c>
      <c r="T1873">
        <v>148</v>
      </c>
    </row>
    <row r="1874" spans="1:20" x14ac:dyDescent="0.25">
      <c r="A1874" t="s">
        <v>232</v>
      </c>
      <c r="B1874" t="s">
        <v>219</v>
      </c>
      <c r="C1874" t="s">
        <v>54</v>
      </c>
      <c r="D1874">
        <v>182</v>
      </c>
      <c r="E1874">
        <v>27078</v>
      </c>
      <c r="F1874">
        <v>7570</v>
      </c>
      <c r="G1874">
        <v>13062</v>
      </c>
      <c r="H1874">
        <v>1642</v>
      </c>
      <c r="I1874">
        <v>68529</v>
      </c>
      <c r="J1874">
        <f t="shared" si="384"/>
        <v>1478.75</v>
      </c>
      <c r="K1874">
        <f t="shared" si="386"/>
        <v>73348.875</v>
      </c>
      <c r="L1874">
        <f t="shared" si="387"/>
        <v>7.4875040687399766E-2</v>
      </c>
      <c r="M1874">
        <f t="shared" si="389"/>
        <v>146697.75</v>
      </c>
      <c r="N1874">
        <f t="shared" si="388"/>
        <v>259062.00992352515</v>
      </c>
      <c r="O1874">
        <v>0.4300132716049383</v>
      </c>
      <c r="P1874">
        <v>3.3728601845280343E-2</v>
      </c>
      <c r="Q1874">
        <f t="shared" si="385"/>
        <v>76099.200998870045</v>
      </c>
      <c r="R1874">
        <f t="shared" si="390"/>
        <v>76099.200998870045</v>
      </c>
      <c r="S1874" t="s">
        <v>234</v>
      </c>
      <c r="T1874">
        <v>155</v>
      </c>
    </row>
    <row r="1875" spans="1:20" x14ac:dyDescent="0.25">
      <c r="A1875" t="s">
        <v>232</v>
      </c>
      <c r="B1875" t="s">
        <v>219</v>
      </c>
      <c r="C1875" t="s">
        <v>54</v>
      </c>
      <c r="D1875">
        <v>182</v>
      </c>
      <c r="E1875">
        <v>27032</v>
      </c>
      <c r="F1875">
        <v>7429</v>
      </c>
      <c r="G1875">
        <v>15500</v>
      </c>
      <c r="H1875">
        <v>1283</v>
      </c>
      <c r="I1875">
        <v>73190</v>
      </c>
      <c r="J1875">
        <f t="shared" si="384"/>
        <v>1478.75</v>
      </c>
      <c r="K1875">
        <f t="shared" si="386"/>
        <v>73348.875</v>
      </c>
      <c r="L1875">
        <f t="shared" si="387"/>
        <v>0.11003577082811426</v>
      </c>
      <c r="M1875">
        <f t="shared" si="389"/>
        <v>146697.75</v>
      </c>
      <c r="N1875">
        <f t="shared" si="388"/>
        <v>176672.40805042748</v>
      </c>
      <c r="O1875">
        <v>0.4300132716049383</v>
      </c>
      <c r="P1875">
        <v>3.3728601845280343E-2</v>
      </c>
      <c r="Q1875">
        <f t="shared" si="385"/>
        <v>51897.339541033856</v>
      </c>
      <c r="R1875">
        <f t="shared" si="390"/>
        <v>51897.339541033856</v>
      </c>
      <c r="S1875" t="s">
        <v>234</v>
      </c>
      <c r="T1875">
        <v>155</v>
      </c>
    </row>
    <row r="1876" spans="1:20" x14ac:dyDescent="0.25">
      <c r="A1876" t="s">
        <v>232</v>
      </c>
      <c r="B1876" t="s">
        <v>219</v>
      </c>
      <c r="C1876" t="s">
        <v>54</v>
      </c>
      <c r="D1876">
        <v>182</v>
      </c>
      <c r="E1876">
        <v>28596</v>
      </c>
      <c r="F1876">
        <v>7665</v>
      </c>
      <c r="G1876">
        <v>14357</v>
      </c>
      <c r="H1876">
        <v>1594</v>
      </c>
      <c r="I1876">
        <v>71565</v>
      </c>
      <c r="J1876">
        <f t="shared" si="384"/>
        <v>1478.75</v>
      </c>
      <c r="K1876">
        <f t="shared" si="386"/>
        <v>73348.875</v>
      </c>
      <c r="L1876">
        <f t="shared" si="387"/>
        <v>9.1235209810648088E-2</v>
      </c>
      <c r="M1876">
        <f t="shared" si="389"/>
        <v>146697.75</v>
      </c>
      <c r="N1876">
        <f t="shared" si="388"/>
        <v>227939.25696727436</v>
      </c>
      <c r="O1876">
        <v>0.4300132716049383</v>
      </c>
      <c r="P1876">
        <v>3.3728601845280343E-2</v>
      </c>
      <c r="Q1876">
        <f t="shared" si="385"/>
        <v>66956.924083952807</v>
      </c>
      <c r="R1876">
        <f t="shared" si="390"/>
        <v>66956.924083952807</v>
      </c>
      <c r="S1876" t="s">
        <v>234</v>
      </c>
      <c r="T1876">
        <v>155</v>
      </c>
    </row>
    <row r="1877" spans="1:20" x14ac:dyDescent="0.25">
      <c r="A1877" t="s">
        <v>232</v>
      </c>
      <c r="B1877" t="s">
        <v>219</v>
      </c>
      <c r="C1877" t="s">
        <v>54</v>
      </c>
      <c r="D1877">
        <v>182</v>
      </c>
      <c r="E1877">
        <v>27593</v>
      </c>
      <c r="F1877">
        <v>7671</v>
      </c>
      <c r="G1877">
        <v>15175</v>
      </c>
      <c r="H1877">
        <v>1396</v>
      </c>
      <c r="I1877">
        <v>80514</v>
      </c>
      <c r="J1877">
        <f t="shared" si="384"/>
        <v>1478.75</v>
      </c>
      <c r="K1877">
        <f t="shared" si="386"/>
        <v>73348.875</v>
      </c>
      <c r="L1877">
        <f t="shared" si="387"/>
        <v>0.10230559091737944</v>
      </c>
      <c r="M1877">
        <f t="shared" si="389"/>
        <v>146697.75</v>
      </c>
      <c r="N1877">
        <f t="shared" si="388"/>
        <v>193251.56553171642</v>
      </c>
      <c r="O1877">
        <v>0.4300132716049383</v>
      </c>
      <c r="P1877">
        <v>3.3728601845280343E-2</v>
      </c>
      <c r="Q1877">
        <f t="shared" si="385"/>
        <v>56767.450129355806</v>
      </c>
      <c r="R1877">
        <f t="shared" si="390"/>
        <v>56767.450129355806</v>
      </c>
      <c r="S1877" t="s">
        <v>234</v>
      </c>
      <c r="T1877">
        <v>155</v>
      </c>
    </row>
    <row r="1878" spans="1:20" x14ac:dyDescent="0.25">
      <c r="A1878" t="s">
        <v>232</v>
      </c>
      <c r="B1878" t="s">
        <v>220</v>
      </c>
      <c r="C1878" t="s">
        <v>54</v>
      </c>
      <c r="D1878">
        <v>183</v>
      </c>
      <c r="E1878">
        <v>12110</v>
      </c>
      <c r="F1878">
        <v>4808</v>
      </c>
      <c r="G1878">
        <v>7707</v>
      </c>
      <c r="I1878">
        <v>72029</v>
      </c>
      <c r="J1878">
        <f t="shared" si="384"/>
        <v>1478.75</v>
      </c>
      <c r="K1878">
        <f t="shared" si="386"/>
        <v>73348.875</v>
      </c>
      <c r="L1878">
        <f t="shared" si="387"/>
        <v>3.9523441906914043E-2</v>
      </c>
      <c r="M1878">
        <f t="shared" si="389"/>
        <v>146697.75</v>
      </c>
      <c r="N1878">
        <f t="shared" si="388"/>
        <v>183272.36598827183</v>
      </c>
      <c r="O1878">
        <v>0.42865987654320986</v>
      </c>
      <c r="P1878">
        <v>3.7194023904382471E-2</v>
      </c>
      <c r="Q1878">
        <f t="shared" si="385"/>
        <v>48974.22256878706</v>
      </c>
      <c r="R1878">
        <f t="shared" si="390"/>
        <v>48974.22256878706</v>
      </c>
      <c r="S1878" t="s">
        <v>234</v>
      </c>
      <c r="T1878">
        <v>173</v>
      </c>
    </row>
    <row r="1879" spans="1:20" x14ac:dyDescent="0.25">
      <c r="A1879" t="s">
        <v>232</v>
      </c>
      <c r="B1879" t="s">
        <v>220</v>
      </c>
      <c r="C1879" t="s">
        <v>54</v>
      </c>
      <c r="D1879">
        <v>183</v>
      </c>
      <c r="E1879">
        <v>12673</v>
      </c>
      <c r="F1879">
        <v>5336</v>
      </c>
      <c r="G1879">
        <v>7289</v>
      </c>
      <c r="I1879">
        <v>73118</v>
      </c>
      <c r="J1879">
        <f t="shared" si="384"/>
        <v>1478.75</v>
      </c>
      <c r="K1879">
        <f t="shared" si="386"/>
        <v>73348.875</v>
      </c>
      <c r="L1879">
        <f t="shared" si="387"/>
        <v>2.6626175248086626E-2</v>
      </c>
      <c r="M1879">
        <f t="shared" si="389"/>
        <v>146697.75</v>
      </c>
      <c r="N1879">
        <f t="shared" si="388"/>
        <v>274077.16186635947</v>
      </c>
      <c r="O1879">
        <v>0.42865987654320986</v>
      </c>
      <c r="P1879">
        <v>3.7194023904382471E-2</v>
      </c>
      <c r="Q1879">
        <f t="shared" si="385"/>
        <v>73239.169767271553</v>
      </c>
      <c r="R1879">
        <f t="shared" si="390"/>
        <v>73239.169767271553</v>
      </c>
      <c r="S1879" t="s">
        <v>234</v>
      </c>
      <c r="T1879">
        <v>173</v>
      </c>
    </row>
    <row r="1880" spans="1:20" x14ac:dyDescent="0.25">
      <c r="A1880" t="s">
        <v>232</v>
      </c>
      <c r="B1880" t="s">
        <v>220</v>
      </c>
      <c r="C1880" t="s">
        <v>54</v>
      </c>
      <c r="D1880">
        <v>183</v>
      </c>
      <c r="E1880">
        <v>12780</v>
      </c>
      <c r="F1880">
        <v>5472</v>
      </c>
      <c r="G1880">
        <v>7385</v>
      </c>
      <c r="I1880">
        <v>70850</v>
      </c>
      <c r="J1880">
        <f t="shared" si="384"/>
        <v>1478.75</v>
      </c>
      <c r="K1880">
        <f t="shared" si="386"/>
        <v>73348.875</v>
      </c>
      <c r="L1880">
        <f t="shared" si="387"/>
        <v>2.6080836277311684E-2</v>
      </c>
      <c r="M1880">
        <f t="shared" si="389"/>
        <v>146697.75</v>
      </c>
      <c r="N1880">
        <f t="shared" si="388"/>
        <v>278726.98889179301</v>
      </c>
      <c r="O1880">
        <v>0.42865987654320986</v>
      </c>
      <c r="P1880">
        <v>3.7194023904382471E-2</v>
      </c>
      <c r="Q1880">
        <f t="shared" si="385"/>
        <v>74481.701135391268</v>
      </c>
      <c r="R1880">
        <f t="shared" si="390"/>
        <v>74481.701135391268</v>
      </c>
      <c r="S1880" t="s">
        <v>234</v>
      </c>
      <c r="T1880">
        <v>173</v>
      </c>
    </row>
    <row r="1881" spans="1:20" x14ac:dyDescent="0.25">
      <c r="A1881" t="s">
        <v>232</v>
      </c>
      <c r="B1881" t="s">
        <v>220</v>
      </c>
      <c r="C1881" t="s">
        <v>54</v>
      </c>
      <c r="D1881">
        <v>183</v>
      </c>
      <c r="E1881">
        <v>12433</v>
      </c>
      <c r="F1881">
        <v>4639</v>
      </c>
      <c r="G1881">
        <v>8668</v>
      </c>
      <c r="I1881">
        <v>76996</v>
      </c>
      <c r="J1881">
        <f t="shared" si="384"/>
        <v>1478.75</v>
      </c>
      <c r="K1881">
        <f t="shared" si="386"/>
        <v>73348.875</v>
      </c>
      <c r="L1881">
        <f t="shared" si="387"/>
        <v>5.4929267831306208E-2</v>
      </c>
      <c r="M1881">
        <f t="shared" si="389"/>
        <v>146697.75</v>
      </c>
      <c r="N1881">
        <f t="shared" si="388"/>
        <v>140412.81906180194</v>
      </c>
      <c r="O1881">
        <v>0.42865987654320986</v>
      </c>
      <c r="P1881">
        <v>3.7194023904382471E-2</v>
      </c>
      <c r="Q1881">
        <f t="shared" si="385"/>
        <v>37521.252127467873</v>
      </c>
      <c r="R1881">
        <f t="shared" si="390"/>
        <v>37521.252127467873</v>
      </c>
      <c r="S1881" t="s">
        <v>234</v>
      </c>
      <c r="T1881">
        <v>173</v>
      </c>
    </row>
    <row r="1882" spans="1:20" x14ac:dyDescent="0.25">
      <c r="A1882" t="s">
        <v>232</v>
      </c>
      <c r="B1882" t="s">
        <v>221</v>
      </c>
      <c r="C1882" t="s">
        <v>54</v>
      </c>
      <c r="D1882">
        <v>184</v>
      </c>
      <c r="E1882">
        <v>17415</v>
      </c>
      <c r="F1882">
        <v>5847</v>
      </c>
      <c r="G1882">
        <v>11274</v>
      </c>
      <c r="J1882">
        <f t="shared" si="384"/>
        <v>1478.75</v>
      </c>
      <c r="K1882">
        <f t="shared" si="386"/>
        <v>73348.875</v>
      </c>
      <c r="L1882">
        <f t="shared" si="387"/>
        <v>7.3988864859890494E-2</v>
      </c>
      <c r="M1882">
        <f t="shared" si="389"/>
        <v>146697.75</v>
      </c>
      <c r="N1882">
        <f t="shared" si="388"/>
        <v>154869.10074626864</v>
      </c>
      <c r="O1882">
        <v>0.42730648148148148</v>
      </c>
      <c r="P1882">
        <v>2.9894876248371689E-2</v>
      </c>
      <c r="Q1882">
        <f t="shared" si="385"/>
        <v>51651.757192643425</v>
      </c>
      <c r="R1882">
        <f t="shared" si="390"/>
        <v>51651.757192643425</v>
      </c>
      <c r="S1882" t="s">
        <v>234</v>
      </c>
      <c r="T1882">
        <v>176</v>
      </c>
    </row>
    <row r="1883" spans="1:20" x14ac:dyDescent="0.25">
      <c r="A1883" t="s">
        <v>232</v>
      </c>
      <c r="B1883" t="s">
        <v>221</v>
      </c>
      <c r="C1883" t="s">
        <v>54</v>
      </c>
      <c r="D1883">
        <v>184</v>
      </c>
      <c r="E1883">
        <v>17323</v>
      </c>
      <c r="F1883">
        <v>6014</v>
      </c>
      <c r="G1883">
        <v>11766</v>
      </c>
      <c r="J1883">
        <f t="shared" si="384"/>
        <v>1478.75</v>
      </c>
      <c r="K1883">
        <f t="shared" si="386"/>
        <v>73348.875</v>
      </c>
      <c r="L1883">
        <f t="shared" si="387"/>
        <v>7.8419743997436911E-2</v>
      </c>
      <c r="M1883">
        <f t="shared" si="389"/>
        <v>146697.75</v>
      </c>
      <c r="N1883">
        <f t="shared" si="388"/>
        <v>142732.38132388733</v>
      </c>
      <c r="O1883">
        <v>0.42730648148148148</v>
      </c>
      <c r="P1883">
        <v>2.9894876248371689E-2</v>
      </c>
      <c r="Q1883">
        <f t="shared" si="385"/>
        <v>47603.933051486056</v>
      </c>
      <c r="R1883">
        <f t="shared" si="390"/>
        <v>47603.933051486056</v>
      </c>
      <c r="S1883" t="s">
        <v>234</v>
      </c>
      <c r="T1883">
        <v>176</v>
      </c>
    </row>
    <row r="1884" spans="1:20" x14ac:dyDescent="0.25">
      <c r="A1884" t="s">
        <v>232</v>
      </c>
      <c r="B1884" t="s">
        <v>221</v>
      </c>
      <c r="C1884" t="s">
        <v>54</v>
      </c>
      <c r="D1884">
        <v>184</v>
      </c>
      <c r="E1884">
        <v>18006</v>
      </c>
      <c r="F1884">
        <v>5979</v>
      </c>
      <c r="G1884">
        <v>12036</v>
      </c>
      <c r="J1884">
        <f t="shared" si="384"/>
        <v>1478.75</v>
      </c>
      <c r="K1884">
        <f t="shared" si="386"/>
        <v>73348.875</v>
      </c>
      <c r="L1884">
        <f t="shared" si="387"/>
        <v>8.2577953649595859E-2</v>
      </c>
      <c r="M1884">
        <f t="shared" si="389"/>
        <v>146697.75</v>
      </c>
      <c r="N1884">
        <f t="shared" si="388"/>
        <v>144165.45003714709</v>
      </c>
      <c r="O1884">
        <v>0.42730648148148148</v>
      </c>
      <c r="P1884">
        <v>2.9894876248371689E-2</v>
      </c>
      <c r="Q1884">
        <f t="shared" si="385"/>
        <v>48081.888414182584</v>
      </c>
      <c r="R1884">
        <f t="shared" si="390"/>
        <v>48081.888414182584</v>
      </c>
      <c r="S1884" t="s">
        <v>234</v>
      </c>
      <c r="T1884">
        <v>176</v>
      </c>
    </row>
    <row r="1885" spans="1:20" x14ac:dyDescent="0.25">
      <c r="A1885" t="s">
        <v>232</v>
      </c>
      <c r="B1885" t="s">
        <v>221</v>
      </c>
      <c r="C1885" t="s">
        <v>54</v>
      </c>
      <c r="D1885">
        <v>184</v>
      </c>
      <c r="E1885">
        <v>18274</v>
      </c>
      <c r="F1885">
        <v>6434</v>
      </c>
      <c r="G1885">
        <v>11547</v>
      </c>
      <c r="J1885">
        <f t="shared" si="384"/>
        <v>1478.75</v>
      </c>
      <c r="K1885">
        <f t="shared" si="386"/>
        <v>73348.875</v>
      </c>
      <c r="L1885">
        <f t="shared" si="387"/>
        <v>6.9707953939307177E-2</v>
      </c>
      <c r="M1885">
        <f t="shared" si="389"/>
        <v>146697.75</v>
      </c>
      <c r="N1885">
        <f t="shared" si="388"/>
        <v>168372.74227459417</v>
      </c>
      <c r="O1885">
        <v>0.42730648148148148</v>
      </c>
      <c r="P1885">
        <v>2.9894876248371689E-2</v>
      </c>
      <c r="Q1885">
        <f t="shared" si="385"/>
        <v>56155.475559164472</v>
      </c>
      <c r="R1885">
        <f t="shared" si="390"/>
        <v>56155.475559164472</v>
      </c>
      <c r="S1885" t="s">
        <v>234</v>
      </c>
      <c r="T1885">
        <v>176</v>
      </c>
    </row>
    <row r="1886" spans="1:20" x14ac:dyDescent="0.25">
      <c r="A1886" t="s">
        <v>232</v>
      </c>
      <c r="B1886" t="s">
        <v>223</v>
      </c>
      <c r="C1886" t="s">
        <v>54</v>
      </c>
      <c r="D1886">
        <v>185</v>
      </c>
      <c r="E1886">
        <v>15740</v>
      </c>
      <c r="F1886">
        <v>6279</v>
      </c>
      <c r="G1886">
        <v>12404</v>
      </c>
      <c r="J1886">
        <f t="shared" si="384"/>
        <v>1478.75</v>
      </c>
      <c r="K1886">
        <f t="shared" si="386"/>
        <v>73348.875</v>
      </c>
      <c r="L1886">
        <f t="shared" si="387"/>
        <v>8.3505029899913263E-2</v>
      </c>
      <c r="M1886">
        <f t="shared" si="389"/>
        <v>146697.75</v>
      </c>
      <c r="N1886">
        <f t="shared" si="388"/>
        <v>111819.81430612244</v>
      </c>
      <c r="O1886">
        <v>0.42595308641975305</v>
      </c>
      <c r="P1886">
        <v>3.0467889125799574E-2</v>
      </c>
      <c r="Q1886">
        <f t="shared" si="385"/>
        <v>36708.885158195779</v>
      </c>
      <c r="R1886">
        <f t="shared" si="390"/>
        <v>36708.885158195779</v>
      </c>
      <c r="S1886" t="s">
        <v>234</v>
      </c>
      <c r="T1886">
        <v>194</v>
      </c>
    </row>
    <row r="1887" spans="1:20" x14ac:dyDescent="0.25">
      <c r="A1887" t="s">
        <v>232</v>
      </c>
      <c r="B1887" t="s">
        <v>223</v>
      </c>
      <c r="C1887" t="s">
        <v>54</v>
      </c>
      <c r="D1887">
        <v>185</v>
      </c>
      <c r="E1887">
        <v>17091</v>
      </c>
      <c r="F1887">
        <v>6629</v>
      </c>
      <c r="G1887">
        <v>14295</v>
      </c>
      <c r="J1887">
        <f t="shared" si="384"/>
        <v>1478.75</v>
      </c>
      <c r="K1887">
        <f t="shared" si="386"/>
        <v>73348.875</v>
      </c>
      <c r="L1887">
        <f t="shared" si="387"/>
        <v>0.10451421374901797</v>
      </c>
      <c r="M1887">
        <f t="shared" si="389"/>
        <v>146697.75</v>
      </c>
      <c r="N1887">
        <f t="shared" si="388"/>
        <v>98622.46709496477</v>
      </c>
      <c r="O1887">
        <v>0.42595308641975305</v>
      </c>
      <c r="P1887">
        <v>3.0467889125799574E-2</v>
      </c>
      <c r="Q1887">
        <f t="shared" si="385"/>
        <v>32376.380170833298</v>
      </c>
      <c r="R1887">
        <f t="shared" si="390"/>
        <v>32376.380170833298</v>
      </c>
      <c r="S1887" t="s">
        <v>234</v>
      </c>
      <c r="T1887">
        <v>194</v>
      </c>
    </row>
    <row r="1888" spans="1:20" x14ac:dyDescent="0.25">
      <c r="A1888" t="s">
        <v>232</v>
      </c>
      <c r="B1888" t="s">
        <v>223</v>
      </c>
      <c r="C1888" t="s">
        <v>54</v>
      </c>
      <c r="D1888">
        <v>185</v>
      </c>
      <c r="E1888">
        <v>17121</v>
      </c>
      <c r="F1888">
        <v>6765</v>
      </c>
      <c r="G1888">
        <v>12874</v>
      </c>
      <c r="J1888">
        <f t="shared" si="384"/>
        <v>1478.75</v>
      </c>
      <c r="K1888">
        <f t="shared" si="386"/>
        <v>73348.875</v>
      </c>
      <c r="L1888">
        <f t="shared" si="387"/>
        <v>8.3286894311603285E-2</v>
      </c>
      <c r="M1888">
        <f t="shared" si="389"/>
        <v>146697.75</v>
      </c>
      <c r="N1888">
        <f t="shared" si="388"/>
        <v>122862.54145522998</v>
      </c>
      <c r="O1888">
        <v>0.42595308641975305</v>
      </c>
      <c r="P1888">
        <v>3.0467889125799574E-2</v>
      </c>
      <c r="Q1888">
        <f t="shared" si="385"/>
        <v>40334.058435984749</v>
      </c>
      <c r="R1888">
        <f t="shared" si="390"/>
        <v>40334.058435984749</v>
      </c>
      <c r="S1888" t="s">
        <v>234</v>
      </c>
      <c r="T1888">
        <v>194</v>
      </c>
    </row>
    <row r="1889" spans="1:20" x14ac:dyDescent="0.25">
      <c r="A1889" t="s">
        <v>232</v>
      </c>
      <c r="B1889" t="s">
        <v>223</v>
      </c>
      <c r="C1889" t="s">
        <v>54</v>
      </c>
      <c r="D1889">
        <v>185</v>
      </c>
      <c r="E1889">
        <v>17729</v>
      </c>
      <c r="F1889">
        <v>6470</v>
      </c>
      <c r="G1889">
        <v>14173</v>
      </c>
      <c r="J1889">
        <f t="shared" si="384"/>
        <v>1478.75</v>
      </c>
      <c r="K1889">
        <f t="shared" si="386"/>
        <v>73348.875</v>
      </c>
      <c r="L1889">
        <f t="shared" si="387"/>
        <v>0.10501865229698479</v>
      </c>
      <c r="M1889">
        <f t="shared" si="389"/>
        <v>146697.75</v>
      </c>
      <c r="N1889">
        <f t="shared" si="388"/>
        <v>105730.77662923536</v>
      </c>
      <c r="O1889">
        <v>0.42595308641975305</v>
      </c>
      <c r="P1889">
        <v>3.0467889125799574E-2</v>
      </c>
      <c r="Q1889">
        <f t="shared" si="385"/>
        <v>34709.939030518864</v>
      </c>
      <c r="R1889">
        <f t="shared" si="390"/>
        <v>34709.939030518864</v>
      </c>
      <c r="S1889" t="s">
        <v>234</v>
      </c>
      <c r="T1889">
        <v>194</v>
      </c>
    </row>
    <row r="1890" spans="1:20" x14ac:dyDescent="0.25">
      <c r="A1890" t="s">
        <v>232</v>
      </c>
      <c r="B1890" t="s">
        <v>222</v>
      </c>
      <c r="C1890" t="s">
        <v>54</v>
      </c>
      <c r="D1890">
        <v>186</v>
      </c>
      <c r="E1890">
        <v>22759</v>
      </c>
      <c r="F1890">
        <v>6058</v>
      </c>
      <c r="G1890">
        <v>15078</v>
      </c>
      <c r="J1890">
        <f t="shared" si="384"/>
        <v>1478.75</v>
      </c>
      <c r="K1890">
        <f t="shared" si="386"/>
        <v>73348.875</v>
      </c>
      <c r="L1890">
        <f t="shared" si="387"/>
        <v>0.12297393790974981</v>
      </c>
      <c r="M1890">
        <f t="shared" si="389"/>
        <v>146697.75</v>
      </c>
      <c r="N1890">
        <f t="shared" si="388"/>
        <v>134330.51401053215</v>
      </c>
      <c r="O1890">
        <v>0.42459969135802467</v>
      </c>
      <c r="P1890">
        <v>3.158177966101694E-2</v>
      </c>
      <c r="Q1890">
        <f t="shared" si="385"/>
        <v>42679.072000024018</v>
      </c>
      <c r="R1890">
        <f t="shared" si="390"/>
        <v>42679.072000024018</v>
      </c>
      <c r="S1890" t="s">
        <v>234</v>
      </c>
      <c r="T1890">
        <v>183</v>
      </c>
    </row>
    <row r="1891" spans="1:20" x14ac:dyDescent="0.25">
      <c r="A1891" t="s">
        <v>232</v>
      </c>
      <c r="B1891" t="s">
        <v>222</v>
      </c>
      <c r="C1891" t="s">
        <v>54</v>
      </c>
      <c r="D1891">
        <v>186</v>
      </c>
      <c r="E1891">
        <v>23368</v>
      </c>
      <c r="F1891">
        <v>5768</v>
      </c>
      <c r="G1891">
        <v>14436</v>
      </c>
      <c r="J1891">
        <f t="shared" si="384"/>
        <v>1478.75</v>
      </c>
      <c r="K1891">
        <f t="shared" si="386"/>
        <v>73348.875</v>
      </c>
      <c r="L1891">
        <f t="shared" si="387"/>
        <v>0.1181749549669303</v>
      </c>
      <c r="M1891">
        <f t="shared" si="389"/>
        <v>146697.75</v>
      </c>
      <c r="N1891">
        <f t="shared" si="388"/>
        <v>147452.97588832487</v>
      </c>
      <c r="O1891">
        <v>0.42459969135802467</v>
      </c>
      <c r="P1891">
        <v>3.158177966101694E-2</v>
      </c>
      <c r="Q1891">
        <f t="shared" si="385"/>
        <v>46848.299665273451</v>
      </c>
      <c r="R1891">
        <f t="shared" si="390"/>
        <v>46848.299665273451</v>
      </c>
      <c r="S1891" t="s">
        <v>234</v>
      </c>
      <c r="T1891">
        <v>183</v>
      </c>
    </row>
    <row r="1892" spans="1:20" x14ac:dyDescent="0.25">
      <c r="A1892" t="s">
        <v>232</v>
      </c>
      <c r="B1892" t="s">
        <v>222</v>
      </c>
      <c r="C1892" t="s">
        <v>54</v>
      </c>
      <c r="D1892">
        <v>186</v>
      </c>
      <c r="E1892">
        <v>23322</v>
      </c>
      <c r="F1892">
        <v>6435</v>
      </c>
      <c r="G1892">
        <v>14063</v>
      </c>
      <c r="J1892">
        <f t="shared" si="384"/>
        <v>1478.75</v>
      </c>
      <c r="K1892">
        <f t="shared" si="386"/>
        <v>73348.875</v>
      </c>
      <c r="L1892">
        <f t="shared" si="387"/>
        <v>0.10399614172678177</v>
      </c>
      <c r="M1892">
        <f t="shared" si="389"/>
        <v>146697.75</v>
      </c>
      <c r="N1892">
        <f t="shared" si="388"/>
        <v>160902.27413804404</v>
      </c>
      <c r="O1892">
        <v>0.42459969135802467</v>
      </c>
      <c r="P1892">
        <v>3.158177966101694E-2</v>
      </c>
      <c r="Q1892">
        <f t="shared" si="385"/>
        <v>51121.368763367987</v>
      </c>
      <c r="R1892">
        <f t="shared" si="390"/>
        <v>51121.368763367987</v>
      </c>
      <c r="S1892" t="s">
        <v>234</v>
      </c>
      <c r="T1892">
        <v>183</v>
      </c>
    </row>
    <row r="1893" spans="1:20" x14ac:dyDescent="0.25">
      <c r="A1893" t="s">
        <v>232</v>
      </c>
      <c r="B1893" t="s">
        <v>222</v>
      </c>
      <c r="C1893" t="s">
        <v>54</v>
      </c>
      <c r="D1893">
        <v>186</v>
      </c>
      <c r="E1893">
        <v>24246</v>
      </c>
      <c r="F1893">
        <v>7150</v>
      </c>
      <c r="G1893">
        <v>13623</v>
      </c>
      <c r="J1893">
        <f t="shared" si="384"/>
        <v>1478.75</v>
      </c>
      <c r="K1893">
        <f t="shared" si="386"/>
        <v>73348.875</v>
      </c>
      <c r="L1893">
        <f t="shared" si="387"/>
        <v>8.8249478945655269E-2</v>
      </c>
      <c r="M1893">
        <f t="shared" si="389"/>
        <v>146697.75</v>
      </c>
      <c r="N1893">
        <f t="shared" si="388"/>
        <v>192244.7734049127</v>
      </c>
      <c r="O1893">
        <v>0.42459969135802467</v>
      </c>
      <c r="P1893">
        <v>3.158177966101694E-2</v>
      </c>
      <c r="Q1893">
        <f t="shared" si="385"/>
        <v>61079.40988845822</v>
      </c>
      <c r="R1893">
        <f t="shared" si="390"/>
        <v>61079.40988845822</v>
      </c>
      <c r="S1893" t="s">
        <v>234</v>
      </c>
      <c r="T1893">
        <v>183</v>
      </c>
    </row>
    <row r="1894" spans="1:20" x14ac:dyDescent="0.25">
      <c r="A1894" t="s">
        <v>232</v>
      </c>
      <c r="B1894" t="s">
        <v>224</v>
      </c>
      <c r="C1894" t="s">
        <v>54</v>
      </c>
      <c r="D1894">
        <v>187</v>
      </c>
      <c r="E1894">
        <v>14914</v>
      </c>
      <c r="F1894">
        <v>8196</v>
      </c>
      <c r="G1894">
        <v>9724</v>
      </c>
      <c r="J1894">
        <f t="shared" si="384"/>
        <v>1478.75</v>
      </c>
      <c r="K1894">
        <f t="shared" si="386"/>
        <v>73348.875</v>
      </c>
      <c r="L1894">
        <f t="shared" si="387"/>
        <v>2.0831948683602851E-2</v>
      </c>
      <c r="M1894">
        <f t="shared" si="389"/>
        <v>146697.75</v>
      </c>
      <c r="N1894">
        <f t="shared" si="388"/>
        <v>321006.68340968585</v>
      </c>
      <c r="O1894">
        <v>0.42324629629629629</v>
      </c>
      <c r="P1894">
        <v>2.4030376595082479E-2</v>
      </c>
      <c r="Q1894">
        <f t="shared" si="385"/>
        <v>134467.36534641875</v>
      </c>
      <c r="R1894">
        <f t="shared" si="390"/>
        <v>134467.36534641875</v>
      </c>
      <c r="S1894" t="s">
        <v>234</v>
      </c>
      <c r="T1894">
        <v>285</v>
      </c>
    </row>
    <row r="1895" spans="1:20" x14ac:dyDescent="0.25">
      <c r="A1895" t="s">
        <v>232</v>
      </c>
      <c r="B1895" t="s">
        <v>224</v>
      </c>
      <c r="C1895" t="s">
        <v>54</v>
      </c>
      <c r="D1895">
        <v>187</v>
      </c>
      <c r="E1895">
        <v>15187</v>
      </c>
      <c r="F1895">
        <v>8393</v>
      </c>
      <c r="G1895">
        <v>11346</v>
      </c>
      <c r="J1895">
        <f t="shared" si="384"/>
        <v>1478.75</v>
      </c>
      <c r="K1895">
        <f t="shared" si="386"/>
        <v>73348.875</v>
      </c>
      <c r="L1895">
        <f t="shared" si="387"/>
        <v>4.0259649517460222E-2</v>
      </c>
      <c r="M1895">
        <f t="shared" si="389"/>
        <v>146697.75</v>
      </c>
      <c r="N1895">
        <f t="shared" si="388"/>
        <v>167275.82390789027</v>
      </c>
      <c r="O1895">
        <v>0.42324629629629629</v>
      </c>
      <c r="P1895">
        <v>2.4030376595082479E-2</v>
      </c>
      <c r="Q1895">
        <f t="shared" si="385"/>
        <v>70070.626219138692</v>
      </c>
      <c r="R1895">
        <f t="shared" si="390"/>
        <v>70070.626219138692</v>
      </c>
      <c r="S1895" t="s">
        <v>234</v>
      </c>
      <c r="T1895">
        <v>285</v>
      </c>
    </row>
    <row r="1896" spans="1:20" x14ac:dyDescent="0.25">
      <c r="A1896" t="s">
        <v>232</v>
      </c>
      <c r="B1896" t="s">
        <v>224</v>
      </c>
      <c r="C1896" t="s">
        <v>54</v>
      </c>
      <c r="D1896">
        <v>187</v>
      </c>
      <c r="E1896">
        <v>17275</v>
      </c>
      <c r="F1896">
        <v>7487</v>
      </c>
      <c r="G1896">
        <v>10760</v>
      </c>
      <c r="J1896">
        <f t="shared" si="384"/>
        <v>1478.75</v>
      </c>
      <c r="K1896">
        <f t="shared" si="386"/>
        <v>73348.875</v>
      </c>
      <c r="L1896">
        <f t="shared" si="387"/>
        <v>4.4622361283659769E-2</v>
      </c>
      <c r="M1896">
        <f t="shared" si="389"/>
        <v>146697.75</v>
      </c>
      <c r="N1896">
        <f t="shared" si="388"/>
        <v>217873.15604949588</v>
      </c>
      <c r="O1896">
        <v>0.42324629629629629</v>
      </c>
      <c r="P1896">
        <v>2.4030376595082479E-2</v>
      </c>
      <c r="Q1896">
        <f t="shared" si="385"/>
        <v>91265.480713666926</v>
      </c>
      <c r="R1896">
        <f t="shared" si="390"/>
        <v>91265.480713666926</v>
      </c>
      <c r="S1896" t="s">
        <v>234</v>
      </c>
      <c r="T1896">
        <v>285</v>
      </c>
    </row>
    <row r="1897" spans="1:20" x14ac:dyDescent="0.25">
      <c r="A1897" t="s">
        <v>232</v>
      </c>
      <c r="B1897" t="s">
        <v>224</v>
      </c>
      <c r="C1897" t="s">
        <v>54</v>
      </c>
      <c r="D1897">
        <v>187</v>
      </c>
      <c r="E1897">
        <v>16835</v>
      </c>
      <c r="F1897">
        <v>6922</v>
      </c>
      <c r="G1897">
        <v>13142</v>
      </c>
      <c r="J1897">
        <f t="shared" si="384"/>
        <v>1478.75</v>
      </c>
      <c r="K1897">
        <f t="shared" si="386"/>
        <v>73348.875</v>
      </c>
      <c r="L1897">
        <f t="shared" si="387"/>
        <v>8.4800209955503747E-2</v>
      </c>
      <c r="M1897">
        <f t="shared" si="389"/>
        <v>146697.75</v>
      </c>
      <c r="N1897">
        <f t="shared" si="388"/>
        <v>115419.54547829583</v>
      </c>
      <c r="O1897">
        <v>0.42324629629629629</v>
      </c>
      <c r="P1897">
        <v>2.4030376595082479E-2</v>
      </c>
      <c r="Q1897">
        <f t="shared" si="385"/>
        <v>48348.408279524643</v>
      </c>
      <c r="R1897">
        <f t="shared" si="390"/>
        <v>48348.408279524643</v>
      </c>
      <c r="S1897" t="s">
        <v>234</v>
      </c>
      <c r="T1897">
        <v>285</v>
      </c>
    </row>
    <row r="1898" spans="1:20" x14ac:dyDescent="0.25">
      <c r="A1898" t="s">
        <v>232</v>
      </c>
      <c r="B1898" t="s">
        <v>225</v>
      </c>
      <c r="C1898" t="s">
        <v>54</v>
      </c>
      <c r="D1898">
        <v>188</v>
      </c>
      <c r="E1898">
        <v>21964</v>
      </c>
      <c r="F1898">
        <v>8191</v>
      </c>
      <c r="G1898">
        <v>15410</v>
      </c>
      <c r="J1898">
        <f t="shared" si="384"/>
        <v>1478.75</v>
      </c>
      <c r="K1898">
        <f t="shared" si="386"/>
        <v>73348.875</v>
      </c>
      <c r="L1898">
        <f t="shared" si="387"/>
        <v>9.8420050750607974E-2</v>
      </c>
      <c r="M1898">
        <f t="shared" si="389"/>
        <v>146697.75</v>
      </c>
      <c r="N1898">
        <f t="shared" si="388"/>
        <v>138462.24672738605</v>
      </c>
      <c r="O1898">
        <v>0.42189290123456791</v>
      </c>
      <c r="P1898">
        <v>2.39374677002584E-2</v>
      </c>
      <c r="Q1898">
        <f t="shared" si="385"/>
        <v>58412.731539484193</v>
      </c>
      <c r="R1898">
        <f t="shared" si="390"/>
        <v>58412.731539484193</v>
      </c>
      <c r="S1898" t="s">
        <v>234</v>
      </c>
      <c r="T1898">
        <v>290</v>
      </c>
    </row>
    <row r="1899" spans="1:20" x14ac:dyDescent="0.25">
      <c r="A1899" t="s">
        <v>232</v>
      </c>
      <c r="B1899" t="s">
        <v>225</v>
      </c>
      <c r="C1899" t="s">
        <v>54</v>
      </c>
      <c r="D1899">
        <v>188</v>
      </c>
      <c r="E1899">
        <v>17928</v>
      </c>
      <c r="F1899">
        <v>8952</v>
      </c>
      <c r="G1899">
        <v>16710</v>
      </c>
      <c r="J1899">
        <f t="shared" si="384"/>
        <v>1478.75</v>
      </c>
      <c r="K1899">
        <f t="shared" si="386"/>
        <v>73348.875</v>
      </c>
      <c r="L1899">
        <f t="shared" si="387"/>
        <v>0.10576849338180033</v>
      </c>
      <c r="M1899">
        <f t="shared" si="389"/>
        <v>146697.75</v>
      </c>
      <c r="N1899">
        <f t="shared" si="388"/>
        <v>83385.841647331792</v>
      </c>
      <c r="O1899">
        <v>0.42189290123456791</v>
      </c>
      <c r="P1899">
        <v>2.39374677002584E-2</v>
      </c>
      <c r="Q1899">
        <f t="shared" si="385"/>
        <v>35177.782373627713</v>
      </c>
      <c r="R1899">
        <f t="shared" si="390"/>
        <v>35177.782373627713</v>
      </c>
      <c r="S1899" t="s">
        <v>234</v>
      </c>
      <c r="T1899">
        <v>290</v>
      </c>
    </row>
    <row r="1900" spans="1:20" x14ac:dyDescent="0.25">
      <c r="A1900" t="s">
        <v>232</v>
      </c>
      <c r="B1900" t="s">
        <v>225</v>
      </c>
      <c r="C1900" t="s">
        <v>54</v>
      </c>
      <c r="D1900">
        <v>188</v>
      </c>
      <c r="E1900">
        <v>20371</v>
      </c>
      <c r="F1900">
        <v>9178</v>
      </c>
      <c r="G1900">
        <v>13897</v>
      </c>
      <c r="J1900">
        <f t="shared" si="384"/>
        <v>1478.75</v>
      </c>
      <c r="K1900">
        <f t="shared" si="386"/>
        <v>73348.875</v>
      </c>
      <c r="L1900">
        <f t="shared" si="387"/>
        <v>6.4336365077173982E-2</v>
      </c>
      <c r="M1900">
        <f t="shared" si="389"/>
        <v>146697.75</v>
      </c>
      <c r="N1900">
        <f t="shared" si="388"/>
        <v>172497.50723140498</v>
      </c>
      <c r="O1900">
        <v>0.42189290123456791</v>
      </c>
      <c r="P1900">
        <v>2.39374677002584E-2</v>
      </c>
      <c r="Q1900">
        <f t="shared" si="385"/>
        <v>72771.104176698151</v>
      </c>
      <c r="R1900">
        <f t="shared" si="390"/>
        <v>72771.104176698151</v>
      </c>
      <c r="S1900" t="s">
        <v>234</v>
      </c>
      <c r="T1900">
        <v>290</v>
      </c>
    </row>
    <row r="1901" spans="1:20" x14ac:dyDescent="0.25">
      <c r="A1901" t="s">
        <v>232</v>
      </c>
      <c r="B1901" t="s">
        <v>225</v>
      </c>
      <c r="C1901" t="s">
        <v>54</v>
      </c>
      <c r="D1901">
        <v>188</v>
      </c>
      <c r="E1901">
        <v>18736</v>
      </c>
      <c r="F1901">
        <v>8801</v>
      </c>
      <c r="G1901">
        <v>17741</v>
      </c>
      <c r="J1901">
        <f t="shared" si="384"/>
        <v>1478.75</v>
      </c>
      <c r="K1901">
        <f t="shared" si="386"/>
        <v>73348.875</v>
      </c>
      <c r="L1901">
        <f t="shared" si="387"/>
        <v>0.12188325996819992</v>
      </c>
      <c r="M1901">
        <f t="shared" si="389"/>
        <v>146697.75</v>
      </c>
      <c r="N1901">
        <f t="shared" si="388"/>
        <v>80033.674286912748</v>
      </c>
      <c r="O1901">
        <v>0.42189290123456791</v>
      </c>
      <c r="P1901">
        <v>2.39374677002584E-2</v>
      </c>
      <c r="Q1901">
        <f t="shared" si="385"/>
        <v>33763.611675638815</v>
      </c>
      <c r="R1901">
        <f t="shared" si="390"/>
        <v>33763.611675638815</v>
      </c>
      <c r="S1901" t="s">
        <v>234</v>
      </c>
      <c r="T1901">
        <v>290</v>
      </c>
    </row>
    <row r="1902" spans="1:20" x14ac:dyDescent="0.25">
      <c r="A1902" t="s">
        <v>232</v>
      </c>
      <c r="B1902" t="s">
        <v>226</v>
      </c>
      <c r="C1902" t="s">
        <v>54</v>
      </c>
      <c r="D1902">
        <v>189</v>
      </c>
      <c r="E1902">
        <v>23593</v>
      </c>
      <c r="F1902">
        <v>6960</v>
      </c>
      <c r="G1902">
        <v>10390</v>
      </c>
      <c r="J1902">
        <f t="shared" si="384"/>
        <v>1478.75</v>
      </c>
      <c r="K1902">
        <f t="shared" si="386"/>
        <v>73348.875</v>
      </c>
      <c r="L1902">
        <f t="shared" si="387"/>
        <v>4.6762816743951427E-2</v>
      </c>
      <c r="M1902">
        <f t="shared" si="389"/>
        <v>146697.75</v>
      </c>
      <c r="N1902">
        <f t="shared" si="388"/>
        <v>354209.83247084543</v>
      </c>
      <c r="O1902">
        <v>0.42053950617283947</v>
      </c>
      <c r="P1902">
        <v>2.3541421392677672E-2</v>
      </c>
      <c r="Q1902">
        <f t="shared" si="385"/>
        <v>152432.54315748939</v>
      </c>
      <c r="R1902">
        <f t="shared" si="390"/>
        <v>152432.54315748939</v>
      </c>
      <c r="S1902" t="s">
        <v>234</v>
      </c>
      <c r="T1902">
        <v>296</v>
      </c>
    </row>
    <row r="1903" spans="1:20" x14ac:dyDescent="0.25">
      <c r="A1903" t="s">
        <v>232</v>
      </c>
      <c r="B1903" t="s">
        <v>226</v>
      </c>
      <c r="C1903" t="s">
        <v>54</v>
      </c>
      <c r="D1903">
        <v>189</v>
      </c>
      <c r="E1903">
        <v>21314</v>
      </c>
      <c r="F1903">
        <v>6194</v>
      </c>
      <c r="G1903">
        <v>8941</v>
      </c>
      <c r="J1903">
        <f t="shared" si="384"/>
        <v>1478.75</v>
      </c>
      <c r="K1903">
        <f t="shared" si="386"/>
        <v>73348.875</v>
      </c>
      <c r="L1903">
        <f t="shared" si="387"/>
        <v>3.7451153817969263E-2</v>
      </c>
      <c r="M1903">
        <f t="shared" si="389"/>
        <v>146697.75</v>
      </c>
      <c r="N1903">
        <f t="shared" si="388"/>
        <v>402247.12914088095</v>
      </c>
      <c r="O1903">
        <v>0.42053950617283947</v>
      </c>
      <c r="P1903">
        <v>2.3541421392677672E-2</v>
      </c>
      <c r="Q1903">
        <f t="shared" si="385"/>
        <v>173105.16889107064</v>
      </c>
      <c r="R1903">
        <f t="shared" si="390"/>
        <v>173105.16889107064</v>
      </c>
      <c r="S1903" t="s">
        <v>234</v>
      </c>
      <c r="T1903">
        <v>296</v>
      </c>
    </row>
    <row r="1904" spans="1:20" x14ac:dyDescent="0.25">
      <c r="A1904" t="s">
        <v>232</v>
      </c>
      <c r="B1904" t="s">
        <v>226</v>
      </c>
      <c r="C1904" t="s">
        <v>54</v>
      </c>
      <c r="D1904">
        <v>189</v>
      </c>
      <c r="E1904">
        <v>24759</v>
      </c>
      <c r="F1904">
        <v>6415</v>
      </c>
      <c r="G1904">
        <v>9049</v>
      </c>
      <c r="J1904">
        <f t="shared" si="384"/>
        <v>1478.75</v>
      </c>
      <c r="K1904">
        <f t="shared" si="386"/>
        <v>73348.875</v>
      </c>
      <c r="L1904">
        <f t="shared" si="387"/>
        <v>3.5910571225530041E-2</v>
      </c>
      <c r="M1904">
        <f t="shared" si="389"/>
        <v>146697.75</v>
      </c>
      <c r="N1904">
        <f t="shared" si="388"/>
        <v>509345.76138952165</v>
      </c>
      <c r="O1904">
        <v>0.42053950617283947</v>
      </c>
      <c r="P1904">
        <v>2.3541421392677672E-2</v>
      </c>
      <c r="Q1904">
        <f t="shared" si="385"/>
        <v>219194.56389309312</v>
      </c>
      <c r="R1904">
        <f t="shared" si="390"/>
        <v>219194.56389309312</v>
      </c>
      <c r="S1904" t="s">
        <v>234</v>
      </c>
      <c r="T1904">
        <v>296</v>
      </c>
    </row>
    <row r="1905" spans="1:20" x14ac:dyDescent="0.25">
      <c r="A1905" t="s">
        <v>232</v>
      </c>
      <c r="B1905" t="s">
        <v>226</v>
      </c>
      <c r="C1905" t="s">
        <v>54</v>
      </c>
      <c r="D1905">
        <v>189</v>
      </c>
      <c r="E1905">
        <v>22565</v>
      </c>
      <c r="F1905">
        <v>6671</v>
      </c>
      <c r="G1905">
        <v>7226</v>
      </c>
      <c r="J1905">
        <f t="shared" si="384"/>
        <v>1478.75</v>
      </c>
      <c r="K1905">
        <f t="shared" si="386"/>
        <v>73348.875</v>
      </c>
      <c r="L1905">
        <f t="shared" si="387"/>
        <v>7.5665782195023443E-3</v>
      </c>
      <c r="M1905">
        <f t="shared" si="389"/>
        <v>146697.75</v>
      </c>
      <c r="N1905">
        <f t="shared" si="388"/>
        <v>2099074.4378378377</v>
      </c>
      <c r="O1905">
        <v>0.42053950617283947</v>
      </c>
      <c r="P1905">
        <v>2.3541421392677672E-2</v>
      </c>
      <c r="Q1905">
        <f t="shared" si="385"/>
        <v>903326.85742944479</v>
      </c>
      <c r="R1905">
        <f t="shared" si="390"/>
        <v>903326.85742944479</v>
      </c>
      <c r="S1905" t="s">
        <v>234</v>
      </c>
      <c r="T1905">
        <v>296</v>
      </c>
    </row>
    <row r="1906" spans="1:20" x14ac:dyDescent="0.25">
      <c r="A1906" t="s">
        <v>232</v>
      </c>
      <c r="B1906" t="s">
        <v>219</v>
      </c>
      <c r="C1906" t="s">
        <v>55</v>
      </c>
      <c r="D1906">
        <v>182</v>
      </c>
      <c r="E1906">
        <v>7218</v>
      </c>
      <c r="F1906">
        <v>7570</v>
      </c>
      <c r="G1906">
        <v>13062</v>
      </c>
      <c r="H1906">
        <v>2114</v>
      </c>
      <c r="I1906">
        <v>68529</v>
      </c>
      <c r="J1906">
        <f t="shared" ref="J1906:J1969" si="391">AVERAGEIFS(H$2:H$1969,C$2:C$1969,C1906,A$2:A$1969,A1906)</f>
        <v>2028.25</v>
      </c>
      <c r="K1906">
        <f t="shared" si="386"/>
        <v>73348.875</v>
      </c>
      <c r="L1906">
        <f t="shared" si="387"/>
        <v>7.4875040687399766E-2</v>
      </c>
      <c r="M1906">
        <f t="shared" si="389"/>
        <v>146697.75</v>
      </c>
      <c r="N1906">
        <f t="shared" si="388"/>
        <v>-6729.416059723234</v>
      </c>
      <c r="O1906">
        <v>0.39346543209876544</v>
      </c>
      <c r="P1906">
        <v>3.3728601845280343E-2</v>
      </c>
      <c r="Q1906">
        <f t="shared" si="385"/>
        <v>-2160.3744014364711</v>
      </c>
      <c r="R1906">
        <f t="shared" si="390"/>
        <v>0</v>
      </c>
      <c r="S1906" t="s">
        <v>234</v>
      </c>
      <c r="T1906">
        <v>155</v>
      </c>
    </row>
    <row r="1907" spans="1:20" x14ac:dyDescent="0.25">
      <c r="A1907" t="s">
        <v>232</v>
      </c>
      <c r="B1907" t="s">
        <v>219</v>
      </c>
      <c r="C1907" t="s">
        <v>55</v>
      </c>
      <c r="D1907">
        <v>182</v>
      </c>
      <c r="E1907">
        <v>7669</v>
      </c>
      <c r="F1907">
        <v>7429</v>
      </c>
      <c r="G1907">
        <v>15500</v>
      </c>
      <c r="H1907">
        <v>1916</v>
      </c>
      <c r="I1907">
        <v>73190</v>
      </c>
      <c r="J1907">
        <f t="shared" si="391"/>
        <v>2028.25</v>
      </c>
      <c r="K1907">
        <f t="shared" si="386"/>
        <v>73348.875</v>
      </c>
      <c r="L1907">
        <f t="shared" si="387"/>
        <v>0.11003577082811426</v>
      </c>
      <c r="M1907">
        <f t="shared" si="389"/>
        <v>146697.75</v>
      </c>
      <c r="N1907">
        <f t="shared" si="388"/>
        <v>152.85890843761626</v>
      </c>
      <c r="O1907">
        <v>0.39346543209876544</v>
      </c>
      <c r="P1907">
        <v>3.3728601845280343E-2</v>
      </c>
      <c r="Q1907">
        <f t="shared" si="385"/>
        <v>49.072976004061971</v>
      </c>
      <c r="R1907">
        <f t="shared" si="390"/>
        <v>49.072976004061971</v>
      </c>
      <c r="S1907" t="s">
        <v>234</v>
      </c>
      <c r="T1907">
        <v>155</v>
      </c>
    </row>
    <row r="1908" spans="1:20" x14ac:dyDescent="0.25">
      <c r="A1908" t="s">
        <v>232</v>
      </c>
      <c r="B1908" t="s">
        <v>219</v>
      </c>
      <c r="C1908" t="s">
        <v>55</v>
      </c>
      <c r="D1908">
        <v>182</v>
      </c>
      <c r="E1908">
        <v>7328</v>
      </c>
      <c r="F1908">
        <v>7665</v>
      </c>
      <c r="G1908">
        <v>14357</v>
      </c>
      <c r="H1908">
        <v>2021</v>
      </c>
      <c r="I1908">
        <v>71565</v>
      </c>
      <c r="J1908">
        <f t="shared" si="391"/>
        <v>2028.25</v>
      </c>
      <c r="K1908">
        <f t="shared" si="386"/>
        <v>73348.875</v>
      </c>
      <c r="L1908">
        <f t="shared" si="387"/>
        <v>9.1235209810648088E-2</v>
      </c>
      <c r="M1908">
        <f t="shared" si="389"/>
        <v>146697.75</v>
      </c>
      <c r="N1908">
        <f t="shared" si="388"/>
        <v>-5721.9993835923487</v>
      </c>
      <c r="O1908">
        <v>0.39346543209876544</v>
      </c>
      <c r="P1908">
        <v>3.3728601845280343E-2</v>
      </c>
      <c r="Q1908">
        <f t="shared" si="385"/>
        <v>-1836.958940216959</v>
      </c>
      <c r="R1908">
        <f t="shared" si="390"/>
        <v>0</v>
      </c>
      <c r="S1908" t="s">
        <v>234</v>
      </c>
      <c r="T1908">
        <v>155</v>
      </c>
    </row>
    <row r="1909" spans="1:20" x14ac:dyDescent="0.25">
      <c r="A1909" t="s">
        <v>232</v>
      </c>
      <c r="B1909" t="s">
        <v>219</v>
      </c>
      <c r="C1909" t="s">
        <v>55</v>
      </c>
      <c r="D1909">
        <v>182</v>
      </c>
      <c r="E1909">
        <v>7776</v>
      </c>
      <c r="F1909">
        <v>7671</v>
      </c>
      <c r="G1909">
        <v>15175</v>
      </c>
      <c r="H1909">
        <v>2062</v>
      </c>
      <c r="I1909">
        <v>80514</v>
      </c>
      <c r="J1909">
        <f t="shared" si="391"/>
        <v>2028.25</v>
      </c>
      <c r="K1909">
        <f t="shared" si="386"/>
        <v>73348.875</v>
      </c>
      <c r="L1909">
        <f t="shared" si="387"/>
        <v>0.10230559091737944</v>
      </c>
      <c r="M1909">
        <f t="shared" si="389"/>
        <v>146697.75</v>
      </c>
      <c r="N1909">
        <f t="shared" si="388"/>
        <v>-1001.913129664179</v>
      </c>
      <c r="O1909">
        <v>0.39346543209876544</v>
      </c>
      <c r="P1909">
        <v>3.3728601845280343E-2</v>
      </c>
      <c r="Q1909">
        <f t="shared" si="385"/>
        <v>-321.64863319189885</v>
      </c>
      <c r="R1909">
        <f t="shared" si="390"/>
        <v>0</v>
      </c>
      <c r="S1909" t="s">
        <v>234</v>
      </c>
      <c r="T1909">
        <v>155</v>
      </c>
    </row>
    <row r="1910" spans="1:20" x14ac:dyDescent="0.25">
      <c r="A1910" t="s">
        <v>232</v>
      </c>
      <c r="B1910" t="s">
        <v>220</v>
      </c>
      <c r="C1910" t="s">
        <v>55</v>
      </c>
      <c r="D1910">
        <v>183</v>
      </c>
      <c r="E1910">
        <v>12159</v>
      </c>
      <c r="F1910">
        <v>4808</v>
      </c>
      <c r="G1910">
        <v>7707</v>
      </c>
      <c r="I1910">
        <v>72029</v>
      </c>
      <c r="J1910">
        <f t="shared" si="391"/>
        <v>2028.25</v>
      </c>
      <c r="K1910">
        <f t="shared" si="386"/>
        <v>73348.875</v>
      </c>
      <c r="L1910">
        <f t="shared" si="387"/>
        <v>3.9523441906914043E-2</v>
      </c>
      <c r="M1910">
        <f t="shared" si="389"/>
        <v>146697.75</v>
      </c>
      <c r="N1910">
        <f t="shared" si="388"/>
        <v>183962.63655570889</v>
      </c>
      <c r="O1910">
        <v>0.39233919753086416</v>
      </c>
      <c r="P1910">
        <v>3.7194023904382471E-2</v>
      </c>
      <c r="Q1910">
        <f t="shared" si="385"/>
        <v>53709.526595956515</v>
      </c>
      <c r="R1910">
        <f t="shared" si="390"/>
        <v>53709.526595956515</v>
      </c>
      <c r="S1910" t="s">
        <v>234</v>
      </c>
      <c r="T1910">
        <v>173</v>
      </c>
    </row>
    <row r="1911" spans="1:20" x14ac:dyDescent="0.25">
      <c r="A1911" t="s">
        <v>232</v>
      </c>
      <c r="B1911" t="s">
        <v>220</v>
      </c>
      <c r="C1911" t="s">
        <v>55</v>
      </c>
      <c r="D1911">
        <v>183</v>
      </c>
      <c r="E1911">
        <v>12945</v>
      </c>
      <c r="F1911">
        <v>5336</v>
      </c>
      <c r="G1911">
        <v>7289</v>
      </c>
      <c r="I1911">
        <v>73118</v>
      </c>
      <c r="J1911">
        <f t="shared" si="391"/>
        <v>2028.25</v>
      </c>
      <c r="K1911">
        <f t="shared" si="386"/>
        <v>73348.875</v>
      </c>
      <c r="L1911">
        <f t="shared" si="387"/>
        <v>2.6626175248086626E-2</v>
      </c>
      <c r="M1911">
        <f t="shared" si="389"/>
        <v>146697.75</v>
      </c>
      <c r="N1911">
        <f t="shared" si="388"/>
        <v>283743.17338709679</v>
      </c>
      <c r="O1911">
        <v>0.39233919753086416</v>
      </c>
      <c r="P1911">
        <v>3.7194023904382471E-2</v>
      </c>
      <c r="Q1911">
        <f t="shared" si="385"/>
        <v>82841.341061343046</v>
      </c>
      <c r="R1911">
        <f t="shared" si="390"/>
        <v>82841.341061343046</v>
      </c>
      <c r="S1911" t="s">
        <v>234</v>
      </c>
      <c r="T1911">
        <v>173</v>
      </c>
    </row>
    <row r="1912" spans="1:20" x14ac:dyDescent="0.25">
      <c r="A1912" t="s">
        <v>232</v>
      </c>
      <c r="B1912" t="s">
        <v>220</v>
      </c>
      <c r="C1912" t="s">
        <v>55</v>
      </c>
      <c r="D1912">
        <v>183</v>
      </c>
      <c r="E1912">
        <v>11970</v>
      </c>
      <c r="F1912">
        <v>5472</v>
      </c>
      <c r="G1912">
        <v>7385</v>
      </c>
      <c r="I1912">
        <v>70850</v>
      </c>
      <c r="J1912">
        <f t="shared" si="391"/>
        <v>2028.25</v>
      </c>
      <c r="K1912">
        <f t="shared" si="386"/>
        <v>73348.875</v>
      </c>
      <c r="L1912">
        <f t="shared" si="387"/>
        <v>2.6080836277311684E-2</v>
      </c>
      <c r="M1912">
        <f t="shared" si="389"/>
        <v>146697.75</v>
      </c>
      <c r="N1912">
        <f t="shared" si="388"/>
        <v>247120.20256142184</v>
      </c>
      <c r="O1912">
        <v>0.39233919753086416</v>
      </c>
      <c r="P1912">
        <v>3.7194023904382471E-2</v>
      </c>
      <c r="Q1912">
        <f t="shared" si="385"/>
        <v>72148.939264911605</v>
      </c>
      <c r="R1912">
        <f t="shared" si="390"/>
        <v>72148.939264911605</v>
      </c>
      <c r="S1912" t="s">
        <v>234</v>
      </c>
      <c r="T1912">
        <v>173</v>
      </c>
    </row>
    <row r="1913" spans="1:20" x14ac:dyDescent="0.25">
      <c r="A1913" t="s">
        <v>232</v>
      </c>
      <c r="B1913" t="s">
        <v>220</v>
      </c>
      <c r="C1913" t="s">
        <v>55</v>
      </c>
      <c r="D1913">
        <v>183</v>
      </c>
      <c r="E1913">
        <v>11647</v>
      </c>
      <c r="F1913">
        <v>4639</v>
      </c>
      <c r="G1913">
        <v>8668</v>
      </c>
      <c r="I1913">
        <v>76996</v>
      </c>
      <c r="J1913">
        <f t="shared" si="391"/>
        <v>2028.25</v>
      </c>
      <c r="K1913">
        <f t="shared" si="386"/>
        <v>73348.875</v>
      </c>
      <c r="L1913">
        <f t="shared" si="387"/>
        <v>5.4929267831306208E-2</v>
      </c>
      <c r="M1913">
        <f t="shared" si="389"/>
        <v>146697.75</v>
      </c>
      <c r="N1913">
        <f t="shared" si="388"/>
        <v>125554.00763216679</v>
      </c>
      <c r="O1913">
        <v>0.39233919753086416</v>
      </c>
      <c r="P1913">
        <v>3.7194023904382471E-2</v>
      </c>
      <c r="Q1913">
        <f t="shared" si="385"/>
        <v>36656.608311365933</v>
      </c>
      <c r="R1913">
        <f t="shared" si="390"/>
        <v>36656.608311365933</v>
      </c>
      <c r="S1913" t="s">
        <v>234</v>
      </c>
      <c r="T1913">
        <v>173</v>
      </c>
    </row>
    <row r="1914" spans="1:20" x14ac:dyDescent="0.25">
      <c r="A1914" t="s">
        <v>232</v>
      </c>
      <c r="B1914" t="s">
        <v>221</v>
      </c>
      <c r="C1914" t="s">
        <v>55</v>
      </c>
      <c r="D1914">
        <v>184</v>
      </c>
      <c r="E1914">
        <v>16430</v>
      </c>
      <c r="F1914">
        <v>5847</v>
      </c>
      <c r="G1914">
        <v>11274</v>
      </c>
      <c r="J1914">
        <f t="shared" si="391"/>
        <v>2028.25</v>
      </c>
      <c r="K1914">
        <f t="shared" si="386"/>
        <v>73348.875</v>
      </c>
      <c r="L1914">
        <f t="shared" si="387"/>
        <v>7.3988864859890494E-2</v>
      </c>
      <c r="M1914">
        <f t="shared" si="389"/>
        <v>146697.75</v>
      </c>
      <c r="N1914">
        <f t="shared" si="388"/>
        <v>141006.78669154228</v>
      </c>
      <c r="O1914">
        <v>0.39121296296296293</v>
      </c>
      <c r="P1914">
        <v>2.9894876248371689E-2</v>
      </c>
      <c r="Q1914">
        <f t="shared" si="385"/>
        <v>51367.281654418686</v>
      </c>
      <c r="R1914">
        <f t="shared" si="390"/>
        <v>51367.281654418686</v>
      </c>
      <c r="S1914" t="s">
        <v>234</v>
      </c>
      <c r="T1914">
        <v>176</v>
      </c>
    </row>
    <row r="1915" spans="1:20" x14ac:dyDescent="0.25">
      <c r="A1915" t="s">
        <v>232</v>
      </c>
      <c r="B1915" t="s">
        <v>221</v>
      </c>
      <c r="C1915" t="s">
        <v>55</v>
      </c>
      <c r="D1915">
        <v>184</v>
      </c>
      <c r="E1915">
        <v>17460</v>
      </c>
      <c r="F1915">
        <v>6014</v>
      </c>
      <c r="G1915">
        <v>11766</v>
      </c>
      <c r="J1915">
        <f t="shared" si="391"/>
        <v>2028.25</v>
      </c>
      <c r="K1915">
        <f t="shared" si="386"/>
        <v>73348.875</v>
      </c>
      <c r="L1915">
        <f t="shared" si="387"/>
        <v>7.8419743997436911E-2</v>
      </c>
      <c r="M1915">
        <f t="shared" si="389"/>
        <v>146697.75</v>
      </c>
      <c r="N1915">
        <f t="shared" si="388"/>
        <v>143929.89034248955</v>
      </c>
      <c r="O1915">
        <v>0.39121296296296293</v>
      </c>
      <c r="P1915">
        <v>2.9894876248371689E-2</v>
      </c>
      <c r="Q1915">
        <f t="shared" si="385"/>
        <v>52432.137411125848</v>
      </c>
      <c r="R1915">
        <f t="shared" si="390"/>
        <v>52432.137411125848</v>
      </c>
      <c r="S1915" t="s">
        <v>234</v>
      </c>
      <c r="T1915">
        <v>176</v>
      </c>
    </row>
    <row r="1916" spans="1:20" x14ac:dyDescent="0.25">
      <c r="A1916" t="s">
        <v>232</v>
      </c>
      <c r="B1916" t="s">
        <v>221</v>
      </c>
      <c r="C1916" t="s">
        <v>55</v>
      </c>
      <c r="D1916">
        <v>184</v>
      </c>
      <c r="E1916">
        <v>18454</v>
      </c>
      <c r="F1916">
        <v>5979</v>
      </c>
      <c r="G1916">
        <v>12036</v>
      </c>
      <c r="J1916">
        <f t="shared" si="391"/>
        <v>2028.25</v>
      </c>
      <c r="K1916">
        <f t="shared" si="386"/>
        <v>73348.875</v>
      </c>
      <c r="L1916">
        <f t="shared" si="387"/>
        <v>8.2577953649595859E-2</v>
      </c>
      <c r="M1916">
        <f t="shared" si="389"/>
        <v>146697.75</v>
      </c>
      <c r="N1916">
        <f t="shared" si="388"/>
        <v>149041.12685735512</v>
      </c>
      <c r="O1916">
        <v>0.39121296296296293</v>
      </c>
      <c r="P1916">
        <v>2.9894876248371689E-2</v>
      </c>
      <c r="Q1916">
        <f t="shared" si="385"/>
        <v>54294.106837007377</v>
      </c>
      <c r="R1916">
        <f t="shared" si="390"/>
        <v>54294.106837007377</v>
      </c>
      <c r="S1916" t="s">
        <v>234</v>
      </c>
      <c r="T1916">
        <v>176</v>
      </c>
    </row>
    <row r="1917" spans="1:20" x14ac:dyDescent="0.25">
      <c r="A1917" t="s">
        <v>232</v>
      </c>
      <c r="B1917" t="s">
        <v>221</v>
      </c>
      <c r="C1917" t="s">
        <v>55</v>
      </c>
      <c r="D1917">
        <v>184</v>
      </c>
      <c r="E1917">
        <v>18538</v>
      </c>
      <c r="F1917">
        <v>6434</v>
      </c>
      <c r="G1917">
        <v>11547</v>
      </c>
      <c r="J1917">
        <f t="shared" si="391"/>
        <v>2028.25</v>
      </c>
      <c r="K1917">
        <f t="shared" si="386"/>
        <v>73348.875</v>
      </c>
      <c r="L1917">
        <f t="shared" si="387"/>
        <v>6.9707953939307177E-2</v>
      </c>
      <c r="M1917">
        <f t="shared" si="389"/>
        <v>146697.75</v>
      </c>
      <c r="N1917">
        <f t="shared" si="388"/>
        <v>171610.47149423041</v>
      </c>
      <c r="O1917">
        <v>0.39121296296296293</v>
      </c>
      <c r="P1917">
        <v>2.9894876248371689E-2</v>
      </c>
      <c r="Q1917">
        <f t="shared" si="385"/>
        <v>62515.880482938948</v>
      </c>
      <c r="R1917">
        <f t="shared" si="390"/>
        <v>62515.880482938948</v>
      </c>
      <c r="S1917" t="s">
        <v>234</v>
      </c>
      <c r="T1917">
        <v>176</v>
      </c>
    </row>
    <row r="1918" spans="1:20" x14ac:dyDescent="0.25">
      <c r="A1918" t="s">
        <v>232</v>
      </c>
      <c r="B1918" t="s">
        <v>223</v>
      </c>
      <c r="C1918" t="s">
        <v>55</v>
      </c>
      <c r="D1918">
        <v>185</v>
      </c>
      <c r="E1918">
        <v>22219</v>
      </c>
      <c r="F1918">
        <v>6279</v>
      </c>
      <c r="G1918">
        <v>12404</v>
      </c>
      <c r="J1918">
        <f t="shared" si="391"/>
        <v>2028.25</v>
      </c>
      <c r="K1918">
        <f t="shared" si="386"/>
        <v>73348.875</v>
      </c>
      <c r="L1918">
        <f t="shared" si="387"/>
        <v>8.3505029899913263E-2</v>
      </c>
      <c r="M1918">
        <f t="shared" si="389"/>
        <v>146697.75</v>
      </c>
      <c r="N1918">
        <f t="shared" si="388"/>
        <v>188858.45489795916</v>
      </c>
      <c r="O1918">
        <v>0.39008672839506175</v>
      </c>
      <c r="P1918">
        <v>3.0467889125799574E-2</v>
      </c>
      <c r="Q1918">
        <f t="shared" si="385"/>
        <v>67700.122633471125</v>
      </c>
      <c r="R1918">
        <f t="shared" si="390"/>
        <v>67700.122633471125</v>
      </c>
      <c r="S1918" t="s">
        <v>234</v>
      </c>
      <c r="T1918">
        <v>194</v>
      </c>
    </row>
    <row r="1919" spans="1:20" x14ac:dyDescent="0.25">
      <c r="A1919" t="s">
        <v>232</v>
      </c>
      <c r="B1919" t="s">
        <v>223</v>
      </c>
      <c r="C1919" t="s">
        <v>55</v>
      </c>
      <c r="D1919">
        <v>185</v>
      </c>
      <c r="E1919">
        <v>21946</v>
      </c>
      <c r="F1919">
        <v>6629</v>
      </c>
      <c r="G1919">
        <v>14295</v>
      </c>
      <c r="J1919">
        <f t="shared" si="391"/>
        <v>2028.25</v>
      </c>
      <c r="K1919">
        <f t="shared" si="386"/>
        <v>73348.875</v>
      </c>
      <c r="L1919">
        <f t="shared" si="387"/>
        <v>0.10451421374901797</v>
      </c>
      <c r="M1919">
        <f t="shared" si="389"/>
        <v>146697.75</v>
      </c>
      <c r="N1919">
        <f t="shared" si="388"/>
        <v>144525.97885142185</v>
      </c>
      <c r="O1919">
        <v>0.39008672839506175</v>
      </c>
      <c r="P1919">
        <v>3.0467889125799574E-2</v>
      </c>
      <c r="Q1919">
        <f t="shared" si="385"/>
        <v>51808.252361538543</v>
      </c>
      <c r="R1919">
        <f t="shared" si="390"/>
        <v>51808.252361538543</v>
      </c>
      <c r="S1919" t="s">
        <v>234</v>
      </c>
      <c r="T1919">
        <v>194</v>
      </c>
    </row>
    <row r="1920" spans="1:20" x14ac:dyDescent="0.25">
      <c r="A1920" t="s">
        <v>232</v>
      </c>
      <c r="B1920" t="s">
        <v>223</v>
      </c>
      <c r="C1920" t="s">
        <v>55</v>
      </c>
      <c r="D1920">
        <v>185</v>
      </c>
      <c r="E1920">
        <v>26300</v>
      </c>
      <c r="F1920">
        <v>6765</v>
      </c>
      <c r="G1920">
        <v>12874</v>
      </c>
      <c r="J1920">
        <f t="shared" si="391"/>
        <v>2028.25</v>
      </c>
      <c r="K1920">
        <f t="shared" si="386"/>
        <v>73348.875</v>
      </c>
      <c r="L1920">
        <f t="shared" si="387"/>
        <v>8.3286894311603285E-2</v>
      </c>
      <c r="M1920">
        <f t="shared" si="389"/>
        <v>146697.75</v>
      </c>
      <c r="N1920">
        <f t="shared" si="388"/>
        <v>232522.4576649206</v>
      </c>
      <c r="O1920">
        <v>0.39008672839506175</v>
      </c>
      <c r="P1920">
        <v>3.0467889125799574E-2</v>
      </c>
      <c r="Q1920">
        <f t="shared" si="385"/>
        <v>83352.365174524835</v>
      </c>
      <c r="R1920">
        <f t="shared" si="390"/>
        <v>83352.365174524835</v>
      </c>
      <c r="S1920" t="s">
        <v>234</v>
      </c>
      <c r="T1920">
        <v>194</v>
      </c>
    </row>
    <row r="1921" spans="1:20" x14ac:dyDescent="0.25">
      <c r="A1921" t="s">
        <v>232</v>
      </c>
      <c r="B1921" t="s">
        <v>223</v>
      </c>
      <c r="C1921" t="s">
        <v>55</v>
      </c>
      <c r="D1921">
        <v>185</v>
      </c>
      <c r="E1921">
        <v>23477</v>
      </c>
      <c r="F1921">
        <v>6470</v>
      </c>
      <c r="G1921">
        <v>14173</v>
      </c>
      <c r="J1921">
        <f t="shared" si="391"/>
        <v>2028.25</v>
      </c>
      <c r="K1921">
        <f t="shared" si="386"/>
        <v>73348.875</v>
      </c>
      <c r="L1921">
        <f t="shared" si="387"/>
        <v>0.10501865229698479</v>
      </c>
      <c r="M1921">
        <f t="shared" si="389"/>
        <v>146697.75</v>
      </c>
      <c r="N1921">
        <f t="shared" si="388"/>
        <v>159914.41092756068</v>
      </c>
      <c r="O1921">
        <v>0.39008672839506175</v>
      </c>
      <c r="P1921">
        <v>3.0467889125799574E-2</v>
      </c>
      <c r="Q1921">
        <f t="shared" si="385"/>
        <v>57324.546240223121</v>
      </c>
      <c r="R1921">
        <f t="shared" si="390"/>
        <v>57324.546240223121</v>
      </c>
      <c r="S1921" t="s">
        <v>234</v>
      </c>
      <c r="T1921">
        <v>194</v>
      </c>
    </row>
    <row r="1922" spans="1:20" x14ac:dyDescent="0.25">
      <c r="A1922" t="s">
        <v>232</v>
      </c>
      <c r="B1922" t="s">
        <v>222</v>
      </c>
      <c r="C1922" t="s">
        <v>55</v>
      </c>
      <c r="D1922">
        <v>186</v>
      </c>
      <c r="E1922">
        <v>21311</v>
      </c>
      <c r="F1922">
        <v>6058</v>
      </c>
      <c r="G1922">
        <v>15078</v>
      </c>
      <c r="J1922">
        <f t="shared" si="391"/>
        <v>2028.25</v>
      </c>
      <c r="K1922">
        <f t="shared" si="386"/>
        <v>73348.875</v>
      </c>
      <c r="L1922">
        <f t="shared" si="387"/>
        <v>0.12297393790974981</v>
      </c>
      <c r="M1922">
        <f t="shared" si="389"/>
        <v>146697.75</v>
      </c>
      <c r="N1922">
        <f t="shared" si="388"/>
        <v>122006.16134977827</v>
      </c>
      <c r="O1922">
        <v>0.38896049382716053</v>
      </c>
      <c r="P1922">
        <v>3.158177966101694E-2</v>
      </c>
      <c r="Q1922">
        <f t="shared" ref="Q1922:Q1969" si="392">(N1922*125)/(M1922*0.2*O1922*P1922)</f>
        <v>42315.18419099514</v>
      </c>
      <c r="R1922">
        <f t="shared" si="390"/>
        <v>42315.18419099514</v>
      </c>
      <c r="S1922" t="s">
        <v>234</v>
      </c>
      <c r="T1922">
        <v>183</v>
      </c>
    </row>
    <row r="1923" spans="1:20" x14ac:dyDescent="0.25">
      <c r="A1923" t="s">
        <v>232</v>
      </c>
      <c r="B1923" t="s">
        <v>222</v>
      </c>
      <c r="C1923" t="s">
        <v>55</v>
      </c>
      <c r="D1923">
        <v>186</v>
      </c>
      <c r="E1923">
        <v>23604</v>
      </c>
      <c r="F1923">
        <v>5768</v>
      </c>
      <c r="G1923">
        <v>14436</v>
      </c>
      <c r="J1923">
        <f t="shared" si="391"/>
        <v>2028.25</v>
      </c>
      <c r="K1923">
        <f t="shared" ref="K1923:K1969" si="393">AVERAGEIFS(I$2:I$1969,C$2:C$1969,C1923,A$2:A$1969,A1923)</f>
        <v>73348.875</v>
      </c>
      <c r="L1923">
        <f t="shared" ref="L1923:L1969" si="394">(G1923-F1923)/K1923</f>
        <v>0.1181749549669303</v>
      </c>
      <c r="M1923">
        <f t="shared" si="389"/>
        <v>146697.75</v>
      </c>
      <c r="N1923">
        <f t="shared" ref="N1923:N1969" si="395">((E1923-F1923)/L1923)-J1923</f>
        <v>148900.51494000925</v>
      </c>
      <c r="O1923">
        <v>0.38896049382716053</v>
      </c>
      <c r="P1923">
        <v>3.158177966101694E-2</v>
      </c>
      <c r="Q1923">
        <f t="shared" si="392"/>
        <v>51642.905949290121</v>
      </c>
      <c r="R1923">
        <f t="shared" si="390"/>
        <v>51642.905949290121</v>
      </c>
      <c r="S1923" t="s">
        <v>234</v>
      </c>
      <c r="T1923">
        <v>183</v>
      </c>
    </row>
    <row r="1924" spans="1:20" x14ac:dyDescent="0.25">
      <c r="A1924" t="s">
        <v>232</v>
      </c>
      <c r="B1924" t="s">
        <v>222</v>
      </c>
      <c r="C1924" t="s">
        <v>55</v>
      </c>
      <c r="D1924">
        <v>186</v>
      </c>
      <c r="E1924">
        <v>23184</v>
      </c>
      <c r="F1924">
        <v>6435</v>
      </c>
      <c r="G1924">
        <v>14063</v>
      </c>
      <c r="J1924">
        <f t="shared" si="391"/>
        <v>2028.25</v>
      </c>
      <c r="K1924">
        <f t="shared" si="393"/>
        <v>73348.875</v>
      </c>
      <c r="L1924">
        <f t="shared" si="394"/>
        <v>0.10399614172678177</v>
      </c>
      <c r="M1924">
        <f t="shared" ref="M1924:M1969" si="396">K1924/0.5</f>
        <v>146697.75</v>
      </c>
      <c r="N1924">
        <f t="shared" si="395"/>
        <v>159025.80183206606</v>
      </c>
      <c r="O1924">
        <v>0.38896049382716053</v>
      </c>
      <c r="P1924">
        <v>3.158177966101694E-2</v>
      </c>
      <c r="Q1924">
        <f t="shared" si="392"/>
        <v>55154.641545951701</v>
      </c>
      <c r="R1924">
        <f t="shared" si="390"/>
        <v>55154.641545951701</v>
      </c>
      <c r="S1924" t="s">
        <v>234</v>
      </c>
      <c r="T1924">
        <v>183</v>
      </c>
    </row>
    <row r="1925" spans="1:20" x14ac:dyDescent="0.25">
      <c r="A1925" t="s">
        <v>232</v>
      </c>
      <c r="B1925" t="s">
        <v>222</v>
      </c>
      <c r="C1925" t="s">
        <v>55</v>
      </c>
      <c r="D1925">
        <v>186</v>
      </c>
      <c r="E1925">
        <v>24843</v>
      </c>
      <c r="F1925">
        <v>7150</v>
      </c>
      <c r="G1925">
        <v>13623</v>
      </c>
      <c r="J1925">
        <f t="shared" si="391"/>
        <v>2028.25</v>
      </c>
      <c r="K1925">
        <f t="shared" si="393"/>
        <v>73348.875</v>
      </c>
      <c r="L1925">
        <f t="shared" si="394"/>
        <v>8.8249478945655269E-2</v>
      </c>
      <c r="M1925">
        <f t="shared" si="396"/>
        <v>146697.75</v>
      </c>
      <c r="N1925">
        <f t="shared" si="395"/>
        <v>198460.18586822183</v>
      </c>
      <c r="O1925">
        <v>0.38896049382716053</v>
      </c>
      <c r="P1925">
        <v>3.158177966101694E-2</v>
      </c>
      <c r="Q1925">
        <f t="shared" si="392"/>
        <v>68831.600196953485</v>
      </c>
      <c r="R1925">
        <f t="shared" si="390"/>
        <v>68831.600196953485</v>
      </c>
      <c r="S1925" t="s">
        <v>234</v>
      </c>
      <c r="T1925">
        <v>183</v>
      </c>
    </row>
    <row r="1926" spans="1:20" x14ac:dyDescent="0.25">
      <c r="A1926" t="s">
        <v>232</v>
      </c>
      <c r="B1926" t="s">
        <v>224</v>
      </c>
      <c r="C1926" t="s">
        <v>55</v>
      </c>
      <c r="D1926">
        <v>187</v>
      </c>
      <c r="E1926">
        <v>19041</v>
      </c>
      <c r="F1926">
        <v>8196</v>
      </c>
      <c r="G1926">
        <v>9724</v>
      </c>
      <c r="J1926">
        <f t="shared" si="391"/>
        <v>2028.25</v>
      </c>
      <c r="K1926">
        <f t="shared" si="393"/>
        <v>73348.875</v>
      </c>
      <c r="L1926">
        <f t="shared" si="394"/>
        <v>2.0831948683602851E-2</v>
      </c>
      <c r="M1926">
        <f t="shared" si="396"/>
        <v>146697.75</v>
      </c>
      <c r="N1926">
        <f t="shared" si="395"/>
        <v>518566.3503763089</v>
      </c>
      <c r="O1926">
        <v>0.3878342592592593</v>
      </c>
      <c r="P1926">
        <v>2.4030376595082479E-2</v>
      </c>
      <c r="Q1926">
        <f t="shared" si="392"/>
        <v>237057.74555840986</v>
      </c>
      <c r="R1926">
        <f t="shared" si="390"/>
        <v>237057.74555840986</v>
      </c>
      <c r="S1926" t="s">
        <v>234</v>
      </c>
      <c r="T1926">
        <v>285</v>
      </c>
    </row>
    <row r="1927" spans="1:20" x14ac:dyDescent="0.25">
      <c r="A1927" t="s">
        <v>232</v>
      </c>
      <c r="B1927" t="s">
        <v>224</v>
      </c>
      <c r="C1927" t="s">
        <v>55</v>
      </c>
      <c r="D1927">
        <v>187</v>
      </c>
      <c r="E1927">
        <v>19229</v>
      </c>
      <c r="F1927">
        <v>8393</v>
      </c>
      <c r="G1927">
        <v>11346</v>
      </c>
      <c r="J1927">
        <f t="shared" si="391"/>
        <v>2028.25</v>
      </c>
      <c r="K1927">
        <f t="shared" si="393"/>
        <v>73348.875</v>
      </c>
      <c r="L1927">
        <f t="shared" si="394"/>
        <v>4.0259649517460222E-2</v>
      </c>
      <c r="M1927">
        <f t="shared" si="396"/>
        <v>146697.75</v>
      </c>
      <c r="N1927">
        <f t="shared" si="395"/>
        <v>267124.61471385031</v>
      </c>
      <c r="O1927">
        <v>0.3878342592592593</v>
      </c>
      <c r="P1927">
        <v>2.4030376595082479E-2</v>
      </c>
      <c r="Q1927">
        <f t="shared" si="392"/>
        <v>122113.51334553774</v>
      </c>
      <c r="R1927">
        <f t="shared" si="390"/>
        <v>122113.51334553774</v>
      </c>
      <c r="S1927" t="s">
        <v>234</v>
      </c>
      <c r="T1927">
        <v>285</v>
      </c>
    </row>
    <row r="1928" spans="1:20" x14ac:dyDescent="0.25">
      <c r="A1928" t="s">
        <v>232</v>
      </c>
      <c r="B1928" t="s">
        <v>224</v>
      </c>
      <c r="C1928" t="s">
        <v>55</v>
      </c>
      <c r="D1928">
        <v>187</v>
      </c>
      <c r="E1928">
        <v>19056</v>
      </c>
      <c r="F1928">
        <v>7487</v>
      </c>
      <c r="G1928">
        <v>10760</v>
      </c>
      <c r="J1928">
        <f t="shared" si="391"/>
        <v>2028.25</v>
      </c>
      <c r="K1928">
        <f t="shared" si="393"/>
        <v>73348.875</v>
      </c>
      <c r="L1928">
        <f t="shared" si="394"/>
        <v>4.4622361283659769E-2</v>
      </c>
      <c r="M1928">
        <f t="shared" si="396"/>
        <v>146697.75</v>
      </c>
      <c r="N1928">
        <f t="shared" si="395"/>
        <v>257236.38027039415</v>
      </c>
      <c r="O1928">
        <v>0.3878342592592593</v>
      </c>
      <c r="P1928">
        <v>2.4030376595082479E-2</v>
      </c>
      <c r="Q1928">
        <f t="shared" si="392"/>
        <v>117593.19967108179</v>
      </c>
      <c r="R1928">
        <f t="shared" si="390"/>
        <v>117593.19967108179</v>
      </c>
      <c r="S1928" t="s">
        <v>234</v>
      </c>
      <c r="T1928">
        <v>285</v>
      </c>
    </row>
    <row r="1929" spans="1:20" x14ac:dyDescent="0.25">
      <c r="A1929" t="s">
        <v>232</v>
      </c>
      <c r="B1929" t="s">
        <v>224</v>
      </c>
      <c r="C1929" t="s">
        <v>55</v>
      </c>
      <c r="D1929">
        <v>187</v>
      </c>
      <c r="E1929">
        <v>19551</v>
      </c>
      <c r="F1929">
        <v>6922</v>
      </c>
      <c r="G1929">
        <v>13142</v>
      </c>
      <c r="J1929">
        <f t="shared" si="391"/>
        <v>2028.25</v>
      </c>
      <c r="K1929">
        <f t="shared" si="393"/>
        <v>73348.875</v>
      </c>
      <c r="L1929">
        <f t="shared" si="394"/>
        <v>8.4800209955503747E-2</v>
      </c>
      <c r="M1929">
        <f t="shared" si="396"/>
        <v>146697.75</v>
      </c>
      <c r="N1929">
        <f t="shared" si="395"/>
        <v>146898.26806672025</v>
      </c>
      <c r="O1929">
        <v>0.3878342592592593</v>
      </c>
      <c r="P1929">
        <v>2.4030376595082479E-2</v>
      </c>
      <c r="Q1929">
        <f t="shared" si="392"/>
        <v>67153.166087736536</v>
      </c>
      <c r="R1929">
        <f t="shared" si="390"/>
        <v>67153.166087736536</v>
      </c>
      <c r="S1929" t="s">
        <v>234</v>
      </c>
      <c r="T1929">
        <v>285</v>
      </c>
    </row>
    <row r="1930" spans="1:20" x14ac:dyDescent="0.25">
      <c r="A1930" t="s">
        <v>232</v>
      </c>
      <c r="B1930" t="s">
        <v>225</v>
      </c>
      <c r="C1930" t="s">
        <v>55</v>
      </c>
      <c r="D1930">
        <v>188</v>
      </c>
      <c r="E1930">
        <v>22258</v>
      </c>
      <c r="F1930">
        <v>8191</v>
      </c>
      <c r="G1930">
        <v>15410</v>
      </c>
      <c r="J1930">
        <f t="shared" si="391"/>
        <v>2028.25</v>
      </c>
      <c r="K1930">
        <f t="shared" si="393"/>
        <v>73348.875</v>
      </c>
      <c r="L1930">
        <f t="shared" si="394"/>
        <v>9.8420050750607974E-2</v>
      </c>
      <c r="M1930">
        <f t="shared" si="396"/>
        <v>146697.75</v>
      </c>
      <c r="N1930">
        <f t="shared" si="395"/>
        <v>140899.94291106801</v>
      </c>
      <c r="O1930">
        <v>0.38670802469135801</v>
      </c>
      <c r="P1930">
        <v>2.39374677002584E-2</v>
      </c>
      <c r="Q1930">
        <f t="shared" si="392"/>
        <v>64849.404443331507</v>
      </c>
      <c r="R1930">
        <f t="shared" ref="R1930:R1969" si="397">IF(Q1930&gt;0,Q1930,0)</f>
        <v>64849.404443331507</v>
      </c>
      <c r="S1930" t="s">
        <v>234</v>
      </c>
      <c r="T1930">
        <v>290</v>
      </c>
    </row>
    <row r="1931" spans="1:20" x14ac:dyDescent="0.25">
      <c r="A1931" t="s">
        <v>232</v>
      </c>
      <c r="B1931" t="s">
        <v>225</v>
      </c>
      <c r="C1931" t="s">
        <v>55</v>
      </c>
      <c r="D1931">
        <v>188</v>
      </c>
      <c r="E1931">
        <v>22253</v>
      </c>
      <c r="F1931">
        <v>8952</v>
      </c>
      <c r="G1931">
        <v>16710</v>
      </c>
      <c r="J1931">
        <f t="shared" si="391"/>
        <v>2028.25</v>
      </c>
      <c r="K1931">
        <f t="shared" si="393"/>
        <v>73348.875</v>
      </c>
      <c r="L1931">
        <f t="shared" si="394"/>
        <v>0.10576849338180033</v>
      </c>
      <c r="M1931">
        <f t="shared" si="396"/>
        <v>146697.75</v>
      </c>
      <c r="N1931">
        <f t="shared" si="395"/>
        <v>123727.53581786543</v>
      </c>
      <c r="O1931">
        <v>0.38670802469135801</v>
      </c>
      <c r="P1931">
        <v>2.39374677002584E-2</v>
      </c>
      <c r="Q1931">
        <f t="shared" si="392"/>
        <v>56945.77900641055</v>
      </c>
      <c r="R1931">
        <f t="shared" si="397"/>
        <v>56945.77900641055</v>
      </c>
      <c r="S1931" t="s">
        <v>234</v>
      </c>
      <c r="T1931">
        <v>290</v>
      </c>
    </row>
    <row r="1932" spans="1:20" x14ac:dyDescent="0.25">
      <c r="A1932" t="s">
        <v>232</v>
      </c>
      <c r="B1932" t="s">
        <v>225</v>
      </c>
      <c r="C1932" t="s">
        <v>55</v>
      </c>
      <c r="D1932">
        <v>188</v>
      </c>
      <c r="E1932">
        <v>22744</v>
      </c>
      <c r="F1932">
        <v>9178</v>
      </c>
      <c r="G1932">
        <v>13897</v>
      </c>
      <c r="J1932">
        <f t="shared" si="391"/>
        <v>2028.25</v>
      </c>
      <c r="K1932">
        <f t="shared" si="393"/>
        <v>73348.875</v>
      </c>
      <c r="L1932">
        <f t="shared" si="394"/>
        <v>6.4336365077173982E-2</v>
      </c>
      <c r="M1932">
        <f t="shared" si="396"/>
        <v>146697.75</v>
      </c>
      <c r="N1932">
        <f t="shared" si="395"/>
        <v>208832.27940241576</v>
      </c>
      <c r="O1932">
        <v>0.38670802469135801</v>
      </c>
      <c r="P1932">
        <v>2.39374677002584E-2</v>
      </c>
      <c r="Q1932">
        <f t="shared" si="392"/>
        <v>96115.361496901387</v>
      </c>
      <c r="R1932">
        <f t="shared" si="397"/>
        <v>96115.361496901387</v>
      </c>
      <c r="S1932" t="s">
        <v>234</v>
      </c>
      <c r="T1932">
        <v>290</v>
      </c>
    </row>
    <row r="1933" spans="1:20" x14ac:dyDescent="0.25">
      <c r="A1933" t="s">
        <v>232</v>
      </c>
      <c r="B1933" t="s">
        <v>225</v>
      </c>
      <c r="C1933" t="s">
        <v>55</v>
      </c>
      <c r="D1933">
        <v>188</v>
      </c>
      <c r="E1933">
        <v>22126</v>
      </c>
      <c r="F1933">
        <v>8801</v>
      </c>
      <c r="G1933">
        <v>17741</v>
      </c>
      <c r="J1933">
        <f t="shared" si="391"/>
        <v>2028.25</v>
      </c>
      <c r="K1933">
        <f t="shared" si="393"/>
        <v>73348.875</v>
      </c>
      <c r="L1933">
        <f t="shared" si="394"/>
        <v>0.12188325996819992</v>
      </c>
      <c r="M1933">
        <f t="shared" si="396"/>
        <v>146697.75</v>
      </c>
      <c r="N1933">
        <f t="shared" si="395"/>
        <v>107297.67386744967</v>
      </c>
      <c r="O1933">
        <v>0.38670802469135801</v>
      </c>
      <c r="P1933">
        <v>2.39374677002584E-2</v>
      </c>
      <c r="Q1933">
        <f t="shared" si="392"/>
        <v>49383.911055597346</v>
      </c>
      <c r="R1933">
        <f t="shared" si="397"/>
        <v>49383.911055597346</v>
      </c>
      <c r="S1933" t="s">
        <v>234</v>
      </c>
      <c r="T1933">
        <v>290</v>
      </c>
    </row>
    <row r="1934" spans="1:20" x14ac:dyDescent="0.25">
      <c r="A1934" t="s">
        <v>232</v>
      </c>
      <c r="B1934" t="s">
        <v>226</v>
      </c>
      <c r="C1934" t="s">
        <v>55</v>
      </c>
      <c r="D1934">
        <v>189</v>
      </c>
      <c r="E1934">
        <v>20839</v>
      </c>
      <c r="F1934">
        <v>6960</v>
      </c>
      <c r="G1934">
        <v>10390</v>
      </c>
      <c r="J1934">
        <f t="shared" si="391"/>
        <v>2028.25</v>
      </c>
      <c r="K1934">
        <f t="shared" si="393"/>
        <v>73348.875</v>
      </c>
      <c r="L1934">
        <f t="shared" si="394"/>
        <v>4.6762816743951427E-2</v>
      </c>
      <c r="M1934">
        <f t="shared" si="396"/>
        <v>146697.75</v>
      </c>
      <c r="N1934">
        <f t="shared" si="395"/>
        <v>294767.38735422736</v>
      </c>
      <c r="O1934">
        <v>0.38558179012345678</v>
      </c>
      <c r="P1934">
        <v>2.3541421392677672E-2</v>
      </c>
      <c r="Q1934">
        <f t="shared" si="392"/>
        <v>138352.4327493771</v>
      </c>
      <c r="R1934">
        <f t="shared" si="397"/>
        <v>138352.4327493771</v>
      </c>
      <c r="S1934" t="s">
        <v>234</v>
      </c>
      <c r="T1934">
        <v>296</v>
      </c>
    </row>
    <row r="1935" spans="1:20" x14ac:dyDescent="0.25">
      <c r="A1935" t="s">
        <v>232</v>
      </c>
      <c r="B1935" t="s">
        <v>226</v>
      </c>
      <c r="C1935" t="s">
        <v>55</v>
      </c>
      <c r="D1935">
        <v>189</v>
      </c>
      <c r="E1935">
        <v>20220</v>
      </c>
      <c r="F1935">
        <v>6194</v>
      </c>
      <c r="G1935">
        <v>8941</v>
      </c>
      <c r="J1935">
        <f t="shared" si="391"/>
        <v>2028.25</v>
      </c>
      <c r="K1935">
        <f t="shared" si="393"/>
        <v>73348.875</v>
      </c>
      <c r="L1935">
        <f t="shared" si="394"/>
        <v>3.7451153817969263E-2</v>
      </c>
      <c r="M1935">
        <f t="shared" si="396"/>
        <v>146697.75</v>
      </c>
      <c r="N1935">
        <f t="shared" si="395"/>
        <v>372486.24608663993</v>
      </c>
      <c r="O1935">
        <v>0.38558179012345678</v>
      </c>
      <c r="P1935">
        <v>2.3541421392677672E-2</v>
      </c>
      <c r="Q1935">
        <f t="shared" si="392"/>
        <v>174830.66486537733</v>
      </c>
      <c r="R1935">
        <f t="shared" si="397"/>
        <v>174830.66486537733</v>
      </c>
      <c r="S1935" t="s">
        <v>234</v>
      </c>
      <c r="T1935">
        <v>296</v>
      </c>
    </row>
    <row r="1936" spans="1:20" x14ac:dyDescent="0.25">
      <c r="A1936" t="s">
        <v>232</v>
      </c>
      <c r="B1936" t="s">
        <v>226</v>
      </c>
      <c r="C1936" t="s">
        <v>55</v>
      </c>
      <c r="D1936">
        <v>189</v>
      </c>
      <c r="E1936">
        <v>20807</v>
      </c>
      <c r="F1936">
        <v>6415</v>
      </c>
      <c r="G1936">
        <v>9049</v>
      </c>
      <c r="J1936">
        <f t="shared" si="391"/>
        <v>2028.25</v>
      </c>
      <c r="K1936">
        <f t="shared" si="393"/>
        <v>73348.875</v>
      </c>
      <c r="L1936">
        <f t="shared" si="394"/>
        <v>3.5910571225530041E-2</v>
      </c>
      <c r="M1936">
        <f t="shared" si="396"/>
        <v>146697.75</v>
      </c>
      <c r="N1936">
        <f t="shared" si="395"/>
        <v>398745.10193621874</v>
      </c>
      <c r="O1936">
        <v>0.38558179012345678</v>
      </c>
      <c r="P1936">
        <v>2.3541421392677672E-2</v>
      </c>
      <c r="Q1936">
        <f t="shared" si="392"/>
        <v>187155.55813329716</v>
      </c>
      <c r="R1936">
        <f t="shared" si="397"/>
        <v>187155.55813329716</v>
      </c>
      <c r="S1936" t="s">
        <v>234</v>
      </c>
      <c r="T1936">
        <v>296</v>
      </c>
    </row>
    <row r="1937" spans="1:20" x14ac:dyDescent="0.25">
      <c r="A1937" t="s">
        <v>232</v>
      </c>
      <c r="B1937" t="s">
        <v>226</v>
      </c>
      <c r="C1937" t="s">
        <v>55</v>
      </c>
      <c r="D1937">
        <v>189</v>
      </c>
      <c r="E1937">
        <v>21474</v>
      </c>
      <c r="F1937">
        <v>6671</v>
      </c>
      <c r="G1937">
        <v>7226</v>
      </c>
      <c r="J1937">
        <f t="shared" si="391"/>
        <v>2028.25</v>
      </c>
      <c r="K1937">
        <f t="shared" si="393"/>
        <v>73348.875</v>
      </c>
      <c r="L1937">
        <f t="shared" si="394"/>
        <v>7.5665782195023443E-3</v>
      </c>
      <c r="M1937">
        <f t="shared" si="396"/>
        <v>146697.75</v>
      </c>
      <c r="N1937">
        <f t="shared" si="395"/>
        <v>1954338.2304054054</v>
      </c>
      <c r="O1937">
        <v>0.38558179012345678</v>
      </c>
      <c r="P1937">
        <v>2.3541421392677672E-2</v>
      </c>
      <c r="Q1937">
        <f t="shared" si="392"/>
        <v>917290.92223750975</v>
      </c>
      <c r="R1937">
        <f t="shared" si="397"/>
        <v>917290.92223750975</v>
      </c>
      <c r="S1937" t="s">
        <v>234</v>
      </c>
      <c r="T1937">
        <v>296</v>
      </c>
    </row>
    <row r="1938" spans="1:20" x14ac:dyDescent="0.25">
      <c r="A1938" t="s">
        <v>232</v>
      </c>
      <c r="B1938" t="s">
        <v>219</v>
      </c>
      <c r="C1938" t="s">
        <v>56</v>
      </c>
      <c r="D1938">
        <v>182</v>
      </c>
      <c r="E1938">
        <v>21847</v>
      </c>
      <c r="F1938">
        <v>8013</v>
      </c>
      <c r="G1938">
        <v>14054</v>
      </c>
      <c r="H1938">
        <v>14723</v>
      </c>
      <c r="I1938">
        <v>68812</v>
      </c>
      <c r="J1938">
        <f t="shared" si="391"/>
        <v>14372.25</v>
      </c>
      <c r="K1938">
        <f t="shared" si="393"/>
        <v>73294</v>
      </c>
      <c r="L1938">
        <f t="shared" si="394"/>
        <v>8.2421480612328429E-2</v>
      </c>
      <c r="M1938">
        <f t="shared" si="396"/>
        <v>146588</v>
      </c>
      <c r="N1938">
        <f t="shared" si="395"/>
        <v>153472.34460354247</v>
      </c>
      <c r="O1938">
        <v>0.66920370370370375</v>
      </c>
      <c r="P1938">
        <v>3.3728601845280343E-2</v>
      </c>
      <c r="Q1938">
        <f t="shared" si="392"/>
        <v>28990.456304799118</v>
      </c>
      <c r="R1938">
        <f t="shared" si="397"/>
        <v>28990.456304799118</v>
      </c>
      <c r="S1938" t="s">
        <v>234</v>
      </c>
      <c r="T1938">
        <v>155</v>
      </c>
    </row>
    <row r="1939" spans="1:20" x14ac:dyDescent="0.25">
      <c r="A1939" t="s">
        <v>232</v>
      </c>
      <c r="B1939" t="s">
        <v>219</v>
      </c>
      <c r="C1939" t="s">
        <v>56</v>
      </c>
      <c r="D1939">
        <v>182</v>
      </c>
      <c r="E1939">
        <v>21823</v>
      </c>
      <c r="F1939">
        <v>7723</v>
      </c>
      <c r="G1939">
        <v>17011</v>
      </c>
      <c r="H1939">
        <v>14276</v>
      </c>
      <c r="I1939">
        <v>73286</v>
      </c>
      <c r="J1939">
        <f t="shared" si="391"/>
        <v>14372.25</v>
      </c>
      <c r="K1939">
        <f t="shared" si="393"/>
        <v>73294</v>
      </c>
      <c r="L1939">
        <f t="shared" si="394"/>
        <v>0.12672251480339455</v>
      </c>
      <c r="M1939">
        <f t="shared" si="396"/>
        <v>146588</v>
      </c>
      <c r="N1939">
        <f t="shared" si="395"/>
        <v>96894.481266149873</v>
      </c>
      <c r="O1939">
        <v>0.66920370370370375</v>
      </c>
      <c r="P1939">
        <v>3.3728601845280343E-2</v>
      </c>
      <c r="Q1939">
        <f t="shared" si="392"/>
        <v>18303.071035885227</v>
      </c>
      <c r="R1939">
        <f t="shared" si="397"/>
        <v>18303.071035885227</v>
      </c>
      <c r="S1939" t="s">
        <v>234</v>
      </c>
      <c r="T1939">
        <v>155</v>
      </c>
    </row>
    <row r="1940" spans="1:20" x14ac:dyDescent="0.25">
      <c r="A1940" t="s">
        <v>232</v>
      </c>
      <c r="B1940" t="s">
        <v>219</v>
      </c>
      <c r="C1940" t="s">
        <v>56</v>
      </c>
      <c r="D1940">
        <v>182</v>
      </c>
      <c r="E1940">
        <v>23171</v>
      </c>
      <c r="F1940">
        <v>8169</v>
      </c>
      <c r="G1940">
        <v>15175</v>
      </c>
      <c r="H1940">
        <v>14069</v>
      </c>
      <c r="I1940">
        <v>71038</v>
      </c>
      <c r="J1940">
        <f t="shared" si="391"/>
        <v>14372.25</v>
      </c>
      <c r="K1940">
        <f t="shared" si="393"/>
        <v>73294</v>
      </c>
      <c r="L1940">
        <f t="shared" si="394"/>
        <v>9.5587633366987751E-2</v>
      </c>
      <c r="M1940">
        <f t="shared" si="396"/>
        <v>146588</v>
      </c>
      <c r="N1940">
        <f t="shared" si="395"/>
        <v>142572.7382957465</v>
      </c>
      <c r="O1940">
        <v>0.66920370370370375</v>
      </c>
      <c r="P1940">
        <v>3.3728601845280343E-2</v>
      </c>
      <c r="Q1940">
        <f t="shared" si="392"/>
        <v>26931.554023596997</v>
      </c>
      <c r="R1940">
        <f t="shared" si="397"/>
        <v>26931.554023596997</v>
      </c>
      <c r="S1940" t="s">
        <v>234</v>
      </c>
      <c r="T1940">
        <v>155</v>
      </c>
    </row>
    <row r="1941" spans="1:20" x14ac:dyDescent="0.25">
      <c r="A1941" t="s">
        <v>232</v>
      </c>
      <c r="B1941" t="s">
        <v>219</v>
      </c>
      <c r="C1941" t="s">
        <v>56</v>
      </c>
      <c r="D1941">
        <v>182</v>
      </c>
      <c r="E1941">
        <v>23554</v>
      </c>
      <c r="F1941">
        <v>7859</v>
      </c>
      <c r="G1941">
        <v>15608</v>
      </c>
      <c r="H1941">
        <v>14421</v>
      </c>
      <c r="I1941">
        <v>81361</v>
      </c>
      <c r="J1941">
        <f t="shared" si="391"/>
        <v>14372.25</v>
      </c>
      <c r="K1941">
        <f t="shared" si="393"/>
        <v>73294</v>
      </c>
      <c r="L1941">
        <f t="shared" si="394"/>
        <v>0.10572488880399487</v>
      </c>
      <c r="M1941">
        <f t="shared" si="396"/>
        <v>146588</v>
      </c>
      <c r="N1941">
        <f t="shared" si="395"/>
        <v>134079.07662279005</v>
      </c>
      <c r="O1941">
        <v>0.66920370370370375</v>
      </c>
      <c r="P1941">
        <v>3.3728601845280343E-2</v>
      </c>
      <c r="Q1941">
        <f t="shared" si="392"/>
        <v>25327.12732226733</v>
      </c>
      <c r="R1941">
        <f t="shared" si="397"/>
        <v>25327.12732226733</v>
      </c>
      <c r="S1941" t="s">
        <v>234</v>
      </c>
      <c r="T1941">
        <v>155</v>
      </c>
    </row>
    <row r="1942" spans="1:20" x14ac:dyDescent="0.25">
      <c r="A1942" t="s">
        <v>232</v>
      </c>
      <c r="B1942" t="s">
        <v>220</v>
      </c>
      <c r="C1942" t="s">
        <v>56</v>
      </c>
      <c r="D1942">
        <v>183</v>
      </c>
      <c r="E1942">
        <v>8688</v>
      </c>
      <c r="F1942">
        <v>4895</v>
      </c>
      <c r="G1942">
        <v>8501</v>
      </c>
      <c r="I1942">
        <v>71512</v>
      </c>
      <c r="J1942">
        <f t="shared" si="391"/>
        <v>14372.25</v>
      </c>
      <c r="K1942">
        <f t="shared" si="393"/>
        <v>73294</v>
      </c>
      <c r="L1942">
        <f t="shared" si="394"/>
        <v>4.9199115889431606E-2</v>
      </c>
      <c r="M1942">
        <f t="shared" si="396"/>
        <v>146588</v>
      </c>
      <c r="N1942">
        <f t="shared" si="395"/>
        <v>62722.631308929558</v>
      </c>
      <c r="O1942">
        <v>0.66803379629629644</v>
      </c>
      <c r="P1942">
        <v>3.7194023904382471E-2</v>
      </c>
      <c r="Q1942">
        <f t="shared" si="392"/>
        <v>10763.022968217947</v>
      </c>
      <c r="R1942">
        <f t="shared" si="397"/>
        <v>10763.022968217947</v>
      </c>
      <c r="S1942" t="s">
        <v>234</v>
      </c>
      <c r="T1942">
        <v>173</v>
      </c>
    </row>
    <row r="1943" spans="1:20" x14ac:dyDescent="0.25">
      <c r="A1943" t="s">
        <v>232</v>
      </c>
      <c r="B1943" t="s">
        <v>220</v>
      </c>
      <c r="C1943" t="s">
        <v>56</v>
      </c>
      <c r="D1943">
        <v>183</v>
      </c>
      <c r="E1943">
        <v>8214</v>
      </c>
      <c r="F1943">
        <v>5229</v>
      </c>
      <c r="G1943">
        <v>8313</v>
      </c>
      <c r="I1943">
        <v>71841</v>
      </c>
      <c r="J1943">
        <f t="shared" si="391"/>
        <v>14372.25</v>
      </c>
      <c r="K1943">
        <f t="shared" si="393"/>
        <v>73294</v>
      </c>
      <c r="L1943">
        <f t="shared" si="394"/>
        <v>4.2077114088465629E-2</v>
      </c>
      <c r="M1943">
        <f t="shared" si="396"/>
        <v>146588</v>
      </c>
      <c r="N1943">
        <f t="shared" si="395"/>
        <v>56568.927042801559</v>
      </c>
      <c r="O1943">
        <v>0.66803379629629644</v>
      </c>
      <c r="P1943">
        <v>3.7194023904382471E-2</v>
      </c>
      <c r="Q1943">
        <f t="shared" si="392"/>
        <v>9707.0650312854268</v>
      </c>
      <c r="R1943">
        <f t="shared" si="397"/>
        <v>9707.0650312854268</v>
      </c>
      <c r="S1943" t="s">
        <v>234</v>
      </c>
      <c r="T1943">
        <v>173</v>
      </c>
    </row>
    <row r="1944" spans="1:20" x14ac:dyDescent="0.25">
      <c r="A1944" t="s">
        <v>232</v>
      </c>
      <c r="B1944" t="s">
        <v>220</v>
      </c>
      <c r="C1944" t="s">
        <v>56</v>
      </c>
      <c r="D1944">
        <v>183</v>
      </c>
      <c r="E1944">
        <v>9749</v>
      </c>
      <c r="F1944">
        <v>5235</v>
      </c>
      <c r="G1944">
        <v>7913</v>
      </c>
      <c r="I1944">
        <v>71378</v>
      </c>
      <c r="J1944">
        <f t="shared" si="391"/>
        <v>14372.25</v>
      </c>
      <c r="K1944">
        <f t="shared" si="393"/>
        <v>73294</v>
      </c>
      <c r="L1944">
        <f t="shared" si="394"/>
        <v>3.6537779354380989E-2</v>
      </c>
      <c r="M1944">
        <f t="shared" si="396"/>
        <v>146588</v>
      </c>
      <c r="N1944">
        <f t="shared" si="395"/>
        <v>109171.10922330095</v>
      </c>
      <c r="O1944">
        <v>0.66803379629629644</v>
      </c>
      <c r="P1944">
        <v>3.7194023904382471E-2</v>
      </c>
      <c r="Q1944">
        <f t="shared" si="392"/>
        <v>18733.448063568994</v>
      </c>
      <c r="R1944">
        <f t="shared" si="397"/>
        <v>18733.448063568994</v>
      </c>
      <c r="S1944" t="s">
        <v>234</v>
      </c>
      <c r="T1944">
        <v>173</v>
      </c>
    </row>
    <row r="1945" spans="1:20" x14ac:dyDescent="0.25">
      <c r="A1945" t="s">
        <v>232</v>
      </c>
      <c r="B1945" t="s">
        <v>220</v>
      </c>
      <c r="C1945" t="s">
        <v>56</v>
      </c>
      <c r="D1945">
        <v>183</v>
      </c>
      <c r="E1945">
        <v>9538</v>
      </c>
      <c r="F1945">
        <v>5043</v>
      </c>
      <c r="G1945">
        <v>9491</v>
      </c>
      <c r="I1945">
        <v>77124</v>
      </c>
      <c r="J1945">
        <f t="shared" si="391"/>
        <v>14372.25</v>
      </c>
      <c r="K1945">
        <f t="shared" si="393"/>
        <v>73294</v>
      </c>
      <c r="L1945">
        <f t="shared" si="394"/>
        <v>6.0687095805932276E-2</v>
      </c>
      <c r="M1945">
        <f t="shared" si="396"/>
        <v>146588</v>
      </c>
      <c r="N1945">
        <f t="shared" si="395"/>
        <v>59696.214478417256</v>
      </c>
      <c r="O1945">
        <v>0.66803379629629644</v>
      </c>
      <c r="P1945">
        <v>3.7194023904382471E-2</v>
      </c>
      <c r="Q1945">
        <f t="shared" si="392"/>
        <v>10243.698552477628</v>
      </c>
      <c r="R1945">
        <f t="shared" si="397"/>
        <v>10243.698552477628</v>
      </c>
      <c r="S1945" t="s">
        <v>234</v>
      </c>
      <c r="T1945">
        <v>173</v>
      </c>
    </row>
    <row r="1946" spans="1:20" x14ac:dyDescent="0.25">
      <c r="A1946" t="s">
        <v>232</v>
      </c>
      <c r="B1946" t="s">
        <v>221</v>
      </c>
      <c r="C1946" t="s">
        <v>56</v>
      </c>
      <c r="D1946">
        <v>184</v>
      </c>
      <c r="E1946">
        <v>14308</v>
      </c>
      <c r="F1946">
        <v>6167</v>
      </c>
      <c r="G1946">
        <v>11927</v>
      </c>
      <c r="J1946">
        <f t="shared" si="391"/>
        <v>14372.25</v>
      </c>
      <c r="K1946">
        <f t="shared" si="393"/>
        <v>73294</v>
      </c>
      <c r="L1946">
        <f t="shared" si="394"/>
        <v>7.858760607962452E-2</v>
      </c>
      <c r="M1946">
        <f t="shared" si="396"/>
        <v>146588</v>
      </c>
      <c r="N1946">
        <f t="shared" si="395"/>
        <v>89219.148263888899</v>
      </c>
      <c r="O1946">
        <v>0.66686388888888892</v>
      </c>
      <c r="P1946">
        <v>2.9894876248371689E-2</v>
      </c>
      <c r="Q1946">
        <f t="shared" si="392"/>
        <v>19081.201160632118</v>
      </c>
      <c r="R1946">
        <f t="shared" si="397"/>
        <v>19081.201160632118</v>
      </c>
      <c r="S1946" t="s">
        <v>234</v>
      </c>
      <c r="T1946">
        <v>176</v>
      </c>
    </row>
    <row r="1947" spans="1:20" x14ac:dyDescent="0.25">
      <c r="A1947" t="s">
        <v>232</v>
      </c>
      <c r="B1947" t="s">
        <v>221</v>
      </c>
      <c r="C1947" t="s">
        <v>56</v>
      </c>
      <c r="D1947">
        <v>184</v>
      </c>
      <c r="E1947">
        <v>12854</v>
      </c>
      <c r="F1947">
        <v>6049</v>
      </c>
      <c r="G1947">
        <v>12110</v>
      </c>
      <c r="J1947">
        <f t="shared" si="391"/>
        <v>14372.25</v>
      </c>
      <c r="K1947">
        <f t="shared" si="393"/>
        <v>73294</v>
      </c>
      <c r="L1947">
        <f t="shared" si="394"/>
        <v>8.2694354244549351E-2</v>
      </c>
      <c r="M1947">
        <f t="shared" si="396"/>
        <v>146588</v>
      </c>
      <c r="N1947">
        <f t="shared" si="395"/>
        <v>67918.73663586867</v>
      </c>
      <c r="O1947">
        <v>0.66686388888888892</v>
      </c>
      <c r="P1947">
        <v>2.9894876248371689E-2</v>
      </c>
      <c r="Q1947">
        <f t="shared" si="392"/>
        <v>14525.705541279458</v>
      </c>
      <c r="R1947">
        <f t="shared" si="397"/>
        <v>14525.705541279458</v>
      </c>
      <c r="S1947" t="s">
        <v>234</v>
      </c>
      <c r="T1947">
        <v>176</v>
      </c>
    </row>
    <row r="1948" spans="1:20" x14ac:dyDescent="0.25">
      <c r="A1948" t="s">
        <v>232</v>
      </c>
      <c r="B1948" t="s">
        <v>221</v>
      </c>
      <c r="C1948" t="s">
        <v>56</v>
      </c>
      <c r="D1948">
        <v>184</v>
      </c>
      <c r="E1948">
        <v>14374</v>
      </c>
      <c r="F1948">
        <v>6469</v>
      </c>
      <c r="G1948">
        <v>12756</v>
      </c>
      <c r="J1948">
        <f t="shared" si="391"/>
        <v>14372.25</v>
      </c>
      <c r="K1948">
        <f t="shared" si="393"/>
        <v>73294</v>
      </c>
      <c r="L1948">
        <f t="shared" si="394"/>
        <v>8.5777826288645734E-2</v>
      </c>
      <c r="M1948">
        <f t="shared" si="396"/>
        <v>146588</v>
      </c>
      <c r="N1948">
        <f t="shared" si="395"/>
        <v>77784.43363289327</v>
      </c>
      <c r="O1948">
        <v>0.66686388888888892</v>
      </c>
      <c r="P1948">
        <v>2.9894876248371689E-2</v>
      </c>
      <c r="Q1948">
        <f t="shared" si="392"/>
        <v>16635.671312677252</v>
      </c>
      <c r="R1948">
        <f t="shared" si="397"/>
        <v>16635.671312677252</v>
      </c>
      <c r="S1948" t="s">
        <v>234</v>
      </c>
      <c r="T1948">
        <v>176</v>
      </c>
    </row>
    <row r="1949" spans="1:20" x14ac:dyDescent="0.25">
      <c r="A1949" t="s">
        <v>232</v>
      </c>
      <c r="B1949" t="s">
        <v>221</v>
      </c>
      <c r="C1949" t="s">
        <v>56</v>
      </c>
      <c r="D1949">
        <v>184</v>
      </c>
      <c r="E1949">
        <v>14669</v>
      </c>
      <c r="F1949">
        <v>6663</v>
      </c>
      <c r="G1949">
        <v>12855</v>
      </c>
      <c r="J1949">
        <f t="shared" si="391"/>
        <v>14372.25</v>
      </c>
      <c r="K1949">
        <f t="shared" si="393"/>
        <v>73294</v>
      </c>
      <c r="L1949">
        <f t="shared" si="394"/>
        <v>8.4481676535596364E-2</v>
      </c>
      <c r="M1949">
        <f t="shared" si="396"/>
        <v>146588</v>
      </c>
      <c r="N1949">
        <f t="shared" si="395"/>
        <v>80393.861757105944</v>
      </c>
      <c r="O1949">
        <v>0.66686388888888892</v>
      </c>
      <c r="P1949">
        <v>2.9894876248371689E-2</v>
      </c>
      <c r="Q1949">
        <f t="shared" si="392"/>
        <v>17193.746837059563</v>
      </c>
      <c r="R1949">
        <f t="shared" si="397"/>
        <v>17193.746837059563</v>
      </c>
      <c r="S1949" t="s">
        <v>234</v>
      </c>
      <c r="T1949">
        <v>176</v>
      </c>
    </row>
    <row r="1950" spans="1:20" x14ac:dyDescent="0.25">
      <c r="A1950" t="s">
        <v>232</v>
      </c>
      <c r="B1950" t="s">
        <v>223</v>
      </c>
      <c r="C1950" t="s">
        <v>56</v>
      </c>
      <c r="D1950">
        <v>185</v>
      </c>
      <c r="E1950">
        <v>14068</v>
      </c>
      <c r="F1950">
        <v>6502</v>
      </c>
      <c r="G1950">
        <v>12827</v>
      </c>
      <c r="J1950">
        <f t="shared" si="391"/>
        <v>14372.25</v>
      </c>
      <c r="K1950">
        <f t="shared" si="393"/>
        <v>73294</v>
      </c>
      <c r="L1950">
        <f t="shared" si="394"/>
        <v>8.629628618986547E-2</v>
      </c>
      <c r="M1950">
        <f t="shared" si="396"/>
        <v>146588</v>
      </c>
      <c r="N1950">
        <f t="shared" si="395"/>
        <v>73302.438379446641</v>
      </c>
      <c r="O1950">
        <v>0.66569398148148151</v>
      </c>
      <c r="P1950">
        <v>3.0467889125799574E-2</v>
      </c>
      <c r="Q1950">
        <f t="shared" si="392"/>
        <v>15409.303970938652</v>
      </c>
      <c r="R1950">
        <f t="shared" si="397"/>
        <v>15409.303970938652</v>
      </c>
      <c r="S1950" t="s">
        <v>234</v>
      </c>
      <c r="T1950">
        <v>194</v>
      </c>
    </row>
    <row r="1951" spans="1:20" x14ac:dyDescent="0.25">
      <c r="A1951" t="s">
        <v>232</v>
      </c>
      <c r="B1951" t="s">
        <v>223</v>
      </c>
      <c r="C1951" t="s">
        <v>56</v>
      </c>
      <c r="D1951">
        <v>185</v>
      </c>
      <c r="E1951">
        <v>14517</v>
      </c>
      <c r="F1951">
        <v>6600</v>
      </c>
      <c r="G1951">
        <v>15665</v>
      </c>
      <c r="J1951">
        <f t="shared" si="391"/>
        <v>14372.25</v>
      </c>
      <c r="K1951">
        <f t="shared" si="393"/>
        <v>73294</v>
      </c>
      <c r="L1951">
        <f t="shared" si="394"/>
        <v>0.1236799738041313</v>
      </c>
      <c r="M1951">
        <f t="shared" si="396"/>
        <v>146588</v>
      </c>
      <c r="N1951">
        <f t="shared" si="395"/>
        <v>49639.729922779923</v>
      </c>
      <c r="O1951">
        <v>0.66569398148148151</v>
      </c>
      <c r="P1951">
        <v>3.0467889125799574E-2</v>
      </c>
      <c r="Q1951">
        <f t="shared" si="392"/>
        <v>10435.037419299411</v>
      </c>
      <c r="R1951">
        <f t="shared" si="397"/>
        <v>10435.037419299411</v>
      </c>
      <c r="S1951" t="s">
        <v>234</v>
      </c>
      <c r="T1951">
        <v>194</v>
      </c>
    </row>
    <row r="1952" spans="1:20" x14ac:dyDescent="0.25">
      <c r="A1952" t="s">
        <v>232</v>
      </c>
      <c r="B1952" t="s">
        <v>223</v>
      </c>
      <c r="C1952" t="s">
        <v>56</v>
      </c>
      <c r="D1952">
        <v>185</v>
      </c>
      <c r="E1952">
        <v>14934</v>
      </c>
      <c r="F1952">
        <v>6847</v>
      </c>
      <c r="G1952">
        <v>13627</v>
      </c>
      <c r="J1952">
        <f t="shared" si="391"/>
        <v>14372.25</v>
      </c>
      <c r="K1952">
        <f t="shared" si="393"/>
        <v>73294</v>
      </c>
      <c r="L1952">
        <f t="shared" si="394"/>
        <v>9.2504161322891368E-2</v>
      </c>
      <c r="M1952">
        <f t="shared" si="396"/>
        <v>146588</v>
      </c>
      <c r="N1952">
        <f t="shared" si="395"/>
        <v>73050.844100294984</v>
      </c>
      <c r="O1952">
        <v>0.66569398148148151</v>
      </c>
      <c r="P1952">
        <v>3.0467889125799574E-2</v>
      </c>
      <c r="Q1952">
        <f t="shared" si="392"/>
        <v>15356.414970101756</v>
      </c>
      <c r="R1952">
        <f t="shared" si="397"/>
        <v>15356.414970101756</v>
      </c>
      <c r="S1952" t="s">
        <v>234</v>
      </c>
      <c r="T1952">
        <v>194</v>
      </c>
    </row>
    <row r="1953" spans="1:20" x14ac:dyDescent="0.25">
      <c r="A1953" t="s">
        <v>232</v>
      </c>
      <c r="B1953" t="s">
        <v>223</v>
      </c>
      <c r="C1953" t="s">
        <v>56</v>
      </c>
      <c r="D1953">
        <v>185</v>
      </c>
      <c r="E1953">
        <v>14029</v>
      </c>
      <c r="F1953">
        <v>6787</v>
      </c>
      <c r="G1953">
        <v>15202</v>
      </c>
      <c r="J1953">
        <f t="shared" si="391"/>
        <v>14372.25</v>
      </c>
      <c r="K1953">
        <f t="shared" si="393"/>
        <v>73294</v>
      </c>
      <c r="L1953">
        <f t="shared" si="394"/>
        <v>0.11481158075695146</v>
      </c>
      <c r="M1953">
        <f t="shared" si="396"/>
        <v>146588</v>
      </c>
      <c r="N1953">
        <f t="shared" si="395"/>
        <v>48705.010606060605</v>
      </c>
      <c r="O1953">
        <v>0.66569398148148151</v>
      </c>
      <c r="P1953">
        <v>3.0467889125799574E-2</v>
      </c>
      <c r="Q1953">
        <f t="shared" si="392"/>
        <v>10238.544991526713</v>
      </c>
      <c r="R1953">
        <f t="shared" si="397"/>
        <v>10238.544991526713</v>
      </c>
      <c r="S1953" t="s">
        <v>234</v>
      </c>
      <c r="T1953">
        <v>194</v>
      </c>
    </row>
    <row r="1954" spans="1:20" x14ac:dyDescent="0.25">
      <c r="A1954" t="s">
        <v>232</v>
      </c>
      <c r="B1954" t="s">
        <v>222</v>
      </c>
      <c r="C1954" t="s">
        <v>56</v>
      </c>
      <c r="D1954">
        <v>186</v>
      </c>
      <c r="E1954">
        <v>16515</v>
      </c>
      <c r="F1954">
        <v>6685</v>
      </c>
      <c r="G1954">
        <v>14166</v>
      </c>
      <c r="J1954">
        <f t="shared" si="391"/>
        <v>14372.25</v>
      </c>
      <c r="K1954">
        <f t="shared" si="393"/>
        <v>73294</v>
      </c>
      <c r="L1954">
        <f t="shared" si="394"/>
        <v>0.10206838213223456</v>
      </c>
      <c r="M1954">
        <f t="shared" si="396"/>
        <v>146588</v>
      </c>
      <c r="N1954">
        <f t="shared" si="395"/>
        <v>81935.732889987979</v>
      </c>
      <c r="O1954">
        <v>0.6645240740740741</v>
      </c>
      <c r="P1954">
        <v>3.158177966101694E-2</v>
      </c>
      <c r="Q1954">
        <f t="shared" si="392"/>
        <v>16645.913070940183</v>
      </c>
      <c r="R1954">
        <f t="shared" si="397"/>
        <v>16645.913070940183</v>
      </c>
      <c r="S1954" t="s">
        <v>234</v>
      </c>
      <c r="T1954">
        <v>183</v>
      </c>
    </row>
    <row r="1955" spans="1:20" x14ac:dyDescent="0.25">
      <c r="A1955" t="s">
        <v>232</v>
      </c>
      <c r="B1955" t="s">
        <v>222</v>
      </c>
      <c r="C1955" t="s">
        <v>56</v>
      </c>
      <c r="D1955">
        <v>186</v>
      </c>
      <c r="E1955">
        <v>18767</v>
      </c>
      <c r="F1955">
        <v>6572</v>
      </c>
      <c r="G1955">
        <v>15286</v>
      </c>
      <c r="J1955">
        <f t="shared" si="391"/>
        <v>14372.25</v>
      </c>
      <c r="K1955">
        <f t="shared" si="393"/>
        <v>73294</v>
      </c>
      <c r="L1955">
        <f t="shared" si="394"/>
        <v>0.11889104155865418</v>
      </c>
      <c r="M1955">
        <f t="shared" si="396"/>
        <v>146588</v>
      </c>
      <c r="N1955">
        <f t="shared" si="395"/>
        <v>88200.659111774163</v>
      </c>
      <c r="O1955">
        <v>0.6645240740740741</v>
      </c>
      <c r="P1955">
        <v>3.158177966101694E-2</v>
      </c>
      <c r="Q1955">
        <f t="shared" si="392"/>
        <v>17918.683980596008</v>
      </c>
      <c r="R1955">
        <f t="shared" si="397"/>
        <v>17918.683980596008</v>
      </c>
      <c r="S1955" t="s">
        <v>234</v>
      </c>
      <c r="T1955">
        <v>183</v>
      </c>
    </row>
    <row r="1956" spans="1:20" x14ac:dyDescent="0.25">
      <c r="A1956" t="s">
        <v>232</v>
      </c>
      <c r="B1956" t="s">
        <v>222</v>
      </c>
      <c r="C1956" t="s">
        <v>56</v>
      </c>
      <c r="D1956">
        <v>186</v>
      </c>
      <c r="E1956">
        <v>17625</v>
      </c>
      <c r="F1956">
        <v>7456</v>
      </c>
      <c r="G1956">
        <v>14781</v>
      </c>
      <c r="J1956">
        <f t="shared" si="391"/>
        <v>14372.25</v>
      </c>
      <c r="K1956">
        <f t="shared" si="393"/>
        <v>73294</v>
      </c>
      <c r="L1956">
        <f t="shared" si="394"/>
        <v>9.9939967800911397E-2</v>
      </c>
      <c r="M1956">
        <f t="shared" si="396"/>
        <v>146588</v>
      </c>
      <c r="N1956">
        <f t="shared" si="395"/>
        <v>87378.833412969281</v>
      </c>
      <c r="O1956">
        <v>0.6645240740740741</v>
      </c>
      <c r="P1956">
        <v>3.158177966101694E-2</v>
      </c>
      <c r="Q1956">
        <f t="shared" si="392"/>
        <v>17751.723380388299</v>
      </c>
      <c r="R1956">
        <f t="shared" si="397"/>
        <v>17751.723380388299</v>
      </c>
      <c r="S1956" t="s">
        <v>234</v>
      </c>
      <c r="T1956">
        <v>183</v>
      </c>
    </row>
    <row r="1957" spans="1:20" x14ac:dyDescent="0.25">
      <c r="A1957" t="s">
        <v>232</v>
      </c>
      <c r="B1957" t="s">
        <v>222</v>
      </c>
      <c r="C1957" t="s">
        <v>56</v>
      </c>
      <c r="D1957">
        <v>186</v>
      </c>
      <c r="E1957">
        <v>17097</v>
      </c>
      <c r="F1957">
        <v>7472</v>
      </c>
      <c r="G1957">
        <v>14781</v>
      </c>
      <c r="J1957">
        <f t="shared" si="391"/>
        <v>14372.25</v>
      </c>
      <c r="K1957">
        <f t="shared" si="393"/>
        <v>73294</v>
      </c>
      <c r="L1957">
        <f t="shared" si="394"/>
        <v>9.972166889513466E-2</v>
      </c>
      <c r="M1957">
        <f t="shared" si="396"/>
        <v>146588</v>
      </c>
      <c r="N1957">
        <f t="shared" si="395"/>
        <v>82146.391401012457</v>
      </c>
      <c r="O1957">
        <v>0.6645240740740741</v>
      </c>
      <c r="P1957">
        <v>3.158177966101694E-2</v>
      </c>
      <c r="Q1957">
        <f t="shared" si="392"/>
        <v>16688.710067299213</v>
      </c>
      <c r="R1957">
        <f t="shared" si="397"/>
        <v>16688.710067299213</v>
      </c>
      <c r="S1957" t="s">
        <v>234</v>
      </c>
      <c r="T1957">
        <v>183</v>
      </c>
    </row>
    <row r="1958" spans="1:20" x14ac:dyDescent="0.25">
      <c r="A1958" t="s">
        <v>232</v>
      </c>
      <c r="B1958" t="s">
        <v>224</v>
      </c>
      <c r="C1958" t="s">
        <v>56</v>
      </c>
      <c r="D1958">
        <v>187</v>
      </c>
      <c r="E1958">
        <v>15150</v>
      </c>
      <c r="F1958">
        <v>8091</v>
      </c>
      <c r="G1958">
        <v>10313</v>
      </c>
      <c r="J1958">
        <f t="shared" si="391"/>
        <v>14372.25</v>
      </c>
      <c r="K1958">
        <f t="shared" si="393"/>
        <v>73294</v>
      </c>
      <c r="L1958">
        <f t="shared" si="394"/>
        <v>3.0316260539744046E-2</v>
      </c>
      <c r="M1958">
        <f t="shared" si="396"/>
        <v>146588</v>
      </c>
      <c r="N1958">
        <f t="shared" si="395"/>
        <v>218473.0902340234</v>
      </c>
      <c r="O1958">
        <v>0.66335416666666669</v>
      </c>
      <c r="P1958">
        <v>2.4030376595082479E-2</v>
      </c>
      <c r="Q1958">
        <f t="shared" si="392"/>
        <v>58435.062271736526</v>
      </c>
      <c r="R1958">
        <f t="shared" si="397"/>
        <v>58435.062271736526</v>
      </c>
      <c r="S1958" t="s">
        <v>234</v>
      </c>
      <c r="T1958">
        <v>285</v>
      </c>
    </row>
    <row r="1959" spans="1:20" x14ac:dyDescent="0.25">
      <c r="A1959" t="s">
        <v>232</v>
      </c>
      <c r="B1959" t="s">
        <v>224</v>
      </c>
      <c r="C1959" t="s">
        <v>56</v>
      </c>
      <c r="D1959">
        <v>187</v>
      </c>
      <c r="E1959">
        <v>16619</v>
      </c>
      <c r="F1959">
        <v>8343</v>
      </c>
      <c r="G1959">
        <v>11867</v>
      </c>
      <c r="J1959">
        <f t="shared" si="391"/>
        <v>14372.25</v>
      </c>
      <c r="K1959">
        <f t="shared" si="393"/>
        <v>73294</v>
      </c>
      <c r="L1959">
        <f t="shared" si="394"/>
        <v>4.8080333997325836E-2</v>
      </c>
      <c r="M1959">
        <f t="shared" si="396"/>
        <v>146588</v>
      </c>
      <c r="N1959">
        <f t="shared" si="395"/>
        <v>157756.33796821794</v>
      </c>
      <c r="O1959">
        <v>0.66335416666666669</v>
      </c>
      <c r="P1959">
        <v>2.4030376595082479E-2</v>
      </c>
      <c r="Q1959">
        <f t="shared" si="392"/>
        <v>42195.134526908005</v>
      </c>
      <c r="R1959">
        <f t="shared" si="397"/>
        <v>42195.134526908005</v>
      </c>
      <c r="S1959" t="s">
        <v>234</v>
      </c>
      <c r="T1959">
        <v>285</v>
      </c>
    </row>
    <row r="1960" spans="1:20" x14ac:dyDescent="0.25">
      <c r="A1960" t="s">
        <v>232</v>
      </c>
      <c r="B1960" t="s">
        <v>224</v>
      </c>
      <c r="C1960" t="s">
        <v>56</v>
      </c>
      <c r="D1960">
        <v>187</v>
      </c>
      <c r="E1960">
        <v>17719</v>
      </c>
      <c r="F1960">
        <v>7389</v>
      </c>
      <c r="G1960">
        <v>11028</v>
      </c>
      <c r="J1960">
        <f t="shared" si="391"/>
        <v>14372.25</v>
      </c>
      <c r="K1960">
        <f t="shared" si="393"/>
        <v>73294</v>
      </c>
      <c r="L1960">
        <f t="shared" si="394"/>
        <v>4.964935738259612E-2</v>
      </c>
      <c r="M1960">
        <f t="shared" si="396"/>
        <v>146588</v>
      </c>
      <c r="N1960">
        <f t="shared" si="395"/>
        <v>193686.83766144546</v>
      </c>
      <c r="O1960">
        <v>0.66335416666666669</v>
      </c>
      <c r="P1960">
        <v>2.4030376595082479E-2</v>
      </c>
      <c r="Q1960">
        <f t="shared" si="392"/>
        <v>51805.475941401273</v>
      </c>
      <c r="R1960">
        <f t="shared" si="397"/>
        <v>51805.475941401273</v>
      </c>
      <c r="S1960" t="s">
        <v>234</v>
      </c>
      <c r="T1960">
        <v>285</v>
      </c>
    </row>
    <row r="1961" spans="1:20" x14ac:dyDescent="0.25">
      <c r="A1961" t="s">
        <v>232</v>
      </c>
      <c r="B1961" t="s">
        <v>224</v>
      </c>
      <c r="C1961" t="s">
        <v>56</v>
      </c>
      <c r="D1961">
        <v>187</v>
      </c>
      <c r="E1961">
        <v>15165</v>
      </c>
      <c r="F1961">
        <v>7332</v>
      </c>
      <c r="G1961">
        <v>13613</v>
      </c>
      <c r="J1961">
        <f t="shared" si="391"/>
        <v>14372.25</v>
      </c>
      <c r="K1961">
        <f t="shared" si="393"/>
        <v>73294</v>
      </c>
      <c r="L1961">
        <f t="shared" si="394"/>
        <v>8.5695964198979457E-2</v>
      </c>
      <c r="M1961">
        <f t="shared" si="396"/>
        <v>146588</v>
      </c>
      <c r="N1961">
        <f t="shared" si="395"/>
        <v>77032.287812450246</v>
      </c>
      <c r="O1961">
        <v>0.66335416666666669</v>
      </c>
      <c r="P1961">
        <v>2.4030376595082479E-2</v>
      </c>
      <c r="Q1961">
        <f t="shared" si="392"/>
        <v>20603.848878747849</v>
      </c>
      <c r="R1961">
        <f t="shared" si="397"/>
        <v>20603.848878747849</v>
      </c>
      <c r="S1961" t="s">
        <v>234</v>
      </c>
      <c r="T1961">
        <v>285</v>
      </c>
    </row>
    <row r="1962" spans="1:20" x14ac:dyDescent="0.25">
      <c r="A1962" t="s">
        <v>232</v>
      </c>
      <c r="B1962" t="s">
        <v>225</v>
      </c>
      <c r="C1962" t="s">
        <v>56</v>
      </c>
      <c r="D1962">
        <v>188</v>
      </c>
      <c r="E1962">
        <v>18615</v>
      </c>
      <c r="F1962">
        <v>8689</v>
      </c>
      <c r="G1962">
        <v>16848</v>
      </c>
      <c r="J1962">
        <f t="shared" si="391"/>
        <v>14372.25</v>
      </c>
      <c r="K1962">
        <f t="shared" si="393"/>
        <v>73294</v>
      </c>
      <c r="L1962">
        <f t="shared" si="394"/>
        <v>0.11131879826452371</v>
      </c>
      <c r="M1962">
        <f t="shared" si="396"/>
        <v>146588</v>
      </c>
      <c r="N1962">
        <f t="shared" si="395"/>
        <v>74795.079819830862</v>
      </c>
      <c r="O1962">
        <v>0.66218425925925939</v>
      </c>
      <c r="P1962">
        <v>2.39374677002584E-2</v>
      </c>
      <c r="Q1962">
        <f t="shared" si="392"/>
        <v>20118.591361985611</v>
      </c>
      <c r="R1962">
        <f t="shared" si="397"/>
        <v>20118.591361985611</v>
      </c>
      <c r="S1962" t="s">
        <v>234</v>
      </c>
      <c r="T1962">
        <v>290</v>
      </c>
    </row>
    <row r="1963" spans="1:20" x14ac:dyDescent="0.25">
      <c r="A1963" t="s">
        <v>232</v>
      </c>
      <c r="B1963" t="s">
        <v>225</v>
      </c>
      <c r="C1963" t="s">
        <v>56</v>
      </c>
      <c r="D1963">
        <v>188</v>
      </c>
      <c r="E1963">
        <v>19167</v>
      </c>
      <c r="F1963">
        <v>9267</v>
      </c>
      <c r="G1963">
        <v>17954</v>
      </c>
      <c r="J1963">
        <f t="shared" si="391"/>
        <v>14372.25</v>
      </c>
      <c r="K1963">
        <f t="shared" si="393"/>
        <v>73294</v>
      </c>
      <c r="L1963">
        <f t="shared" si="394"/>
        <v>0.11852266215515594</v>
      </c>
      <c r="M1963">
        <f t="shared" si="396"/>
        <v>146588</v>
      </c>
      <c r="N1963">
        <f t="shared" si="395"/>
        <v>69156.079688039608</v>
      </c>
      <c r="O1963">
        <v>0.66218425925925939</v>
      </c>
      <c r="P1963">
        <v>2.39374677002584E-2</v>
      </c>
      <c r="Q1963">
        <f t="shared" si="392"/>
        <v>18601.797214362923</v>
      </c>
      <c r="R1963">
        <f t="shared" si="397"/>
        <v>18601.797214362923</v>
      </c>
      <c r="S1963" t="s">
        <v>234</v>
      </c>
      <c r="T1963">
        <v>290</v>
      </c>
    </row>
    <row r="1964" spans="1:20" x14ac:dyDescent="0.25">
      <c r="A1964" t="s">
        <v>232</v>
      </c>
      <c r="B1964" t="s">
        <v>225</v>
      </c>
      <c r="C1964" t="s">
        <v>56</v>
      </c>
      <c r="D1964">
        <v>188</v>
      </c>
      <c r="E1964">
        <v>18782</v>
      </c>
      <c r="F1964">
        <v>9585</v>
      </c>
      <c r="G1964">
        <v>14577</v>
      </c>
      <c r="J1964">
        <f t="shared" si="391"/>
        <v>14372.25</v>
      </c>
      <c r="K1964">
        <f t="shared" si="393"/>
        <v>73294</v>
      </c>
      <c r="L1964">
        <f t="shared" si="394"/>
        <v>6.8109258602341252E-2</v>
      </c>
      <c r="M1964">
        <f t="shared" si="396"/>
        <v>146588</v>
      </c>
      <c r="N1964">
        <f t="shared" si="395"/>
        <v>120660.78645833334</v>
      </c>
      <c r="O1964">
        <v>0.66218425925925939</v>
      </c>
      <c r="P1964">
        <v>2.39374677002584E-2</v>
      </c>
      <c r="Q1964">
        <f t="shared" si="392"/>
        <v>32455.678395136783</v>
      </c>
      <c r="R1964">
        <f t="shared" si="397"/>
        <v>32455.678395136783</v>
      </c>
      <c r="S1964" t="s">
        <v>234</v>
      </c>
      <c r="T1964">
        <v>290</v>
      </c>
    </row>
    <row r="1965" spans="1:20" x14ac:dyDescent="0.25">
      <c r="A1965" t="s">
        <v>232</v>
      </c>
      <c r="B1965" t="s">
        <v>225</v>
      </c>
      <c r="C1965" t="s">
        <v>56</v>
      </c>
      <c r="D1965">
        <v>188</v>
      </c>
      <c r="E1965">
        <v>18619</v>
      </c>
      <c r="F1965">
        <v>9160</v>
      </c>
      <c r="G1965">
        <v>18694</v>
      </c>
      <c r="J1965">
        <f t="shared" si="391"/>
        <v>14372.25</v>
      </c>
      <c r="K1965">
        <f t="shared" si="393"/>
        <v>73294</v>
      </c>
      <c r="L1965">
        <f t="shared" si="394"/>
        <v>0.13007886047971184</v>
      </c>
      <c r="M1965">
        <f t="shared" si="396"/>
        <v>146588</v>
      </c>
      <c r="N1965">
        <f t="shared" si="395"/>
        <v>58345.176683448706</v>
      </c>
      <c r="O1965">
        <v>0.66218425925925939</v>
      </c>
      <c r="P1965">
        <v>2.39374677002584E-2</v>
      </c>
      <c r="Q1965">
        <f t="shared" si="392"/>
        <v>15693.850056243044</v>
      </c>
      <c r="R1965">
        <f t="shared" si="397"/>
        <v>15693.850056243044</v>
      </c>
      <c r="S1965" t="s">
        <v>234</v>
      </c>
      <c r="T1965">
        <v>290</v>
      </c>
    </row>
    <row r="1966" spans="1:20" x14ac:dyDescent="0.25">
      <c r="A1966" t="s">
        <v>232</v>
      </c>
      <c r="B1966" t="s">
        <v>226</v>
      </c>
      <c r="C1966" t="s">
        <v>56</v>
      </c>
      <c r="D1966">
        <v>189</v>
      </c>
      <c r="E1966">
        <v>13431</v>
      </c>
      <c r="F1966">
        <v>6624</v>
      </c>
      <c r="G1966">
        <v>10521</v>
      </c>
      <c r="J1966">
        <f t="shared" si="391"/>
        <v>14372.25</v>
      </c>
      <c r="K1966">
        <f t="shared" si="393"/>
        <v>73294</v>
      </c>
      <c r="L1966">
        <f t="shared" si="394"/>
        <v>5.316942723824597E-2</v>
      </c>
      <c r="M1966">
        <f t="shared" si="396"/>
        <v>146588</v>
      </c>
      <c r="N1966">
        <f t="shared" si="395"/>
        <v>113652.45053887606</v>
      </c>
      <c r="O1966">
        <v>0.66101435185185187</v>
      </c>
      <c r="P1966">
        <v>2.3541421392677672E-2</v>
      </c>
      <c r="Q1966">
        <f t="shared" si="392"/>
        <v>31139.872632844395</v>
      </c>
      <c r="R1966">
        <f t="shared" si="397"/>
        <v>31139.872632844395</v>
      </c>
      <c r="S1966" t="s">
        <v>234</v>
      </c>
      <c r="T1966">
        <v>296</v>
      </c>
    </row>
    <row r="1967" spans="1:20" x14ac:dyDescent="0.25">
      <c r="A1967" t="s">
        <v>232</v>
      </c>
      <c r="B1967" t="s">
        <v>226</v>
      </c>
      <c r="C1967" t="s">
        <v>56</v>
      </c>
      <c r="D1967">
        <v>189</v>
      </c>
      <c r="E1967">
        <v>13469</v>
      </c>
      <c r="F1967">
        <v>6625</v>
      </c>
      <c r="G1967">
        <v>9059</v>
      </c>
      <c r="J1967">
        <f t="shared" si="391"/>
        <v>14372.25</v>
      </c>
      <c r="K1967">
        <f t="shared" si="393"/>
        <v>73294</v>
      </c>
      <c r="L1967">
        <f t="shared" si="394"/>
        <v>3.3208721041285784E-2</v>
      </c>
      <c r="M1967">
        <f t="shared" si="396"/>
        <v>146588</v>
      </c>
      <c r="N1967">
        <f t="shared" si="395"/>
        <v>191718.19207066554</v>
      </c>
      <c r="O1967">
        <v>0.66101435185185187</v>
      </c>
      <c r="P1967">
        <v>2.3541421392677672E-2</v>
      </c>
      <c r="Q1967">
        <f t="shared" si="392"/>
        <v>52529.26843348259</v>
      </c>
      <c r="R1967">
        <f t="shared" si="397"/>
        <v>52529.26843348259</v>
      </c>
      <c r="S1967" t="s">
        <v>234</v>
      </c>
      <c r="T1967">
        <v>296</v>
      </c>
    </row>
    <row r="1968" spans="1:20" x14ac:dyDescent="0.25">
      <c r="A1968" t="s">
        <v>232</v>
      </c>
      <c r="B1968" t="s">
        <v>226</v>
      </c>
      <c r="C1968" t="s">
        <v>56</v>
      </c>
      <c r="D1968">
        <v>189</v>
      </c>
      <c r="E1968">
        <v>14138</v>
      </c>
      <c r="F1968">
        <v>6552</v>
      </c>
      <c r="G1968">
        <v>8974</v>
      </c>
      <c r="J1968">
        <f t="shared" si="391"/>
        <v>14372.25</v>
      </c>
      <c r="K1968">
        <f t="shared" si="393"/>
        <v>73294</v>
      </c>
      <c r="L1968">
        <f t="shared" si="394"/>
        <v>3.3044996861953231E-2</v>
      </c>
      <c r="M1968">
        <f t="shared" si="396"/>
        <v>146588</v>
      </c>
      <c r="N1968">
        <f t="shared" si="395"/>
        <v>215193.51548307182</v>
      </c>
      <c r="O1968">
        <v>0.66101435185185187</v>
      </c>
      <c r="P1968">
        <v>2.3541421392677672E-2</v>
      </c>
      <c r="Q1968">
        <f t="shared" si="392"/>
        <v>58961.321395042876</v>
      </c>
      <c r="R1968">
        <f t="shared" si="397"/>
        <v>58961.321395042876</v>
      </c>
      <c r="S1968" t="s">
        <v>234</v>
      </c>
      <c r="T1968">
        <v>296</v>
      </c>
    </row>
    <row r="1969" spans="1:20" x14ac:dyDescent="0.25">
      <c r="A1969" t="s">
        <v>232</v>
      </c>
      <c r="B1969" t="s">
        <v>226</v>
      </c>
      <c r="C1969" t="s">
        <v>56</v>
      </c>
      <c r="D1969">
        <v>189</v>
      </c>
      <c r="E1969">
        <v>15156</v>
      </c>
      <c r="F1969">
        <v>6828</v>
      </c>
      <c r="G1969">
        <v>7950</v>
      </c>
      <c r="J1969">
        <f t="shared" si="391"/>
        <v>14372.25</v>
      </c>
      <c r="K1969">
        <f t="shared" si="393"/>
        <v>73294</v>
      </c>
      <c r="L1969">
        <f t="shared" si="394"/>
        <v>1.5308210767593528E-2</v>
      </c>
      <c r="M1969">
        <f t="shared" si="396"/>
        <v>146588</v>
      </c>
      <c r="N1969">
        <f t="shared" si="395"/>
        <v>529649.52540106955</v>
      </c>
      <c r="O1969">
        <v>0.66101435185185187</v>
      </c>
      <c r="P1969">
        <v>2.3541421392677672E-2</v>
      </c>
      <c r="Q1969">
        <f t="shared" si="392"/>
        <v>145119.78125270695</v>
      </c>
      <c r="R1969">
        <f t="shared" si="397"/>
        <v>145119.78125270695</v>
      </c>
      <c r="S1969" t="s">
        <v>234</v>
      </c>
      <c r="T1969">
        <v>296</v>
      </c>
    </row>
  </sheetData>
  <sortState xmlns:xlrd2="http://schemas.microsoft.com/office/spreadsheetml/2017/richdata2" ref="P1874:Q1905">
    <sortCondition ref="Q1874:Q1905"/>
  </sortState>
  <phoneticPr fontId="4" type="noConversion"/>
  <conditionalFormatting sqref="N2:P97 I1402:I1409 H1434:H1441 I1414:I1417 G1498:G1505 E1514:E1521 I1530:I1533 I1498:I1509 H1802:H1813 I1782:I1785 H1866:H1873 I1846:I1849 H1898:H1909 I1878:I1881 H1962:H1969 I1942:I1945 N98:N1969">
    <cfRule type="cellIs" dxfId="0" priority="180" operator="lessThan">
      <formula>0</formula>
    </cfRule>
  </conditionalFormatting>
  <conditionalFormatting sqref="E2:E97">
    <cfRule type="colorScale" priority="178">
      <colorScale>
        <cfvo type="min"/>
        <cfvo type="max"/>
        <color rgb="FFFCFCFF"/>
        <color rgb="FFF8696B"/>
      </colorScale>
    </cfRule>
    <cfRule type="colorScale" priority="1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97">
    <cfRule type="colorScale" priority="176">
      <colorScale>
        <cfvo type="min"/>
        <cfvo type="max"/>
        <color theme="0"/>
        <color rgb="FF2702C4"/>
      </colorScale>
    </cfRule>
    <cfRule type="colorScale" priority="177">
      <colorScale>
        <cfvo type="min"/>
        <cfvo type="max"/>
        <color rgb="FFFCFCFF"/>
        <color rgb="FFF8696B"/>
      </colorScale>
    </cfRule>
  </conditionalFormatting>
  <conditionalFormatting sqref="G2:G97">
    <cfRule type="colorScale" priority="175">
      <colorScale>
        <cfvo type="min"/>
        <cfvo type="max"/>
        <color rgb="FFFCFCFF"/>
        <color rgb="FF63BE7B"/>
      </colorScale>
    </cfRule>
  </conditionalFormatting>
  <conditionalFormatting sqref="E98:E193">
    <cfRule type="colorScale" priority="174">
      <colorScale>
        <cfvo type="min"/>
        <cfvo type="max"/>
        <color rgb="FFFCFCFF"/>
        <color rgb="FFF8696B"/>
      </colorScale>
    </cfRule>
  </conditionalFormatting>
  <conditionalFormatting sqref="F98:F193">
    <cfRule type="colorScale" priority="173">
      <colorScale>
        <cfvo type="min"/>
        <cfvo type="max"/>
        <color theme="0"/>
        <color rgb="FF2702C4"/>
      </colorScale>
    </cfRule>
  </conditionalFormatting>
  <conditionalFormatting sqref="G98:G193">
    <cfRule type="colorScale" priority="172">
      <colorScale>
        <cfvo type="min"/>
        <cfvo type="max"/>
        <color rgb="FFFCFCFF"/>
        <color rgb="FF63BE7B"/>
      </colorScale>
    </cfRule>
  </conditionalFormatting>
  <conditionalFormatting sqref="E194:E225">
    <cfRule type="colorScale" priority="171">
      <colorScale>
        <cfvo type="min"/>
        <cfvo type="max"/>
        <color rgb="FFFCFCFF"/>
        <color rgb="FFF8696B"/>
      </colorScale>
    </cfRule>
  </conditionalFormatting>
  <conditionalFormatting sqref="F194:F225">
    <cfRule type="colorScale" priority="170">
      <colorScale>
        <cfvo type="min"/>
        <cfvo type="max"/>
        <color theme="0"/>
        <color rgb="FF2702C4"/>
      </colorScale>
    </cfRule>
  </conditionalFormatting>
  <conditionalFormatting sqref="G194:G225">
    <cfRule type="colorScale" priority="169">
      <colorScale>
        <cfvo type="min"/>
        <cfvo type="max"/>
        <color rgb="FFFCFCFF"/>
        <color rgb="FF63BE7B"/>
      </colorScale>
    </cfRule>
  </conditionalFormatting>
  <conditionalFormatting sqref="E226:E257">
    <cfRule type="colorScale" priority="168">
      <colorScale>
        <cfvo type="min"/>
        <cfvo type="max"/>
        <color rgb="FFFCFCFF"/>
        <color rgb="FFF8696B"/>
      </colorScale>
    </cfRule>
  </conditionalFormatting>
  <conditionalFormatting sqref="F226:F257">
    <cfRule type="colorScale" priority="167">
      <colorScale>
        <cfvo type="min"/>
        <cfvo type="max"/>
        <color theme="0"/>
        <color rgb="FF2702C4"/>
      </colorScale>
    </cfRule>
  </conditionalFormatting>
  <conditionalFormatting sqref="G226:G257">
    <cfRule type="colorScale" priority="166">
      <colorScale>
        <cfvo type="min"/>
        <cfvo type="max"/>
        <color rgb="FFFCFCFF"/>
        <color rgb="FF63BE7B"/>
      </colorScale>
    </cfRule>
  </conditionalFormatting>
  <conditionalFormatting sqref="E258:E289">
    <cfRule type="colorScale" priority="165">
      <colorScale>
        <cfvo type="min"/>
        <cfvo type="max"/>
        <color rgb="FFFCFCFF"/>
        <color rgb="FFF8696B"/>
      </colorScale>
    </cfRule>
  </conditionalFormatting>
  <conditionalFormatting sqref="F258:F289">
    <cfRule type="colorScale" priority="164">
      <colorScale>
        <cfvo type="min"/>
        <cfvo type="max"/>
        <color theme="0"/>
        <color rgb="FF2702C4"/>
      </colorScale>
    </cfRule>
  </conditionalFormatting>
  <conditionalFormatting sqref="G258:G289">
    <cfRule type="colorScale" priority="163">
      <colorScale>
        <cfvo type="min"/>
        <cfvo type="max"/>
        <color rgb="FFFCFCFF"/>
        <color rgb="FF63BE7B"/>
      </colorScale>
    </cfRule>
  </conditionalFormatting>
  <conditionalFormatting sqref="E290:E321">
    <cfRule type="colorScale" priority="162">
      <colorScale>
        <cfvo type="min"/>
        <cfvo type="max"/>
        <color rgb="FFFCFCFF"/>
        <color rgb="FFF8696B"/>
      </colorScale>
    </cfRule>
  </conditionalFormatting>
  <conditionalFormatting sqref="F290:F321">
    <cfRule type="colorScale" priority="161">
      <colorScale>
        <cfvo type="min"/>
        <cfvo type="max"/>
        <color theme="0"/>
        <color rgb="FF2702C4"/>
      </colorScale>
    </cfRule>
  </conditionalFormatting>
  <conditionalFormatting sqref="G290:G321">
    <cfRule type="colorScale" priority="160">
      <colorScale>
        <cfvo type="min"/>
        <cfvo type="max"/>
        <color rgb="FFFCFCFF"/>
        <color rgb="FF63BE7B"/>
      </colorScale>
    </cfRule>
  </conditionalFormatting>
  <conditionalFormatting sqref="E322:E353">
    <cfRule type="colorScale" priority="159">
      <colorScale>
        <cfvo type="min"/>
        <cfvo type="max"/>
        <color rgb="FFFCFCFF"/>
        <color rgb="FFF8696B"/>
      </colorScale>
    </cfRule>
  </conditionalFormatting>
  <conditionalFormatting sqref="F322:F353">
    <cfRule type="colorScale" priority="158">
      <colorScale>
        <cfvo type="min"/>
        <cfvo type="max"/>
        <color theme="0"/>
        <color rgb="FF2702C4"/>
      </colorScale>
    </cfRule>
  </conditionalFormatting>
  <conditionalFormatting sqref="G322:G353">
    <cfRule type="colorScale" priority="157">
      <colorScale>
        <cfvo type="min"/>
        <cfvo type="max"/>
        <color rgb="FFFCFCFF"/>
        <color rgb="FF63BE7B"/>
      </colorScale>
    </cfRule>
  </conditionalFormatting>
  <conditionalFormatting sqref="E354:E385">
    <cfRule type="colorScale" priority="156">
      <colorScale>
        <cfvo type="min"/>
        <cfvo type="max"/>
        <color rgb="FFFCFCFF"/>
        <color rgb="FFF8696B"/>
      </colorScale>
    </cfRule>
  </conditionalFormatting>
  <conditionalFormatting sqref="F354:F385">
    <cfRule type="colorScale" priority="155">
      <colorScale>
        <cfvo type="min"/>
        <cfvo type="max"/>
        <color theme="0"/>
        <color rgb="FF2702C4"/>
      </colorScale>
    </cfRule>
  </conditionalFormatting>
  <conditionalFormatting sqref="G354:G385">
    <cfRule type="colorScale" priority="154">
      <colorScale>
        <cfvo type="min"/>
        <cfvo type="max"/>
        <color rgb="FFFCFCFF"/>
        <color rgb="FF63BE7B"/>
      </colorScale>
    </cfRule>
  </conditionalFormatting>
  <conditionalFormatting sqref="E386:E417">
    <cfRule type="colorScale" priority="153">
      <colorScale>
        <cfvo type="min"/>
        <cfvo type="max"/>
        <color rgb="FFFCFCFF"/>
        <color rgb="FFF8696B"/>
      </colorScale>
    </cfRule>
  </conditionalFormatting>
  <conditionalFormatting sqref="F386:F417">
    <cfRule type="colorScale" priority="152">
      <colorScale>
        <cfvo type="min"/>
        <cfvo type="max"/>
        <color theme="0"/>
        <color rgb="FF2702C4"/>
      </colorScale>
    </cfRule>
  </conditionalFormatting>
  <conditionalFormatting sqref="G386:G417">
    <cfRule type="colorScale" priority="151">
      <colorScale>
        <cfvo type="min"/>
        <cfvo type="max"/>
        <color rgb="FFFCFCFF"/>
        <color rgb="FF63BE7B"/>
      </colorScale>
    </cfRule>
  </conditionalFormatting>
  <conditionalFormatting sqref="E418:E449">
    <cfRule type="colorScale" priority="150">
      <colorScale>
        <cfvo type="min"/>
        <cfvo type="max"/>
        <color rgb="FFFCFCFF"/>
        <color rgb="FFF8696B"/>
      </colorScale>
    </cfRule>
  </conditionalFormatting>
  <conditionalFormatting sqref="F418:F449">
    <cfRule type="colorScale" priority="149">
      <colorScale>
        <cfvo type="min"/>
        <cfvo type="max"/>
        <color theme="0"/>
        <color rgb="FF2702C4"/>
      </colorScale>
    </cfRule>
  </conditionalFormatting>
  <conditionalFormatting sqref="G418:G449">
    <cfRule type="colorScale" priority="148">
      <colorScale>
        <cfvo type="min"/>
        <cfvo type="max"/>
        <color rgb="FFFCFCFF"/>
        <color rgb="FF63BE7B"/>
      </colorScale>
    </cfRule>
  </conditionalFormatting>
  <conditionalFormatting sqref="E450:E481">
    <cfRule type="colorScale" priority="147">
      <colorScale>
        <cfvo type="min"/>
        <cfvo type="max"/>
        <color rgb="FFFCFCFF"/>
        <color rgb="FFF8696B"/>
      </colorScale>
    </cfRule>
  </conditionalFormatting>
  <conditionalFormatting sqref="F450:F481">
    <cfRule type="colorScale" priority="146">
      <colorScale>
        <cfvo type="min"/>
        <cfvo type="max"/>
        <color theme="0"/>
        <color rgb="FF2702C4"/>
      </colorScale>
    </cfRule>
  </conditionalFormatting>
  <conditionalFormatting sqref="G450:G481">
    <cfRule type="colorScale" priority="145">
      <colorScale>
        <cfvo type="min"/>
        <cfvo type="max"/>
        <color rgb="FFFCFCFF"/>
        <color rgb="FF63BE7B"/>
      </colorScale>
    </cfRule>
  </conditionalFormatting>
  <conditionalFormatting sqref="E482:E513">
    <cfRule type="colorScale" priority="144">
      <colorScale>
        <cfvo type="min"/>
        <cfvo type="max"/>
        <color rgb="FFFCFCFF"/>
        <color rgb="FFF8696B"/>
      </colorScale>
    </cfRule>
  </conditionalFormatting>
  <conditionalFormatting sqref="F482:F513">
    <cfRule type="colorScale" priority="143">
      <colorScale>
        <cfvo type="min"/>
        <cfvo type="max"/>
        <color theme="0"/>
        <color rgb="FF2702C4"/>
      </colorScale>
    </cfRule>
  </conditionalFormatting>
  <conditionalFormatting sqref="G482:G513">
    <cfRule type="colorScale" priority="142">
      <colorScale>
        <cfvo type="min"/>
        <cfvo type="max"/>
        <color rgb="FFFCFCFF"/>
        <color rgb="FF63BE7B"/>
      </colorScale>
    </cfRule>
  </conditionalFormatting>
  <conditionalFormatting sqref="E514:E545">
    <cfRule type="colorScale" priority="141">
      <colorScale>
        <cfvo type="min"/>
        <cfvo type="max"/>
        <color rgb="FFFCFCFF"/>
        <color rgb="FFF8696B"/>
      </colorScale>
    </cfRule>
  </conditionalFormatting>
  <conditionalFormatting sqref="F514:F545">
    <cfRule type="colorScale" priority="140">
      <colorScale>
        <cfvo type="min"/>
        <cfvo type="max"/>
        <color theme="0"/>
        <color rgb="FF2702C4"/>
      </colorScale>
    </cfRule>
  </conditionalFormatting>
  <conditionalFormatting sqref="G514:G545">
    <cfRule type="colorScale" priority="139">
      <colorScale>
        <cfvo type="min"/>
        <cfvo type="max"/>
        <color rgb="FFFCFCFF"/>
        <color rgb="FF63BE7B"/>
      </colorScale>
    </cfRule>
  </conditionalFormatting>
  <conditionalFormatting sqref="E546:E577">
    <cfRule type="colorScale" priority="138">
      <colorScale>
        <cfvo type="min"/>
        <cfvo type="max"/>
        <color rgb="FFFCFCFF"/>
        <color rgb="FFF8696B"/>
      </colorScale>
    </cfRule>
  </conditionalFormatting>
  <conditionalFormatting sqref="F546:F577">
    <cfRule type="colorScale" priority="137">
      <colorScale>
        <cfvo type="min"/>
        <cfvo type="max"/>
        <color theme="0"/>
        <color rgb="FF2702C4"/>
      </colorScale>
    </cfRule>
  </conditionalFormatting>
  <conditionalFormatting sqref="G546:G577">
    <cfRule type="colorScale" priority="136">
      <colorScale>
        <cfvo type="min"/>
        <cfvo type="max"/>
        <color rgb="FFFCFCFF"/>
        <color rgb="FF63BE7B"/>
      </colorScale>
    </cfRule>
  </conditionalFormatting>
  <conditionalFormatting sqref="E578:E609">
    <cfRule type="colorScale" priority="135">
      <colorScale>
        <cfvo type="min"/>
        <cfvo type="max"/>
        <color rgb="FFFCFCFF"/>
        <color rgb="FFF8696B"/>
      </colorScale>
    </cfRule>
  </conditionalFormatting>
  <conditionalFormatting sqref="F578:F609">
    <cfRule type="colorScale" priority="134">
      <colorScale>
        <cfvo type="min"/>
        <cfvo type="max"/>
        <color theme="0"/>
        <color rgb="FF2702C4"/>
      </colorScale>
    </cfRule>
  </conditionalFormatting>
  <conditionalFormatting sqref="G578:G609">
    <cfRule type="colorScale" priority="133">
      <colorScale>
        <cfvo type="min"/>
        <cfvo type="max"/>
        <color rgb="FFFCFCFF"/>
        <color rgb="FF63BE7B"/>
      </colorScale>
    </cfRule>
  </conditionalFormatting>
  <conditionalFormatting sqref="E610:E641">
    <cfRule type="colorScale" priority="132">
      <colorScale>
        <cfvo type="min"/>
        <cfvo type="max"/>
        <color rgb="FFFCFCFF"/>
        <color rgb="FFF8696B"/>
      </colorScale>
    </cfRule>
  </conditionalFormatting>
  <conditionalFormatting sqref="F610:F641">
    <cfRule type="colorScale" priority="131">
      <colorScale>
        <cfvo type="min"/>
        <cfvo type="max"/>
        <color theme="0"/>
        <color rgb="FF2702C4"/>
      </colorScale>
    </cfRule>
  </conditionalFormatting>
  <conditionalFormatting sqref="G610:G641">
    <cfRule type="colorScale" priority="130">
      <colorScale>
        <cfvo type="min"/>
        <cfvo type="max"/>
        <color rgb="FFFCFCFF"/>
        <color rgb="FF63BE7B"/>
      </colorScale>
    </cfRule>
  </conditionalFormatting>
  <conditionalFormatting sqref="E642:E673">
    <cfRule type="colorScale" priority="129">
      <colorScale>
        <cfvo type="min"/>
        <cfvo type="max"/>
        <color rgb="FFFCFCFF"/>
        <color rgb="FFF8696B"/>
      </colorScale>
    </cfRule>
  </conditionalFormatting>
  <conditionalFormatting sqref="F642:F673">
    <cfRule type="colorScale" priority="128">
      <colorScale>
        <cfvo type="min"/>
        <cfvo type="max"/>
        <color theme="0"/>
        <color rgb="FF2702C4"/>
      </colorScale>
    </cfRule>
  </conditionalFormatting>
  <conditionalFormatting sqref="G642:G673">
    <cfRule type="colorScale" priority="127">
      <colorScale>
        <cfvo type="min"/>
        <cfvo type="max"/>
        <color rgb="FFFCFCFF"/>
        <color rgb="FF63BE7B"/>
      </colorScale>
    </cfRule>
  </conditionalFormatting>
  <conditionalFormatting sqref="E674:E705">
    <cfRule type="colorScale" priority="126">
      <colorScale>
        <cfvo type="min"/>
        <cfvo type="max"/>
        <color rgb="FFFCFCFF"/>
        <color rgb="FFF8696B"/>
      </colorScale>
    </cfRule>
  </conditionalFormatting>
  <conditionalFormatting sqref="F674:F705">
    <cfRule type="colorScale" priority="125">
      <colorScale>
        <cfvo type="min"/>
        <cfvo type="max"/>
        <color theme="0"/>
        <color rgb="FF2702C4"/>
      </colorScale>
    </cfRule>
  </conditionalFormatting>
  <conditionalFormatting sqref="G674:G705">
    <cfRule type="colorScale" priority="124">
      <colorScale>
        <cfvo type="min"/>
        <cfvo type="max"/>
        <color rgb="FFFCFCFF"/>
        <color rgb="FF63BE7B"/>
      </colorScale>
    </cfRule>
  </conditionalFormatting>
  <conditionalFormatting sqref="E706:E737">
    <cfRule type="colorScale" priority="123">
      <colorScale>
        <cfvo type="min"/>
        <cfvo type="max"/>
        <color rgb="FFFCFCFF"/>
        <color rgb="FFF8696B"/>
      </colorScale>
    </cfRule>
  </conditionalFormatting>
  <conditionalFormatting sqref="F706:F737">
    <cfRule type="colorScale" priority="122">
      <colorScale>
        <cfvo type="min"/>
        <cfvo type="max"/>
        <color theme="0"/>
        <color rgb="FF2702C4"/>
      </colorScale>
    </cfRule>
  </conditionalFormatting>
  <conditionalFormatting sqref="G706:G737">
    <cfRule type="colorScale" priority="121">
      <colorScale>
        <cfvo type="min"/>
        <cfvo type="max"/>
        <color rgb="FFFCFCFF"/>
        <color rgb="FF63BE7B"/>
      </colorScale>
    </cfRule>
  </conditionalFormatting>
  <conditionalFormatting sqref="E738:E769">
    <cfRule type="colorScale" priority="120">
      <colorScale>
        <cfvo type="min"/>
        <cfvo type="max"/>
        <color rgb="FFFCFCFF"/>
        <color rgb="FFF8696B"/>
      </colorScale>
    </cfRule>
  </conditionalFormatting>
  <conditionalFormatting sqref="F738:F769">
    <cfRule type="colorScale" priority="119">
      <colorScale>
        <cfvo type="min"/>
        <cfvo type="max"/>
        <color theme="0"/>
        <color rgb="FF2702C4"/>
      </colorScale>
    </cfRule>
  </conditionalFormatting>
  <conditionalFormatting sqref="G738:G769">
    <cfRule type="colorScale" priority="118">
      <colorScale>
        <cfvo type="min"/>
        <cfvo type="max"/>
        <color rgb="FFFCFCFF"/>
        <color rgb="FF63BE7B"/>
      </colorScale>
    </cfRule>
  </conditionalFormatting>
  <conditionalFormatting sqref="E770:E801">
    <cfRule type="colorScale" priority="117">
      <colorScale>
        <cfvo type="min"/>
        <cfvo type="max"/>
        <color rgb="FFFCFCFF"/>
        <color rgb="FFF8696B"/>
      </colorScale>
    </cfRule>
  </conditionalFormatting>
  <conditionalFormatting sqref="F770:F801">
    <cfRule type="colorScale" priority="116">
      <colorScale>
        <cfvo type="min"/>
        <cfvo type="max"/>
        <color theme="0"/>
        <color rgb="FF2702C4"/>
      </colorScale>
    </cfRule>
  </conditionalFormatting>
  <conditionalFormatting sqref="G770:G801">
    <cfRule type="colorScale" priority="115">
      <colorScale>
        <cfvo type="min"/>
        <cfvo type="max"/>
        <color rgb="FFFCFCFF"/>
        <color rgb="FF63BE7B"/>
      </colorScale>
    </cfRule>
  </conditionalFormatting>
  <conditionalFormatting sqref="E802:E833">
    <cfRule type="colorScale" priority="114">
      <colorScale>
        <cfvo type="min"/>
        <cfvo type="max"/>
        <color rgb="FFFCFCFF"/>
        <color rgb="FFF8696B"/>
      </colorScale>
    </cfRule>
  </conditionalFormatting>
  <conditionalFormatting sqref="F802:F833">
    <cfRule type="colorScale" priority="113">
      <colorScale>
        <cfvo type="min"/>
        <cfvo type="max"/>
        <color theme="0"/>
        <color rgb="FF2702C4"/>
      </colorScale>
    </cfRule>
  </conditionalFormatting>
  <conditionalFormatting sqref="G802:G833">
    <cfRule type="colorScale" priority="112">
      <colorScale>
        <cfvo type="min"/>
        <cfvo type="max"/>
        <color rgb="FFFCFCFF"/>
        <color rgb="FF63BE7B"/>
      </colorScale>
    </cfRule>
  </conditionalFormatting>
  <conditionalFormatting sqref="E834:E865">
    <cfRule type="colorScale" priority="111">
      <colorScale>
        <cfvo type="min"/>
        <cfvo type="max"/>
        <color rgb="FFFCFCFF"/>
        <color rgb="FFF8696B"/>
      </colorScale>
    </cfRule>
  </conditionalFormatting>
  <conditionalFormatting sqref="F834:F865">
    <cfRule type="colorScale" priority="110">
      <colorScale>
        <cfvo type="min"/>
        <cfvo type="max"/>
        <color theme="0"/>
        <color rgb="FF2702C4"/>
      </colorScale>
    </cfRule>
  </conditionalFormatting>
  <conditionalFormatting sqref="G834:G865">
    <cfRule type="colorScale" priority="109">
      <colorScale>
        <cfvo type="min"/>
        <cfvo type="max"/>
        <color rgb="FFFCFCFF"/>
        <color rgb="FF63BE7B"/>
      </colorScale>
    </cfRule>
  </conditionalFormatting>
  <conditionalFormatting sqref="E866:E897">
    <cfRule type="colorScale" priority="108">
      <colorScale>
        <cfvo type="min"/>
        <cfvo type="max"/>
        <color rgb="FFFCFCFF"/>
        <color rgb="FFF8696B"/>
      </colorScale>
    </cfRule>
  </conditionalFormatting>
  <conditionalFormatting sqref="F866:F897">
    <cfRule type="colorScale" priority="107">
      <colorScale>
        <cfvo type="min"/>
        <cfvo type="max"/>
        <color theme="0"/>
        <color rgb="FF2702C4"/>
      </colorScale>
    </cfRule>
  </conditionalFormatting>
  <conditionalFormatting sqref="G866:G897">
    <cfRule type="colorScale" priority="106">
      <colorScale>
        <cfvo type="min"/>
        <cfvo type="max"/>
        <color rgb="FFFCFCFF"/>
        <color rgb="FF63BE7B"/>
      </colorScale>
    </cfRule>
  </conditionalFormatting>
  <conditionalFormatting sqref="E898:E929">
    <cfRule type="colorScale" priority="105">
      <colorScale>
        <cfvo type="min"/>
        <cfvo type="max"/>
        <color rgb="FFFCFCFF"/>
        <color rgb="FFF8696B"/>
      </colorScale>
    </cfRule>
  </conditionalFormatting>
  <conditionalFormatting sqref="F898:F929">
    <cfRule type="colorScale" priority="104">
      <colorScale>
        <cfvo type="min"/>
        <cfvo type="max"/>
        <color theme="0"/>
        <color rgb="FF2702C4"/>
      </colorScale>
    </cfRule>
  </conditionalFormatting>
  <conditionalFormatting sqref="G898:G929">
    <cfRule type="colorScale" priority="103">
      <colorScale>
        <cfvo type="min"/>
        <cfvo type="max"/>
        <color rgb="FFFCFCFF"/>
        <color rgb="FF63BE7B"/>
      </colorScale>
    </cfRule>
  </conditionalFormatting>
  <conditionalFormatting sqref="E930:E961">
    <cfRule type="colorScale" priority="102">
      <colorScale>
        <cfvo type="min"/>
        <cfvo type="max"/>
        <color rgb="FFFCFCFF"/>
        <color rgb="FFF8696B"/>
      </colorScale>
    </cfRule>
  </conditionalFormatting>
  <conditionalFormatting sqref="F930:F961">
    <cfRule type="colorScale" priority="101">
      <colorScale>
        <cfvo type="min"/>
        <cfvo type="max"/>
        <color theme="0"/>
        <color rgb="FF2702C4"/>
      </colorScale>
    </cfRule>
  </conditionalFormatting>
  <conditionalFormatting sqref="G930:G961">
    <cfRule type="colorScale" priority="100">
      <colorScale>
        <cfvo type="min"/>
        <cfvo type="max"/>
        <color rgb="FFFCFCFF"/>
        <color rgb="FF63BE7B"/>
      </colorScale>
    </cfRule>
  </conditionalFormatting>
  <conditionalFormatting sqref="E962:E993">
    <cfRule type="colorScale" priority="99">
      <colorScale>
        <cfvo type="min"/>
        <cfvo type="max"/>
        <color rgb="FFFCFCFF"/>
        <color rgb="FFF8696B"/>
      </colorScale>
    </cfRule>
  </conditionalFormatting>
  <conditionalFormatting sqref="F962:F993">
    <cfRule type="colorScale" priority="98">
      <colorScale>
        <cfvo type="min"/>
        <cfvo type="max"/>
        <color theme="0"/>
        <color rgb="FF2702C4"/>
      </colorScale>
    </cfRule>
  </conditionalFormatting>
  <conditionalFormatting sqref="G962:G993">
    <cfRule type="colorScale" priority="97">
      <colorScale>
        <cfvo type="min"/>
        <cfvo type="max"/>
        <color rgb="FFFCFCFF"/>
        <color rgb="FF63BE7B"/>
      </colorScale>
    </cfRule>
  </conditionalFormatting>
  <conditionalFormatting sqref="E994:E1025">
    <cfRule type="colorScale" priority="96">
      <colorScale>
        <cfvo type="min"/>
        <cfvo type="max"/>
        <color rgb="FFFCFCFF"/>
        <color rgb="FFF8696B"/>
      </colorScale>
    </cfRule>
  </conditionalFormatting>
  <conditionalFormatting sqref="F994:F1025">
    <cfRule type="colorScale" priority="95">
      <colorScale>
        <cfvo type="min"/>
        <cfvo type="max"/>
        <color theme="0"/>
        <color rgb="FF2702C4"/>
      </colorScale>
    </cfRule>
  </conditionalFormatting>
  <conditionalFormatting sqref="G994:G1025">
    <cfRule type="colorScale" priority="94">
      <colorScale>
        <cfvo type="min"/>
        <cfvo type="max"/>
        <color rgb="FFFCFCFF"/>
        <color rgb="FF63BE7B"/>
      </colorScale>
    </cfRule>
  </conditionalFormatting>
  <conditionalFormatting sqref="E1026:E1057">
    <cfRule type="colorScale" priority="93">
      <colorScale>
        <cfvo type="min"/>
        <cfvo type="max"/>
        <color rgb="FFFCFCFF"/>
        <color rgb="FFF8696B"/>
      </colorScale>
    </cfRule>
  </conditionalFormatting>
  <conditionalFormatting sqref="F1026:F1057">
    <cfRule type="colorScale" priority="92">
      <colorScale>
        <cfvo type="min"/>
        <cfvo type="max"/>
        <color theme="0"/>
        <color rgb="FF2702C4"/>
      </colorScale>
    </cfRule>
  </conditionalFormatting>
  <conditionalFormatting sqref="G1026:G1057">
    <cfRule type="colorScale" priority="91">
      <colorScale>
        <cfvo type="min"/>
        <cfvo type="max"/>
        <color rgb="FFFCFCFF"/>
        <color rgb="FF63BE7B"/>
      </colorScale>
    </cfRule>
  </conditionalFormatting>
  <conditionalFormatting sqref="E1058:E1089">
    <cfRule type="colorScale" priority="90">
      <colorScale>
        <cfvo type="min"/>
        <cfvo type="max"/>
        <color rgb="FFFCFCFF"/>
        <color rgb="FFF8696B"/>
      </colorScale>
    </cfRule>
  </conditionalFormatting>
  <conditionalFormatting sqref="F1058:F1089">
    <cfRule type="colorScale" priority="89">
      <colorScale>
        <cfvo type="min"/>
        <cfvo type="max"/>
        <color theme="0"/>
        <color rgb="FF2702C4"/>
      </colorScale>
    </cfRule>
  </conditionalFormatting>
  <conditionalFormatting sqref="G1058:G1089">
    <cfRule type="colorScale" priority="88">
      <colorScale>
        <cfvo type="min"/>
        <cfvo type="max"/>
        <color rgb="FFFCFCFF"/>
        <color rgb="FF63BE7B"/>
      </colorScale>
    </cfRule>
  </conditionalFormatting>
  <conditionalFormatting sqref="E1090:E1121">
    <cfRule type="colorScale" priority="87">
      <colorScale>
        <cfvo type="min"/>
        <cfvo type="max"/>
        <color rgb="FFFCFCFF"/>
        <color rgb="FFF8696B"/>
      </colorScale>
    </cfRule>
  </conditionalFormatting>
  <conditionalFormatting sqref="F1090:F1121">
    <cfRule type="colorScale" priority="86">
      <colorScale>
        <cfvo type="min"/>
        <cfvo type="max"/>
        <color theme="0"/>
        <color rgb="FF2702C4"/>
      </colorScale>
    </cfRule>
  </conditionalFormatting>
  <conditionalFormatting sqref="G1090:G1121">
    <cfRule type="colorScale" priority="85">
      <colorScale>
        <cfvo type="min"/>
        <cfvo type="max"/>
        <color rgb="FFFCFCFF"/>
        <color rgb="FF63BE7B"/>
      </colorScale>
    </cfRule>
  </conditionalFormatting>
  <conditionalFormatting sqref="E1122:E1153">
    <cfRule type="colorScale" priority="84">
      <colorScale>
        <cfvo type="min"/>
        <cfvo type="max"/>
        <color rgb="FFFCFCFF"/>
        <color rgb="FFF8696B"/>
      </colorScale>
    </cfRule>
  </conditionalFormatting>
  <conditionalFormatting sqref="F1122:F1153">
    <cfRule type="colorScale" priority="83">
      <colorScale>
        <cfvo type="min"/>
        <cfvo type="max"/>
        <color theme="0"/>
        <color rgb="FF2702C4"/>
      </colorScale>
    </cfRule>
  </conditionalFormatting>
  <conditionalFormatting sqref="G1122:G1153">
    <cfRule type="colorScale" priority="82">
      <colorScale>
        <cfvo type="min"/>
        <cfvo type="max"/>
        <color rgb="FFFCFCFF"/>
        <color rgb="FF63BE7B"/>
      </colorScale>
    </cfRule>
  </conditionalFormatting>
  <conditionalFormatting sqref="E1154:E1185">
    <cfRule type="colorScale" priority="81">
      <colorScale>
        <cfvo type="min"/>
        <cfvo type="max"/>
        <color rgb="FFFCFCFF"/>
        <color rgb="FFF8696B"/>
      </colorScale>
    </cfRule>
  </conditionalFormatting>
  <conditionalFormatting sqref="F1154:F1185">
    <cfRule type="colorScale" priority="80">
      <colorScale>
        <cfvo type="min"/>
        <cfvo type="max"/>
        <color theme="0"/>
        <color rgb="FF2702C4"/>
      </colorScale>
    </cfRule>
  </conditionalFormatting>
  <conditionalFormatting sqref="G1154:G1185">
    <cfRule type="colorScale" priority="79">
      <colorScale>
        <cfvo type="min"/>
        <cfvo type="max"/>
        <color rgb="FFFCFCFF"/>
        <color rgb="FF63BE7B"/>
      </colorScale>
    </cfRule>
  </conditionalFormatting>
  <conditionalFormatting sqref="E1186:E1217">
    <cfRule type="colorScale" priority="78">
      <colorScale>
        <cfvo type="min"/>
        <cfvo type="max"/>
        <color rgb="FFFCFCFF"/>
        <color rgb="FFF8696B"/>
      </colorScale>
    </cfRule>
  </conditionalFormatting>
  <conditionalFormatting sqref="F1186:F1217">
    <cfRule type="colorScale" priority="77">
      <colorScale>
        <cfvo type="min"/>
        <cfvo type="max"/>
        <color theme="0"/>
        <color rgb="FF2702C4"/>
      </colorScale>
    </cfRule>
  </conditionalFormatting>
  <conditionalFormatting sqref="G1186:G1217">
    <cfRule type="colorScale" priority="76">
      <colorScale>
        <cfvo type="min"/>
        <cfvo type="max"/>
        <color rgb="FFFCFCFF"/>
        <color rgb="FF63BE7B"/>
      </colorScale>
    </cfRule>
  </conditionalFormatting>
  <conditionalFormatting sqref="E1218:E1249">
    <cfRule type="colorScale" priority="75">
      <colorScale>
        <cfvo type="min"/>
        <cfvo type="max"/>
        <color rgb="FFFCFCFF"/>
        <color rgb="FFF8696B"/>
      </colorScale>
    </cfRule>
  </conditionalFormatting>
  <conditionalFormatting sqref="F1218:F1249">
    <cfRule type="colorScale" priority="74">
      <colorScale>
        <cfvo type="min"/>
        <cfvo type="max"/>
        <color theme="0"/>
        <color rgb="FF2702C4"/>
      </colorScale>
    </cfRule>
  </conditionalFormatting>
  <conditionalFormatting sqref="G1218:G1249">
    <cfRule type="colorScale" priority="73">
      <colorScale>
        <cfvo type="min"/>
        <cfvo type="max"/>
        <color rgb="FFFCFCFF"/>
        <color rgb="FF63BE7B"/>
      </colorScale>
    </cfRule>
  </conditionalFormatting>
  <conditionalFormatting sqref="E1250:E1281">
    <cfRule type="colorScale" priority="72">
      <colorScale>
        <cfvo type="min"/>
        <cfvo type="max"/>
        <color rgb="FFFCFCFF"/>
        <color rgb="FFF8696B"/>
      </colorScale>
    </cfRule>
  </conditionalFormatting>
  <conditionalFormatting sqref="F1250:F1281">
    <cfRule type="colorScale" priority="71">
      <colorScale>
        <cfvo type="min"/>
        <cfvo type="max"/>
        <color theme="0"/>
        <color rgb="FF2702C4"/>
      </colorScale>
    </cfRule>
  </conditionalFormatting>
  <conditionalFormatting sqref="G1250:G1281">
    <cfRule type="colorScale" priority="70">
      <colorScale>
        <cfvo type="min"/>
        <cfvo type="max"/>
        <color rgb="FFFCFCFF"/>
        <color rgb="FF63BE7B"/>
      </colorScale>
    </cfRule>
  </conditionalFormatting>
  <conditionalFormatting sqref="E1282:E1313">
    <cfRule type="colorScale" priority="69">
      <colorScale>
        <cfvo type="min"/>
        <cfvo type="max"/>
        <color rgb="FFFCFCFF"/>
        <color rgb="FFF8696B"/>
      </colorScale>
    </cfRule>
  </conditionalFormatting>
  <conditionalFormatting sqref="F1282:F1313">
    <cfRule type="colorScale" priority="68">
      <colorScale>
        <cfvo type="min"/>
        <cfvo type="max"/>
        <color theme="0"/>
        <color rgb="FF2702C4"/>
      </colorScale>
    </cfRule>
  </conditionalFormatting>
  <conditionalFormatting sqref="G1282:G1313">
    <cfRule type="colorScale" priority="67">
      <colorScale>
        <cfvo type="min"/>
        <cfvo type="max"/>
        <color rgb="FFFCFCFF"/>
        <color rgb="FF63BE7B"/>
      </colorScale>
    </cfRule>
  </conditionalFormatting>
  <conditionalFormatting sqref="E1314:E1345">
    <cfRule type="colorScale" priority="66">
      <colorScale>
        <cfvo type="min"/>
        <cfvo type="max"/>
        <color rgb="FFFCFCFF"/>
        <color rgb="FFF8696B"/>
      </colorScale>
    </cfRule>
  </conditionalFormatting>
  <conditionalFormatting sqref="F1314:F1345">
    <cfRule type="colorScale" priority="65">
      <colorScale>
        <cfvo type="min"/>
        <cfvo type="max"/>
        <color theme="0"/>
        <color rgb="FF2702C4"/>
      </colorScale>
    </cfRule>
  </conditionalFormatting>
  <conditionalFormatting sqref="G1314:G1345">
    <cfRule type="colorScale" priority="64">
      <colorScale>
        <cfvo type="min"/>
        <cfvo type="max"/>
        <color rgb="FFFCFCFF"/>
        <color rgb="FF63BE7B"/>
      </colorScale>
    </cfRule>
  </conditionalFormatting>
  <conditionalFormatting sqref="E1346:E1377">
    <cfRule type="colorScale" priority="63">
      <colorScale>
        <cfvo type="min"/>
        <cfvo type="max"/>
        <color rgb="FFFCFCFF"/>
        <color rgb="FFF8696B"/>
      </colorScale>
    </cfRule>
  </conditionalFormatting>
  <conditionalFormatting sqref="F1346:F1377">
    <cfRule type="colorScale" priority="62">
      <colorScale>
        <cfvo type="min"/>
        <cfvo type="max"/>
        <color theme="0"/>
        <color rgb="FF2702C4"/>
      </colorScale>
    </cfRule>
  </conditionalFormatting>
  <conditionalFormatting sqref="G1346:G1377">
    <cfRule type="colorScale" priority="61">
      <colorScale>
        <cfvo type="min"/>
        <cfvo type="max"/>
        <color rgb="FFFCFCFF"/>
        <color rgb="FF63BE7B"/>
      </colorScale>
    </cfRule>
  </conditionalFormatting>
  <conditionalFormatting sqref="E1378:E1409">
    <cfRule type="colorScale" priority="60">
      <colorScale>
        <cfvo type="min"/>
        <cfvo type="max"/>
        <color rgb="FFFCFCFF"/>
        <color rgb="FFF8696B"/>
      </colorScale>
    </cfRule>
  </conditionalFormatting>
  <conditionalFormatting sqref="F1378:F1409">
    <cfRule type="colorScale" priority="59">
      <colorScale>
        <cfvo type="min"/>
        <cfvo type="max"/>
        <color theme="0"/>
        <color rgb="FF2702C4"/>
      </colorScale>
    </cfRule>
  </conditionalFormatting>
  <conditionalFormatting sqref="G1378:G1409">
    <cfRule type="colorScale" priority="58">
      <colorScale>
        <cfvo type="min"/>
        <cfvo type="max"/>
        <color rgb="FFFCFCFF"/>
        <color rgb="FF63BE7B"/>
      </colorScale>
    </cfRule>
  </conditionalFormatting>
  <conditionalFormatting sqref="E1410:E1441">
    <cfRule type="colorScale" priority="57">
      <colorScale>
        <cfvo type="min"/>
        <cfvo type="max"/>
        <color rgb="FFFCFCFF"/>
        <color rgb="FFF8696B"/>
      </colorScale>
    </cfRule>
  </conditionalFormatting>
  <conditionalFormatting sqref="F1410:F1441">
    <cfRule type="colorScale" priority="56">
      <colorScale>
        <cfvo type="min"/>
        <cfvo type="max"/>
        <color theme="0"/>
        <color rgb="FF2702C4"/>
      </colorScale>
    </cfRule>
  </conditionalFormatting>
  <conditionalFormatting sqref="G1410:G1441">
    <cfRule type="colorScale" priority="55">
      <colorScale>
        <cfvo type="min"/>
        <cfvo type="max"/>
        <color rgb="FFFCFCFF"/>
        <color rgb="FF63BE7B"/>
      </colorScale>
    </cfRule>
  </conditionalFormatting>
  <conditionalFormatting sqref="E1442:E1473">
    <cfRule type="colorScale" priority="54">
      <colorScale>
        <cfvo type="min"/>
        <cfvo type="max"/>
        <color rgb="FFFCFCFF"/>
        <color rgb="FFF8696B"/>
      </colorScale>
    </cfRule>
  </conditionalFormatting>
  <conditionalFormatting sqref="F1442:F1469">
    <cfRule type="colorScale" priority="53">
      <colorScale>
        <cfvo type="min"/>
        <cfvo type="max"/>
        <color theme="0"/>
        <color rgb="FF2702C4"/>
      </colorScale>
    </cfRule>
  </conditionalFormatting>
  <conditionalFormatting sqref="G1442:G1469">
    <cfRule type="colorScale" priority="52">
      <colorScale>
        <cfvo type="min"/>
        <cfvo type="max"/>
        <color rgb="FFFCFCFF"/>
        <color rgb="FF63BE7B"/>
      </colorScale>
    </cfRule>
  </conditionalFormatting>
  <conditionalFormatting sqref="E1474:E1505">
    <cfRule type="colorScale" priority="51">
      <colorScale>
        <cfvo type="min"/>
        <cfvo type="max"/>
        <color rgb="FFFCFCFF"/>
        <color rgb="FFF8696B"/>
      </colorScale>
    </cfRule>
  </conditionalFormatting>
  <conditionalFormatting sqref="F1474:F1501">
    <cfRule type="colorScale" priority="50">
      <colorScale>
        <cfvo type="min"/>
        <cfvo type="max"/>
        <color theme="0"/>
        <color rgb="FF2702C4"/>
      </colorScale>
    </cfRule>
  </conditionalFormatting>
  <conditionalFormatting sqref="G1474:G1501">
    <cfRule type="colorScale" priority="49">
      <colorScale>
        <cfvo type="min"/>
        <cfvo type="max"/>
        <color rgb="FFFCFCFF"/>
        <color rgb="FF63BE7B"/>
      </colorScale>
    </cfRule>
  </conditionalFormatting>
  <conditionalFormatting sqref="E1506:E1537">
    <cfRule type="colorScale" priority="48">
      <colorScale>
        <cfvo type="min"/>
        <cfvo type="max"/>
        <color rgb="FFFCFCFF"/>
        <color rgb="FFF8696B"/>
      </colorScale>
    </cfRule>
  </conditionalFormatting>
  <conditionalFormatting sqref="F1506:F1537">
    <cfRule type="colorScale" priority="47">
      <colorScale>
        <cfvo type="min"/>
        <cfvo type="max"/>
        <color theme="0"/>
        <color rgb="FF2702C4"/>
      </colorScale>
    </cfRule>
  </conditionalFormatting>
  <conditionalFormatting sqref="G1506:G1537">
    <cfRule type="colorScale" priority="46">
      <colorScale>
        <cfvo type="min"/>
        <cfvo type="max"/>
        <color rgb="FFFCFCFF"/>
        <color rgb="FF63BE7B"/>
      </colorScale>
    </cfRule>
  </conditionalFormatting>
  <conditionalFormatting sqref="E1538:E1569">
    <cfRule type="colorScale" priority="45">
      <colorScale>
        <cfvo type="min"/>
        <cfvo type="max"/>
        <color rgb="FFFCFCFF"/>
        <color rgb="FFF8696B"/>
      </colorScale>
    </cfRule>
  </conditionalFormatting>
  <conditionalFormatting sqref="F1538:F1569">
    <cfRule type="colorScale" priority="44">
      <colorScale>
        <cfvo type="min"/>
        <cfvo type="max"/>
        <color theme="0"/>
        <color rgb="FF2702C4"/>
      </colorScale>
    </cfRule>
  </conditionalFormatting>
  <conditionalFormatting sqref="G1538:G1569">
    <cfRule type="colorScale" priority="43">
      <colorScale>
        <cfvo type="min"/>
        <cfvo type="max"/>
        <color rgb="FFFCFCFF"/>
        <color rgb="FF63BE7B"/>
      </colorScale>
    </cfRule>
  </conditionalFormatting>
  <conditionalFormatting sqref="E1570:E1601">
    <cfRule type="colorScale" priority="42">
      <colorScale>
        <cfvo type="min"/>
        <cfvo type="max"/>
        <color rgb="FFFCFCFF"/>
        <color rgb="FFF8696B"/>
      </colorScale>
    </cfRule>
  </conditionalFormatting>
  <conditionalFormatting sqref="F1570:F1601">
    <cfRule type="colorScale" priority="41">
      <colorScale>
        <cfvo type="min"/>
        <cfvo type="max"/>
        <color theme="0"/>
        <color rgb="FF2702C4"/>
      </colorScale>
    </cfRule>
  </conditionalFormatting>
  <conditionalFormatting sqref="G1570:G1601">
    <cfRule type="colorScale" priority="40">
      <colorScale>
        <cfvo type="min"/>
        <cfvo type="max"/>
        <color rgb="FFFCFCFF"/>
        <color rgb="FF63BE7B"/>
      </colorScale>
    </cfRule>
  </conditionalFormatting>
  <conditionalFormatting sqref="E1602:E1633">
    <cfRule type="colorScale" priority="39">
      <colorScale>
        <cfvo type="min"/>
        <cfvo type="max"/>
        <color rgb="FFFCFCFF"/>
        <color rgb="FFF8696B"/>
      </colorScale>
    </cfRule>
  </conditionalFormatting>
  <conditionalFormatting sqref="F1602:F1633">
    <cfRule type="colorScale" priority="38">
      <colorScale>
        <cfvo type="min"/>
        <cfvo type="max"/>
        <color theme="0"/>
        <color rgb="FF2702C4"/>
      </colorScale>
    </cfRule>
  </conditionalFormatting>
  <conditionalFormatting sqref="G1602:G1633">
    <cfRule type="colorScale" priority="37">
      <colorScale>
        <cfvo type="min"/>
        <cfvo type="max"/>
        <color rgb="FFFCFCFF"/>
        <color rgb="FF63BE7B"/>
      </colorScale>
    </cfRule>
  </conditionalFormatting>
  <conditionalFormatting sqref="E1634:E1665">
    <cfRule type="colorScale" priority="36">
      <colorScale>
        <cfvo type="min"/>
        <cfvo type="max"/>
        <color rgb="FFFCFCFF"/>
        <color rgb="FFF8696B"/>
      </colorScale>
    </cfRule>
  </conditionalFormatting>
  <conditionalFormatting sqref="F1634:F1665">
    <cfRule type="colorScale" priority="35">
      <colorScale>
        <cfvo type="min"/>
        <cfvo type="max"/>
        <color theme="0"/>
        <color rgb="FF2702C4"/>
      </colorScale>
    </cfRule>
  </conditionalFormatting>
  <conditionalFormatting sqref="G1634:G1665">
    <cfRule type="colorScale" priority="34">
      <colorScale>
        <cfvo type="min"/>
        <cfvo type="max"/>
        <color rgb="FFFCFCFF"/>
        <color rgb="FF63BE7B"/>
      </colorScale>
    </cfRule>
  </conditionalFormatting>
  <conditionalFormatting sqref="E1666:E1697">
    <cfRule type="colorScale" priority="33">
      <colorScale>
        <cfvo type="min"/>
        <cfvo type="max"/>
        <color rgb="FFFCFCFF"/>
        <color rgb="FFF8696B"/>
      </colorScale>
    </cfRule>
  </conditionalFormatting>
  <conditionalFormatting sqref="F1666:F1697">
    <cfRule type="colorScale" priority="32">
      <colorScale>
        <cfvo type="min"/>
        <cfvo type="max"/>
        <color theme="0"/>
        <color rgb="FF2702C4"/>
      </colorScale>
    </cfRule>
  </conditionalFormatting>
  <conditionalFormatting sqref="G1666:G1697">
    <cfRule type="colorScale" priority="31">
      <colorScale>
        <cfvo type="min"/>
        <cfvo type="max"/>
        <color rgb="FFFCFCFF"/>
        <color rgb="FF63BE7B"/>
      </colorScale>
    </cfRule>
  </conditionalFormatting>
  <conditionalFormatting sqref="E1698:E1729">
    <cfRule type="colorScale" priority="30">
      <colorScale>
        <cfvo type="min"/>
        <cfvo type="max"/>
        <color rgb="FFFCFCFF"/>
        <color rgb="FFF8696B"/>
      </colorScale>
    </cfRule>
  </conditionalFormatting>
  <conditionalFormatting sqref="F1698:F1729">
    <cfRule type="colorScale" priority="29">
      <colorScale>
        <cfvo type="min"/>
        <cfvo type="max"/>
        <color theme="0"/>
        <color rgb="FF2702C4"/>
      </colorScale>
    </cfRule>
  </conditionalFormatting>
  <conditionalFormatting sqref="G1698:G1729">
    <cfRule type="colorScale" priority="28">
      <colorScale>
        <cfvo type="min"/>
        <cfvo type="max"/>
        <color rgb="FFFCFCFF"/>
        <color rgb="FF63BE7B"/>
      </colorScale>
    </cfRule>
  </conditionalFormatting>
  <conditionalFormatting sqref="E1730:E1745">
    <cfRule type="colorScale" priority="27">
      <colorScale>
        <cfvo type="min"/>
        <cfvo type="max"/>
        <color rgb="FFFCFCFF"/>
        <color rgb="FFF8696B"/>
      </colorScale>
    </cfRule>
  </conditionalFormatting>
  <conditionalFormatting sqref="F1730:F1745">
    <cfRule type="colorScale" priority="26">
      <colorScale>
        <cfvo type="min"/>
        <cfvo type="max"/>
        <color theme="0"/>
        <color rgb="FF2702C4"/>
      </colorScale>
    </cfRule>
  </conditionalFormatting>
  <conditionalFormatting sqref="G1730:G1745">
    <cfRule type="colorScale" priority="25">
      <colorScale>
        <cfvo type="min"/>
        <cfvo type="max"/>
        <color rgb="FFFCFCFF"/>
        <color rgb="FF63BE7B"/>
      </colorScale>
    </cfRule>
  </conditionalFormatting>
  <conditionalFormatting sqref="E1746:E1761">
    <cfRule type="colorScale" priority="24">
      <colorScale>
        <cfvo type="min"/>
        <cfvo type="max"/>
        <color rgb="FFFCFCFF"/>
        <color rgb="FFF8696B"/>
      </colorScale>
    </cfRule>
  </conditionalFormatting>
  <conditionalFormatting sqref="F1746:F1761">
    <cfRule type="colorScale" priority="23">
      <colorScale>
        <cfvo type="min"/>
        <cfvo type="max"/>
        <color theme="0"/>
        <color rgb="FF2702C4"/>
      </colorScale>
    </cfRule>
  </conditionalFormatting>
  <conditionalFormatting sqref="G1746:G1761">
    <cfRule type="colorScale" priority="22">
      <colorScale>
        <cfvo type="min"/>
        <cfvo type="max"/>
        <color rgb="FFFCFCFF"/>
        <color rgb="FF63BE7B"/>
      </colorScale>
    </cfRule>
  </conditionalFormatting>
  <conditionalFormatting sqref="E1762:E1777">
    <cfRule type="colorScale" priority="21">
      <colorScale>
        <cfvo type="min"/>
        <cfvo type="max"/>
        <color rgb="FFFCFCFF"/>
        <color rgb="FFF8696B"/>
      </colorScale>
    </cfRule>
  </conditionalFormatting>
  <conditionalFormatting sqref="G1762:G1777">
    <cfRule type="colorScale" priority="20">
      <colorScale>
        <cfvo type="min"/>
        <cfvo type="max"/>
        <color rgb="FFFCFCFF"/>
        <color rgb="FF63BE7B"/>
      </colorScale>
    </cfRule>
  </conditionalFormatting>
  <conditionalFormatting sqref="F1762:F1777">
    <cfRule type="colorScale" priority="19">
      <colorScale>
        <cfvo type="min"/>
        <cfvo type="max"/>
        <color theme="0"/>
        <color rgb="FF2702C4"/>
      </colorScale>
    </cfRule>
  </conditionalFormatting>
  <conditionalFormatting sqref="E1778:E1809">
    <cfRule type="colorScale" priority="18">
      <colorScale>
        <cfvo type="min"/>
        <cfvo type="max"/>
        <color rgb="FFFCFCFF"/>
        <color rgb="FFF8696B"/>
      </colorScale>
    </cfRule>
  </conditionalFormatting>
  <conditionalFormatting sqref="F1778:F1809">
    <cfRule type="colorScale" priority="17">
      <colorScale>
        <cfvo type="min"/>
        <cfvo type="max"/>
        <color theme="0"/>
        <color rgb="FF2702C4"/>
      </colorScale>
    </cfRule>
  </conditionalFormatting>
  <conditionalFormatting sqref="G1778:G1809">
    <cfRule type="colorScale" priority="16">
      <colorScale>
        <cfvo type="min"/>
        <cfvo type="max"/>
        <color rgb="FFFCFCFF"/>
        <color rgb="FF63BE7B"/>
      </colorScale>
    </cfRule>
  </conditionalFormatting>
  <conditionalFormatting sqref="E1810:E1841">
    <cfRule type="colorScale" priority="15">
      <colorScale>
        <cfvo type="min"/>
        <cfvo type="max"/>
        <color rgb="FFFCFCFF"/>
        <color rgb="FFF8696B"/>
      </colorScale>
    </cfRule>
  </conditionalFormatting>
  <conditionalFormatting sqref="F1810:F1841">
    <cfRule type="colorScale" priority="14">
      <colorScale>
        <cfvo type="min"/>
        <cfvo type="max"/>
        <color theme="0"/>
        <color rgb="FF2702C4"/>
      </colorScale>
    </cfRule>
  </conditionalFormatting>
  <conditionalFormatting sqref="G1810:G1841">
    <cfRule type="colorScale" priority="13">
      <colorScale>
        <cfvo type="min"/>
        <cfvo type="max"/>
        <color rgb="FFFCFCFF"/>
        <color rgb="FF63BE7B"/>
      </colorScale>
    </cfRule>
  </conditionalFormatting>
  <conditionalFormatting sqref="E1842:E1873">
    <cfRule type="colorScale" priority="12">
      <colorScale>
        <cfvo type="min"/>
        <cfvo type="max"/>
        <color rgb="FFFCFCFF"/>
        <color rgb="FFF8696B"/>
      </colorScale>
    </cfRule>
  </conditionalFormatting>
  <conditionalFormatting sqref="F1842:F1873">
    <cfRule type="colorScale" priority="11">
      <colorScale>
        <cfvo type="min"/>
        <cfvo type="max"/>
        <color theme="0"/>
        <color rgb="FF2702C4"/>
      </colorScale>
    </cfRule>
  </conditionalFormatting>
  <conditionalFormatting sqref="G1842:G1873">
    <cfRule type="colorScale" priority="10">
      <colorScale>
        <cfvo type="min"/>
        <cfvo type="max"/>
        <color rgb="FFFCFCFF"/>
        <color rgb="FF63BE7B"/>
      </colorScale>
    </cfRule>
  </conditionalFormatting>
  <conditionalFormatting sqref="E1874:E1905">
    <cfRule type="colorScale" priority="9">
      <colorScale>
        <cfvo type="min"/>
        <cfvo type="max"/>
        <color rgb="FFFCFCFF"/>
        <color rgb="FFF8696B"/>
      </colorScale>
    </cfRule>
  </conditionalFormatting>
  <conditionalFormatting sqref="F1874:F1905">
    <cfRule type="colorScale" priority="8">
      <colorScale>
        <cfvo type="min"/>
        <cfvo type="max"/>
        <color theme="0"/>
        <color rgb="FF2702C4"/>
      </colorScale>
    </cfRule>
  </conditionalFormatting>
  <conditionalFormatting sqref="G1874:G1905">
    <cfRule type="colorScale" priority="7">
      <colorScale>
        <cfvo type="min"/>
        <cfvo type="max"/>
        <color rgb="FFFCFCFF"/>
        <color rgb="FF63BE7B"/>
      </colorScale>
    </cfRule>
  </conditionalFormatting>
  <conditionalFormatting sqref="E1906:E1937">
    <cfRule type="colorScale" priority="6">
      <colorScale>
        <cfvo type="min"/>
        <cfvo type="max"/>
        <color rgb="FFFCFCFF"/>
        <color rgb="FFF8696B"/>
      </colorScale>
    </cfRule>
  </conditionalFormatting>
  <conditionalFormatting sqref="F1906:F1937">
    <cfRule type="colorScale" priority="5">
      <colorScale>
        <cfvo type="min"/>
        <cfvo type="max"/>
        <color theme="0"/>
        <color rgb="FF2702C4"/>
      </colorScale>
    </cfRule>
  </conditionalFormatting>
  <conditionalFormatting sqref="G1906:G1937">
    <cfRule type="colorScale" priority="4">
      <colorScale>
        <cfvo type="min"/>
        <cfvo type="max"/>
        <color rgb="FFFCFCFF"/>
        <color rgb="FF63BE7B"/>
      </colorScale>
    </cfRule>
  </conditionalFormatting>
  <conditionalFormatting sqref="E1938:E1969">
    <cfRule type="colorScale" priority="3">
      <colorScale>
        <cfvo type="min"/>
        <cfvo type="max"/>
        <color rgb="FFFCFCFF"/>
        <color rgb="FFF8696B"/>
      </colorScale>
    </cfRule>
  </conditionalFormatting>
  <conditionalFormatting sqref="F1938:F1969">
    <cfRule type="colorScale" priority="2">
      <colorScale>
        <cfvo type="min"/>
        <cfvo type="max"/>
        <color theme="0"/>
        <color rgb="FF2702C4"/>
      </colorScale>
    </cfRule>
  </conditionalFormatting>
  <conditionalFormatting sqref="G1938:G1969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B3B0D-A967-4B31-8EC0-F1AED5683DF7}">
  <dimension ref="A1:H148"/>
  <sheetViews>
    <sheetView workbookViewId="0">
      <pane ySplit="1" topLeftCell="A2" activePane="bottomLeft" state="frozen"/>
      <selection pane="bottomLeft" activeCell="J7" sqref="J7"/>
    </sheetView>
  </sheetViews>
  <sheetFormatPr baseColWidth="10" defaultRowHeight="15" x14ac:dyDescent="0.25"/>
  <sheetData>
    <row r="1" spans="1:8" ht="30" x14ac:dyDescent="0.25">
      <c r="A1" s="6" t="s">
        <v>0</v>
      </c>
      <c r="B1" s="7" t="s">
        <v>2</v>
      </c>
      <c r="C1" s="7" t="s">
        <v>115</v>
      </c>
      <c r="D1" s="7" t="s">
        <v>112</v>
      </c>
      <c r="E1" s="7" t="s">
        <v>113</v>
      </c>
      <c r="F1" s="7" t="s">
        <v>114</v>
      </c>
      <c r="G1" s="7" t="s">
        <v>116</v>
      </c>
      <c r="H1" s="8" t="s">
        <v>137</v>
      </c>
    </row>
    <row r="2" spans="1:8" x14ac:dyDescent="0.25">
      <c r="A2" t="s">
        <v>92</v>
      </c>
      <c r="B2" s="9" t="s">
        <v>93</v>
      </c>
      <c r="C2" s="10">
        <v>0.1057</v>
      </c>
      <c r="D2" s="10">
        <v>0.28670000000000001</v>
      </c>
      <c r="E2" s="10">
        <v>7.0400000000000004E-2</v>
      </c>
      <c r="F2" s="10">
        <v>0.2455528427</v>
      </c>
      <c r="G2" s="10">
        <f>C2*F2</f>
        <v>2.5954935473389999E-2</v>
      </c>
      <c r="H2" s="11" t="s">
        <v>139</v>
      </c>
    </row>
    <row r="3" spans="1:8" x14ac:dyDescent="0.25">
      <c r="A3" t="s">
        <v>92</v>
      </c>
      <c r="B3" s="9" t="s">
        <v>94</v>
      </c>
      <c r="C3" s="10">
        <v>0.1017</v>
      </c>
      <c r="D3" s="10">
        <v>0.30209999999999998</v>
      </c>
      <c r="E3" s="10">
        <v>8.3900000000000002E-2</v>
      </c>
      <c r="F3" s="10">
        <v>0.27772260840000002</v>
      </c>
      <c r="G3" s="10">
        <f t="shared" ref="G3:G21" si="0">C3*F3</f>
        <v>2.824438927428E-2</v>
      </c>
      <c r="H3" s="11" t="s">
        <v>139</v>
      </c>
    </row>
    <row r="4" spans="1:8" x14ac:dyDescent="0.25">
      <c r="A4" t="s">
        <v>92</v>
      </c>
      <c r="B4" s="9" t="s">
        <v>95</v>
      </c>
      <c r="C4" s="10">
        <v>0.10249999999999999</v>
      </c>
      <c r="D4" s="10">
        <v>0.31540000000000001</v>
      </c>
      <c r="E4" s="10">
        <v>8.3799999999999999E-2</v>
      </c>
      <c r="F4" s="10">
        <v>0.2656943564</v>
      </c>
      <c r="G4" s="10">
        <f t="shared" si="0"/>
        <v>2.7233671530999998E-2</v>
      </c>
      <c r="H4" s="11" t="s">
        <v>139</v>
      </c>
    </row>
    <row r="5" spans="1:8" x14ac:dyDescent="0.25">
      <c r="A5" t="s">
        <v>92</v>
      </c>
      <c r="B5" s="9" t="s">
        <v>96</v>
      </c>
      <c r="C5" s="10">
        <v>0.1018</v>
      </c>
      <c r="D5" s="10">
        <v>0.28789999999999999</v>
      </c>
      <c r="E5" s="10">
        <v>7.6399999999999996E-2</v>
      </c>
      <c r="F5" s="10">
        <v>0.26536992009999999</v>
      </c>
      <c r="G5" s="10">
        <f t="shared" si="0"/>
        <v>2.701465786618E-2</v>
      </c>
      <c r="H5" s="11" t="s">
        <v>139</v>
      </c>
    </row>
    <row r="6" spans="1:8" x14ac:dyDescent="0.25">
      <c r="A6" t="s">
        <v>92</v>
      </c>
      <c r="B6" s="9" t="s">
        <v>97</v>
      </c>
      <c r="C6" s="10">
        <v>0.10340000000000001</v>
      </c>
      <c r="D6" s="10">
        <v>0.26619999999999999</v>
      </c>
      <c r="E6" s="10">
        <v>7.6700000000000004E-2</v>
      </c>
      <c r="F6" s="10">
        <v>0.28812922610000002</v>
      </c>
      <c r="G6" s="10">
        <f t="shared" si="0"/>
        <v>2.9792561978740004E-2</v>
      </c>
      <c r="H6" s="11" t="s">
        <v>139</v>
      </c>
    </row>
    <row r="7" spans="1:8" x14ac:dyDescent="0.25">
      <c r="A7" t="s">
        <v>92</v>
      </c>
      <c r="B7" s="9" t="s">
        <v>98</v>
      </c>
      <c r="C7" s="10">
        <v>0.10050000000000001</v>
      </c>
      <c r="D7" s="10">
        <v>0.24660000000000001</v>
      </c>
      <c r="E7" s="10">
        <v>6.6199999999999995E-2</v>
      </c>
      <c r="F7" s="10">
        <v>0.26845093269999998</v>
      </c>
      <c r="G7" s="10">
        <f t="shared" si="0"/>
        <v>2.697931873635E-2</v>
      </c>
      <c r="H7" s="11" t="s">
        <v>139</v>
      </c>
    </row>
    <row r="8" spans="1:8" x14ac:dyDescent="0.25">
      <c r="A8" t="s">
        <v>92</v>
      </c>
      <c r="B8" s="9" t="s">
        <v>99</v>
      </c>
      <c r="C8" s="10">
        <v>0.1018</v>
      </c>
      <c r="D8" s="10">
        <v>0.25580000000000003</v>
      </c>
      <c r="E8" s="10">
        <v>6.3899999999999998E-2</v>
      </c>
      <c r="F8" s="10">
        <v>0.24980453480000001</v>
      </c>
      <c r="G8" s="10">
        <f t="shared" si="0"/>
        <v>2.543010164264E-2</v>
      </c>
      <c r="H8" s="11" t="s">
        <v>139</v>
      </c>
    </row>
    <row r="9" spans="1:8" x14ac:dyDescent="0.25">
      <c r="A9" t="s">
        <v>92</v>
      </c>
      <c r="B9" s="9" t="s">
        <v>100</v>
      </c>
      <c r="C9" s="10">
        <v>0.1</v>
      </c>
      <c r="D9" s="10">
        <v>0.28029999999999999</v>
      </c>
      <c r="E9" s="10">
        <v>8.77E-2</v>
      </c>
      <c r="F9" s="10">
        <v>0.3128790582</v>
      </c>
      <c r="G9" s="10">
        <f t="shared" si="0"/>
        <v>3.1287905820000003E-2</v>
      </c>
      <c r="H9" s="11" t="s">
        <v>139</v>
      </c>
    </row>
    <row r="10" spans="1:8" x14ac:dyDescent="0.25">
      <c r="A10" t="s">
        <v>92</v>
      </c>
      <c r="B10" s="9" t="s">
        <v>101</v>
      </c>
      <c r="C10" s="10">
        <v>0.1031</v>
      </c>
      <c r="D10" s="10">
        <v>0.24629999999999999</v>
      </c>
      <c r="E10" s="10">
        <v>6.9500000000000006E-2</v>
      </c>
      <c r="F10" s="10">
        <v>0.28217620789999998</v>
      </c>
      <c r="G10" s="10">
        <f t="shared" si="0"/>
        <v>2.9092367034489995E-2</v>
      </c>
      <c r="H10" s="11" t="s">
        <v>139</v>
      </c>
    </row>
    <row r="11" spans="1:8" x14ac:dyDescent="0.25">
      <c r="A11" t="s">
        <v>92</v>
      </c>
      <c r="B11" s="9" t="s">
        <v>102</v>
      </c>
      <c r="C11" s="10">
        <v>0.10100000000000001</v>
      </c>
      <c r="D11" s="10">
        <v>0.37390000000000001</v>
      </c>
      <c r="E11" s="10">
        <v>6.3500000000000001E-2</v>
      </c>
      <c r="F11" s="10">
        <v>0.1698315058</v>
      </c>
      <c r="G11" s="10">
        <f t="shared" si="0"/>
        <v>1.7152982085800003E-2</v>
      </c>
      <c r="H11" s="11" t="s">
        <v>138</v>
      </c>
    </row>
    <row r="12" spans="1:8" x14ac:dyDescent="0.25">
      <c r="A12" t="s">
        <v>92</v>
      </c>
      <c r="B12" s="9" t="s">
        <v>103</v>
      </c>
      <c r="C12" s="10">
        <v>0.1008</v>
      </c>
      <c r="D12" s="10">
        <v>0.30709999999999998</v>
      </c>
      <c r="E12" s="10">
        <v>6.1899999999999997E-2</v>
      </c>
      <c r="F12" s="10">
        <v>0.2015630088</v>
      </c>
      <c r="G12" s="10">
        <f t="shared" si="0"/>
        <v>2.0317551287039999E-2</v>
      </c>
      <c r="H12" s="11" t="s">
        <v>138</v>
      </c>
    </row>
    <row r="13" spans="1:8" x14ac:dyDescent="0.25">
      <c r="A13" t="s">
        <v>92</v>
      </c>
      <c r="B13" s="9" t="s">
        <v>104</v>
      </c>
      <c r="C13" s="10">
        <v>0.10050000000000001</v>
      </c>
      <c r="D13" s="10">
        <v>0.3674</v>
      </c>
      <c r="E13" s="10">
        <v>8.0500000000000002E-2</v>
      </c>
      <c r="F13" s="10">
        <v>0.21910724009999999</v>
      </c>
      <c r="G13" s="10">
        <f t="shared" si="0"/>
        <v>2.202027763005E-2</v>
      </c>
      <c r="H13" s="11" t="s">
        <v>138</v>
      </c>
    </row>
    <row r="14" spans="1:8" x14ac:dyDescent="0.25">
      <c r="A14" t="s">
        <v>92</v>
      </c>
      <c r="B14" s="9" t="s">
        <v>106</v>
      </c>
      <c r="C14" s="10">
        <f>0.1038</f>
        <v>0.1038</v>
      </c>
      <c r="D14" s="10">
        <v>0.48070000000000002</v>
      </c>
      <c r="E14" s="10">
        <v>0.09</v>
      </c>
      <c r="F14" s="10">
        <v>0.1872269607</v>
      </c>
      <c r="G14" s="10">
        <f t="shared" si="0"/>
        <v>1.9434158520660001E-2</v>
      </c>
      <c r="H14" s="11" t="s">
        <v>138</v>
      </c>
    </row>
    <row r="15" spans="1:8" x14ac:dyDescent="0.25">
      <c r="A15" t="s">
        <v>92</v>
      </c>
      <c r="B15" s="9" t="s">
        <v>105</v>
      </c>
      <c r="C15" s="10">
        <v>0.1022</v>
      </c>
      <c r="D15" s="10">
        <v>0.53259999999999996</v>
      </c>
      <c r="E15" s="10">
        <v>0.1234</v>
      </c>
      <c r="F15" s="10">
        <v>0.23169357870000001</v>
      </c>
      <c r="G15" s="10">
        <f t="shared" si="0"/>
        <v>2.3679083743140001E-2</v>
      </c>
      <c r="H15" s="11" t="s">
        <v>138</v>
      </c>
    </row>
    <row r="16" spans="1:8" x14ac:dyDescent="0.25">
      <c r="A16" t="s">
        <v>92</v>
      </c>
      <c r="B16" s="9" t="s">
        <v>107</v>
      </c>
      <c r="C16" s="10">
        <v>0.99299999999999999</v>
      </c>
      <c r="D16" s="10">
        <v>0.5494</v>
      </c>
      <c r="E16" s="10">
        <v>6.5000000000000002E-2</v>
      </c>
      <c r="F16" s="10">
        <v>0.1183108846</v>
      </c>
      <c r="G16" s="10">
        <f t="shared" si="0"/>
        <v>0.11748270840779999</v>
      </c>
      <c r="H16" s="11" t="s">
        <v>138</v>
      </c>
    </row>
    <row r="17" spans="1:8" x14ac:dyDescent="0.25">
      <c r="A17" t="s">
        <v>92</v>
      </c>
      <c r="B17" s="9" t="s">
        <v>108</v>
      </c>
      <c r="C17" s="10">
        <v>0.10299999999999999</v>
      </c>
      <c r="D17" s="10">
        <v>0.23799999999999999</v>
      </c>
      <c r="E17" s="10">
        <v>4.4200000000000003E-2</v>
      </c>
      <c r="F17" s="10">
        <v>0.18571428570000001</v>
      </c>
      <c r="G17" s="10">
        <f t="shared" si="0"/>
        <v>1.9128571427099998E-2</v>
      </c>
      <c r="H17" s="11" t="s">
        <v>138</v>
      </c>
    </row>
    <row r="18" spans="1:8" x14ac:dyDescent="0.25">
      <c r="A18" t="s">
        <v>119</v>
      </c>
      <c r="B18" s="12" t="s">
        <v>120</v>
      </c>
      <c r="C18" s="13">
        <v>0.1048</v>
      </c>
      <c r="D18" s="10">
        <v>0.29110000000000003</v>
      </c>
      <c r="E18" s="10">
        <v>7.4700000000000003E-2</v>
      </c>
      <c r="F18" s="11">
        <v>0.25661284779999999</v>
      </c>
      <c r="G18" s="10">
        <f t="shared" si="0"/>
        <v>2.689302644944E-2</v>
      </c>
      <c r="H18" s="11" t="s">
        <v>138</v>
      </c>
    </row>
    <row r="19" spans="1:8" x14ac:dyDescent="0.25">
      <c r="A19" t="s">
        <v>119</v>
      </c>
      <c r="B19" s="12" t="s">
        <v>121</v>
      </c>
      <c r="C19" s="13">
        <v>0.10249999999999999</v>
      </c>
      <c r="D19" s="10">
        <v>0.50219999999999998</v>
      </c>
      <c r="E19" s="10">
        <v>0.12529999999999999</v>
      </c>
      <c r="F19" s="11">
        <v>0.24950219039999999</v>
      </c>
      <c r="G19" s="10">
        <f t="shared" si="0"/>
        <v>2.5573974515999999E-2</v>
      </c>
      <c r="H19" s="11" t="s">
        <v>138</v>
      </c>
    </row>
    <row r="20" spans="1:8" x14ac:dyDescent="0.25">
      <c r="A20" t="s">
        <v>119</v>
      </c>
      <c r="B20" s="12" t="s">
        <v>122</v>
      </c>
      <c r="C20" s="13">
        <v>0.10390000000000001</v>
      </c>
      <c r="D20" s="10">
        <v>0.32190000000000002</v>
      </c>
      <c r="E20" s="10">
        <v>7.5800000000000006E-2</v>
      </c>
      <c r="F20" s="11">
        <v>0.2354768562</v>
      </c>
      <c r="G20" s="10">
        <f t="shared" si="0"/>
        <v>2.446604535918E-2</v>
      </c>
      <c r="H20" s="11" t="s">
        <v>138</v>
      </c>
    </row>
    <row r="21" spans="1:8" x14ac:dyDescent="0.25">
      <c r="A21" t="s">
        <v>119</v>
      </c>
      <c r="B21" s="12" t="s">
        <v>123</v>
      </c>
      <c r="C21" s="13">
        <v>0.1031</v>
      </c>
      <c r="D21" s="10">
        <v>0.34670000000000001</v>
      </c>
      <c r="E21" s="10">
        <v>8.3400000000000002E-2</v>
      </c>
      <c r="F21" s="11">
        <v>0.24055379290000001</v>
      </c>
      <c r="G21" s="10">
        <f t="shared" si="0"/>
        <v>2.4801096047989999E-2</v>
      </c>
      <c r="H21" s="11" t="s">
        <v>138</v>
      </c>
    </row>
    <row r="22" spans="1:8" x14ac:dyDescent="0.25">
      <c r="A22" s="11" t="s">
        <v>119</v>
      </c>
      <c r="B22" s="12" t="s">
        <v>124</v>
      </c>
      <c r="C22" s="13">
        <v>0.1021</v>
      </c>
      <c r="D22" s="11">
        <v>0.35010000000000002</v>
      </c>
      <c r="E22" s="11">
        <v>5.8200000000000002E-2</v>
      </c>
      <c r="F22" s="11">
        <v>0.1662382176520994</v>
      </c>
      <c r="G22" s="11">
        <f t="shared" ref="G22:G33" si="1">F22*C22</f>
        <v>1.6972922022279346E-2</v>
      </c>
      <c r="H22" s="11" t="s">
        <v>140</v>
      </c>
    </row>
    <row r="23" spans="1:8" x14ac:dyDescent="0.25">
      <c r="A23" s="11" t="s">
        <v>119</v>
      </c>
      <c r="B23" s="12" t="s">
        <v>125</v>
      </c>
      <c r="C23" s="13">
        <v>0.1011</v>
      </c>
      <c r="D23" s="11">
        <v>0.2888</v>
      </c>
      <c r="E23" s="11">
        <v>8.1000000000000003E-2</v>
      </c>
      <c r="F23" s="11">
        <f t="shared" ref="F23:F34" si="2">E23/D23</f>
        <v>0.28047091412742381</v>
      </c>
      <c r="G23" s="11">
        <f>F23*C23</f>
        <v>2.8355609418282544E-2</v>
      </c>
      <c r="H23" s="11" t="s">
        <v>140</v>
      </c>
    </row>
    <row r="24" spans="1:8" x14ac:dyDescent="0.25">
      <c r="A24" s="11" t="s">
        <v>119</v>
      </c>
      <c r="B24" s="12" t="s">
        <v>126</v>
      </c>
      <c r="C24" s="13">
        <v>0.104</v>
      </c>
      <c r="D24" s="11">
        <v>0.31680000000000003</v>
      </c>
      <c r="E24" s="11">
        <v>8.2199999999999995E-2</v>
      </c>
      <c r="F24" s="11">
        <f t="shared" si="2"/>
        <v>0.25946969696969691</v>
      </c>
      <c r="G24" s="11">
        <f t="shared" si="1"/>
        <v>2.6984848484848476E-2</v>
      </c>
      <c r="H24" s="11" t="s">
        <v>140</v>
      </c>
    </row>
    <row r="25" spans="1:8" x14ac:dyDescent="0.25">
      <c r="A25" s="11" t="s">
        <v>119</v>
      </c>
      <c r="B25" s="12" t="s">
        <v>127</v>
      </c>
      <c r="C25" s="13">
        <v>0.10349999999999999</v>
      </c>
      <c r="D25" s="11">
        <v>0.30880000000000002</v>
      </c>
      <c r="E25" s="11">
        <v>7.0699999999999999E-2</v>
      </c>
      <c r="F25" s="11">
        <f t="shared" si="2"/>
        <v>0.22895077720207252</v>
      </c>
      <c r="G25" s="11">
        <f t="shared" si="1"/>
        <v>2.3696405440414504E-2</v>
      </c>
      <c r="H25" s="11" t="s">
        <v>140</v>
      </c>
    </row>
    <row r="26" spans="1:8" x14ac:dyDescent="0.25">
      <c r="A26" s="11" t="s">
        <v>119</v>
      </c>
      <c r="B26" s="12" t="s">
        <v>128</v>
      </c>
      <c r="C26" s="13">
        <v>0.10340000000000001</v>
      </c>
      <c r="D26" s="11">
        <v>0.34549999999999997</v>
      </c>
      <c r="E26" s="11">
        <v>9.2100000000000001E-2</v>
      </c>
      <c r="F26" s="11">
        <f t="shared" si="2"/>
        <v>0.26657018813314037</v>
      </c>
      <c r="G26" s="11">
        <f t="shared" si="1"/>
        <v>2.7563357452966716E-2</v>
      </c>
      <c r="H26" s="11" t="s">
        <v>140</v>
      </c>
    </row>
    <row r="27" spans="1:8" x14ac:dyDescent="0.25">
      <c r="A27" s="11" t="s">
        <v>119</v>
      </c>
      <c r="B27" s="12" t="s">
        <v>129</v>
      </c>
      <c r="C27" s="13">
        <v>0.1041</v>
      </c>
      <c r="D27" s="11">
        <v>0.29210000000000003</v>
      </c>
      <c r="E27" s="11">
        <v>7.1900000000000006E-2</v>
      </c>
      <c r="F27" s="11">
        <f t="shared" si="2"/>
        <v>0.24614857925368025</v>
      </c>
      <c r="G27" s="11">
        <f t="shared" si="1"/>
        <v>2.5624067100308113E-2</v>
      </c>
      <c r="H27" s="11" t="s">
        <v>140</v>
      </c>
    </row>
    <row r="28" spans="1:8" x14ac:dyDescent="0.25">
      <c r="A28" s="11" t="s">
        <v>119</v>
      </c>
      <c r="B28" s="12" t="s">
        <v>130</v>
      </c>
      <c r="C28" s="13">
        <v>0.1011</v>
      </c>
      <c r="D28" s="11">
        <v>0.28899999999999998</v>
      </c>
      <c r="E28" s="11">
        <v>6.5100000000000005E-2</v>
      </c>
      <c r="F28" s="11">
        <f t="shared" si="2"/>
        <v>0.22525951557093429</v>
      </c>
      <c r="G28" s="11">
        <f t="shared" si="1"/>
        <v>2.2773737024221457E-2</v>
      </c>
      <c r="H28" s="11" t="s">
        <v>140</v>
      </c>
    </row>
    <row r="29" spans="1:8" x14ac:dyDescent="0.25">
      <c r="A29" s="11" t="s">
        <v>119</v>
      </c>
      <c r="B29" s="12" t="s">
        <v>131</v>
      </c>
      <c r="C29" s="13">
        <v>0.1017</v>
      </c>
      <c r="D29" s="11">
        <v>0.28149999999999997</v>
      </c>
      <c r="E29" s="11">
        <v>6.5100000000000005E-2</v>
      </c>
      <c r="F29" s="11">
        <f t="shared" si="2"/>
        <v>0.23126110124333929</v>
      </c>
      <c r="G29" s="11">
        <f t="shared" si="1"/>
        <v>2.3519253996447605E-2</v>
      </c>
      <c r="H29" s="11" t="s">
        <v>140</v>
      </c>
    </row>
    <row r="30" spans="1:8" x14ac:dyDescent="0.25">
      <c r="A30" s="11" t="s">
        <v>119</v>
      </c>
      <c r="B30" s="12" t="s">
        <v>132</v>
      </c>
      <c r="C30" s="13">
        <v>0.10249999999999999</v>
      </c>
      <c r="D30" s="11">
        <v>0.20250000000000001</v>
      </c>
      <c r="E30" s="11">
        <v>6.8000000000000005E-2</v>
      </c>
      <c r="F30" s="11">
        <f t="shared" si="2"/>
        <v>0.33580246913580247</v>
      </c>
      <c r="G30" s="11">
        <f t="shared" si="1"/>
        <v>3.4419753086419751E-2</v>
      </c>
      <c r="H30" s="11" t="s">
        <v>140</v>
      </c>
    </row>
    <row r="31" spans="1:8" x14ac:dyDescent="0.25">
      <c r="A31" s="11" t="s">
        <v>119</v>
      </c>
      <c r="B31" s="12" t="s">
        <v>133</v>
      </c>
      <c r="C31" s="13">
        <v>0.1027</v>
      </c>
      <c r="D31" s="11">
        <v>0.36420000000000002</v>
      </c>
      <c r="E31" s="11">
        <v>0.1139</v>
      </c>
      <c r="F31" s="11">
        <f t="shared" si="2"/>
        <v>0.31274025260845689</v>
      </c>
      <c r="G31" s="11">
        <f t="shared" si="1"/>
        <v>3.2118423942888524E-2</v>
      </c>
      <c r="H31" s="11" t="s">
        <v>140</v>
      </c>
    </row>
    <row r="32" spans="1:8" x14ac:dyDescent="0.25">
      <c r="A32" s="11" t="s">
        <v>119</v>
      </c>
      <c r="B32" s="12" t="s">
        <v>134</v>
      </c>
      <c r="C32" s="13">
        <v>0.1032</v>
      </c>
      <c r="D32" s="11">
        <v>0.26819999999999999</v>
      </c>
      <c r="E32" s="11">
        <v>7.17E-2</v>
      </c>
      <c r="F32" s="11">
        <f t="shared" si="2"/>
        <v>0.26733780760626397</v>
      </c>
      <c r="G32" s="11">
        <f t="shared" si="1"/>
        <v>2.7589261744966443E-2</v>
      </c>
      <c r="H32" s="11" t="s">
        <v>140</v>
      </c>
    </row>
    <row r="33" spans="1:8" x14ac:dyDescent="0.25">
      <c r="A33" s="11" t="s">
        <v>119</v>
      </c>
      <c r="B33" s="12" t="s">
        <v>135</v>
      </c>
      <c r="C33" s="13">
        <v>0.1042</v>
      </c>
      <c r="D33" s="11">
        <v>0.29959999999999998</v>
      </c>
      <c r="E33" s="11">
        <v>9.2799999999999994E-2</v>
      </c>
      <c r="F33" s="11">
        <f t="shared" si="2"/>
        <v>0.30974632843791722</v>
      </c>
      <c r="G33" s="11">
        <f t="shared" si="1"/>
        <v>3.2275567423230976E-2</v>
      </c>
      <c r="H33" s="11" t="s">
        <v>140</v>
      </c>
    </row>
    <row r="34" spans="1:8" x14ac:dyDescent="0.25">
      <c r="A34" s="11" t="s">
        <v>136</v>
      </c>
      <c r="B34" s="12" t="s">
        <v>141</v>
      </c>
      <c r="C34" s="13">
        <v>0.10249999999999999</v>
      </c>
      <c r="D34" s="11">
        <v>0.1961</v>
      </c>
      <c r="E34" s="11">
        <v>6.59E-2</v>
      </c>
      <c r="F34" s="11">
        <f t="shared" si="2"/>
        <v>0.33605303416624172</v>
      </c>
      <c r="G34" s="11">
        <f>F34*C34</f>
        <v>3.4445436002039774E-2</v>
      </c>
      <c r="H34" s="11" t="s">
        <v>154</v>
      </c>
    </row>
    <row r="35" spans="1:8" x14ac:dyDescent="0.25">
      <c r="A35" s="11" t="s">
        <v>136</v>
      </c>
      <c r="B35" s="12" t="s">
        <v>142</v>
      </c>
      <c r="C35" s="13">
        <v>8.8200000000000001E-2</v>
      </c>
      <c r="D35" s="11">
        <v>0.2072</v>
      </c>
      <c r="E35" s="11">
        <v>5.3100000000000001E-2</v>
      </c>
      <c r="F35" s="11">
        <f t="shared" ref="F35:F128" si="3">E35/D35</f>
        <v>0.25627413127413129</v>
      </c>
      <c r="G35" s="11">
        <f t="shared" ref="G35:G98" si="4">F35*C35</f>
        <v>2.2603378378378381E-2</v>
      </c>
      <c r="H35" s="11" t="s">
        <v>154</v>
      </c>
    </row>
    <row r="36" spans="1:8" x14ac:dyDescent="0.25">
      <c r="A36" s="11" t="s">
        <v>136</v>
      </c>
      <c r="B36" s="12" t="s">
        <v>3</v>
      </c>
      <c r="C36" s="13">
        <v>0.1024</v>
      </c>
      <c r="D36" s="11">
        <v>0.21079999999999999</v>
      </c>
      <c r="E36" s="11">
        <v>5.2999999999999999E-2</v>
      </c>
      <c r="F36" s="11">
        <f t="shared" si="3"/>
        <v>0.25142314990512332</v>
      </c>
      <c r="G36" s="11">
        <f t="shared" si="4"/>
        <v>2.5745730550284628E-2</v>
      </c>
      <c r="H36" s="11" t="s">
        <v>154</v>
      </c>
    </row>
    <row r="37" spans="1:8" x14ac:dyDescent="0.25">
      <c r="A37" s="11" t="s">
        <v>136</v>
      </c>
      <c r="B37" s="12" t="s">
        <v>4</v>
      </c>
      <c r="C37" s="13">
        <v>0.10299999999999999</v>
      </c>
      <c r="D37" s="11">
        <v>0.2132</v>
      </c>
      <c r="E37" s="11">
        <v>7.7899999999999997E-2</v>
      </c>
      <c r="F37" s="11">
        <f t="shared" si="3"/>
        <v>0.36538461538461536</v>
      </c>
      <c r="G37" s="11">
        <f t="shared" si="4"/>
        <v>3.7634615384615377E-2</v>
      </c>
      <c r="H37" s="11" t="s">
        <v>154</v>
      </c>
    </row>
    <row r="38" spans="1:8" x14ac:dyDescent="0.25">
      <c r="A38" s="11" t="s">
        <v>136</v>
      </c>
      <c r="B38" s="12" t="s">
        <v>143</v>
      </c>
      <c r="C38" s="13">
        <v>0.104</v>
      </c>
      <c r="D38" s="11">
        <v>0.20069999999999999</v>
      </c>
      <c r="E38" s="11">
        <v>4.65E-2</v>
      </c>
      <c r="F38" s="11">
        <f t="shared" si="3"/>
        <v>0.23168908819133036</v>
      </c>
      <c r="G38" s="11">
        <f t="shared" si="4"/>
        <v>2.4095665171898355E-2</v>
      </c>
      <c r="H38" s="11" t="s">
        <v>154</v>
      </c>
    </row>
    <row r="39" spans="1:8" x14ac:dyDescent="0.25">
      <c r="A39" s="11" t="s">
        <v>136</v>
      </c>
      <c r="B39" s="12" t="s">
        <v>144</v>
      </c>
      <c r="C39" s="13">
        <v>0.1002</v>
      </c>
      <c r="D39" s="11">
        <v>0.41959999999999997</v>
      </c>
      <c r="E39" s="11">
        <v>7.7100000000000002E-2</v>
      </c>
      <c r="F39" s="11">
        <f t="shared" si="3"/>
        <v>0.18374642516682557</v>
      </c>
      <c r="G39" s="11">
        <f t="shared" si="4"/>
        <v>1.8411391801715922E-2</v>
      </c>
      <c r="H39" s="11" t="s">
        <v>154</v>
      </c>
    </row>
    <row r="40" spans="1:8" x14ac:dyDescent="0.25">
      <c r="A40" s="11" t="s">
        <v>136</v>
      </c>
      <c r="B40" s="12" t="s">
        <v>145</v>
      </c>
      <c r="C40" s="13">
        <v>0.1038</v>
      </c>
      <c r="D40" s="11">
        <v>0.2303</v>
      </c>
      <c r="E40" s="11">
        <v>4.8800000000000003E-2</v>
      </c>
      <c r="F40" s="11">
        <f t="shared" si="3"/>
        <v>0.2118975249674338</v>
      </c>
      <c r="G40" s="11">
        <f t="shared" si="4"/>
        <v>2.1994963091619628E-2</v>
      </c>
      <c r="H40" s="11" t="s">
        <v>154</v>
      </c>
    </row>
    <row r="41" spans="1:8" x14ac:dyDescent="0.25">
      <c r="A41" s="11" t="s">
        <v>136</v>
      </c>
      <c r="B41" s="12" t="s">
        <v>146</v>
      </c>
      <c r="C41" s="13">
        <v>0.1038</v>
      </c>
      <c r="D41" s="11">
        <v>0.23619999999999999</v>
      </c>
      <c r="E41" s="11">
        <v>8.3000000000000004E-2</v>
      </c>
      <c r="F41" s="11">
        <f t="shared" si="3"/>
        <v>0.35139712108382731</v>
      </c>
      <c r="G41" s="11">
        <f t="shared" si="4"/>
        <v>3.6475021168501279E-2</v>
      </c>
      <c r="H41" s="11" t="s">
        <v>154</v>
      </c>
    </row>
    <row r="42" spans="1:8" x14ac:dyDescent="0.25">
      <c r="A42" s="11" t="s">
        <v>136</v>
      </c>
      <c r="B42" s="12" t="s">
        <v>147</v>
      </c>
      <c r="C42" s="13">
        <v>9.9900000000000003E-2</v>
      </c>
      <c r="D42" s="11">
        <v>0.1525</v>
      </c>
      <c r="E42" s="11">
        <v>8.1199999999999994E-2</v>
      </c>
      <c r="F42" s="11">
        <f t="shared" si="3"/>
        <v>0.53245901639344262</v>
      </c>
      <c r="G42" s="11">
        <f t="shared" si="4"/>
        <v>5.3192655737704916E-2</v>
      </c>
      <c r="H42" s="11" t="s">
        <v>154</v>
      </c>
    </row>
    <row r="43" spans="1:8" x14ac:dyDescent="0.25">
      <c r="A43" s="11" t="s">
        <v>136</v>
      </c>
      <c r="B43" s="12" t="s">
        <v>148</v>
      </c>
      <c r="C43" s="13">
        <v>0.1027</v>
      </c>
      <c r="D43" s="11">
        <v>0.27429999999999999</v>
      </c>
      <c r="E43" s="11">
        <v>0.10589999999999999</v>
      </c>
      <c r="F43" s="11">
        <f t="shared" si="3"/>
        <v>0.38607364199781263</v>
      </c>
      <c r="G43" s="11">
        <f t="shared" si="4"/>
        <v>3.9649763033175356E-2</v>
      </c>
      <c r="H43" s="11" t="s">
        <v>154</v>
      </c>
    </row>
    <row r="44" spans="1:8" x14ac:dyDescent="0.25">
      <c r="A44" s="11" t="s">
        <v>136</v>
      </c>
      <c r="B44" s="12" t="s">
        <v>149</v>
      </c>
      <c r="C44" s="13">
        <v>0.1019</v>
      </c>
      <c r="D44" s="11">
        <v>0.25090000000000001</v>
      </c>
      <c r="E44" s="11">
        <v>0.1086</v>
      </c>
      <c r="F44" s="11">
        <f t="shared" si="3"/>
        <v>0.43284176962933441</v>
      </c>
      <c r="G44" s="11">
        <f t="shared" si="4"/>
        <v>4.4106576325229178E-2</v>
      </c>
      <c r="H44" s="11" t="s">
        <v>154</v>
      </c>
    </row>
    <row r="45" spans="1:8" x14ac:dyDescent="0.25">
      <c r="A45" s="11" t="s">
        <v>136</v>
      </c>
      <c r="B45" s="12" t="s">
        <v>150</v>
      </c>
      <c r="C45" s="13">
        <v>0.10489999999999999</v>
      </c>
      <c r="D45" s="11">
        <v>0.25890000000000002</v>
      </c>
      <c r="E45" s="11">
        <v>9.5600000000000004E-2</v>
      </c>
      <c r="F45" s="11">
        <f t="shared" si="3"/>
        <v>0.36925453843182693</v>
      </c>
      <c r="G45" s="11">
        <f t="shared" si="4"/>
        <v>3.873480108149864E-2</v>
      </c>
      <c r="H45" s="11" t="s">
        <v>154</v>
      </c>
    </row>
    <row r="46" spans="1:8" x14ac:dyDescent="0.25">
      <c r="A46" s="11" t="s">
        <v>136</v>
      </c>
      <c r="B46" s="12" t="s">
        <v>151</v>
      </c>
      <c r="C46" s="13">
        <v>0.1017</v>
      </c>
      <c r="D46" s="11">
        <v>0.25679999999999997</v>
      </c>
      <c r="E46" s="11">
        <v>7.5399999999999995E-2</v>
      </c>
      <c r="F46" s="11">
        <f t="shared" si="3"/>
        <v>0.29361370716510904</v>
      </c>
      <c r="G46" s="11">
        <f t="shared" si="4"/>
        <v>2.9860514018691588E-2</v>
      </c>
      <c r="H46" s="11" t="s">
        <v>154</v>
      </c>
    </row>
    <row r="47" spans="1:8" x14ac:dyDescent="0.25">
      <c r="A47" s="11" t="s">
        <v>136</v>
      </c>
      <c r="B47" s="12" t="s">
        <v>152</v>
      </c>
      <c r="C47" s="13">
        <v>0.1002</v>
      </c>
      <c r="D47" s="11">
        <v>0.25309999999999999</v>
      </c>
      <c r="E47" s="11">
        <v>0.1061</v>
      </c>
      <c r="F47" s="11">
        <f t="shared" si="3"/>
        <v>0.41920189648360334</v>
      </c>
      <c r="G47" s="11">
        <f t="shared" si="4"/>
        <v>4.2004030027657055E-2</v>
      </c>
      <c r="H47" s="11" t="s">
        <v>154</v>
      </c>
    </row>
    <row r="48" spans="1:8" x14ac:dyDescent="0.25">
      <c r="A48" s="11" t="s">
        <v>136</v>
      </c>
      <c r="B48" s="12" t="s">
        <v>5</v>
      </c>
      <c r="C48" s="13">
        <v>0.1042</v>
      </c>
      <c r="D48" s="11">
        <v>0.246</v>
      </c>
      <c r="E48" s="11">
        <v>7.6600000000000001E-2</v>
      </c>
      <c r="F48" s="11">
        <f t="shared" si="3"/>
        <v>0.31138211382113823</v>
      </c>
      <c r="G48" s="11">
        <f t="shared" si="4"/>
        <v>3.2446016260162601E-2</v>
      </c>
      <c r="H48" s="11" t="s">
        <v>154</v>
      </c>
    </row>
    <row r="49" spans="1:8" x14ac:dyDescent="0.25">
      <c r="A49" s="11" t="s">
        <v>136</v>
      </c>
      <c r="B49" s="12" t="s">
        <v>153</v>
      </c>
      <c r="C49" s="13">
        <v>0.1026</v>
      </c>
      <c r="D49" s="11">
        <v>0.25669999999999998</v>
      </c>
      <c r="E49" s="11">
        <v>0.1032</v>
      </c>
      <c r="F49" s="11">
        <f t="shared" si="3"/>
        <v>0.40202571094663031</v>
      </c>
      <c r="G49" s="11">
        <f t="shared" si="4"/>
        <v>4.1247837943124269E-2</v>
      </c>
      <c r="H49" s="11" t="s">
        <v>154</v>
      </c>
    </row>
    <row r="50" spans="1:8" x14ac:dyDescent="0.25">
      <c r="A50" s="11" t="s">
        <v>155</v>
      </c>
      <c r="B50" s="12" t="s">
        <v>156</v>
      </c>
      <c r="C50" s="13">
        <v>0.1024</v>
      </c>
      <c r="D50" s="11">
        <v>0.2878</v>
      </c>
      <c r="E50" s="11">
        <v>0.13500000000000001</v>
      </c>
      <c r="F50" s="11">
        <f t="shared" si="3"/>
        <v>0.46907574704656013</v>
      </c>
      <c r="G50" s="11">
        <f t="shared" si="4"/>
        <v>4.8033356497567757E-2</v>
      </c>
      <c r="H50" s="11" t="s">
        <v>154</v>
      </c>
    </row>
    <row r="51" spans="1:8" x14ac:dyDescent="0.25">
      <c r="A51" s="11" t="s">
        <v>155</v>
      </c>
      <c r="B51" s="12" t="s">
        <v>157</v>
      </c>
      <c r="C51" s="13">
        <v>0.1008</v>
      </c>
      <c r="D51" s="11">
        <v>0.30530000000000002</v>
      </c>
      <c r="E51" s="11">
        <v>9.9400000000000002E-2</v>
      </c>
      <c r="F51" s="11">
        <f t="shared" si="3"/>
        <v>0.32558139534883718</v>
      </c>
      <c r="G51" s="11">
        <f t="shared" si="4"/>
        <v>3.2818604651162785E-2</v>
      </c>
      <c r="H51" s="11" t="s">
        <v>191</v>
      </c>
    </row>
    <row r="52" spans="1:8" x14ac:dyDescent="0.25">
      <c r="A52" s="11" t="s">
        <v>155</v>
      </c>
      <c r="B52" s="12" t="s">
        <v>189</v>
      </c>
      <c r="C52" s="13">
        <v>0.10100000000000001</v>
      </c>
      <c r="D52" s="11">
        <v>0.48909999999999998</v>
      </c>
      <c r="E52" s="11">
        <v>0.1363</v>
      </c>
      <c r="F52" s="11">
        <f t="shared" si="3"/>
        <v>0.27867511756287061</v>
      </c>
      <c r="G52" s="11">
        <f t="shared" si="4"/>
        <v>2.8146186873849934E-2</v>
      </c>
      <c r="H52" s="11" t="s">
        <v>191</v>
      </c>
    </row>
    <row r="53" spans="1:8" x14ac:dyDescent="0.25">
      <c r="A53" s="11" t="s">
        <v>155</v>
      </c>
      <c r="B53" s="12" t="s">
        <v>159</v>
      </c>
      <c r="C53" s="13">
        <v>0.1013</v>
      </c>
      <c r="D53" s="11">
        <v>0.28089999999999998</v>
      </c>
      <c r="E53" s="11">
        <v>6.3899999999999998E-2</v>
      </c>
      <c r="F53" s="11">
        <f t="shared" si="3"/>
        <v>0.22748309006763973</v>
      </c>
      <c r="G53" s="11">
        <f t="shared" si="4"/>
        <v>2.3044037023851903E-2</v>
      </c>
      <c r="H53" s="11" t="s">
        <v>139</v>
      </c>
    </row>
    <row r="54" spans="1:8" x14ac:dyDescent="0.25">
      <c r="A54" s="11" t="s">
        <v>155</v>
      </c>
      <c r="B54" s="12" t="s">
        <v>160</v>
      </c>
      <c r="C54" s="13">
        <v>0.1007</v>
      </c>
      <c r="D54" s="11">
        <v>0.30170000000000002</v>
      </c>
      <c r="E54" s="11">
        <v>8.3900000000000002E-2</v>
      </c>
      <c r="F54" s="11">
        <f t="shared" si="3"/>
        <v>0.27809081869406693</v>
      </c>
      <c r="G54" s="11">
        <f t="shared" si="4"/>
        <v>2.8003745442492539E-2</v>
      </c>
      <c r="H54" s="11" t="s">
        <v>139</v>
      </c>
    </row>
    <row r="55" spans="1:8" x14ac:dyDescent="0.25">
      <c r="A55" s="11" t="s">
        <v>155</v>
      </c>
      <c r="B55" s="12" t="s">
        <v>161</v>
      </c>
      <c r="C55" s="13">
        <v>0.1003</v>
      </c>
      <c r="D55" s="11">
        <v>0.2475</v>
      </c>
      <c r="E55" s="11">
        <v>8.5000000000000006E-2</v>
      </c>
      <c r="F55" s="11">
        <f t="shared" si="3"/>
        <v>0.34343434343434348</v>
      </c>
      <c r="G55" s="11">
        <f t="shared" si="4"/>
        <v>3.4446464646464649E-2</v>
      </c>
      <c r="H55" s="11" t="s">
        <v>139</v>
      </c>
    </row>
    <row r="56" spans="1:8" x14ac:dyDescent="0.25">
      <c r="A56" s="11" t="s">
        <v>155</v>
      </c>
      <c r="B56" s="12" t="s">
        <v>162</v>
      </c>
      <c r="C56" s="13">
        <v>0.1018</v>
      </c>
      <c r="D56" s="11">
        <v>0.47560000000000002</v>
      </c>
      <c r="E56" s="11">
        <v>0.11509999999999999</v>
      </c>
      <c r="F56" s="11">
        <f t="shared" si="3"/>
        <v>0.24201009251471822</v>
      </c>
      <c r="G56" s="11">
        <f t="shared" si="4"/>
        <v>2.4636627417998314E-2</v>
      </c>
      <c r="H56" s="11" t="s">
        <v>139</v>
      </c>
    </row>
    <row r="57" spans="1:8" x14ac:dyDescent="0.25">
      <c r="A57" s="11" t="s">
        <v>155</v>
      </c>
      <c r="B57" s="12" t="s">
        <v>163</v>
      </c>
      <c r="C57" s="13">
        <v>0.10050000000000001</v>
      </c>
      <c r="D57" s="11">
        <v>0.1706</v>
      </c>
      <c r="E57" s="11">
        <v>6.7000000000000004E-2</v>
      </c>
      <c r="F57" s="11">
        <f t="shared" si="3"/>
        <v>0.39273153575615477</v>
      </c>
      <c r="G57" s="11">
        <f t="shared" si="4"/>
        <v>3.9469519343493555E-2</v>
      </c>
      <c r="H57" s="11" t="s">
        <v>139</v>
      </c>
    </row>
    <row r="58" spans="1:8" x14ac:dyDescent="0.25">
      <c r="A58" s="11" t="s">
        <v>155</v>
      </c>
      <c r="B58" s="12" t="s">
        <v>164</v>
      </c>
      <c r="C58" s="13">
        <v>0.1012</v>
      </c>
      <c r="D58" s="11">
        <v>0.20269999999999999</v>
      </c>
      <c r="E58" s="11">
        <v>6.6799999999999998E-2</v>
      </c>
      <c r="F58" s="11">
        <f t="shared" si="3"/>
        <v>0.32955106068080908</v>
      </c>
      <c r="G58" s="11">
        <f t="shared" si="4"/>
        <v>3.3350567340897877E-2</v>
      </c>
      <c r="H58" s="11" t="s">
        <v>139</v>
      </c>
    </row>
    <row r="59" spans="1:8" x14ac:dyDescent="0.25">
      <c r="A59" s="11" t="s">
        <v>155</v>
      </c>
      <c r="B59" s="12" t="s">
        <v>165</v>
      </c>
      <c r="C59" s="13">
        <v>0.1004</v>
      </c>
      <c r="D59" s="11">
        <v>0.29480000000000001</v>
      </c>
      <c r="E59" s="11">
        <v>8.6400000000000005E-2</v>
      </c>
      <c r="F59" s="11">
        <f t="shared" si="3"/>
        <v>0.29308005427408412</v>
      </c>
      <c r="G59" s="11">
        <f t="shared" si="4"/>
        <v>2.9425237449118048E-2</v>
      </c>
      <c r="H59" s="11" t="s">
        <v>139</v>
      </c>
    </row>
    <row r="60" spans="1:8" x14ac:dyDescent="0.25">
      <c r="A60" s="11" t="s">
        <v>155</v>
      </c>
      <c r="B60" s="12" t="s">
        <v>166</v>
      </c>
      <c r="C60" s="13">
        <v>0.1004</v>
      </c>
      <c r="D60" s="11">
        <v>0.50939999999999996</v>
      </c>
      <c r="E60" s="11">
        <v>0.1065</v>
      </c>
      <c r="F60" s="11">
        <f t="shared" si="3"/>
        <v>0.20906949352179036</v>
      </c>
      <c r="G60" s="11">
        <f t="shared" si="4"/>
        <v>2.0990577149587752E-2</v>
      </c>
      <c r="H60" s="11" t="s">
        <v>139</v>
      </c>
    </row>
    <row r="61" spans="1:8" x14ac:dyDescent="0.25">
      <c r="A61" s="11" t="s">
        <v>155</v>
      </c>
      <c r="B61" s="12" t="s">
        <v>167</v>
      </c>
      <c r="C61" s="13">
        <v>0.1028</v>
      </c>
      <c r="D61" s="11">
        <v>0.40910000000000002</v>
      </c>
      <c r="E61" s="11">
        <v>9.0399999999999994E-2</v>
      </c>
      <c r="F61" s="11">
        <f t="shared" si="3"/>
        <v>0.22097286726961621</v>
      </c>
      <c r="G61" s="11">
        <f t="shared" si="4"/>
        <v>2.2716010755316547E-2</v>
      </c>
      <c r="H61" s="11" t="s">
        <v>138</v>
      </c>
    </row>
    <row r="62" spans="1:8" x14ac:dyDescent="0.25">
      <c r="A62" s="11" t="s">
        <v>155</v>
      </c>
      <c r="B62" s="12" t="s">
        <v>168</v>
      </c>
      <c r="C62" s="13">
        <v>0.1012</v>
      </c>
      <c r="D62" s="11">
        <v>0.1419</v>
      </c>
      <c r="E62" s="11">
        <v>2.29E-2</v>
      </c>
      <c r="F62" s="11">
        <f t="shared" si="3"/>
        <v>0.16138125440451023</v>
      </c>
      <c r="G62" s="11">
        <f t="shared" si="4"/>
        <v>1.6331782945736437E-2</v>
      </c>
      <c r="H62" s="11" t="s">
        <v>138</v>
      </c>
    </row>
    <row r="63" spans="1:8" x14ac:dyDescent="0.25">
      <c r="A63" s="11" t="s">
        <v>155</v>
      </c>
      <c r="B63" s="12" t="s">
        <v>169</v>
      </c>
      <c r="C63" s="13">
        <v>0.1002</v>
      </c>
      <c r="D63" s="11">
        <v>0.29380000000000001</v>
      </c>
      <c r="E63" s="11">
        <v>7.9200000000000007E-2</v>
      </c>
      <c r="F63" s="11">
        <f t="shared" si="3"/>
        <v>0.269571136827774</v>
      </c>
      <c r="G63" s="11">
        <f t="shared" si="4"/>
        <v>2.7011027910142954E-2</v>
      </c>
      <c r="H63" s="11" t="s">
        <v>138</v>
      </c>
    </row>
    <row r="64" spans="1:8" x14ac:dyDescent="0.25">
      <c r="A64" s="11" t="s">
        <v>155</v>
      </c>
      <c r="B64" s="12" t="s">
        <v>170</v>
      </c>
      <c r="C64" s="13">
        <v>0.1019</v>
      </c>
      <c r="D64" s="11">
        <v>0.36349999999999999</v>
      </c>
      <c r="E64" s="11">
        <v>0.1176</v>
      </c>
      <c r="F64" s="11">
        <f t="shared" si="3"/>
        <v>0.32352132049518567</v>
      </c>
      <c r="G64" s="11">
        <f t="shared" si="4"/>
        <v>3.2966822558459424E-2</v>
      </c>
      <c r="H64" s="11" t="s">
        <v>138</v>
      </c>
    </row>
    <row r="65" spans="1:8" x14ac:dyDescent="0.25">
      <c r="A65" s="11" t="s">
        <v>155</v>
      </c>
      <c r="B65" s="12" t="s">
        <v>171</v>
      </c>
      <c r="C65" s="13">
        <v>0.1017</v>
      </c>
      <c r="D65" s="11">
        <v>0.61070000000000002</v>
      </c>
      <c r="E65" s="11">
        <v>0.182</v>
      </c>
      <c r="F65" s="11">
        <f t="shared" si="3"/>
        <v>0.29801866710332403</v>
      </c>
      <c r="G65" s="11">
        <f t="shared" si="4"/>
        <v>3.0308498444408055E-2</v>
      </c>
      <c r="H65" s="11" t="s">
        <v>138</v>
      </c>
    </row>
    <row r="66" spans="1:8" x14ac:dyDescent="0.25">
      <c r="A66" s="11" t="s">
        <v>172</v>
      </c>
      <c r="B66" s="12" t="s">
        <v>173</v>
      </c>
      <c r="C66" s="13">
        <v>0.10100000000000001</v>
      </c>
      <c r="D66" s="11">
        <v>0.36930000000000002</v>
      </c>
      <c r="E66" s="11">
        <v>0.1019</v>
      </c>
      <c r="F66" s="11">
        <f t="shared" si="3"/>
        <v>0.27592743027349037</v>
      </c>
      <c r="G66" s="11">
        <f t="shared" si="4"/>
        <v>2.7868670457622528E-2</v>
      </c>
      <c r="H66" s="11" t="s">
        <v>138</v>
      </c>
    </row>
    <row r="67" spans="1:8" x14ac:dyDescent="0.25">
      <c r="A67" s="11" t="s">
        <v>172</v>
      </c>
      <c r="B67" s="12" t="s">
        <v>174</v>
      </c>
      <c r="C67" s="13">
        <v>0.1028</v>
      </c>
      <c r="D67" s="11">
        <v>0.36270000000000002</v>
      </c>
      <c r="E67" s="11">
        <v>0.1009</v>
      </c>
      <c r="F67" s="11">
        <f t="shared" si="3"/>
        <v>0.27819134270747176</v>
      </c>
      <c r="G67" s="11">
        <f t="shared" si="4"/>
        <v>2.8598070030328097E-2</v>
      </c>
      <c r="H67" s="11" t="s">
        <v>138</v>
      </c>
    </row>
    <row r="68" spans="1:8" x14ac:dyDescent="0.25">
      <c r="A68" s="11" t="s">
        <v>172</v>
      </c>
      <c r="B68" s="12" t="s">
        <v>175</v>
      </c>
      <c r="C68" s="13">
        <v>0.10249999999999999</v>
      </c>
      <c r="D68" s="11">
        <v>0.31759999999999999</v>
      </c>
      <c r="E68" s="11">
        <v>8.5800000000000001E-2</v>
      </c>
      <c r="F68" s="11">
        <f t="shared" si="3"/>
        <v>0.27015113350125947</v>
      </c>
      <c r="G68" s="11">
        <f t="shared" si="4"/>
        <v>2.7690491183879094E-2</v>
      </c>
      <c r="H68" s="11" t="s">
        <v>138</v>
      </c>
    </row>
    <row r="69" spans="1:8" x14ac:dyDescent="0.25">
      <c r="A69" s="11" t="s">
        <v>172</v>
      </c>
      <c r="B69" s="12" t="s">
        <v>176</v>
      </c>
      <c r="C69" s="13">
        <v>0.1003</v>
      </c>
      <c r="D69" s="11">
        <v>0.30420000000000003</v>
      </c>
      <c r="E69" s="11">
        <v>9.0999999999999998E-2</v>
      </c>
      <c r="F69" s="11">
        <f t="shared" si="3"/>
        <v>0.29914529914529914</v>
      </c>
      <c r="G69" s="11">
        <f t="shared" si="4"/>
        <v>3.0004273504273503E-2</v>
      </c>
      <c r="H69" s="11" t="s">
        <v>138</v>
      </c>
    </row>
    <row r="70" spans="1:8" x14ac:dyDescent="0.25">
      <c r="A70" s="11" t="s">
        <v>172</v>
      </c>
      <c r="B70" s="12" t="s">
        <v>177</v>
      </c>
      <c r="C70" s="13">
        <v>0.1013</v>
      </c>
      <c r="D70" s="11">
        <v>0.36170000000000002</v>
      </c>
      <c r="E70" s="11">
        <v>0.11409999999999999</v>
      </c>
      <c r="F70" s="11">
        <f t="shared" si="3"/>
        <v>0.31545479679292227</v>
      </c>
      <c r="G70" s="11">
        <f t="shared" si="4"/>
        <v>3.1955570915123029E-2</v>
      </c>
      <c r="H70" s="11" t="s">
        <v>138</v>
      </c>
    </row>
    <row r="71" spans="1:8" x14ac:dyDescent="0.25">
      <c r="A71" s="11" t="s">
        <v>172</v>
      </c>
      <c r="B71" s="12" t="s">
        <v>178</v>
      </c>
      <c r="C71" s="13">
        <v>0.1017</v>
      </c>
      <c r="D71" s="11">
        <v>0.31319999999999998</v>
      </c>
      <c r="E71" s="11">
        <v>8.4500000000000006E-2</v>
      </c>
      <c r="F71" s="11">
        <f t="shared" si="3"/>
        <v>0.26979565772669223</v>
      </c>
      <c r="G71" s="11">
        <f t="shared" si="4"/>
        <v>2.7438218390804601E-2</v>
      </c>
      <c r="H71" s="11" t="s">
        <v>138</v>
      </c>
    </row>
    <row r="72" spans="1:8" x14ac:dyDescent="0.25">
      <c r="A72" s="11" t="s">
        <v>172</v>
      </c>
      <c r="B72" s="12" t="s">
        <v>179</v>
      </c>
      <c r="C72" s="13">
        <v>0.1016</v>
      </c>
      <c r="D72" s="11">
        <v>0.34960000000000002</v>
      </c>
      <c r="E72" s="11">
        <v>9.9400000000000002E-2</v>
      </c>
      <c r="F72" s="11">
        <f t="shared" si="3"/>
        <v>0.28432494279176201</v>
      </c>
      <c r="G72" s="11">
        <f t="shared" si="4"/>
        <v>2.8887414187643019E-2</v>
      </c>
      <c r="H72" s="11" t="s">
        <v>138</v>
      </c>
    </row>
    <row r="73" spans="1:8" x14ac:dyDescent="0.25">
      <c r="A73" s="11" t="s">
        <v>172</v>
      </c>
      <c r="B73" s="12" t="s">
        <v>180</v>
      </c>
      <c r="C73" s="13">
        <v>0.10100000000000001</v>
      </c>
      <c r="D73" s="11">
        <v>0.32450000000000001</v>
      </c>
      <c r="E73" s="11">
        <v>7.7899999999999997E-2</v>
      </c>
      <c r="F73" s="11">
        <f t="shared" si="3"/>
        <v>0.24006163328197225</v>
      </c>
      <c r="G73" s="11">
        <f t="shared" si="4"/>
        <v>2.4246224961479199E-2</v>
      </c>
      <c r="H73" s="11" t="s">
        <v>138</v>
      </c>
    </row>
    <row r="74" spans="1:8" x14ac:dyDescent="0.25">
      <c r="A74" s="11" t="s">
        <v>172</v>
      </c>
      <c r="B74" s="12" t="s">
        <v>181</v>
      </c>
      <c r="C74" s="13">
        <v>0.10050000000000001</v>
      </c>
      <c r="D74" s="11">
        <v>0.32490000000000002</v>
      </c>
      <c r="E74" s="11">
        <v>7.3899999999999993E-2</v>
      </c>
      <c r="F74" s="11">
        <f t="shared" si="3"/>
        <v>0.22745460141582022</v>
      </c>
      <c r="G74" s="11">
        <f t="shared" si="4"/>
        <v>2.2859187442289933E-2</v>
      </c>
      <c r="H74" s="11" t="s">
        <v>138</v>
      </c>
    </row>
    <row r="75" spans="1:8" x14ac:dyDescent="0.25">
      <c r="A75" s="11" t="s">
        <v>172</v>
      </c>
      <c r="B75" s="12" t="s">
        <v>182</v>
      </c>
      <c r="C75" s="13">
        <v>0.1021</v>
      </c>
      <c r="D75" s="11">
        <v>0.29210000000000003</v>
      </c>
      <c r="E75" s="11">
        <v>7.1199999999999999E-2</v>
      </c>
      <c r="F75" s="11">
        <f t="shared" si="3"/>
        <v>0.24375213967819237</v>
      </c>
      <c r="G75" s="11">
        <f t="shared" si="4"/>
        <v>2.4887093461143438E-2</v>
      </c>
      <c r="H75" s="11" t="s">
        <v>138</v>
      </c>
    </row>
    <row r="76" spans="1:8" x14ac:dyDescent="0.25">
      <c r="A76" s="11" t="s">
        <v>172</v>
      </c>
      <c r="B76" s="12" t="s">
        <v>183</v>
      </c>
      <c r="C76" s="13">
        <v>0.1003</v>
      </c>
      <c r="D76" s="11">
        <v>0.4153</v>
      </c>
      <c r="E76" s="11">
        <v>9.1300000000000006E-2</v>
      </c>
      <c r="F76" s="11">
        <f t="shared" si="3"/>
        <v>0.2198410787382615</v>
      </c>
      <c r="G76" s="11">
        <f t="shared" si="4"/>
        <v>2.2050060197447627E-2</v>
      </c>
      <c r="H76" s="11" t="s">
        <v>138</v>
      </c>
    </row>
    <row r="77" spans="1:8" x14ac:dyDescent="0.25">
      <c r="A77" s="11" t="s">
        <v>172</v>
      </c>
      <c r="B77" s="12" t="s">
        <v>120</v>
      </c>
      <c r="C77" s="13">
        <v>0.1004</v>
      </c>
      <c r="D77" s="11">
        <v>0.29110000000000003</v>
      </c>
      <c r="E77" s="11">
        <v>7.4700000000000003E-2</v>
      </c>
      <c r="F77" s="11">
        <f t="shared" si="3"/>
        <v>0.25661284781861904</v>
      </c>
      <c r="G77" s="11">
        <f t="shared" si="4"/>
        <v>2.5763929920989352E-2</v>
      </c>
      <c r="H77" s="11" t="s">
        <v>138</v>
      </c>
    </row>
    <row r="78" spans="1:8" x14ac:dyDescent="0.25">
      <c r="A78" s="11" t="s">
        <v>172</v>
      </c>
      <c r="B78" s="12" t="s">
        <v>121</v>
      </c>
      <c r="C78" s="13">
        <v>0.1011</v>
      </c>
      <c r="D78" s="11">
        <v>0.50219999999999998</v>
      </c>
      <c r="E78" s="11">
        <v>0.12529999999999999</v>
      </c>
      <c r="F78" s="11">
        <f t="shared" si="3"/>
        <v>0.24950219036240542</v>
      </c>
      <c r="G78" s="11">
        <f t="shared" si="4"/>
        <v>2.5224671445639186E-2</v>
      </c>
      <c r="H78" s="11" t="s">
        <v>138</v>
      </c>
    </row>
    <row r="79" spans="1:8" x14ac:dyDescent="0.25">
      <c r="A79" s="11" t="s">
        <v>172</v>
      </c>
      <c r="B79" s="12" t="s">
        <v>122</v>
      </c>
      <c r="C79" s="13">
        <v>0.1022</v>
      </c>
      <c r="D79" s="11">
        <v>0.32190000000000002</v>
      </c>
      <c r="E79" s="11">
        <v>7.5800000000000006E-2</v>
      </c>
      <c r="F79" s="11">
        <f t="shared" si="3"/>
        <v>0.23547685616651134</v>
      </c>
      <c r="G79" s="11">
        <f t="shared" si="4"/>
        <v>2.4065734700217459E-2</v>
      </c>
      <c r="H79" s="11" t="s">
        <v>138</v>
      </c>
    </row>
    <row r="80" spans="1:8" x14ac:dyDescent="0.25">
      <c r="A80" s="11" t="s">
        <v>172</v>
      </c>
      <c r="B80" s="12" t="s">
        <v>123</v>
      </c>
      <c r="C80" s="13">
        <v>0.1004</v>
      </c>
      <c r="D80" s="11">
        <v>0.34670000000000001</v>
      </c>
      <c r="E80" s="11">
        <v>8.3400000000000002E-2</v>
      </c>
      <c r="F80" s="11">
        <f t="shared" si="3"/>
        <v>0.24055379290452841</v>
      </c>
      <c r="G80" s="11">
        <f t="shared" si="4"/>
        <v>2.4151600807614654E-2</v>
      </c>
      <c r="H80" s="11" t="s">
        <v>138</v>
      </c>
    </row>
    <row r="81" spans="1:8" x14ac:dyDescent="0.25">
      <c r="A81" s="11" t="s">
        <v>172</v>
      </c>
      <c r="B81" s="12" t="s">
        <v>124</v>
      </c>
      <c r="C81" s="13">
        <v>0.1011</v>
      </c>
      <c r="D81" s="11">
        <v>0.35010000000000002</v>
      </c>
      <c r="E81" s="11">
        <v>5.8200000000000002E-2</v>
      </c>
      <c r="F81" s="11">
        <f t="shared" si="3"/>
        <v>0.1662382176520994</v>
      </c>
      <c r="G81" s="11">
        <f>F81*C81</f>
        <v>1.680668380462725E-2</v>
      </c>
      <c r="H81" s="11" t="s">
        <v>140</v>
      </c>
    </row>
    <row r="82" spans="1:8" x14ac:dyDescent="0.25">
      <c r="A82" s="11"/>
      <c r="B82" s="12" t="s">
        <v>125</v>
      </c>
      <c r="C82" s="13">
        <v>0.1011</v>
      </c>
      <c r="D82" s="11"/>
      <c r="E82" s="11"/>
      <c r="F82" s="11"/>
      <c r="G82" s="11">
        <f t="shared" ref="G82:G92" si="5">F23*C82</f>
        <v>2.8355609418282544E-2</v>
      </c>
      <c r="H82" s="11" t="s">
        <v>140</v>
      </c>
    </row>
    <row r="83" spans="1:8" x14ac:dyDescent="0.25">
      <c r="A83" s="11"/>
      <c r="B83" s="12" t="s">
        <v>126</v>
      </c>
      <c r="C83" s="13">
        <v>0.104</v>
      </c>
      <c r="D83" s="11"/>
      <c r="E83" s="11"/>
      <c r="F83" s="11"/>
      <c r="G83" s="11">
        <f t="shared" si="5"/>
        <v>2.6984848484848476E-2</v>
      </c>
      <c r="H83" s="11" t="s">
        <v>140</v>
      </c>
    </row>
    <row r="84" spans="1:8" x14ac:dyDescent="0.25">
      <c r="A84" s="11"/>
      <c r="B84" s="12" t="s">
        <v>127</v>
      </c>
      <c r="C84" s="13">
        <v>0.10349999999999999</v>
      </c>
      <c r="D84" s="11"/>
      <c r="E84" s="11"/>
      <c r="F84" s="11"/>
      <c r="G84" s="11">
        <f t="shared" si="5"/>
        <v>2.3696405440414504E-2</v>
      </c>
      <c r="H84" s="11" t="s">
        <v>140</v>
      </c>
    </row>
    <row r="85" spans="1:8" x14ac:dyDescent="0.25">
      <c r="A85" s="11"/>
      <c r="B85" s="12" t="s">
        <v>128</v>
      </c>
      <c r="C85" s="13">
        <v>0.10340000000000001</v>
      </c>
      <c r="D85" s="11"/>
      <c r="E85" s="11"/>
      <c r="F85" s="11"/>
      <c r="G85" s="11">
        <f t="shared" si="5"/>
        <v>2.7563357452966716E-2</v>
      </c>
      <c r="H85" s="11" t="s">
        <v>140</v>
      </c>
    </row>
    <row r="86" spans="1:8" x14ac:dyDescent="0.25">
      <c r="A86" s="11"/>
      <c r="B86" s="12" t="s">
        <v>129</v>
      </c>
      <c r="C86" s="13">
        <v>0.1041</v>
      </c>
      <c r="D86" s="11"/>
      <c r="E86" s="11"/>
      <c r="F86" s="11"/>
      <c r="G86" s="11">
        <f t="shared" si="5"/>
        <v>2.5624067100308113E-2</v>
      </c>
      <c r="H86" s="11" t="s">
        <v>140</v>
      </c>
    </row>
    <row r="87" spans="1:8" x14ac:dyDescent="0.25">
      <c r="A87" s="11"/>
      <c r="B87" s="12" t="s">
        <v>130</v>
      </c>
      <c r="C87" s="13">
        <v>0.1011</v>
      </c>
      <c r="D87" s="11"/>
      <c r="E87" s="11"/>
      <c r="F87" s="11"/>
      <c r="G87" s="11">
        <f t="shared" si="5"/>
        <v>2.2773737024221457E-2</v>
      </c>
      <c r="H87" s="11" t="s">
        <v>140</v>
      </c>
    </row>
    <row r="88" spans="1:8" x14ac:dyDescent="0.25">
      <c r="A88" s="11"/>
      <c r="B88" s="12" t="s">
        <v>131</v>
      </c>
      <c r="C88" s="13">
        <v>0.1017</v>
      </c>
      <c r="D88" s="11"/>
      <c r="E88" s="11"/>
      <c r="F88" s="11"/>
      <c r="G88" s="11">
        <f t="shared" si="5"/>
        <v>2.3519253996447605E-2</v>
      </c>
      <c r="H88" s="11" t="s">
        <v>140</v>
      </c>
    </row>
    <row r="89" spans="1:8" x14ac:dyDescent="0.25">
      <c r="A89" s="11"/>
      <c r="B89" s="12" t="s">
        <v>132</v>
      </c>
      <c r="C89" s="13">
        <v>0.10249999999999999</v>
      </c>
      <c r="D89" s="11"/>
      <c r="E89" s="11"/>
      <c r="F89" s="11"/>
      <c r="G89" s="11">
        <f t="shared" si="5"/>
        <v>3.4419753086419751E-2</v>
      </c>
      <c r="H89" s="11" t="s">
        <v>140</v>
      </c>
    </row>
    <row r="90" spans="1:8" x14ac:dyDescent="0.25">
      <c r="A90" s="11"/>
      <c r="B90" s="12" t="s">
        <v>133</v>
      </c>
      <c r="C90" s="13">
        <v>0.1027</v>
      </c>
      <c r="D90" s="11"/>
      <c r="E90" s="11"/>
      <c r="F90" s="11"/>
      <c r="G90" s="11">
        <f t="shared" si="5"/>
        <v>3.2118423942888524E-2</v>
      </c>
      <c r="H90" s="11" t="s">
        <v>140</v>
      </c>
    </row>
    <row r="91" spans="1:8" x14ac:dyDescent="0.25">
      <c r="A91" s="11"/>
      <c r="B91" s="12" t="s">
        <v>134</v>
      </c>
      <c r="C91" s="13">
        <v>0.1032</v>
      </c>
      <c r="D91" s="11"/>
      <c r="E91" s="11"/>
      <c r="F91" s="11"/>
      <c r="G91" s="11">
        <f t="shared" si="5"/>
        <v>2.7589261744966443E-2</v>
      </c>
      <c r="H91" s="11" t="s">
        <v>140</v>
      </c>
    </row>
    <row r="92" spans="1:8" x14ac:dyDescent="0.25">
      <c r="A92" s="11"/>
      <c r="B92" s="12" t="s">
        <v>135</v>
      </c>
      <c r="C92" s="13">
        <v>0.1042</v>
      </c>
      <c r="D92" s="11"/>
      <c r="E92" s="11"/>
      <c r="F92" s="11"/>
      <c r="G92" s="11">
        <f t="shared" si="5"/>
        <v>3.2275567423230976E-2</v>
      </c>
      <c r="H92" s="11" t="s">
        <v>140</v>
      </c>
    </row>
    <row r="93" spans="1:8" x14ac:dyDescent="0.25">
      <c r="A93" s="11" t="s">
        <v>233</v>
      </c>
      <c r="B93" s="12" t="s">
        <v>192</v>
      </c>
      <c r="C93" s="13">
        <v>0.1043</v>
      </c>
      <c r="D93" s="11">
        <v>0.28760000000000002</v>
      </c>
      <c r="E93" s="11">
        <v>7.9799999999999996E-2</v>
      </c>
      <c r="F93" s="11">
        <f t="shared" si="3"/>
        <v>0.27746870653685674</v>
      </c>
      <c r="G93" s="11">
        <f t="shared" si="4"/>
        <v>2.893998609179416E-2</v>
      </c>
      <c r="H93" s="11" t="s">
        <v>140</v>
      </c>
    </row>
    <row r="94" spans="1:8" x14ac:dyDescent="0.25">
      <c r="A94" s="11" t="s">
        <v>233</v>
      </c>
      <c r="B94" s="12" t="s">
        <v>193</v>
      </c>
      <c r="C94" s="13">
        <v>0.10390000000000001</v>
      </c>
      <c r="D94" s="11">
        <v>0.29070000000000001</v>
      </c>
      <c r="E94" s="11">
        <v>0.10100000000000001</v>
      </c>
      <c r="F94" s="11">
        <f t="shared" si="3"/>
        <v>0.34743722050223597</v>
      </c>
      <c r="G94" s="11">
        <f t="shared" si="4"/>
        <v>3.609872721018232E-2</v>
      </c>
      <c r="H94" s="11" t="s">
        <v>140</v>
      </c>
    </row>
    <row r="95" spans="1:8" x14ac:dyDescent="0.25">
      <c r="A95" s="11" t="s">
        <v>233</v>
      </c>
      <c r="B95" s="12" t="s">
        <v>194</v>
      </c>
      <c r="C95" s="13">
        <v>0.10290000000000001</v>
      </c>
      <c r="D95" s="11">
        <v>0.23089999999999999</v>
      </c>
      <c r="E95" s="11">
        <v>8.4400000000000003E-2</v>
      </c>
      <c r="F95" s="11">
        <f t="shared" si="3"/>
        <v>0.36552620181896928</v>
      </c>
      <c r="G95" s="11">
        <f t="shared" si="4"/>
        <v>3.7612646167171943E-2</v>
      </c>
      <c r="H95" s="11" t="s">
        <v>140</v>
      </c>
    </row>
    <row r="96" spans="1:8" x14ac:dyDescent="0.25">
      <c r="A96" s="11" t="s">
        <v>233</v>
      </c>
      <c r="B96" s="12" t="s">
        <v>195</v>
      </c>
      <c r="C96" s="13">
        <v>0.10150000000000001</v>
      </c>
      <c r="D96" s="11">
        <v>0.25729999999999997</v>
      </c>
      <c r="E96" s="11">
        <v>7.7100000000000002E-2</v>
      </c>
      <c r="F96" s="11">
        <f t="shared" si="3"/>
        <v>0.2996502137582589</v>
      </c>
      <c r="G96" s="11">
        <f t="shared" si="4"/>
        <v>3.0414496696463279E-2</v>
      </c>
      <c r="H96" s="11" t="s">
        <v>140</v>
      </c>
    </row>
    <row r="97" spans="1:8" x14ac:dyDescent="0.25">
      <c r="A97" s="11" t="s">
        <v>233</v>
      </c>
      <c r="B97" s="12" t="s">
        <v>196</v>
      </c>
      <c r="C97" s="13">
        <v>0.1036</v>
      </c>
      <c r="D97" s="11">
        <v>0.33389999999999997</v>
      </c>
      <c r="E97" s="11">
        <v>0.10390000000000001</v>
      </c>
      <c r="F97" s="11">
        <f t="shared" si="3"/>
        <v>0.31117100928421687</v>
      </c>
      <c r="G97" s="11">
        <f t="shared" si="4"/>
        <v>3.2237316561844864E-2</v>
      </c>
      <c r="H97" s="11" t="s">
        <v>140</v>
      </c>
    </row>
    <row r="98" spans="1:8" x14ac:dyDescent="0.25">
      <c r="A98" s="11" t="s">
        <v>233</v>
      </c>
      <c r="B98" s="12" t="s">
        <v>197</v>
      </c>
      <c r="C98" s="13">
        <v>0.10290000000000001</v>
      </c>
      <c r="D98" s="11">
        <v>0.26819999999999999</v>
      </c>
      <c r="E98" s="11">
        <v>7.3999999999999996E-2</v>
      </c>
      <c r="F98" s="11">
        <f t="shared" si="3"/>
        <v>0.27591349739000742</v>
      </c>
      <c r="G98" s="11">
        <f t="shared" si="4"/>
        <v>2.8391498881431766E-2</v>
      </c>
      <c r="H98" s="11" t="s">
        <v>140</v>
      </c>
    </row>
    <row r="99" spans="1:8" x14ac:dyDescent="0.25">
      <c r="A99" s="11" t="s">
        <v>233</v>
      </c>
      <c r="B99" s="12" t="s">
        <v>198</v>
      </c>
      <c r="C99" s="13">
        <v>0.10249999999999999</v>
      </c>
      <c r="D99" s="11">
        <v>0.309</v>
      </c>
      <c r="E99" s="11">
        <v>7.3700000000000002E-2</v>
      </c>
      <c r="F99" s="11">
        <f t="shared" si="3"/>
        <v>0.23851132686084142</v>
      </c>
      <c r="G99" s="11">
        <f t="shared" ref="G99:G128" si="6">F99*C99</f>
        <v>2.4447411003236243E-2</v>
      </c>
      <c r="H99" s="11" t="s">
        <v>140</v>
      </c>
    </row>
    <row r="100" spans="1:8" x14ac:dyDescent="0.25">
      <c r="A100" s="11" t="s">
        <v>233</v>
      </c>
      <c r="B100" s="12" t="s">
        <v>199</v>
      </c>
      <c r="C100" s="13">
        <v>0.1018</v>
      </c>
      <c r="D100" s="11">
        <v>0.2432</v>
      </c>
      <c r="E100" s="11">
        <v>5.3600000000000002E-2</v>
      </c>
      <c r="F100" s="11">
        <f t="shared" si="3"/>
        <v>0.22039473684210528</v>
      </c>
      <c r="G100" s="11">
        <f t="shared" si="6"/>
        <v>2.2436184210526317E-2</v>
      </c>
      <c r="H100" s="11" t="s">
        <v>140</v>
      </c>
    </row>
    <row r="101" spans="1:8" x14ac:dyDescent="0.25">
      <c r="A101" s="11" t="s">
        <v>233</v>
      </c>
      <c r="B101" s="12" t="s">
        <v>200</v>
      </c>
      <c r="C101" s="13">
        <v>0.10009999999999999</v>
      </c>
      <c r="D101" s="11">
        <v>0.2959</v>
      </c>
      <c r="E101" s="11">
        <v>8.9899999999999994E-2</v>
      </c>
      <c r="F101" s="11">
        <f t="shared" si="3"/>
        <v>0.30381885772220341</v>
      </c>
      <c r="G101" s="11">
        <f t="shared" si="6"/>
        <v>3.041226765799256E-2</v>
      </c>
      <c r="H101" s="11" t="s">
        <v>140</v>
      </c>
    </row>
    <row r="102" spans="1:8" x14ac:dyDescent="0.25">
      <c r="A102" s="11" t="s">
        <v>233</v>
      </c>
      <c r="B102" s="12" t="s">
        <v>201</v>
      </c>
      <c r="C102" s="13">
        <v>0.1022</v>
      </c>
      <c r="D102" s="11">
        <v>0.25990000000000002</v>
      </c>
      <c r="E102" s="11">
        <v>9.0300000000000005E-2</v>
      </c>
      <c r="F102" s="11">
        <f t="shared" si="3"/>
        <v>0.34744132358599461</v>
      </c>
      <c r="G102" s="11">
        <f t="shared" si="6"/>
        <v>3.5508503270488649E-2</v>
      </c>
      <c r="H102" s="11" t="s">
        <v>140</v>
      </c>
    </row>
    <row r="103" spans="1:8" x14ac:dyDescent="0.25">
      <c r="A103" s="11" t="s">
        <v>233</v>
      </c>
      <c r="B103" s="12" t="s">
        <v>202</v>
      </c>
      <c r="C103" s="13">
        <v>0.10100000000000001</v>
      </c>
      <c r="D103" s="11">
        <v>0.29759999999999998</v>
      </c>
      <c r="E103" s="11">
        <v>7.0599999999999996E-2</v>
      </c>
      <c r="F103" s="11">
        <f t="shared" si="3"/>
        <v>0.23723118279569894</v>
      </c>
      <c r="G103" s="11">
        <f t="shared" si="6"/>
        <v>2.3960349462365593E-2</v>
      </c>
      <c r="H103" s="11" t="s">
        <v>140</v>
      </c>
    </row>
    <row r="104" spans="1:8" x14ac:dyDescent="0.25">
      <c r="A104" s="11" t="s">
        <v>233</v>
      </c>
      <c r="B104" s="12" t="s">
        <v>203</v>
      </c>
      <c r="C104" s="13">
        <v>0.1042</v>
      </c>
      <c r="D104" s="11">
        <v>0.31390000000000001</v>
      </c>
      <c r="E104" s="11">
        <v>7.0999999999999994E-2</v>
      </c>
      <c r="F104" s="11">
        <f t="shared" si="3"/>
        <v>0.22618668365721564</v>
      </c>
      <c r="G104" s="11">
        <f t="shared" si="6"/>
        <v>2.356865243708187E-2</v>
      </c>
      <c r="H104" s="11" t="s">
        <v>140</v>
      </c>
    </row>
    <row r="105" spans="1:8" x14ac:dyDescent="0.25">
      <c r="A105" s="11" t="s">
        <v>233</v>
      </c>
      <c r="B105" s="12" t="s">
        <v>204</v>
      </c>
      <c r="C105" s="13">
        <v>0.1027</v>
      </c>
      <c r="D105" s="11">
        <v>0.38129999999999997</v>
      </c>
      <c r="E105" s="11">
        <v>9.01E-2</v>
      </c>
      <c r="F105" s="11">
        <f t="shared" si="3"/>
        <v>0.23629687909782326</v>
      </c>
      <c r="G105" s="11">
        <f t="shared" si="6"/>
        <v>2.4267689483346448E-2</v>
      </c>
      <c r="H105" s="11" t="s">
        <v>140</v>
      </c>
    </row>
    <row r="106" spans="1:8" x14ac:dyDescent="0.25">
      <c r="A106" s="11" t="s">
        <v>233</v>
      </c>
      <c r="B106" s="12" t="s">
        <v>205</v>
      </c>
      <c r="C106" s="13">
        <v>0.10290000000000001</v>
      </c>
      <c r="D106" s="11">
        <v>0.2611</v>
      </c>
      <c r="E106" s="11">
        <v>7.0699999999999999E-2</v>
      </c>
      <c r="F106" s="11">
        <f t="shared" si="3"/>
        <v>0.27077747989276141</v>
      </c>
      <c r="G106" s="11">
        <f t="shared" si="6"/>
        <v>2.786300268096515E-2</v>
      </c>
      <c r="H106" s="11" t="s">
        <v>140</v>
      </c>
    </row>
    <row r="107" spans="1:8" x14ac:dyDescent="0.25">
      <c r="A107" s="11" t="s">
        <v>233</v>
      </c>
      <c r="B107" s="12" t="s">
        <v>206</v>
      </c>
      <c r="C107" s="13">
        <v>0.10009999999999999</v>
      </c>
      <c r="D107" s="11">
        <v>0.31630000000000003</v>
      </c>
      <c r="E107" s="11">
        <v>7.4300000000000005E-2</v>
      </c>
      <c r="F107" s="11">
        <f t="shared" si="3"/>
        <v>0.23490357255769839</v>
      </c>
      <c r="G107" s="11">
        <f t="shared" si="6"/>
        <v>2.3513847613025607E-2</v>
      </c>
      <c r="H107" s="11" t="s">
        <v>140</v>
      </c>
    </row>
    <row r="108" spans="1:8" x14ac:dyDescent="0.25">
      <c r="A108" s="11" t="s">
        <v>233</v>
      </c>
      <c r="B108" s="12" t="s">
        <v>207</v>
      </c>
      <c r="C108" s="13">
        <v>0.1018</v>
      </c>
      <c r="D108" s="11">
        <v>0.14319999999999999</v>
      </c>
      <c r="E108" s="11">
        <v>4.3799999999999999E-2</v>
      </c>
      <c r="F108" s="11">
        <f t="shared" si="3"/>
        <v>0.30586592178770949</v>
      </c>
      <c r="G108" s="11">
        <f t="shared" si="6"/>
        <v>3.1137150837988826E-2</v>
      </c>
      <c r="H108" s="11" t="s">
        <v>227</v>
      </c>
    </row>
    <row r="109" spans="1:8" x14ac:dyDescent="0.25">
      <c r="A109" s="11" t="s">
        <v>233</v>
      </c>
      <c r="B109" s="12" t="s">
        <v>208</v>
      </c>
      <c r="C109" s="13">
        <v>0.10150000000000001</v>
      </c>
      <c r="D109" s="11">
        <v>0.24959999999999999</v>
      </c>
      <c r="E109" s="11">
        <v>5.7099999999999998E-2</v>
      </c>
      <c r="F109" s="11">
        <f t="shared" si="3"/>
        <v>0.22876602564102563</v>
      </c>
      <c r="G109" s="11">
        <f t="shared" si="6"/>
        <v>2.3219751602564103E-2</v>
      </c>
      <c r="H109" s="11" t="s">
        <v>227</v>
      </c>
    </row>
    <row r="110" spans="1:8" x14ac:dyDescent="0.25">
      <c r="A110" s="11" t="s">
        <v>233</v>
      </c>
      <c r="B110" s="12" t="s">
        <v>209</v>
      </c>
      <c r="C110" s="13">
        <v>0.10299999999999999</v>
      </c>
      <c r="D110" s="11">
        <v>0.49619999999999997</v>
      </c>
      <c r="E110" s="11">
        <v>0.1368</v>
      </c>
      <c r="F110" s="11">
        <f t="shared" si="3"/>
        <v>0.27569528415961309</v>
      </c>
      <c r="G110" s="11">
        <f t="shared" si="6"/>
        <v>2.8396614268440146E-2</v>
      </c>
      <c r="H110" s="11" t="s">
        <v>227</v>
      </c>
    </row>
    <row r="111" spans="1:8" x14ac:dyDescent="0.25">
      <c r="A111" s="11" t="s">
        <v>233</v>
      </c>
      <c r="B111" s="12" t="s">
        <v>210</v>
      </c>
      <c r="C111" s="13">
        <v>0.10199999999999999</v>
      </c>
      <c r="D111" s="11">
        <v>0.34610000000000002</v>
      </c>
      <c r="E111" s="11">
        <v>9.1499999999999998E-2</v>
      </c>
      <c r="F111" s="11">
        <f t="shared" si="3"/>
        <v>0.26437445824906092</v>
      </c>
      <c r="G111" s="11">
        <f t="shared" si="6"/>
        <v>2.6966194741404211E-2</v>
      </c>
      <c r="H111" s="11" t="s">
        <v>227</v>
      </c>
    </row>
    <row r="112" spans="1:8" x14ac:dyDescent="0.25">
      <c r="A112" s="11" t="s">
        <v>233</v>
      </c>
      <c r="B112" s="12" t="s">
        <v>211</v>
      </c>
      <c r="C112" s="13">
        <v>0.1004</v>
      </c>
      <c r="D112" s="11">
        <v>0.43009999999999998</v>
      </c>
      <c r="E112" s="11">
        <v>7.8200000000000006E-2</v>
      </c>
      <c r="F112" s="11">
        <f t="shared" si="3"/>
        <v>0.18181818181818185</v>
      </c>
      <c r="G112" s="11">
        <f t="shared" si="6"/>
        <v>1.8254545454545457E-2</v>
      </c>
      <c r="H112" s="11" t="s">
        <v>227</v>
      </c>
    </row>
    <row r="113" spans="1:8" x14ac:dyDescent="0.25">
      <c r="A113" s="11" t="s">
        <v>231</v>
      </c>
      <c r="B113" s="12" t="s">
        <v>212</v>
      </c>
      <c r="C113" s="13">
        <v>0.10340000000000001</v>
      </c>
      <c r="D113" s="11">
        <v>0.26769999999999999</v>
      </c>
      <c r="E113" s="11">
        <v>6.5699999999999995E-2</v>
      </c>
      <c r="F113" s="11">
        <f t="shared" si="3"/>
        <v>0.24542398206948074</v>
      </c>
      <c r="G113" s="11">
        <f t="shared" si="6"/>
        <v>2.5376839745984311E-2</v>
      </c>
      <c r="H113" s="11" t="s">
        <v>227</v>
      </c>
    </row>
    <row r="114" spans="1:8" x14ac:dyDescent="0.25">
      <c r="A114" s="11" t="s">
        <v>231</v>
      </c>
      <c r="B114" s="12" t="s">
        <v>213</v>
      </c>
      <c r="C114" s="13">
        <v>0.1008</v>
      </c>
      <c r="D114" s="11">
        <v>0.3231</v>
      </c>
      <c r="E114" s="11">
        <v>0.08</v>
      </c>
      <c r="F114" s="11">
        <f t="shared" si="3"/>
        <v>0.24760136180748996</v>
      </c>
      <c r="G114" s="11">
        <f t="shared" si="6"/>
        <v>2.4958217270194989E-2</v>
      </c>
      <c r="H114" s="11" t="s">
        <v>227</v>
      </c>
    </row>
    <row r="115" spans="1:8" x14ac:dyDescent="0.25">
      <c r="A115" s="11" t="s">
        <v>231</v>
      </c>
      <c r="B115" s="12" t="s">
        <v>214</v>
      </c>
      <c r="C115" s="13">
        <v>0.10050000000000001</v>
      </c>
      <c r="D115" s="11">
        <v>0.28010000000000002</v>
      </c>
      <c r="E115" s="11">
        <v>9.0300000000000005E-2</v>
      </c>
      <c r="F115" s="11">
        <f t="shared" si="3"/>
        <v>0.3223848625490896</v>
      </c>
      <c r="G115" s="11">
        <f t="shared" si="6"/>
        <v>3.2399678686183507E-2</v>
      </c>
      <c r="H115" s="11" t="s">
        <v>227</v>
      </c>
    </row>
    <row r="116" spans="1:8" x14ac:dyDescent="0.25">
      <c r="A116" s="11" t="s">
        <v>231</v>
      </c>
      <c r="B116" s="12" t="s">
        <v>215</v>
      </c>
      <c r="C116" s="13">
        <v>0.1014</v>
      </c>
      <c r="D116" s="11">
        <v>0.2382</v>
      </c>
      <c r="E116" s="11">
        <v>5.6399999999999999E-2</v>
      </c>
      <c r="F116" s="11">
        <f t="shared" si="3"/>
        <v>0.23677581863979849</v>
      </c>
      <c r="G116" s="11">
        <f t="shared" si="6"/>
        <v>2.4009068010075567E-2</v>
      </c>
      <c r="H116" s="11" t="s">
        <v>227</v>
      </c>
    </row>
    <row r="117" spans="1:8" x14ac:dyDescent="0.25">
      <c r="A117" s="11" t="s">
        <v>231</v>
      </c>
      <c r="B117" s="12" t="s">
        <v>216</v>
      </c>
      <c r="C117" s="13">
        <v>0.1011</v>
      </c>
      <c r="D117" s="11">
        <v>0.34960000000000002</v>
      </c>
      <c r="E117" s="11">
        <v>0.1017</v>
      </c>
      <c r="F117" s="11">
        <f t="shared" si="3"/>
        <v>0.29090389016018303</v>
      </c>
      <c r="G117" s="11">
        <f t="shared" si="6"/>
        <v>2.9410383295194503E-2</v>
      </c>
      <c r="H117" s="11" t="s">
        <v>227</v>
      </c>
    </row>
    <row r="118" spans="1:8" x14ac:dyDescent="0.25">
      <c r="A118" s="11" t="s">
        <v>231</v>
      </c>
      <c r="B118" s="12" t="s">
        <v>158</v>
      </c>
      <c r="C118" s="13">
        <v>0.1031</v>
      </c>
      <c r="D118" s="11">
        <v>0.3105</v>
      </c>
      <c r="E118" s="11">
        <v>8.4199999999999997E-2</v>
      </c>
      <c r="F118" s="11">
        <f t="shared" si="3"/>
        <v>0.2711755233494364</v>
      </c>
      <c r="G118" s="11">
        <f t="shared" si="6"/>
        <v>2.7958196457326893E-2</v>
      </c>
      <c r="H118" s="11" t="s">
        <v>227</v>
      </c>
    </row>
    <row r="119" spans="1:8" x14ac:dyDescent="0.25">
      <c r="A119" s="11" t="s">
        <v>231</v>
      </c>
      <c r="B119" s="12" t="s">
        <v>217</v>
      </c>
      <c r="C119" s="13">
        <v>0.10199999999999999</v>
      </c>
      <c r="D119" s="11">
        <v>0.2601</v>
      </c>
      <c r="E119" s="11">
        <v>7.8100000000000003E-2</v>
      </c>
      <c r="F119" s="11">
        <f t="shared" si="3"/>
        <v>0.30026912725874666</v>
      </c>
      <c r="G119" s="11">
        <f t="shared" si="6"/>
        <v>3.0627450980392157E-2</v>
      </c>
      <c r="H119" s="11" t="s">
        <v>227</v>
      </c>
    </row>
    <row r="120" spans="1:8" x14ac:dyDescent="0.25">
      <c r="A120" s="11" t="s">
        <v>231</v>
      </c>
      <c r="B120" s="12" t="s">
        <v>218</v>
      </c>
      <c r="C120" s="13">
        <v>0.1022</v>
      </c>
      <c r="D120" s="11">
        <v>0.26090000000000002</v>
      </c>
      <c r="E120" s="11">
        <v>8.2500000000000004E-2</v>
      </c>
      <c r="F120" s="11">
        <f t="shared" si="3"/>
        <v>0.31621310847067841</v>
      </c>
      <c r="G120" s="11">
        <f t="shared" si="6"/>
        <v>3.231697968570333E-2</v>
      </c>
      <c r="H120" s="11" t="s">
        <v>227</v>
      </c>
    </row>
    <row r="121" spans="1:8" x14ac:dyDescent="0.25">
      <c r="A121" s="11" t="s">
        <v>231</v>
      </c>
      <c r="B121" s="12" t="s">
        <v>219</v>
      </c>
      <c r="C121" s="13">
        <v>0.1032</v>
      </c>
      <c r="D121" s="11">
        <v>0.28179999999999999</v>
      </c>
      <c r="E121" s="11">
        <v>9.2100000000000001E-2</v>
      </c>
      <c r="F121" s="11">
        <f t="shared" si="3"/>
        <v>0.32682753726046843</v>
      </c>
      <c r="G121" s="11">
        <f t="shared" si="6"/>
        <v>3.3728601845280343E-2</v>
      </c>
      <c r="H121" s="11" t="s">
        <v>227</v>
      </c>
    </row>
    <row r="122" spans="1:8" x14ac:dyDescent="0.25">
      <c r="A122" s="11" t="s">
        <v>231</v>
      </c>
      <c r="B122" s="12" t="s">
        <v>220</v>
      </c>
      <c r="C122" s="13">
        <v>0.1012</v>
      </c>
      <c r="D122" s="11">
        <v>0.20080000000000001</v>
      </c>
      <c r="E122" s="11">
        <v>7.3800000000000004E-2</v>
      </c>
      <c r="F122" s="11">
        <f t="shared" si="3"/>
        <v>0.36752988047808766</v>
      </c>
      <c r="G122" s="11">
        <f t="shared" si="6"/>
        <v>3.7194023904382471E-2</v>
      </c>
      <c r="H122" s="11" t="s">
        <v>227</v>
      </c>
    </row>
    <row r="123" spans="1:8" x14ac:dyDescent="0.25">
      <c r="A123" s="11" t="s">
        <v>231</v>
      </c>
      <c r="B123" s="12" t="s">
        <v>221</v>
      </c>
      <c r="C123" s="13">
        <v>0.1023</v>
      </c>
      <c r="D123" s="11">
        <v>0.2303</v>
      </c>
      <c r="E123" s="11">
        <v>6.7299999999999999E-2</v>
      </c>
      <c r="F123" s="11">
        <f t="shared" si="3"/>
        <v>0.29222752930959617</v>
      </c>
      <c r="G123" s="11">
        <f t="shared" si="6"/>
        <v>2.9894876248371689E-2</v>
      </c>
      <c r="H123" s="11" t="s">
        <v>227</v>
      </c>
    </row>
    <row r="124" spans="1:8" x14ac:dyDescent="0.25">
      <c r="A124" s="11" t="s">
        <v>231</v>
      </c>
      <c r="B124" s="12" t="s">
        <v>222</v>
      </c>
      <c r="C124" s="13">
        <v>0.1012</v>
      </c>
      <c r="D124" s="11">
        <v>0.23449999999999999</v>
      </c>
      <c r="E124" s="11">
        <v>7.0599999999999996E-2</v>
      </c>
      <c r="F124" s="11">
        <f t="shared" si="3"/>
        <v>0.30106609808102347</v>
      </c>
      <c r="G124" s="11">
        <f t="shared" si="6"/>
        <v>3.0467889125799574E-2</v>
      </c>
      <c r="H124" s="11" t="s">
        <v>227</v>
      </c>
    </row>
    <row r="125" spans="1:8" x14ac:dyDescent="0.25">
      <c r="A125" s="11" t="s">
        <v>231</v>
      </c>
      <c r="B125" s="12" t="s">
        <v>223</v>
      </c>
      <c r="C125" s="13">
        <v>0.1021</v>
      </c>
      <c r="D125" s="11">
        <v>0.21240000000000001</v>
      </c>
      <c r="E125" s="11">
        <v>6.5699999999999995E-2</v>
      </c>
      <c r="F125" s="11">
        <f t="shared" si="3"/>
        <v>0.30932203389830504</v>
      </c>
      <c r="G125" s="11">
        <f t="shared" si="6"/>
        <v>3.158177966101694E-2</v>
      </c>
      <c r="H125" s="11" t="s">
        <v>227</v>
      </c>
    </row>
    <row r="126" spans="1:8" x14ac:dyDescent="0.25">
      <c r="A126" s="11" t="s">
        <v>231</v>
      </c>
      <c r="B126" s="12" t="s">
        <v>224</v>
      </c>
      <c r="C126" s="13">
        <v>0.1024</v>
      </c>
      <c r="D126" s="11">
        <v>0.32129999999999997</v>
      </c>
      <c r="E126" s="11">
        <v>7.5399999999999995E-2</v>
      </c>
      <c r="F126" s="11">
        <f t="shared" si="3"/>
        <v>0.23467164643635233</v>
      </c>
      <c r="G126" s="11">
        <f t="shared" si="6"/>
        <v>2.4030376595082479E-2</v>
      </c>
      <c r="H126" s="11" t="s">
        <v>227</v>
      </c>
    </row>
    <row r="127" spans="1:8" x14ac:dyDescent="0.25">
      <c r="A127" s="11" t="s">
        <v>231</v>
      </c>
      <c r="B127" s="12" t="s">
        <v>225</v>
      </c>
      <c r="C127" s="13">
        <v>0.1018</v>
      </c>
      <c r="D127" s="11">
        <v>0.30959999999999999</v>
      </c>
      <c r="E127" s="11">
        <v>7.2800000000000004E-2</v>
      </c>
      <c r="F127" s="11">
        <f t="shared" si="3"/>
        <v>0.23514211886304912</v>
      </c>
      <c r="G127" s="11">
        <f t="shared" si="6"/>
        <v>2.39374677002584E-2</v>
      </c>
      <c r="H127" s="11" t="s">
        <v>227</v>
      </c>
    </row>
    <row r="128" spans="1:8" x14ac:dyDescent="0.25">
      <c r="A128" s="11" t="s">
        <v>231</v>
      </c>
      <c r="B128" s="12" t="s">
        <v>226</v>
      </c>
      <c r="C128" s="13">
        <v>0.1028</v>
      </c>
      <c r="D128" s="11">
        <v>0.27860000000000001</v>
      </c>
      <c r="E128" s="11">
        <v>6.3799999999999996E-2</v>
      </c>
      <c r="F128" s="11">
        <f t="shared" si="3"/>
        <v>0.22900215362526918</v>
      </c>
      <c r="G128" s="11">
        <f t="shared" si="6"/>
        <v>2.3541421392677672E-2</v>
      </c>
      <c r="H128" s="11" t="s">
        <v>227</v>
      </c>
    </row>
    <row r="129" spans="1:8" x14ac:dyDescent="0.25">
      <c r="A129" s="11"/>
      <c r="B129" s="11"/>
      <c r="C129" s="11"/>
      <c r="D129" s="11"/>
      <c r="E129" s="11"/>
      <c r="F129" s="11"/>
      <c r="G129" s="11"/>
      <c r="H129" s="11"/>
    </row>
    <row r="130" spans="1:8" x14ac:dyDescent="0.25">
      <c r="A130" s="11"/>
      <c r="B130" s="11"/>
      <c r="C130" s="11"/>
      <c r="D130" s="11"/>
      <c r="E130" s="11"/>
      <c r="F130" s="11"/>
      <c r="G130" s="11"/>
      <c r="H130" s="11"/>
    </row>
    <row r="131" spans="1:8" x14ac:dyDescent="0.25">
      <c r="A131" s="11"/>
      <c r="B131" s="11"/>
      <c r="C131" s="11"/>
      <c r="D131" s="11"/>
      <c r="E131" s="11"/>
      <c r="F131" s="11"/>
      <c r="G131" s="11"/>
      <c r="H131" s="11"/>
    </row>
    <row r="132" spans="1:8" x14ac:dyDescent="0.25">
      <c r="A132" s="11"/>
      <c r="B132" s="11"/>
      <c r="C132" s="11"/>
      <c r="D132" s="11"/>
      <c r="E132" s="11"/>
      <c r="F132" s="11"/>
      <c r="G132" s="11"/>
      <c r="H132" s="11"/>
    </row>
    <row r="133" spans="1:8" x14ac:dyDescent="0.25">
      <c r="A133" s="11"/>
      <c r="B133" s="11"/>
      <c r="C133" s="11"/>
      <c r="D133" s="11"/>
      <c r="E133" s="11"/>
      <c r="F133" s="11"/>
      <c r="G133" s="11"/>
      <c r="H133" s="11"/>
    </row>
    <row r="134" spans="1:8" x14ac:dyDescent="0.25">
      <c r="A134" s="11"/>
      <c r="B134" s="11"/>
      <c r="C134" s="11"/>
      <c r="D134" s="11"/>
      <c r="E134" s="11"/>
      <c r="F134" s="11"/>
      <c r="G134" s="11"/>
      <c r="H134" s="11"/>
    </row>
    <row r="135" spans="1:8" x14ac:dyDescent="0.25">
      <c r="A135" s="11"/>
      <c r="B135" s="11"/>
      <c r="C135" s="11"/>
      <c r="D135" s="11"/>
      <c r="E135" s="11"/>
      <c r="F135" s="11"/>
      <c r="G135" s="11"/>
      <c r="H135" s="11"/>
    </row>
    <row r="136" spans="1:8" x14ac:dyDescent="0.25">
      <c r="A136" s="11"/>
      <c r="B136" s="11"/>
      <c r="C136" s="11"/>
      <c r="D136" s="11"/>
      <c r="E136" s="11"/>
      <c r="F136" s="11"/>
      <c r="G136" s="11"/>
      <c r="H136" s="11"/>
    </row>
    <row r="137" spans="1:8" x14ac:dyDescent="0.25">
      <c r="A137" s="11"/>
      <c r="B137" s="11"/>
      <c r="C137" s="11"/>
      <c r="D137" s="11"/>
      <c r="E137" s="11"/>
      <c r="F137" s="11"/>
      <c r="G137" s="11"/>
      <c r="H137" s="11"/>
    </row>
    <row r="138" spans="1:8" x14ac:dyDescent="0.25">
      <c r="A138" s="11"/>
      <c r="B138" s="11"/>
      <c r="C138" s="11"/>
      <c r="D138" s="11"/>
      <c r="E138" s="11"/>
      <c r="F138" s="11"/>
      <c r="G138" s="11"/>
      <c r="H138" s="11"/>
    </row>
    <row r="139" spans="1:8" x14ac:dyDescent="0.25">
      <c r="A139" s="11"/>
      <c r="B139" s="11"/>
      <c r="C139" s="11"/>
      <c r="D139" s="11"/>
      <c r="E139" s="11"/>
      <c r="F139" s="11"/>
      <c r="G139" s="11"/>
      <c r="H139" s="11"/>
    </row>
    <row r="140" spans="1:8" x14ac:dyDescent="0.25">
      <c r="A140" s="11"/>
      <c r="B140" s="11"/>
      <c r="C140" s="11"/>
      <c r="D140" s="11"/>
      <c r="E140" s="11"/>
      <c r="F140" s="11"/>
      <c r="G140" s="11"/>
      <c r="H140" s="11"/>
    </row>
    <row r="141" spans="1:8" x14ac:dyDescent="0.25">
      <c r="A141" s="11"/>
      <c r="B141" s="11"/>
      <c r="C141" s="11"/>
      <c r="D141" s="11"/>
      <c r="E141" s="11"/>
      <c r="F141" s="11"/>
      <c r="G141" s="11"/>
      <c r="H141" s="11"/>
    </row>
    <row r="142" spans="1:8" x14ac:dyDescent="0.25">
      <c r="A142" s="11"/>
      <c r="B142" s="11"/>
      <c r="C142" s="11"/>
      <c r="D142" s="11"/>
      <c r="E142" s="11"/>
      <c r="F142" s="11"/>
      <c r="G142" s="11"/>
      <c r="H142" s="11"/>
    </row>
    <row r="143" spans="1:8" x14ac:dyDescent="0.25">
      <c r="A143" s="11"/>
      <c r="B143" s="11"/>
      <c r="C143" s="11"/>
      <c r="D143" s="11"/>
      <c r="E143" s="11"/>
      <c r="F143" s="11"/>
      <c r="G143" s="11"/>
      <c r="H143" s="11"/>
    </row>
    <row r="144" spans="1:8" x14ac:dyDescent="0.25">
      <c r="A144" s="11"/>
      <c r="B144" s="11"/>
      <c r="C144" s="11"/>
      <c r="D144" s="11"/>
      <c r="E144" s="11"/>
      <c r="F144" s="11"/>
      <c r="G144" s="11"/>
      <c r="H144" s="11"/>
    </row>
    <row r="145" spans="1:8" x14ac:dyDescent="0.25">
      <c r="A145" s="11"/>
      <c r="B145" s="11"/>
      <c r="C145" s="11"/>
      <c r="D145" s="11"/>
      <c r="E145" s="11"/>
      <c r="F145" s="11"/>
      <c r="G145" s="11"/>
      <c r="H145" s="11"/>
    </row>
    <row r="146" spans="1:8" x14ac:dyDescent="0.25">
      <c r="A146" s="11"/>
      <c r="B146" s="11"/>
      <c r="C146" s="11"/>
      <c r="D146" s="11"/>
      <c r="E146" s="11"/>
      <c r="F146" s="11"/>
      <c r="G146" s="11"/>
      <c r="H146" s="11"/>
    </row>
    <row r="147" spans="1:8" x14ac:dyDescent="0.25">
      <c r="A147" s="11"/>
      <c r="B147" s="11"/>
      <c r="C147" s="11"/>
      <c r="D147" s="11"/>
      <c r="E147" s="11"/>
      <c r="F147" s="11"/>
      <c r="G147" s="11"/>
      <c r="H147" s="11"/>
    </row>
    <row r="148" spans="1:8" x14ac:dyDescent="0.25">
      <c r="A148" s="11"/>
      <c r="B148" s="11"/>
      <c r="C148" s="11"/>
      <c r="D148" s="11"/>
      <c r="E148" s="11"/>
      <c r="F148" s="11"/>
      <c r="G148" s="11"/>
      <c r="H148" s="11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35CED6-5415-4C04-924F-A2243798A8F0}">
  <dimension ref="B1:D33"/>
  <sheetViews>
    <sheetView topLeftCell="A4" workbookViewId="0">
      <selection activeCell="D26" sqref="D26:D33"/>
    </sheetView>
  </sheetViews>
  <sheetFormatPr baseColWidth="10" defaultRowHeight="15" x14ac:dyDescent="0.25"/>
  <cols>
    <col min="4" max="4" width="12" bestFit="1" customWidth="1"/>
  </cols>
  <sheetData>
    <row r="1" spans="2:4" x14ac:dyDescent="0.25">
      <c r="B1" t="s">
        <v>109</v>
      </c>
      <c r="C1" t="s">
        <v>110</v>
      </c>
      <c r="D1" t="s">
        <v>111</v>
      </c>
    </row>
    <row r="2" spans="2:4" x14ac:dyDescent="0.25">
      <c r="B2">
        <v>9.6669999999999998</v>
      </c>
      <c r="C2">
        <v>1564</v>
      </c>
      <c r="D2">
        <f>(C2-B2)/3600</f>
        <v>0.43175916666666669</v>
      </c>
    </row>
    <row r="3" spans="2:4" x14ac:dyDescent="0.25">
      <c r="B3">
        <v>19.334</v>
      </c>
      <c r="C3">
        <v>1564</v>
      </c>
      <c r="D3">
        <f t="shared" ref="D3:D33" si="0">(C3-B3)/3600</f>
        <v>0.42907388888888887</v>
      </c>
    </row>
    <row r="4" spans="2:4" x14ac:dyDescent="0.25">
      <c r="B4">
        <v>29.000999999999998</v>
      </c>
      <c r="C4">
        <v>1564</v>
      </c>
      <c r="D4">
        <f t="shared" si="0"/>
        <v>0.42638861111111109</v>
      </c>
    </row>
    <row r="5" spans="2:4" x14ac:dyDescent="0.25">
      <c r="B5">
        <v>38.667999999999999</v>
      </c>
      <c r="C5">
        <v>1564</v>
      </c>
      <c r="D5">
        <f t="shared" si="0"/>
        <v>0.42370333333333338</v>
      </c>
    </row>
    <row r="6" spans="2:4" x14ac:dyDescent="0.25">
      <c r="B6">
        <v>48.335000000000001</v>
      </c>
      <c r="C6">
        <v>1564</v>
      </c>
      <c r="D6">
        <f t="shared" si="0"/>
        <v>0.42101805555555555</v>
      </c>
    </row>
    <row r="7" spans="2:4" x14ac:dyDescent="0.25">
      <c r="B7">
        <v>58.002000000000002</v>
      </c>
      <c r="C7">
        <v>1564</v>
      </c>
      <c r="D7">
        <f t="shared" si="0"/>
        <v>0.41833277777777778</v>
      </c>
    </row>
    <row r="8" spans="2:4" x14ac:dyDescent="0.25">
      <c r="B8">
        <v>67.668999999999997</v>
      </c>
      <c r="C8">
        <v>1564</v>
      </c>
      <c r="D8">
        <f t="shared" si="0"/>
        <v>0.41564749999999995</v>
      </c>
    </row>
    <row r="9" spans="2:4" x14ac:dyDescent="0.25">
      <c r="B9">
        <v>77.335999999999999</v>
      </c>
      <c r="C9">
        <v>1564</v>
      </c>
      <c r="D9">
        <f t="shared" si="0"/>
        <v>0.41296222222222223</v>
      </c>
    </row>
    <row r="10" spans="2:4" x14ac:dyDescent="0.25">
      <c r="B10">
        <v>9.6669999999999998</v>
      </c>
      <c r="C10">
        <v>1769</v>
      </c>
      <c r="D10">
        <f t="shared" si="0"/>
        <v>0.48870361111111116</v>
      </c>
    </row>
    <row r="11" spans="2:4" x14ac:dyDescent="0.25">
      <c r="B11">
        <v>19.334</v>
      </c>
      <c r="C11">
        <v>1769</v>
      </c>
      <c r="D11">
        <f t="shared" si="0"/>
        <v>0.48601833333333333</v>
      </c>
    </row>
    <row r="12" spans="2:4" x14ac:dyDescent="0.25">
      <c r="B12">
        <v>29.000999999999998</v>
      </c>
      <c r="C12">
        <v>1769</v>
      </c>
      <c r="D12">
        <f t="shared" si="0"/>
        <v>0.48333305555555556</v>
      </c>
    </row>
    <row r="13" spans="2:4" x14ac:dyDescent="0.25">
      <c r="B13">
        <v>38.667999999999999</v>
      </c>
      <c r="C13">
        <v>1769</v>
      </c>
      <c r="D13">
        <f t="shared" si="0"/>
        <v>0.48064777777777778</v>
      </c>
    </row>
    <row r="14" spans="2:4" x14ac:dyDescent="0.25">
      <c r="B14">
        <v>48.335000000000001</v>
      </c>
      <c r="C14">
        <v>1769</v>
      </c>
      <c r="D14">
        <f t="shared" si="0"/>
        <v>0.47796250000000001</v>
      </c>
    </row>
    <row r="15" spans="2:4" x14ac:dyDescent="0.25">
      <c r="B15">
        <v>58.002000000000002</v>
      </c>
      <c r="C15">
        <v>1769</v>
      </c>
      <c r="D15">
        <f t="shared" si="0"/>
        <v>0.47527722222222224</v>
      </c>
    </row>
    <row r="16" spans="2:4" x14ac:dyDescent="0.25">
      <c r="B16">
        <v>67.668999999999997</v>
      </c>
      <c r="C16">
        <v>1769</v>
      </c>
      <c r="D16">
        <f t="shared" si="0"/>
        <v>0.47259194444444441</v>
      </c>
    </row>
    <row r="17" spans="2:4" x14ac:dyDescent="0.25">
      <c r="B17">
        <v>77.335999999999999</v>
      </c>
      <c r="C17">
        <v>1769</v>
      </c>
      <c r="D17">
        <f t="shared" si="0"/>
        <v>0.46990666666666664</v>
      </c>
    </row>
    <row r="18" spans="2:4" x14ac:dyDescent="0.25">
      <c r="B18">
        <v>11.888999999999999</v>
      </c>
      <c r="C18">
        <v>2448</v>
      </c>
      <c r="D18">
        <f t="shared" si="0"/>
        <v>0.67669749999999995</v>
      </c>
    </row>
    <row r="19" spans="2:4" x14ac:dyDescent="0.25">
      <c r="B19">
        <f>B18+11.889</f>
        <v>23.777999999999999</v>
      </c>
      <c r="C19">
        <v>2448</v>
      </c>
      <c r="D19">
        <f t="shared" si="0"/>
        <v>0.67339500000000008</v>
      </c>
    </row>
    <row r="20" spans="2:4" x14ac:dyDescent="0.25">
      <c r="B20">
        <f t="shared" ref="B20:B25" si="1">B19+11.889</f>
        <v>35.667000000000002</v>
      </c>
      <c r="C20">
        <v>2448</v>
      </c>
      <c r="D20">
        <f t="shared" si="0"/>
        <v>0.67009249999999998</v>
      </c>
    </row>
    <row r="21" spans="2:4" x14ac:dyDescent="0.25">
      <c r="B21">
        <f t="shared" si="1"/>
        <v>47.555999999999997</v>
      </c>
      <c r="C21">
        <v>2448</v>
      </c>
      <c r="D21">
        <f t="shared" si="0"/>
        <v>0.66678999999999999</v>
      </c>
    </row>
    <row r="22" spans="2:4" x14ac:dyDescent="0.25">
      <c r="B22">
        <f t="shared" si="1"/>
        <v>59.444999999999993</v>
      </c>
      <c r="C22">
        <v>2448</v>
      </c>
      <c r="D22">
        <f t="shared" si="0"/>
        <v>0.66348750000000001</v>
      </c>
    </row>
    <row r="23" spans="2:4" x14ac:dyDescent="0.25">
      <c r="B23">
        <f t="shared" si="1"/>
        <v>71.333999999999989</v>
      </c>
      <c r="C23">
        <v>2448</v>
      </c>
      <c r="D23">
        <f t="shared" si="0"/>
        <v>0.66018500000000002</v>
      </c>
    </row>
    <row r="24" spans="2:4" x14ac:dyDescent="0.25">
      <c r="B24">
        <f t="shared" si="1"/>
        <v>83.222999999999985</v>
      </c>
      <c r="C24">
        <v>2448</v>
      </c>
      <c r="D24">
        <f t="shared" si="0"/>
        <v>0.65688250000000004</v>
      </c>
    </row>
    <row r="25" spans="2:4" x14ac:dyDescent="0.25">
      <c r="B25">
        <f t="shared" si="1"/>
        <v>95.111999999999981</v>
      </c>
      <c r="C25">
        <v>2448</v>
      </c>
      <c r="D25">
        <f t="shared" si="0"/>
        <v>0.65357999999999994</v>
      </c>
    </row>
    <row r="26" spans="2:4" x14ac:dyDescent="0.25">
      <c r="B26">
        <v>11.888999999999999</v>
      </c>
      <c r="C26">
        <v>2571</v>
      </c>
      <c r="D26">
        <f t="shared" si="0"/>
        <v>0.71086416666666663</v>
      </c>
    </row>
    <row r="27" spans="2:4" x14ac:dyDescent="0.25">
      <c r="B27">
        <f>B26+11.889</f>
        <v>23.777999999999999</v>
      </c>
      <c r="C27">
        <v>2571</v>
      </c>
      <c r="D27">
        <f t="shared" si="0"/>
        <v>0.70756166666666676</v>
      </c>
    </row>
    <row r="28" spans="2:4" x14ac:dyDescent="0.25">
      <c r="B28">
        <f t="shared" ref="B28:B33" si="2">B27+11.889</f>
        <v>35.667000000000002</v>
      </c>
      <c r="C28">
        <v>2571</v>
      </c>
      <c r="D28">
        <f t="shared" si="0"/>
        <v>0.70425916666666666</v>
      </c>
    </row>
    <row r="29" spans="2:4" x14ac:dyDescent="0.25">
      <c r="B29">
        <f t="shared" si="2"/>
        <v>47.555999999999997</v>
      </c>
      <c r="C29">
        <v>2571</v>
      </c>
      <c r="D29">
        <f t="shared" si="0"/>
        <v>0.70095666666666667</v>
      </c>
    </row>
    <row r="30" spans="2:4" x14ac:dyDescent="0.25">
      <c r="B30">
        <f t="shared" si="2"/>
        <v>59.444999999999993</v>
      </c>
      <c r="C30">
        <v>2571</v>
      </c>
      <c r="D30">
        <f t="shared" si="0"/>
        <v>0.69765416666666658</v>
      </c>
    </row>
    <row r="31" spans="2:4" x14ac:dyDescent="0.25">
      <c r="B31">
        <f t="shared" si="2"/>
        <v>71.333999999999989</v>
      </c>
      <c r="C31">
        <v>2571</v>
      </c>
      <c r="D31">
        <f t="shared" si="0"/>
        <v>0.6943516666666667</v>
      </c>
    </row>
    <row r="32" spans="2:4" x14ac:dyDescent="0.25">
      <c r="B32">
        <f t="shared" si="2"/>
        <v>83.222999999999985</v>
      </c>
      <c r="C32">
        <v>2571</v>
      </c>
      <c r="D32">
        <f t="shared" si="0"/>
        <v>0.69104916666666671</v>
      </c>
    </row>
    <row r="33" spans="2:4" x14ac:dyDescent="0.25">
      <c r="B33">
        <f t="shared" si="2"/>
        <v>95.111999999999981</v>
      </c>
      <c r="C33">
        <v>2571</v>
      </c>
      <c r="D33">
        <f t="shared" si="0"/>
        <v>0.68774666666666662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Datos</vt:lpstr>
      <vt:lpstr>Tabla</vt:lpstr>
      <vt:lpstr>Master</vt:lpstr>
      <vt:lpstr>Pesos</vt:lpstr>
      <vt:lpstr>Tiempos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Manuel Murúa</dc:creator>
  <cp:lastModifiedBy>José Manuel Murúa</cp:lastModifiedBy>
  <dcterms:created xsi:type="dcterms:W3CDTF">2019-03-01T15:33:35Z</dcterms:created>
  <dcterms:modified xsi:type="dcterms:W3CDTF">2021-05-28T15:30:47Z</dcterms:modified>
</cp:coreProperties>
</file>