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20115" windowHeight="7755" activeTab="0"/>
  </bookViews>
  <sheets>
    <sheet name="0007" r:id="rId6" sheetId="2"/>
    <sheet name="0010" r:id="rId7" sheetId="3"/>
    <sheet name="0012" r:id="rId8" sheetId="4"/>
    <sheet name="0014" r:id="rId9" sheetId="5"/>
    <sheet name="0017" r:id="rId10" sheetId="6"/>
    <sheet name="0025" r:id="rId11" sheetId="7"/>
    <sheet name="0027" r:id="rId12" sheetId="8"/>
    <sheet name="0113" r:id="rId13" sheetId="9"/>
    <sheet name="0030" r:id="rId14" sheetId="10"/>
    <sheet name="01" r:id="rId15" sheetId="11"/>
    <sheet name="03" r:id="rId16" sheetId="12"/>
    <sheet name="01_2" r:id="rId17" sheetId="13"/>
    <sheet name="05" r:id="rId18" sheetId="14"/>
    <sheet name="05_2" r:id="rId19" sheetId="15"/>
    <sheet name="07" r:id="rId20" sheetId="16"/>
    <sheet name="09" r:id="rId21" sheetId="17"/>
    <sheet name="12" r:id="rId22" sheetId="18"/>
    <sheet name="06" r:id="rId23" sheetId="19"/>
    <sheet name="0118" r:id="rId24" sheetId="20"/>
    <sheet name="0133" r:id="rId25" sheetId="21"/>
    <sheet name="0135" r:id="rId26" sheetId="22"/>
    <sheet name="0137" r:id="rId27" sheetId="23"/>
    <sheet name="0162" r:id="rId28" sheetId="24"/>
    <sheet name="0184" r:id="rId29" sheetId="25"/>
    <sheet name="0185" r:id="rId30" sheetId="26"/>
    <sheet name="0186" r:id="rId31" sheetId="27"/>
    <sheet name="0193" r:id="rId32" sheetId="28"/>
    <sheet name="0197" r:id="rId33" sheetId="29"/>
  </sheets>
  <definedNames>
    <definedName name="_xlnm.Print_Area" localSheetId="0">'0007'!$A$1:$H$50</definedName>
    <definedName name="_xlnm.Print_Area" localSheetId="1">'0010'!$A$1:$H$42</definedName>
    <definedName name="_xlnm.Print_Area" localSheetId="2">'0012'!$A$1:$H$46</definedName>
    <definedName name="_xlnm.Print_Area" localSheetId="3">'0014'!$A$1:$H$44</definedName>
    <definedName name="_xlnm.Print_Area" localSheetId="4">'0017'!$A$1:$H$35</definedName>
    <definedName name="_xlnm.Print_Area" localSheetId="5">'0025'!$A$1:$H$45</definedName>
    <definedName name="_xlnm.Print_Area" localSheetId="6">'0027'!$A$1:$H$53</definedName>
    <definedName name="_xlnm.Print_Area" localSheetId="7">'0113'!$A$1:$H$35</definedName>
    <definedName name="_xlnm.Print_Area" localSheetId="8">'0030'!$A$1:$H$42</definedName>
    <definedName name="_xlnm.Print_Area" localSheetId="9">'01'!$A$1:$H$55</definedName>
    <definedName name="_xlnm.Print_Area" localSheetId="10">'03'!$A$1:$H$48</definedName>
    <definedName name="_xlnm.Print_Area" localSheetId="11">'01_2'!$A$1:$H$48</definedName>
    <definedName name="_xlnm.Print_Area" localSheetId="12">'05'!$A$1:$H$48</definedName>
    <definedName name="_xlnm.Print_Area" localSheetId="13">'05_2'!$A$1:$H$55</definedName>
    <definedName name="_xlnm.Print_Area" localSheetId="14">'07'!$A$1:$H$46</definedName>
    <definedName name="_xlnm.Print_Area" localSheetId="15">'09'!$A$1:$H$46</definedName>
    <definedName name="_xlnm.Print_Area" localSheetId="16">'12'!$A$1:$H$46</definedName>
    <definedName name="_xlnm.Print_Area" localSheetId="17">'06'!$A$1:$H$61</definedName>
    <definedName name="_xlnm.Print_Area" localSheetId="18">'0118'!$A$1:$H$38</definedName>
    <definedName name="_xlnm.Print_Area" localSheetId="19">'0133'!$A$1:$H$35</definedName>
    <definedName name="_xlnm.Print_Area" localSheetId="20">'0135'!$A$1:$H$50</definedName>
    <definedName name="_xlnm.Print_Area" localSheetId="21">'0137'!$A$1:$H$42</definedName>
    <definedName name="_xlnm.Print_Area" localSheetId="22">'0162'!$A$1:$H$43</definedName>
    <definedName name="_xlnm.Print_Area" localSheetId="23">'0184'!$A$1:$H$35</definedName>
    <definedName name="_xlnm.Print_Area" localSheetId="24">'0185'!$A$1:$H$51</definedName>
    <definedName name="_xlnm.Print_Area" localSheetId="25">'0186'!$A$1:$H$45</definedName>
    <definedName name="_xlnm.Print_Area" localSheetId="26">'0193'!$A$1:$H$39</definedName>
    <definedName name="_xlnm.Print_Area" localSheetId="27">'0197'!$A$1:$H$41</definedName>
  </definedNames>
  <calcPr calcId="144525"/>
</workbook>
</file>

<file path=xl/sharedStrings.xml><?xml version="1.0" encoding="utf-8"?>
<sst xmlns="http://schemas.openxmlformats.org/spreadsheetml/2006/main" count="3531" uniqueCount="269">
  <si>
    <t>NIP</t>
  </si>
  <si>
    <t>Nama</t>
  </si>
  <si>
    <t>Jabatan</t>
  </si>
  <si>
    <t>No</t>
  </si>
  <si>
    <t>Barang</t>
  </si>
  <si>
    <t>Jlh</t>
  </si>
  <si>
    <t>Satuan</t>
  </si>
  <si>
    <t>Harga</t>
  </si>
  <si>
    <t>Total</t>
  </si>
  <si>
    <t>TOTAL</t>
  </si>
  <si>
    <t>I.</t>
  </si>
  <si>
    <t>:</t>
  </si>
  <si>
    <r>
      <t xml:space="preserve">Selaku </t>
    </r>
    <r>
      <rPr>
        <b/>
        <sz val="11"/>
        <color theme="1"/>
        <rFont val="Calibri"/>
        <family val="2"/>
        <scheme val="minor"/>
      </rPr>
      <t>Pihak Pertama</t>
    </r>
  </si>
  <si>
    <t>II.</t>
  </si>
  <si>
    <r>
      <t xml:space="preserve">Selaku </t>
    </r>
    <r>
      <rPr>
        <b/>
        <sz val="11"/>
        <color theme="1"/>
        <rFont val="Calibri"/>
        <family val="2"/>
        <scheme val="minor"/>
      </rPr>
      <t>Pihak Kedua</t>
    </r>
  </si>
  <si>
    <t>PEMERINTAH KABUPATEN MINAHASA UTARA</t>
  </si>
  <si>
    <t>DINAS PEKERJAAN UMUM DAN PENATAAN RUANG</t>
  </si>
  <si>
    <t>Jalan Worang By Pass – Airmadidi No. Telp. 0431 – 891306, Kode Pos : 95371</t>
  </si>
  <si>
    <t>PIHAK PERTAMA</t>
  </si>
  <si>
    <t>PIHAK KEDUA</t>
  </si>
  <si>
    <t>[TERBILANG_DAYWEEK]$_JM_XLS_Master_DB_3</t>
  </si>
  <si>
    <t>[TERBILANG_DAYMONTH]$_JM_XLS_Master_DB_3</t>
  </si>
  <si>
    <t>[TERBILANG_MONTH]$_JM_XLS_Master_DB_3</t>
  </si>
  <si>
    <t>[TERBILANG_YEAR]$_JM_XLS_Master_DB_3</t>
  </si>
  <si>
    <t>$_JM_XLS_Master_DB_4</t>
  </si>
  <si>
    <t>$_JM_XLS_Master_DB_20</t>
  </si>
  <si>
    <t>[FORMAT_DATE]$_JM_XLS_Master_DB_21</t>
  </si>
  <si>
    <t>$_JM_XLS_Master_DB_17</t>
  </si>
  <si>
    <t>$_JM_XLS_Master_DB_19</t>
  </si>
  <si>
    <t>$_JM_XLS_Master_DB_18</t>
  </si>
  <si>
    <t>$_JM_XLS_Master_DB_6</t>
  </si>
  <si>
    <t>$_JM_XLS_Master_DB_7</t>
  </si>
  <si>
    <t>$_JM_XLS_Master_DB_9</t>
  </si>
  <si>
    <t>$_JM_XLS_Detail_3</t>
  </si>
  <si>
    <t>$_JM_XLS_Detail_4</t>
  </si>
  <si>
    <t>$_JM_XLS_Detail_5</t>
  </si>
  <si>
    <t>$_JM_XLS_Detail_6</t>
  </si>
  <si>
    <t>BERITA ACARA SERAH TERIMA BARANG (PEROLEHAN/PENGADAAN)</t>
  </si>
  <si>
    <t xml:space="preserve">Pihak Pertama telah menerima barang hasil Pengadaan dari Pihak Kedua dengan perincian sebagai berikut: </t>
  </si>
  <si>
    <t>Kamis</t>
  </si>
  <si>
    <t>sembilan</t>
  </si>
  <si>
    <t>Januari</t>
  </si>
  <si>
    <t>dua ribu dua puluh</t>
  </si>
  <si>
    <t>0007/BAPB/SEKR-PUPR/2020</t>
  </si>
  <si>
    <t>Ingkan J. M. Pinontoan, ST</t>
  </si>
  <si>
    <t>197707062009032001</t>
  </si>
  <si>
    <t>Pejabat Pembuat Komitmen</t>
  </si>
  <si>
    <t>Jimmyhard Mondow, ST</t>
  </si>
  <si>
    <t>198412062009031001</t>
  </si>
  <si>
    <t>Pengurus Barang Pengguna</t>
  </si>
  <si>
    <t>0007/BAST-SEKRE/DPUPR/2020</t>
  </si>
  <si>
    <t>09 Januari 2020</t>
  </si>
  <si>
    <t/>
  </si>
  <si>
    <t>Ballpoint Baliner Medium</t>
  </si>
  <si>
    <t>Buah</t>
  </si>
  <si>
    <t>Ballpoint Pilot Baliner Medium</t>
  </si>
  <si>
    <t>Ballpoint Standard</t>
  </si>
  <si>
    <t>Cartridge Hitam</t>
  </si>
  <si>
    <t>Cartridge Warna</t>
  </si>
  <si>
    <t>Cutter</t>
  </si>
  <si>
    <t>Gunting Plastik Besar</t>
  </si>
  <si>
    <t>Gunting Plastik Sedang</t>
  </si>
  <si>
    <t>Hekter</t>
  </si>
  <si>
    <t>Isi Cutter</t>
  </si>
  <si>
    <t>Isi Hekter</t>
  </si>
  <si>
    <t>Kalkulator</t>
  </si>
  <si>
    <t>Dos</t>
  </si>
  <si>
    <t>Kertas HVS F4</t>
  </si>
  <si>
    <t>Rim</t>
  </si>
  <si>
    <t>Map Diamond</t>
  </si>
  <si>
    <t>Tinta Refill Hitam 100 ml</t>
  </si>
  <si>
    <t>Tinta Refill Warna 100 ml</t>
  </si>
  <si>
    <t>Senin</t>
  </si>
  <si>
    <t>dua puluh tujuh</t>
  </si>
  <si>
    <t>0010/BAPB/SEKR-PUPR/2020</t>
  </si>
  <si>
    <t>0010/BAST-SEKRE/DPUPR/2020</t>
  </si>
  <si>
    <t>27 Januari 2020</t>
  </si>
  <si>
    <t>Clean Pembersih</t>
  </si>
  <si>
    <t>Kemoceng</t>
  </si>
  <si>
    <t>Pengharum Ruangan</t>
  </si>
  <si>
    <t>Sapu Lantai</t>
  </si>
  <si>
    <t>Skep</t>
  </si>
  <si>
    <t>Tissue Basah</t>
  </si>
  <si>
    <t>Tissue Dos</t>
  </si>
  <si>
    <t>Tissue Roll</t>
  </si>
  <si>
    <t>Selasa</t>
  </si>
  <si>
    <t>dua puluh delapan</t>
  </si>
  <si>
    <t>0012/BAPB/SEKR-PUPR/2020</t>
  </si>
  <si>
    <t>0012/BAST-SEKRE/DPUPR/2020</t>
  </si>
  <si>
    <t>28 Januari 2020</t>
  </si>
  <si>
    <t>Binder Clips 111</t>
  </si>
  <si>
    <t>Binder Clips 115</t>
  </si>
  <si>
    <t>Binder Clips 200</t>
  </si>
  <si>
    <t>Binder Clips 260</t>
  </si>
  <si>
    <t>Flashdisk</t>
  </si>
  <si>
    <t>Map Stop Map</t>
  </si>
  <si>
    <t>Odner Folio</t>
  </si>
  <si>
    <t>Plat Ban 1"</t>
  </si>
  <si>
    <t>Plat Ban 1,5"</t>
  </si>
  <si>
    <t>Plat Ban 2"</t>
  </si>
  <si>
    <t>Tinta Toner Laser</t>
  </si>
  <si>
    <t>0014/BAPB/SEKR-PUPR/2020</t>
  </si>
  <si>
    <t>0014/BAST-SEKRE/DPUPR/2020</t>
  </si>
  <si>
    <t>tiga puluh</t>
  </si>
  <si>
    <t>0017/BAPB/SEKR-PUPR/2020</t>
  </si>
  <si>
    <t>0017/BAST-SEKRE/DPUPR/2020</t>
  </si>
  <si>
    <t>30 Januari 2020</t>
  </si>
  <si>
    <t>Materai 6000</t>
  </si>
  <si>
    <t>tujuh belas</t>
  </si>
  <si>
    <t>Februari</t>
  </si>
  <si>
    <t>0025/BAPB/SEKR-PUPR/2020</t>
  </si>
  <si>
    <t>0025/BAST-SEKRE/DPUPR/2020</t>
  </si>
  <si>
    <t>17 Februari 2020</t>
  </si>
  <si>
    <t>Kertas HVS A4</t>
  </si>
  <si>
    <t>dua puluh lima</t>
  </si>
  <si>
    <t>0027/BAPB/SEKR-PUPR/2020</t>
  </si>
  <si>
    <t>0027/BAST-SEKRE/DPUPR/2020</t>
  </si>
  <si>
    <t>25 Februari 2020</t>
  </si>
  <si>
    <t>Gayung</t>
  </si>
  <si>
    <t>Glade Aerosol</t>
  </si>
  <si>
    <t>Botol</t>
  </si>
  <si>
    <t>Keranjang Sampah</t>
  </si>
  <si>
    <t>Nice Tissue 200s</t>
  </si>
  <si>
    <t>Bag</t>
  </si>
  <si>
    <t>Nice Tissue 700g</t>
  </si>
  <si>
    <t>Nice Tissue 750s</t>
  </si>
  <si>
    <t>Paseo Tissue Elegan</t>
  </si>
  <si>
    <t>Box</t>
  </si>
  <si>
    <t>Paseo Tissue Hellokitty 200s</t>
  </si>
  <si>
    <t>Paseo Tissue Hygienic 220s</t>
  </si>
  <si>
    <t>Paseo Tissue Ultrasoft</t>
  </si>
  <si>
    <t>Soklin Pembersih Lantai</t>
  </si>
  <si>
    <t>Wetties Tissue Basah</t>
  </si>
  <si>
    <t>Yuri Handsoap apel refill</t>
  </si>
  <si>
    <t>Yuri Handsoap grape</t>
  </si>
  <si>
    <t>0113/BAPB/SEKR-PUPR/2020</t>
  </si>
  <si>
    <t>0113/BAST-SEKRE/DPUPR/2020</t>
  </si>
  <si>
    <t>0030/BAPB/SEKR-PUPR/2020</t>
  </si>
  <si>
    <t>0030/BAST-SEKRE/DPUPR/2020</t>
  </si>
  <si>
    <t>27 Februari 2020</t>
  </si>
  <si>
    <t>Feting</t>
  </si>
  <si>
    <t>Lampu LED 15 watt</t>
  </si>
  <si>
    <t>Lampu LED 18 watt</t>
  </si>
  <si>
    <t>Lampu LED 45 watt</t>
  </si>
  <si>
    <t>Round Cable</t>
  </si>
  <si>
    <t>Saklar</t>
  </si>
  <si>
    <t>Lakban</t>
  </si>
  <si>
    <t>Selotip Kabel Listrik</t>
  </si>
  <si>
    <t>sepuluh</t>
  </si>
  <si>
    <t>Maret</t>
  </si>
  <si>
    <t>01/BAST.01/TR-PUPR/2020</t>
  </si>
  <si>
    <t>Tien R. Marksriri</t>
  </si>
  <si>
    <t>197804252010012004</t>
  </si>
  <si>
    <t>Pengurus Barang</t>
  </si>
  <si>
    <t>01/BAST/TR-DPUPR/2020</t>
  </si>
  <si>
    <t>10 Maret 2020</t>
  </si>
  <si>
    <t>Map Biasa</t>
  </si>
  <si>
    <t>Pen Stand</t>
  </si>
  <si>
    <t>Paper Clip</t>
  </si>
  <si>
    <t>Correction Pen</t>
  </si>
  <si>
    <t>Data Print Refil Kit Canon Hitam</t>
  </si>
  <si>
    <t>Data Print Refil Kit Canon Warna</t>
  </si>
  <si>
    <t>Tinta Epson Black</t>
  </si>
  <si>
    <t>Tube</t>
  </si>
  <si>
    <t>Tinta Epson Cyan</t>
  </si>
  <si>
    <t>Tinta Epson Magenta</t>
  </si>
  <si>
    <t>Tinta Epson Yellow</t>
  </si>
  <si>
    <t>Tinta Canon Printech Black</t>
  </si>
  <si>
    <t>Tinta Canon Printech Cyan</t>
  </si>
  <si>
    <t>Tinta Canon Printech Magenta</t>
  </si>
  <si>
    <t>Tinta Canon Printech Yellow</t>
  </si>
  <si>
    <t>Rabu</t>
  </si>
  <si>
    <t>sebelas</t>
  </si>
  <si>
    <t>03/BAST.01/BM-PUPR/2020</t>
  </si>
  <si>
    <t>D. L. Sagay, ST</t>
  </si>
  <si>
    <t>197106181992031002</t>
  </si>
  <si>
    <t>03/BAST-BM/DPUPR/2020</t>
  </si>
  <si>
    <t>11 Maret 2020</t>
  </si>
  <si>
    <t>Kertas HVS F4 Warna</t>
  </si>
  <si>
    <t>Ballpoint Pilot BPT P</t>
  </si>
  <si>
    <t>Tinta Printech Epson Black</t>
  </si>
  <si>
    <t>Tinta Printech Epson Cyan</t>
  </si>
  <si>
    <t>Tinta Printech Epson Magenta</t>
  </si>
  <si>
    <t>Tinta Printech Epson Yellow</t>
  </si>
  <si>
    <t>Cartridge T-290 Epson WF-100 Hitam</t>
  </si>
  <si>
    <t>Cartridge T-290 Epson WF-100 Warna</t>
  </si>
  <si>
    <t>Jumat</t>
  </si>
  <si>
    <t>tiga belas</t>
  </si>
  <si>
    <t>01/BAST.01/BM-PUPR/2020</t>
  </si>
  <si>
    <t>01/BAST-BM/DPUPR/2020</t>
  </si>
  <si>
    <t>13 Maret 2020</t>
  </si>
  <si>
    <t>05/BAST.01/BM-PUPR/2020</t>
  </si>
  <si>
    <t>05/BAST-BM/DPUPR/2020</t>
  </si>
  <si>
    <t>dua puluh tiga</t>
  </si>
  <si>
    <t>05/BAST.01/JK-PUPR/2020</t>
  </si>
  <si>
    <t>05/BAST-JASKON/DPUPR/2020</t>
  </si>
  <si>
    <t>23 Maret 2020</t>
  </si>
  <si>
    <t>Buku Kuarto 100Lbr</t>
  </si>
  <si>
    <t>Buku Folio 100Lbr</t>
  </si>
  <si>
    <t>Hekter Besar</t>
  </si>
  <si>
    <t>Hekter Kecil</t>
  </si>
  <si>
    <t>Cartridge Canon 811 Black</t>
  </si>
  <si>
    <t>Tinta Epson 664 Black</t>
  </si>
  <si>
    <t>Tinta Epson 664 Colour</t>
  </si>
  <si>
    <t>Spidol Whiteboard Snowman Hitam</t>
  </si>
  <si>
    <t>lima</t>
  </si>
  <si>
    <t>Juni</t>
  </si>
  <si>
    <t>07/BAST.01/BM-PUPR/2020</t>
  </si>
  <si>
    <t>07/BAST-BM/DPUPR/2020</t>
  </si>
  <si>
    <t>05 Juni 2020</t>
  </si>
  <si>
    <t>09/BAST.01/BM-PUPR/2020</t>
  </si>
  <si>
    <t>09/BAST-BM/DPUPR/2020</t>
  </si>
  <si>
    <t>12/BAST.01/BM-PUPR/2020</t>
  </si>
  <si>
    <t>12/BAST-BM/DPUPR/2020</t>
  </si>
  <si>
    <t>delapan</t>
  </si>
  <si>
    <t>06/BAST.01/JK-PUPR/2020</t>
  </si>
  <si>
    <t>06/BAST-JASKON/DPUPR/2020</t>
  </si>
  <si>
    <t>08 Juni 2020</t>
  </si>
  <si>
    <t>Amplop</t>
  </si>
  <si>
    <t>Lem Dukol Besar</t>
  </si>
  <si>
    <t>Pilox Dylon Spray</t>
  </si>
  <si>
    <t>Glossy Photo Paper e-print</t>
  </si>
  <si>
    <t>Pak</t>
  </si>
  <si>
    <t>Pensil 2B Steadler</t>
  </si>
  <si>
    <t>Meteran Panjang 50m</t>
  </si>
  <si>
    <t>Meteran Panjang 10m</t>
  </si>
  <si>
    <t>Preforator Kecil</t>
  </si>
  <si>
    <t>Cap (Stempel)</t>
  </si>
  <si>
    <t>0118/BAPB/SEKR-PUPR/2020</t>
  </si>
  <si>
    <t>0118/BAST-SEKRE/DPUPR/2020</t>
  </si>
  <si>
    <t>Hand Sanitizer Botol Sedang</t>
  </si>
  <si>
    <t>Masker</t>
  </si>
  <si>
    <t>Tempat Cuci Tangan</t>
  </si>
  <si>
    <t>Hand Sanitizer Botol Besar</t>
  </si>
  <si>
    <t>satu</t>
  </si>
  <si>
    <t>Juli</t>
  </si>
  <si>
    <t>0133/BAPB/SEKR-PUPR/2020</t>
  </si>
  <si>
    <t>0133/BAST-SEKRE/DPUPR/2020</t>
  </si>
  <si>
    <t>01 Juli 2020</t>
  </si>
  <si>
    <t>0135/BAPB/SEKR-PUPR/2020</t>
  </si>
  <si>
    <t>0135/BAST-SEKRE/DPUPR/2020</t>
  </si>
  <si>
    <t>0137/BAPB/SEKR-PUPR/2020</t>
  </si>
  <si>
    <t>0137/BAST-SEKRE/DPUPR/2020</t>
  </si>
  <si>
    <t>Agustus</t>
  </si>
  <si>
    <t>0162/BAST.01/SEK-PUPR/2020</t>
  </si>
  <si>
    <t>0162/BAST-SEKRE/DPUPR/2020</t>
  </si>
  <si>
    <t>25 Agustus 2020</t>
  </si>
  <si>
    <t>Bout</t>
  </si>
  <si>
    <t>tujuh</t>
  </si>
  <si>
    <t>Oktober</t>
  </si>
  <si>
    <t>0184/BAST.P-SEKR/PUPR/2020</t>
  </si>
  <si>
    <t>0184/BAST-SEKRE/DPUPR/2020</t>
  </si>
  <si>
    <t>07 Oktober 2020</t>
  </si>
  <si>
    <t>0185/BAST.P-SEKR/PUPR/2020</t>
  </si>
  <si>
    <t>0185/BAST-SEKRE/DPUPR/2020</t>
  </si>
  <si>
    <t>09 Oktober 2020</t>
  </si>
  <si>
    <t>dua belas</t>
  </si>
  <si>
    <t>0186/BAST.01/SEK-PUPR/2020</t>
  </si>
  <si>
    <t>0186/BAST-SEKRE/DPUPR/2020</t>
  </si>
  <si>
    <t>12 Oktober 2020</t>
  </si>
  <si>
    <t>sembilan belas</t>
  </si>
  <si>
    <t>0193/BAST.P-SEKR/PUPR/2020</t>
  </si>
  <si>
    <t>0193/BAST-SEKRE/DPUPR/2020</t>
  </si>
  <si>
    <t>19 Oktober 2020</t>
  </si>
  <si>
    <t>Trigonal</t>
  </si>
  <si>
    <t>November</t>
  </si>
  <si>
    <t>0197/BAST.P-SEKR/PUPR/2020</t>
  </si>
  <si>
    <t>0197/BAST-SEKRE/DPUPR/2020</t>
  </si>
  <si>
    <t>27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</si>
</sst>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43" fontId="0" fillId="0" borderId="2" xfId="1" applyFont="1" applyBorder="1" applyAlignment="1">
      <alignment vertical="top"/>
    </xf>
    <xf numFmtId="43" fontId="2" fillId="2" borderId="2" xfId="1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0" fontId="2" fillId="2" borderId="5" xfId="0" applyFont="1" applyFill="1" applyBorder="1" applyAlignment="1">
      <alignment horizontal="right"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styles.xml" Type="http://schemas.openxmlformats.org/officeDocument/2006/relationships/styles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7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8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0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1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2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3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4.xml" Type="http://schemas.openxmlformats.org/officeDocument/2006/relationships/drawing"/></Relationships>
</file>

<file path=xl/worksheets/_rels/sheet2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5.xml" Type="http://schemas.openxmlformats.org/officeDocument/2006/relationships/drawing"/></Relationships>
</file>

<file path=xl/worksheets/_rels/sheet2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6.xml" Type="http://schemas.openxmlformats.org/officeDocument/2006/relationships/drawing"/></Relationships>
</file>

<file path=xl/worksheets/_rels/sheet2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7.xml" Type="http://schemas.openxmlformats.org/officeDocument/2006/relationships/drawing"/></Relationships>
</file>

<file path=xl/worksheets/_rels/sheet2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8.xml" Type="http://schemas.openxmlformats.org/officeDocument/2006/relationships/drawing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9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2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39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73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109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137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138</v>
      </c>
    </row>
    <row r="7" spans="1:17" x14ac:dyDescent="0.25">
      <c r="A7" s="18" t="str">
        <f>"NO : "&amp;Q5</f>
        <v>NO : 0030/BAPB/SEKR-PUPR/2020</v>
      </c>
      <c r="B7" s="18"/>
      <c r="C7" s="18"/>
      <c r="D7" s="18"/>
      <c r="E7" s="18"/>
      <c r="F7" s="18"/>
      <c r="G7" s="18"/>
      <c r="H7" s="18"/>
      <c r="Q7" s="1" t="s">
        <v>139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Kamis  tanggal  dua puluh tujuh  bulan  Februari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140</v>
      </c>
      <c r="C23" s="28"/>
      <c r="D23" s="29"/>
      <c r="E23" t="n" s="11">
        <v>16.0</v>
      </c>
      <c r="F23" t="s" s="9">
        <v>54</v>
      </c>
      <c r="G23" t="n" s="11">
        <v>15000.0</v>
      </c>
      <c r="H23" s="11" t="n">
        <f>E23*G23</f>
        <v>240000.0</v>
      </c>
    </row>
    <row r="24" ht="15.0" customHeight="true">
      <c r="A24" s="8" t="n">
        <f>ROW(A24)-22</f>
        <v>2.0</v>
      </c>
      <c r="B24" t="s" s="27">
        <v>141</v>
      </c>
      <c r="C24" s="28"/>
      <c r="D24" s="29"/>
      <c r="E24" t="n" s="11">
        <v>10.0</v>
      </c>
      <c r="F24" t="s" s="9">
        <v>54</v>
      </c>
      <c r="G24" t="n" s="11">
        <v>75000.0</v>
      </c>
      <c r="H24" s="11" t="n">
        <f>E24*G24</f>
        <v>750000.0</v>
      </c>
    </row>
    <row r="25" ht="15.0" customHeight="true">
      <c r="A25" s="8" t="n">
        <f>ROW(A25)-22</f>
        <v>3.0</v>
      </c>
      <c r="B25" t="s" s="27">
        <v>142</v>
      </c>
      <c r="C25" s="28"/>
      <c r="D25" s="29"/>
      <c r="E25" t="n" s="11">
        <v>10.0</v>
      </c>
      <c r="F25" t="s" s="9">
        <v>54</v>
      </c>
      <c r="G25" t="n" s="11">
        <v>85000.0</v>
      </c>
      <c r="H25" s="11" t="n">
        <f>E25*G25</f>
        <v>850000.0</v>
      </c>
    </row>
    <row r="26" ht="15.0" customHeight="true">
      <c r="A26" s="8" t="n">
        <f>ROW(A26)-22</f>
        <v>4.0</v>
      </c>
      <c r="B26" t="s" s="27">
        <v>143</v>
      </c>
      <c r="C26" s="28"/>
      <c r="D26" s="29"/>
      <c r="E26" t="n" s="11">
        <v>2.0</v>
      </c>
      <c r="F26" t="s" s="9">
        <v>54</v>
      </c>
      <c r="G26" t="n" s="11">
        <v>185000.0</v>
      </c>
      <c r="H26" s="11" t="n">
        <f>E26*G26</f>
        <v>370000.0</v>
      </c>
    </row>
    <row r="27" ht="15.0" customHeight="true">
      <c r="A27" s="8" t="n">
        <f>ROW(A27)-22</f>
        <v>5.0</v>
      </c>
      <c r="B27" t="s" s="27">
        <v>144</v>
      </c>
      <c r="C27" s="28"/>
      <c r="D27" s="29"/>
      <c r="E27" t="n" s="11">
        <v>3.0</v>
      </c>
      <c r="F27" t="s" s="9">
        <v>66</v>
      </c>
      <c r="G27" t="n" s="11">
        <v>16500.0</v>
      </c>
      <c r="H27" s="11" t="n">
        <f>E27*G27</f>
        <v>49500.0</v>
      </c>
    </row>
    <row r="28" ht="15.0" customHeight="true">
      <c r="A28" s="8" t="n">
        <f>ROW(A28)-22</f>
        <v>6.0</v>
      </c>
      <c r="B28" t="s" s="27">
        <v>145</v>
      </c>
      <c r="C28" s="28"/>
      <c r="D28" s="29"/>
      <c r="E28" t="n" s="11">
        <v>7.0</v>
      </c>
      <c r="F28" t="s" s="9">
        <v>54</v>
      </c>
      <c r="G28" t="n" s="11">
        <v>25000.0</v>
      </c>
      <c r="H28" s="11" t="n">
        <f>E28*G28</f>
        <v>175000.0</v>
      </c>
    </row>
    <row r="29" ht="15.0" customHeight="true">
      <c r="A29" s="8" t="n">
        <f>ROW(A29)-22</f>
        <v>7.0</v>
      </c>
      <c r="B29" t="s" s="27">
        <v>146</v>
      </c>
      <c r="C29" s="28"/>
      <c r="D29" s="29"/>
      <c r="E29" t="n" s="11">
        <v>1.0</v>
      </c>
      <c r="F29" t="s" s="9">
        <v>54</v>
      </c>
      <c r="G29" t="n" s="11">
        <v>10500.0</v>
      </c>
      <c r="H29" s="11" t="n">
        <f>E29*G29</f>
        <v>10500.0</v>
      </c>
    </row>
    <row r="30" ht="15.0" customHeight="true">
      <c r="A30" s="8" t="n">
        <f>ROW(A30)-22</f>
        <v>8.0</v>
      </c>
      <c r="B30" t="s" s="27">
        <v>147</v>
      </c>
      <c r="C30" s="28"/>
      <c r="D30" s="29"/>
      <c r="E30" t="n" s="11">
        <v>5.0</v>
      </c>
      <c r="F30" t="s" s="9">
        <v>54</v>
      </c>
      <c r="G30" t="n" s="11">
        <v>11000.0</v>
      </c>
      <c r="H30" s="11" t="n">
        <f>E30*G30</f>
        <v>55000.0</v>
      </c>
    </row>
    <row r="31" spans="1:8" s="3" customFormat="1" x14ac:dyDescent="0.25">
      <c r="A31" s="15"/>
      <c r="B31" s="16"/>
      <c r="C31" s="16"/>
      <c r="D31" s="16"/>
      <c r="E31" s="16"/>
      <c r="F31" s="16"/>
      <c r="G31" s="17" t="s">
        <v>9</v>
      </c>
      <c r="H31" s="12" t="n">
        <f ca="1">SUM(INDIRECT("H23:H"&amp;ROW(H31)-1))</f>
        <v>2500000.0</v>
      </c>
    </row>
    <row r="33" spans="1:8" ht="46.5" customHeight="1" x14ac:dyDescent="0.25">
      <c r="A33" s="22" t="str">
        <f>"Sesuai dengan Dokumen Pengadaan Nomor: "&amp;Q6&amp;", tanggal "&amp;Q7&amp;".
Demikian berita acara di buat dengan benar untuk dipergunakan sebagaimana mestinya."</f>
        <v>Sesuai dengan Dokumen Pengadaan Nomor: 0030/BAST-SEKRE/DPUPR/2020, tanggal 27 Februari 2020.
Demikian berita acara di buat dengan benar untuk dipergunakan sebagaimana mestinya.</v>
      </c>
      <c r="B33" s="22"/>
      <c r="C33" s="22"/>
      <c r="D33" s="22"/>
      <c r="E33" s="22"/>
      <c r="F33" s="22"/>
      <c r="G33" s="22"/>
      <c r="H33" s="22"/>
    </row>
    <row r="34" spans="1:8" ht="22.5" customHeight="1" x14ac:dyDescent="0.25">
      <c r="A34" s="13"/>
      <c r="B34" s="13"/>
      <c r="C34" s="13"/>
      <c r="D34" s="13"/>
      <c r="E34" s="13"/>
      <c r="F34" s="13"/>
      <c r="G34" s="13"/>
      <c r="H34" s="13"/>
    </row>
    <row r="35" spans="1:8" x14ac:dyDescent="0.25">
      <c r="C35" s="6" t="s">
        <v>18</v>
      </c>
      <c r="G35" s="6" t="s">
        <v>19</v>
      </c>
    </row>
    <row r="36" spans="1:8" x14ac:dyDescent="0.25">
      <c r="C36" s="2" t="str">
        <f>D12</f>
        <v>Pengurus Barang Pengguna</v>
      </c>
      <c r="G36" s="2" t="str">
        <f>D17</f>
        <v>Pejabat Pembuat Komitmen</v>
      </c>
    </row>
    <row r="41" spans="3:7" x14ac:dyDescent="0.25">
      <c r="C41" s="14" t="str">
        <f>D10</f>
        <v>Jimmyhard Mondow, ST</v>
      </c>
      <c r="G41" s="14" t="str">
        <f>D15</f>
        <v>Ingkan J. M. Pinontoan, ST</v>
      </c>
    </row>
    <row r="42" spans="3:7" x14ac:dyDescent="0.25">
      <c r="C42" s="6" t="str">
        <f>"NIP. "&amp;D11</f>
        <v>NIP. 198412062009031001</v>
      </c>
      <c r="G42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1:D31"/>
    <mergeCell ref="B30:D30"/>
    <mergeCell ref="A33:H33"/>
  </mergeCells>
  <printOptions horizontalCentered="1"/>
  <pageMargins left="0.7" right="0.7" top="0.75" bottom="0.75" header="0.3" footer="0.3"/>
  <pageSetup orientation="portrait"/>
  <headerFooter>
    <oddFooter>&amp;R0030-&amp;P(&amp;N)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5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85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148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150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154</v>
      </c>
    </row>
    <row r="7" spans="1:17" x14ac:dyDescent="0.25">
      <c r="A7" s="18" t="str">
        <f>"NO : "&amp;Q5</f>
        <v>NO : 01/BAST.01/TR-PUPR/2020</v>
      </c>
      <c r="B7" s="18"/>
      <c r="C7" s="18"/>
      <c r="D7" s="18"/>
      <c r="E7" s="18"/>
      <c r="F7" s="18"/>
      <c r="G7" s="18"/>
      <c r="H7" s="18"/>
      <c r="Q7" s="1" t="s">
        <v>155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Selasa  tanggal  sepuluh  bulan  Maret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151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152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Tien R. Marksriri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197804252010012004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69</v>
      </c>
      <c r="C23" s="28"/>
      <c r="D23" s="29"/>
      <c r="E23" t="n" s="11">
        <v>150.0</v>
      </c>
      <c r="F23" t="s" s="9">
        <v>54</v>
      </c>
      <c r="G23" t="n" s="11">
        <v>5000.0</v>
      </c>
      <c r="H23" s="11" t="n">
        <f>E23*G23</f>
        <v>750000.0</v>
      </c>
    </row>
    <row r="24" ht="15.0" customHeight="true">
      <c r="A24" s="8" t="n">
        <f>ROW(A24)-22</f>
        <v>2.0</v>
      </c>
      <c r="B24" t="s" s="27">
        <v>156</v>
      </c>
      <c r="C24" s="28"/>
      <c r="D24" s="29"/>
      <c r="E24" t="n" s="11">
        <v>51.0</v>
      </c>
      <c r="F24" t="s" s="9">
        <v>54</v>
      </c>
      <c r="G24" t="n" s="11">
        <v>1500.0</v>
      </c>
      <c r="H24" s="11" t="n">
        <f>E24*G24</f>
        <v>76500.0</v>
      </c>
    </row>
    <row r="25" ht="15.0" customHeight="true">
      <c r="A25" s="8" t="n">
        <f>ROW(A25)-22</f>
        <v>3.0</v>
      </c>
      <c r="B25" t="s" s="27">
        <v>67</v>
      </c>
      <c r="C25" s="28"/>
      <c r="D25" s="29"/>
      <c r="E25" t="n" s="11">
        <v>27.0</v>
      </c>
      <c r="F25" t="s" s="9">
        <v>68</v>
      </c>
      <c r="G25" t="n" s="11">
        <v>55000.0</v>
      </c>
      <c r="H25" s="11" t="n">
        <f>E25*G25</f>
        <v>1485000.0</v>
      </c>
    </row>
    <row r="26" ht="15.0" customHeight="true">
      <c r="A26" s="8" t="n">
        <f>ROW(A26)-22</f>
        <v>4.0</v>
      </c>
      <c r="B26" t="s" s="27">
        <v>56</v>
      </c>
      <c r="C26" s="28"/>
      <c r="D26" s="29"/>
      <c r="E26" t="n" s="11">
        <v>2.0</v>
      </c>
      <c r="F26" t="s" s="9">
        <v>54</v>
      </c>
      <c r="G26" t="n" s="11">
        <v>24000.0</v>
      </c>
      <c r="H26" s="11" t="n">
        <f>E26*G26</f>
        <v>48000.0</v>
      </c>
    </row>
    <row r="27" ht="15.0" customHeight="true">
      <c r="A27" s="8" t="n">
        <f>ROW(A27)-22</f>
        <v>5.0</v>
      </c>
      <c r="B27" t="s" s="27">
        <v>53</v>
      </c>
      <c r="C27" s="28"/>
      <c r="D27" s="29"/>
      <c r="E27" t="n" s="11">
        <v>36.0</v>
      </c>
      <c r="F27" t="s" s="9">
        <v>54</v>
      </c>
      <c r="G27" t="n" s="11">
        <v>17500.0</v>
      </c>
      <c r="H27" s="11" t="n">
        <f>E27*G27</f>
        <v>630000.0</v>
      </c>
    </row>
    <row r="28" ht="15.0" customHeight="true">
      <c r="A28" s="8" t="n">
        <f>ROW(A28)-22</f>
        <v>6.0</v>
      </c>
      <c r="B28" t="s" s="27">
        <v>157</v>
      </c>
      <c r="C28" s="28"/>
      <c r="D28" s="29"/>
      <c r="E28" t="n" s="11">
        <v>1.0</v>
      </c>
      <c r="F28" t="s" s="9">
        <v>54</v>
      </c>
      <c r="G28" t="n" s="11">
        <v>50000.0</v>
      </c>
      <c r="H28" s="11" t="n">
        <f>E28*G28</f>
        <v>50000.0</v>
      </c>
    </row>
    <row r="29" ht="15.0" customHeight="true">
      <c r="A29" s="8" t="n">
        <f>ROW(A29)-22</f>
        <v>7.0</v>
      </c>
      <c r="B29" t="s" s="27">
        <v>64</v>
      </c>
      <c r="C29" s="28"/>
      <c r="D29" s="29"/>
      <c r="E29" t="n" s="11">
        <v>6.0</v>
      </c>
      <c r="F29" t="s" s="9">
        <v>54</v>
      </c>
      <c r="G29" t="n" s="11">
        <v>5000.0</v>
      </c>
      <c r="H29" s="11" t="n">
        <f>E29*G29</f>
        <v>30000.0</v>
      </c>
    </row>
    <row r="30" ht="15.0" customHeight="true">
      <c r="A30" s="8" t="n">
        <f>ROW(A30)-22</f>
        <v>8.0</v>
      </c>
      <c r="B30" t="s" s="27">
        <v>90</v>
      </c>
      <c r="C30" s="28"/>
      <c r="D30" s="29"/>
      <c r="E30" t="n" s="11">
        <v>5.0</v>
      </c>
      <c r="F30" t="s" s="9">
        <v>54</v>
      </c>
      <c r="G30" t="n" s="11">
        <v>1500.0</v>
      </c>
      <c r="H30" s="11" t="n">
        <f>E30*G30</f>
        <v>7500.0</v>
      </c>
    </row>
    <row r="31" ht="15.0" customHeight="true">
      <c r="A31" s="8" t="n">
        <f>ROW(A31)-22</f>
        <v>9.0</v>
      </c>
      <c r="B31" t="s" s="27">
        <v>91</v>
      </c>
      <c r="C31" s="28"/>
      <c r="D31" s="29"/>
      <c r="E31" t="n" s="11">
        <v>5.0</v>
      </c>
      <c r="F31" t="s" s="9">
        <v>54</v>
      </c>
      <c r="G31" t="n" s="11">
        <v>3000.0</v>
      </c>
      <c r="H31" s="11" t="n">
        <f>E31*G31</f>
        <v>15000.0</v>
      </c>
    </row>
    <row r="32" ht="15.0" customHeight="true">
      <c r="A32" s="8" t="n">
        <f>ROW(A32)-22</f>
        <v>10.0</v>
      </c>
      <c r="B32" t="s" s="27">
        <v>158</v>
      </c>
      <c r="C32" s="28"/>
      <c r="D32" s="29"/>
      <c r="E32" t="n" s="11">
        <v>5.0</v>
      </c>
      <c r="F32" t="s" s="9">
        <v>66</v>
      </c>
      <c r="G32" t="n" s="11">
        <v>5000.0</v>
      </c>
      <c r="H32" s="11" t="n">
        <f>E32*G32</f>
        <v>25000.0</v>
      </c>
    </row>
    <row r="33" ht="15.0" customHeight="true">
      <c r="A33" s="8" t="n">
        <f>ROW(A33)-22</f>
        <v>11.0</v>
      </c>
      <c r="B33" t="s" s="27">
        <v>159</v>
      </c>
      <c r="C33" s="28"/>
      <c r="D33" s="29"/>
      <c r="E33" t="n" s="11">
        <v>3.0</v>
      </c>
      <c r="F33" t="s" s="9">
        <v>54</v>
      </c>
      <c r="G33" t="n" s="11">
        <v>19500.0</v>
      </c>
      <c r="H33" s="11" t="n">
        <f>E33*G33</f>
        <v>58500.0</v>
      </c>
    </row>
    <row r="34" ht="15.0" customHeight="true">
      <c r="A34" s="8" t="n">
        <f>ROW(A34)-22</f>
        <v>12.0</v>
      </c>
      <c r="B34" t="s" s="27">
        <v>160</v>
      </c>
      <c r="C34" s="28"/>
      <c r="D34" s="29"/>
      <c r="E34" t="n" s="11">
        <v>4.0</v>
      </c>
      <c r="F34" t="s" s="9">
        <v>66</v>
      </c>
      <c r="G34" t="n" s="11">
        <v>44100.0</v>
      </c>
      <c r="H34" s="11" t="n">
        <f>E34*G34</f>
        <v>176400.0</v>
      </c>
    </row>
    <row r="35" ht="15.0" customHeight="true">
      <c r="A35" s="8" t="n">
        <f>ROW(A35)-22</f>
        <v>13.0</v>
      </c>
      <c r="B35" t="s" s="27">
        <v>161</v>
      </c>
      <c r="C35" s="28"/>
      <c r="D35" s="29"/>
      <c r="E35" t="n" s="11">
        <v>3.0</v>
      </c>
      <c r="F35" t="s" s="9">
        <v>66</v>
      </c>
      <c r="G35" t="n" s="11">
        <v>42700.0</v>
      </c>
      <c r="H35" s="11" t="n">
        <f>E35*G35</f>
        <v>128100.0</v>
      </c>
    </row>
    <row r="36" ht="15.0" customHeight="true">
      <c r="A36" s="8" t="n">
        <f>ROW(A36)-22</f>
        <v>14.0</v>
      </c>
      <c r="B36" t="s" s="27">
        <v>162</v>
      </c>
      <c r="C36" s="28"/>
      <c r="D36" s="29"/>
      <c r="E36" t="n" s="11">
        <v>3.0</v>
      </c>
      <c r="F36" t="s" s="9">
        <v>163</v>
      </c>
      <c r="G36" t="n" s="11">
        <v>120000.0</v>
      </c>
      <c r="H36" s="11" t="n">
        <f>E36*G36</f>
        <v>360000.0</v>
      </c>
    </row>
    <row r="37" ht="15.0" customHeight="true">
      <c r="A37" s="8" t="n">
        <f>ROW(A37)-22</f>
        <v>15.0</v>
      </c>
      <c r="B37" t="s" s="27">
        <v>164</v>
      </c>
      <c r="C37" s="28"/>
      <c r="D37" s="29"/>
      <c r="E37" t="n" s="11">
        <v>2.0</v>
      </c>
      <c r="F37" t="s" s="9">
        <v>163</v>
      </c>
      <c r="G37" t="n" s="11">
        <v>120000.0</v>
      </c>
      <c r="H37" s="11" t="n">
        <f>E37*G37</f>
        <v>240000.0</v>
      </c>
    </row>
    <row r="38" ht="15.0" customHeight="true">
      <c r="A38" s="8" t="n">
        <f>ROW(A38)-22</f>
        <v>16.0</v>
      </c>
      <c r="B38" t="s" s="27">
        <v>165</v>
      </c>
      <c r="C38" s="28"/>
      <c r="D38" s="29"/>
      <c r="E38" t="n" s="11">
        <v>2.0</v>
      </c>
      <c r="F38" t="s" s="9">
        <v>163</v>
      </c>
      <c r="G38" t="n" s="11">
        <v>120000.0</v>
      </c>
      <c r="H38" s="11" t="n">
        <f>E38*G38</f>
        <v>240000.0</v>
      </c>
    </row>
    <row r="39" ht="15.0" customHeight="true">
      <c r="A39" s="8" t="n">
        <f>ROW(A39)-22</f>
        <v>17.0</v>
      </c>
      <c r="B39" t="s" s="27">
        <v>166</v>
      </c>
      <c r="C39" s="28"/>
      <c r="D39" s="29"/>
      <c r="E39" t="n" s="11">
        <v>2.0</v>
      </c>
      <c r="F39" t="s" s="9">
        <v>163</v>
      </c>
      <c r="G39" t="n" s="11">
        <v>120000.0</v>
      </c>
      <c r="H39" s="11" t="n">
        <f>E39*G39</f>
        <v>240000.0</v>
      </c>
    </row>
    <row r="40" ht="15.0" customHeight="true">
      <c r="A40" s="8" t="n">
        <f>ROW(A40)-22</f>
        <v>18.0</v>
      </c>
      <c r="B40" t="s" s="27">
        <v>167</v>
      </c>
      <c r="C40" s="28"/>
      <c r="D40" s="29"/>
      <c r="E40" t="n" s="11">
        <v>2.0</v>
      </c>
      <c r="F40" t="s" s="9">
        <v>120</v>
      </c>
      <c r="G40" t="n" s="11">
        <v>55000.0</v>
      </c>
      <c r="H40" s="11" t="n">
        <f>E40*G40</f>
        <v>110000.0</v>
      </c>
    </row>
    <row r="41" ht="15.0" customHeight="true">
      <c r="A41" s="8" t="n">
        <f>ROW(A41)-22</f>
        <v>19.0</v>
      </c>
      <c r="B41" t="s" s="27">
        <v>168</v>
      </c>
      <c r="C41" s="28"/>
      <c r="D41" s="29"/>
      <c r="E41" t="n" s="11">
        <v>2.0</v>
      </c>
      <c r="F41" t="s" s="9">
        <v>120</v>
      </c>
      <c r="G41" t="n" s="11">
        <v>55000.0</v>
      </c>
      <c r="H41" s="11" t="n">
        <f>E41*G41</f>
        <v>110000.0</v>
      </c>
    </row>
    <row r="42" ht="15.0" customHeight="true">
      <c r="A42" s="8" t="n">
        <f>ROW(A42)-22</f>
        <v>20.0</v>
      </c>
      <c r="B42" t="s" s="27">
        <v>169</v>
      </c>
      <c r="C42" s="28"/>
      <c r="D42" s="29"/>
      <c r="E42" t="n" s="11">
        <v>2.0</v>
      </c>
      <c r="F42" t="s" s="9">
        <v>120</v>
      </c>
      <c r="G42" t="n" s="11">
        <v>55000.0</v>
      </c>
      <c r="H42" s="11" t="n">
        <f>E42*G42</f>
        <v>110000.0</v>
      </c>
    </row>
    <row r="43" ht="15.0" customHeight="true">
      <c r="A43" s="8" t="n">
        <f>ROW(A43)-22</f>
        <v>21.0</v>
      </c>
      <c r="B43" t="s" s="27">
        <v>170</v>
      </c>
      <c r="C43" s="28"/>
      <c r="D43" s="29"/>
      <c r="E43" t="n" s="11">
        <v>2.0</v>
      </c>
      <c r="F43" t="s" s="9">
        <v>120</v>
      </c>
      <c r="G43" t="n" s="11">
        <v>55000.0</v>
      </c>
      <c r="H43" s="11" t="n">
        <f>E43*G43</f>
        <v>110000.0</v>
      </c>
    </row>
    <row r="44" spans="1:8" s="3" customFormat="1" x14ac:dyDescent="0.25">
      <c r="A44" s="15"/>
      <c r="B44" s="16"/>
      <c r="C44" s="16"/>
      <c r="D44" s="16"/>
      <c r="E44" s="16"/>
      <c r="F44" s="16"/>
      <c r="G44" s="17" t="s">
        <v>9</v>
      </c>
      <c r="H44" s="12" t="n">
        <f ca="1">SUM(INDIRECT("H23:H"&amp;ROW(H44)-1))</f>
        <v>5000000.0</v>
      </c>
    </row>
    <row r="46" spans="1:8" ht="46.5" customHeight="1" x14ac:dyDescent="0.25">
      <c r="A46" s="22" t="str">
        <f>"Sesuai dengan Dokumen Pengadaan Nomor: "&amp;Q6&amp;", tanggal "&amp;Q7&amp;".
Demikian berita acara di buat dengan benar untuk dipergunakan sebagaimana mestinya."</f>
        <v>Sesuai dengan Dokumen Pengadaan Nomor: 01/BAST/TR-DPUPR/2020, tanggal 10 Maret 2020.
Demikian berita acara di buat dengan benar untuk dipergunakan sebagaimana mestinya.</v>
      </c>
      <c r="B46" s="22"/>
      <c r="C46" s="22"/>
      <c r="D46" s="22"/>
      <c r="E46" s="22"/>
      <c r="F46" s="22"/>
      <c r="G46" s="22"/>
      <c r="H46" s="22"/>
    </row>
    <row r="47" spans="1:8" ht="22.5" customHeight="1" x14ac:dyDescent="0.25">
      <c r="A47" s="13"/>
      <c r="B47" s="13"/>
      <c r="C47" s="13"/>
      <c r="D47" s="13"/>
      <c r="E47" s="13"/>
      <c r="F47" s="13"/>
      <c r="G47" s="13"/>
      <c r="H47" s="13"/>
    </row>
    <row r="48" spans="1:8" x14ac:dyDescent="0.25">
      <c r="C48" s="6" t="s">
        <v>18</v>
      </c>
      <c r="G48" s="6" t="s">
        <v>19</v>
      </c>
    </row>
    <row r="49" spans="1:8" x14ac:dyDescent="0.25">
      <c r="C49" s="2" t="str">
        <f>D12</f>
        <v>Pengurus Barang</v>
      </c>
      <c r="G49" s="2" t="str">
        <f>D17</f>
        <v>Pejabat Pembuat Komitmen</v>
      </c>
    </row>
    <row r="54" spans="3:7" x14ac:dyDescent="0.25">
      <c r="C54" s="14" t="str">
        <f>D10</f>
        <v>Jimmyhard Mondow, ST</v>
      </c>
      <c r="G54" s="14" t="str">
        <f>D15</f>
        <v>Tien R. Marksriri</v>
      </c>
    </row>
    <row r="55" spans="3:7" x14ac:dyDescent="0.25">
      <c r="C55" s="6" t="str">
        <f>"NIP. "&amp;D11</f>
        <v>NIP. 198412062009031001</v>
      </c>
      <c r="G55" s="6" t="str">
        <f>"NIP. "&amp;D16</f>
        <v>NIP. 197804252010012004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4:D44"/>
    <mergeCell ref="B43:D43"/>
    <mergeCell ref="A46:H46"/>
  </mergeCells>
  <printOptions horizontalCentered="1"/>
  <pageMargins left="0.7" right="0.7" top="0.75" bottom="0.75" header="0.3" footer="0.3"/>
  <pageSetup orientation="portrait"/>
  <headerFooter>
    <oddFooter>&amp;R01-&amp;P(&amp;N)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8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171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172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173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176</v>
      </c>
    </row>
    <row r="7" spans="1:17" x14ac:dyDescent="0.25">
      <c r="A7" s="18" t="str">
        <f>"NO : "&amp;Q5</f>
        <v>NO : 03/BAST.01/BM-PUPR/2020</v>
      </c>
      <c r="B7" s="18"/>
      <c r="C7" s="18"/>
      <c r="D7" s="18"/>
      <c r="E7" s="18"/>
      <c r="F7" s="18"/>
      <c r="G7" s="18"/>
      <c r="H7" s="18"/>
      <c r="Q7" s="1" t="s">
        <v>177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Rabu  tanggal  sebelas  bulan  Maret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174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175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D. L. Sagay,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197106181992031002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15.0</v>
      </c>
      <c r="F23" t="s" s="9">
        <v>68</v>
      </c>
      <c r="G23" t="n" s="11">
        <v>57750.0</v>
      </c>
      <c r="H23" s="11" t="n">
        <f>E23*G23</f>
        <v>866250.0</v>
      </c>
    </row>
    <row r="24" ht="15.0" customHeight="true">
      <c r="A24" s="8" t="n">
        <f>ROW(A24)-22</f>
        <v>2.0</v>
      </c>
      <c r="B24" t="s" s="27">
        <v>69</v>
      </c>
      <c r="C24" s="28"/>
      <c r="D24" s="29"/>
      <c r="E24" t="n" s="11">
        <v>100.0</v>
      </c>
      <c r="F24" t="s" s="9">
        <v>54</v>
      </c>
      <c r="G24" t="n" s="11">
        <v>5000.0</v>
      </c>
      <c r="H24" s="11" t="n">
        <f>E24*G24</f>
        <v>500000.0</v>
      </c>
    </row>
    <row r="25" ht="15.0" customHeight="true">
      <c r="A25" s="8" t="n">
        <f>ROW(A25)-22</f>
        <v>3.0</v>
      </c>
      <c r="B25" t="s" s="27">
        <v>178</v>
      </c>
      <c r="C25" s="28"/>
      <c r="D25" s="29"/>
      <c r="E25" t="n" s="11">
        <v>9.0</v>
      </c>
      <c r="F25" t="s" s="9">
        <v>68</v>
      </c>
      <c r="G25" t="n" s="11">
        <v>70000.0</v>
      </c>
      <c r="H25" s="11" t="n">
        <f>E25*G25</f>
        <v>630000.0</v>
      </c>
    </row>
    <row r="26" ht="15.0" customHeight="true">
      <c r="A26" s="8" t="n">
        <f>ROW(A26)-22</f>
        <v>4.0</v>
      </c>
      <c r="B26" t="s" s="27">
        <v>98</v>
      </c>
      <c r="C26" s="28"/>
      <c r="D26" s="29"/>
      <c r="E26" t="n" s="11">
        <v>6.0</v>
      </c>
      <c r="F26" t="s" s="9">
        <v>54</v>
      </c>
      <c r="G26" t="n" s="11">
        <v>17850.0</v>
      </c>
      <c r="H26" s="11" t="n">
        <f>E26*G26</f>
        <v>107100.0</v>
      </c>
    </row>
    <row r="27" ht="15.0" customHeight="true">
      <c r="A27" s="8" t="n">
        <f>ROW(A27)-22</f>
        <v>5.0</v>
      </c>
      <c r="B27" t="s" s="27">
        <v>107</v>
      </c>
      <c r="C27" s="28"/>
      <c r="D27" s="29"/>
      <c r="E27" t="n" s="11">
        <v>150.0</v>
      </c>
      <c r="F27" t="s" s="9">
        <v>54</v>
      </c>
      <c r="G27" t="n" s="11">
        <v>6000.0</v>
      </c>
      <c r="H27" s="11" t="n">
        <f>E27*G27</f>
        <v>900000.0</v>
      </c>
    </row>
    <row r="28" ht="15.0" customHeight="true">
      <c r="A28" s="8" t="n">
        <f>ROW(A28)-22</f>
        <v>6.0</v>
      </c>
      <c r="B28" t="s" s="27">
        <v>179</v>
      </c>
      <c r="C28" s="28"/>
      <c r="D28" s="29"/>
      <c r="E28" t="n" s="11">
        <v>10.0</v>
      </c>
      <c r="F28" t="s" s="9">
        <v>54</v>
      </c>
      <c r="G28" t="n" s="11">
        <v>7500.0</v>
      </c>
      <c r="H28" s="11" t="n">
        <f>E28*G28</f>
        <v>75000.0</v>
      </c>
    </row>
    <row r="29" ht="15.0" customHeight="true">
      <c r="A29" s="8" t="n">
        <f>ROW(A29)-22</f>
        <v>7.0</v>
      </c>
      <c r="B29" t="s" s="27">
        <v>55</v>
      </c>
      <c r="C29" s="28"/>
      <c r="D29" s="29"/>
      <c r="E29" t="n" s="11">
        <v>8.0</v>
      </c>
      <c r="F29" t="s" s="9">
        <v>54</v>
      </c>
      <c r="G29" t="n" s="11">
        <v>27500.0</v>
      </c>
      <c r="H29" s="11" t="n">
        <f>E29*G29</f>
        <v>220000.0</v>
      </c>
    </row>
    <row r="30" ht="15.0" customHeight="true">
      <c r="A30" s="8" t="n">
        <f>ROW(A30)-22</f>
        <v>8.0</v>
      </c>
      <c r="B30" t="s" s="27">
        <v>96</v>
      </c>
      <c r="C30" s="28"/>
      <c r="D30" s="29"/>
      <c r="E30" t="n" s="11">
        <v>8.0</v>
      </c>
      <c r="F30" t="s" s="9">
        <v>54</v>
      </c>
      <c r="G30" t="n" s="11">
        <v>28000.0</v>
      </c>
      <c r="H30" s="11" t="n">
        <f>E30*G30</f>
        <v>224000.0</v>
      </c>
    </row>
    <row r="31" ht="15.0" customHeight="true">
      <c r="A31" s="8" t="n">
        <f>ROW(A31)-22</f>
        <v>9.0</v>
      </c>
      <c r="B31" t="s" s="27">
        <v>180</v>
      </c>
      <c r="C31" s="28"/>
      <c r="D31" s="29"/>
      <c r="E31" t="n" s="11">
        <v>4.0</v>
      </c>
      <c r="F31" t="s" s="9">
        <v>120</v>
      </c>
      <c r="G31" t="n" s="11">
        <v>95000.0</v>
      </c>
      <c r="H31" s="11" t="n">
        <f>E31*G31</f>
        <v>380000.0</v>
      </c>
    </row>
    <row r="32" ht="15.0" customHeight="true">
      <c r="A32" s="8" t="n">
        <f>ROW(A32)-22</f>
        <v>10.0</v>
      </c>
      <c r="B32" t="s" s="27">
        <v>181</v>
      </c>
      <c r="C32" s="28"/>
      <c r="D32" s="29"/>
      <c r="E32" t="n" s="11">
        <v>4.0</v>
      </c>
      <c r="F32" t="s" s="9">
        <v>120</v>
      </c>
      <c r="G32" t="n" s="11">
        <v>95000.0</v>
      </c>
      <c r="H32" s="11" t="n">
        <f>E32*G32</f>
        <v>380000.0</v>
      </c>
    </row>
    <row r="33" ht="15.0" customHeight="true">
      <c r="A33" s="8" t="n">
        <f>ROW(A33)-22</f>
        <v>11.0</v>
      </c>
      <c r="B33" t="s" s="27">
        <v>182</v>
      </c>
      <c r="C33" s="28"/>
      <c r="D33" s="29"/>
      <c r="E33" t="n" s="11">
        <v>4.0</v>
      </c>
      <c r="F33" t="s" s="9">
        <v>120</v>
      </c>
      <c r="G33" t="n" s="11">
        <v>95000.0</v>
      </c>
      <c r="H33" s="11" t="n">
        <f>E33*G33</f>
        <v>380000.0</v>
      </c>
    </row>
    <row r="34" ht="15.0" customHeight="true">
      <c r="A34" s="8" t="n">
        <f>ROW(A34)-22</f>
        <v>12.0</v>
      </c>
      <c r="B34" t="s" s="27">
        <v>183</v>
      </c>
      <c r="C34" s="28"/>
      <c r="D34" s="29"/>
      <c r="E34" t="n" s="11">
        <v>4.0</v>
      </c>
      <c r="F34" t="s" s="9">
        <v>120</v>
      </c>
      <c r="G34" t="n" s="11">
        <v>95000.0</v>
      </c>
      <c r="H34" s="11" t="n">
        <f>E34*G34</f>
        <v>380000.0</v>
      </c>
    </row>
    <row r="35" ht="15.0" customHeight="true">
      <c r="A35" s="8" t="n">
        <f>ROW(A35)-22</f>
        <v>13.0</v>
      </c>
      <c r="B35" t="s" s="27">
        <v>184</v>
      </c>
      <c r="C35" s="28"/>
      <c r="D35" s="29"/>
      <c r="E35" t="n" s="11">
        <v>2.0</v>
      </c>
      <c r="F35" t="s" s="9">
        <v>54</v>
      </c>
      <c r="G35" t="n" s="11">
        <v>225000.0</v>
      </c>
      <c r="H35" s="11" t="n">
        <f>E35*G35</f>
        <v>450000.0</v>
      </c>
    </row>
    <row r="36" ht="15.0" customHeight="true">
      <c r="A36" s="8" t="n">
        <f>ROW(A36)-22</f>
        <v>14.0</v>
      </c>
      <c r="B36" t="s" s="27">
        <v>185</v>
      </c>
      <c r="C36" s="28"/>
      <c r="D36" s="29"/>
      <c r="E36" t="n" s="11">
        <v>2.0</v>
      </c>
      <c r="F36" t="s" s="9">
        <v>54</v>
      </c>
      <c r="G36" t="n" s="11">
        <v>235000.0</v>
      </c>
      <c r="H36" s="11" t="n">
        <f>E36*G36</f>
        <v>470000.0</v>
      </c>
    </row>
    <row r="37" spans="1:8" s="3" customFormat="1" x14ac:dyDescent="0.25">
      <c r="A37" s="15"/>
      <c r="B37" s="16"/>
      <c r="C37" s="16"/>
      <c r="D37" s="16"/>
      <c r="E37" s="16"/>
      <c r="F37" s="16"/>
      <c r="G37" s="17" t="s">
        <v>9</v>
      </c>
      <c r="H37" s="12" t="n">
        <f ca="1">SUM(INDIRECT("H23:H"&amp;ROW(H37)-1))</f>
        <v>5962350.0</v>
      </c>
    </row>
    <row r="39" spans="1:8" ht="46.5" customHeight="1" x14ac:dyDescent="0.25">
      <c r="A39" s="22" t="str">
        <f>"Sesuai dengan Dokumen Pengadaan Nomor: "&amp;Q6&amp;", tanggal "&amp;Q7&amp;".
Demikian berita acara di buat dengan benar untuk dipergunakan sebagaimana mestinya."</f>
        <v>Sesuai dengan Dokumen Pengadaan Nomor: 03/BAST-BM/DPUPR/2020, tanggal 11 Maret 2020.
Demikian berita acara di buat dengan benar untuk dipergunakan sebagaimana mestinya.</v>
      </c>
      <c r="B39" s="22"/>
      <c r="C39" s="22"/>
      <c r="D39" s="22"/>
      <c r="E39" s="22"/>
      <c r="F39" s="22"/>
      <c r="G39" s="22"/>
      <c r="H39" s="22"/>
    </row>
    <row r="40" spans="1:8" ht="22.5" customHeight="1" x14ac:dyDescent="0.25">
      <c r="A40" s="13"/>
      <c r="B40" s="13"/>
      <c r="C40" s="13"/>
      <c r="D40" s="13"/>
      <c r="E40" s="13"/>
      <c r="F40" s="13"/>
      <c r="G40" s="13"/>
      <c r="H40" s="13"/>
    </row>
    <row r="41" spans="1:8" x14ac:dyDescent="0.25">
      <c r="C41" s="6" t="s">
        <v>18</v>
      </c>
      <c r="G41" s="6" t="s">
        <v>19</v>
      </c>
    </row>
    <row r="42" spans="1:8" x14ac:dyDescent="0.25">
      <c r="C42" s="2" t="str">
        <f>D12</f>
        <v>Pengurus Barang</v>
      </c>
      <c r="G42" s="2" t="str">
        <f>D17</f>
        <v>Pejabat Pembuat Komitmen</v>
      </c>
    </row>
    <row r="47" spans="3:7" x14ac:dyDescent="0.25">
      <c r="C47" s="14" t="str">
        <f>D10</f>
        <v>Jimmyhard Mondow, ST</v>
      </c>
      <c r="G47" s="14" t="str">
        <f>D15</f>
        <v>D. L. Sagay, ST</v>
      </c>
    </row>
    <row r="48" spans="3:7" x14ac:dyDescent="0.25">
      <c r="C48" s="6" t="str">
        <f>"NIP. "&amp;D11</f>
        <v>NIP. 198412062009031001</v>
      </c>
      <c r="G48" s="6" t="str">
        <f>"NIP. "&amp;D16</f>
        <v>NIP. 197106181992031002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7:D37"/>
    <mergeCell ref="B36:D36"/>
    <mergeCell ref="A39:H39"/>
  </mergeCells>
  <printOptions horizontalCentered="1"/>
  <pageMargins left="0.7" right="0.7" top="0.75" bottom="0.75" header="0.3" footer="0.3"/>
  <pageSetup orientation="portrait"/>
  <headerFooter>
    <oddFooter>&amp;R03-&amp;P(&amp;N)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8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186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187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188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189</v>
      </c>
    </row>
    <row r="7" spans="1:17" x14ac:dyDescent="0.25">
      <c r="A7" s="18" t="str">
        <f>"NO : "&amp;Q5</f>
        <v>NO : 01/BAST.01/BM-PUPR/2020</v>
      </c>
      <c r="B7" s="18"/>
      <c r="C7" s="18"/>
      <c r="D7" s="18"/>
      <c r="E7" s="18"/>
      <c r="F7" s="18"/>
      <c r="G7" s="18"/>
      <c r="H7" s="18"/>
      <c r="Q7" s="1" t="s">
        <v>190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Jumat  tanggal  tiga belas  bulan  Maret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174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175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D. L. Sagay,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197106181992031002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14.0</v>
      </c>
      <c r="F23" t="s" s="9">
        <v>68</v>
      </c>
      <c r="G23" t="n" s="11">
        <v>57750.0</v>
      </c>
      <c r="H23" s="11" t="n">
        <f>E23*G23</f>
        <v>808500.0</v>
      </c>
    </row>
    <row r="24" ht="15.0" customHeight="true">
      <c r="A24" s="8" t="n">
        <f>ROW(A24)-22</f>
        <v>2.0</v>
      </c>
      <c r="B24" t="s" s="27">
        <v>69</v>
      </c>
      <c r="C24" s="28"/>
      <c r="D24" s="29"/>
      <c r="E24" t="n" s="11">
        <v>50.0</v>
      </c>
      <c r="F24" t="s" s="9">
        <v>54</v>
      </c>
      <c r="G24" t="n" s="11">
        <v>5000.0</v>
      </c>
      <c r="H24" s="11" t="n">
        <f>E24*G24</f>
        <v>250000.0</v>
      </c>
    </row>
    <row r="25" ht="15.0" customHeight="true">
      <c r="A25" s="8" t="n">
        <f>ROW(A25)-22</f>
        <v>3.0</v>
      </c>
      <c r="B25" t="s" s="27">
        <v>178</v>
      </c>
      <c r="C25" s="28"/>
      <c r="D25" s="29"/>
      <c r="E25" t="n" s="11">
        <v>9.0</v>
      </c>
      <c r="F25" t="s" s="9">
        <v>68</v>
      </c>
      <c r="G25" t="n" s="11">
        <v>70000.0</v>
      </c>
      <c r="H25" s="11" t="n">
        <f>E25*G25</f>
        <v>630000.0</v>
      </c>
    </row>
    <row r="26" ht="15.0" customHeight="true">
      <c r="A26" s="8" t="n">
        <f>ROW(A26)-22</f>
        <v>4.0</v>
      </c>
      <c r="B26" t="s" s="27">
        <v>98</v>
      </c>
      <c r="C26" s="28"/>
      <c r="D26" s="29"/>
      <c r="E26" t="n" s="11">
        <v>6.0</v>
      </c>
      <c r="F26" t="s" s="9">
        <v>54</v>
      </c>
      <c r="G26" t="n" s="11">
        <v>17850.0</v>
      </c>
      <c r="H26" s="11" t="n">
        <f>E26*G26</f>
        <v>107100.0</v>
      </c>
    </row>
    <row r="27" ht="15.0" customHeight="true">
      <c r="A27" s="8" t="n">
        <f>ROW(A27)-22</f>
        <v>5.0</v>
      </c>
      <c r="B27" t="s" s="27">
        <v>107</v>
      </c>
      <c r="C27" s="28"/>
      <c r="D27" s="29"/>
      <c r="E27" t="n" s="11">
        <v>100.0</v>
      </c>
      <c r="F27" t="s" s="9">
        <v>54</v>
      </c>
      <c r="G27" t="n" s="11">
        <v>6000.0</v>
      </c>
      <c r="H27" s="11" t="n">
        <f>E27*G27</f>
        <v>600000.0</v>
      </c>
    </row>
    <row r="28" ht="15.0" customHeight="true">
      <c r="A28" s="8" t="n">
        <f>ROW(A28)-22</f>
        <v>6.0</v>
      </c>
      <c r="B28" t="s" s="27">
        <v>179</v>
      </c>
      <c r="C28" s="28"/>
      <c r="D28" s="29"/>
      <c r="E28" t="n" s="11">
        <v>10.0</v>
      </c>
      <c r="F28" t="s" s="9">
        <v>54</v>
      </c>
      <c r="G28" t="n" s="11">
        <v>7500.0</v>
      </c>
      <c r="H28" s="11" t="n">
        <f>E28*G28</f>
        <v>75000.0</v>
      </c>
    </row>
    <row r="29" ht="15.0" customHeight="true">
      <c r="A29" s="8" t="n">
        <f>ROW(A29)-22</f>
        <v>7.0</v>
      </c>
      <c r="B29" t="s" s="27">
        <v>55</v>
      </c>
      <c r="C29" s="28"/>
      <c r="D29" s="29"/>
      <c r="E29" t="n" s="11">
        <v>8.0</v>
      </c>
      <c r="F29" t="s" s="9">
        <v>54</v>
      </c>
      <c r="G29" t="n" s="11">
        <v>27500.0</v>
      </c>
      <c r="H29" s="11" t="n">
        <f>E29*G29</f>
        <v>220000.0</v>
      </c>
    </row>
    <row r="30" ht="15.0" customHeight="true">
      <c r="A30" s="8" t="n">
        <f>ROW(A30)-22</f>
        <v>8.0</v>
      </c>
      <c r="B30" t="s" s="27">
        <v>96</v>
      </c>
      <c r="C30" s="28"/>
      <c r="D30" s="29"/>
      <c r="E30" t="n" s="11">
        <v>8.0</v>
      </c>
      <c r="F30" t="s" s="9">
        <v>54</v>
      </c>
      <c r="G30" t="n" s="11">
        <v>28000.0</v>
      </c>
      <c r="H30" s="11" t="n">
        <f>E30*G30</f>
        <v>224000.0</v>
      </c>
    </row>
    <row r="31" ht="15.0" customHeight="true">
      <c r="A31" s="8" t="n">
        <f>ROW(A31)-22</f>
        <v>9.0</v>
      </c>
      <c r="B31" t="s" s="27">
        <v>180</v>
      </c>
      <c r="C31" s="28"/>
      <c r="D31" s="29"/>
      <c r="E31" t="n" s="11">
        <v>3.0</v>
      </c>
      <c r="F31" t="s" s="9">
        <v>120</v>
      </c>
      <c r="G31" t="n" s="11">
        <v>95000.0</v>
      </c>
      <c r="H31" s="11" t="n">
        <f>E31*G31</f>
        <v>285000.0</v>
      </c>
    </row>
    <row r="32" ht="15.0" customHeight="true">
      <c r="A32" s="8" t="n">
        <f>ROW(A32)-22</f>
        <v>10.0</v>
      </c>
      <c r="B32" t="s" s="27">
        <v>181</v>
      </c>
      <c r="C32" s="28"/>
      <c r="D32" s="29"/>
      <c r="E32" t="n" s="11">
        <v>3.0</v>
      </c>
      <c r="F32" t="s" s="9">
        <v>120</v>
      </c>
      <c r="G32" t="n" s="11">
        <v>95000.0</v>
      </c>
      <c r="H32" s="11" t="n">
        <f>E32*G32</f>
        <v>285000.0</v>
      </c>
    </row>
    <row r="33" ht="15.0" customHeight="true">
      <c r="A33" s="8" t="n">
        <f>ROW(A33)-22</f>
        <v>11.0</v>
      </c>
      <c r="B33" t="s" s="27">
        <v>182</v>
      </c>
      <c r="C33" s="28"/>
      <c r="D33" s="29"/>
      <c r="E33" t="n" s="11">
        <v>3.0</v>
      </c>
      <c r="F33" t="s" s="9">
        <v>120</v>
      </c>
      <c r="G33" t="n" s="11">
        <v>95000.0</v>
      </c>
      <c r="H33" s="11" t="n">
        <f>E33*G33</f>
        <v>285000.0</v>
      </c>
    </row>
    <row r="34" ht="15.0" customHeight="true">
      <c r="A34" s="8" t="n">
        <f>ROW(A34)-22</f>
        <v>12.0</v>
      </c>
      <c r="B34" t="s" s="27">
        <v>183</v>
      </c>
      <c r="C34" s="28"/>
      <c r="D34" s="29"/>
      <c r="E34" t="n" s="11">
        <v>3.0</v>
      </c>
      <c r="F34" t="s" s="9">
        <v>120</v>
      </c>
      <c r="G34" t="n" s="11">
        <v>95000.0</v>
      </c>
      <c r="H34" s="11" t="n">
        <f>E34*G34</f>
        <v>285000.0</v>
      </c>
    </row>
    <row r="35" ht="15.0" customHeight="true">
      <c r="A35" s="8" t="n">
        <f>ROW(A35)-22</f>
        <v>13.0</v>
      </c>
      <c r="B35" t="s" s="27">
        <v>184</v>
      </c>
      <c r="C35" s="28"/>
      <c r="D35" s="29"/>
      <c r="E35" t="n" s="11">
        <v>2.0</v>
      </c>
      <c r="F35" t="s" s="9">
        <v>54</v>
      </c>
      <c r="G35" t="n" s="11">
        <v>225000.0</v>
      </c>
      <c r="H35" s="11" t="n">
        <f>E35*G35</f>
        <v>450000.0</v>
      </c>
    </row>
    <row r="36" ht="15.0" customHeight="true">
      <c r="A36" s="8" t="n">
        <f>ROW(A36)-22</f>
        <v>14.0</v>
      </c>
      <c r="B36" t="s" s="27">
        <v>185</v>
      </c>
      <c r="C36" s="28"/>
      <c r="D36" s="29"/>
      <c r="E36" t="n" s="11">
        <v>2.0</v>
      </c>
      <c r="F36" t="s" s="9">
        <v>54</v>
      </c>
      <c r="G36" t="n" s="11">
        <v>235000.0</v>
      </c>
      <c r="H36" s="11" t="n">
        <f>E36*G36</f>
        <v>470000.0</v>
      </c>
    </row>
    <row r="37" spans="1:8" s="3" customFormat="1" x14ac:dyDescent="0.25">
      <c r="A37" s="15"/>
      <c r="B37" s="16"/>
      <c r="C37" s="16"/>
      <c r="D37" s="16"/>
      <c r="E37" s="16"/>
      <c r="F37" s="16"/>
      <c r="G37" s="17" t="s">
        <v>9</v>
      </c>
      <c r="H37" s="12" t="n">
        <f ca="1">SUM(INDIRECT("H23:H"&amp;ROW(H37)-1))</f>
        <v>4974600.0</v>
      </c>
    </row>
    <row r="39" spans="1:8" ht="46.5" customHeight="1" x14ac:dyDescent="0.25">
      <c r="A39" s="22" t="str">
        <f>"Sesuai dengan Dokumen Pengadaan Nomor: "&amp;Q6&amp;", tanggal "&amp;Q7&amp;".
Demikian berita acara di buat dengan benar untuk dipergunakan sebagaimana mestinya."</f>
        <v>Sesuai dengan Dokumen Pengadaan Nomor: 01/BAST-BM/DPUPR/2020, tanggal 13 Maret 2020.
Demikian berita acara di buat dengan benar untuk dipergunakan sebagaimana mestinya.</v>
      </c>
      <c r="B39" s="22"/>
      <c r="C39" s="22"/>
      <c r="D39" s="22"/>
      <c r="E39" s="22"/>
      <c r="F39" s="22"/>
      <c r="G39" s="22"/>
      <c r="H39" s="22"/>
    </row>
    <row r="40" spans="1:8" ht="22.5" customHeight="1" x14ac:dyDescent="0.25">
      <c r="A40" s="13"/>
      <c r="B40" s="13"/>
      <c r="C40" s="13"/>
      <c r="D40" s="13"/>
      <c r="E40" s="13"/>
      <c r="F40" s="13"/>
      <c r="G40" s="13"/>
      <c r="H40" s="13"/>
    </row>
    <row r="41" spans="1:8" x14ac:dyDescent="0.25">
      <c r="C41" s="6" t="s">
        <v>18</v>
      </c>
      <c r="G41" s="6" t="s">
        <v>19</v>
      </c>
    </row>
    <row r="42" spans="1:8" x14ac:dyDescent="0.25">
      <c r="C42" s="2" t="str">
        <f>D12</f>
        <v>Pengurus Barang</v>
      </c>
      <c r="G42" s="2" t="str">
        <f>D17</f>
        <v>Pejabat Pembuat Komitmen</v>
      </c>
    </row>
    <row r="47" spans="3:7" x14ac:dyDescent="0.25">
      <c r="C47" s="14" t="str">
        <f>D10</f>
        <v>Jimmyhard Mondow, ST</v>
      </c>
      <c r="G47" s="14" t="str">
        <f>D15</f>
        <v>D. L. Sagay, ST</v>
      </c>
    </row>
    <row r="48" spans="3:7" x14ac:dyDescent="0.25">
      <c r="C48" s="6" t="str">
        <f>"NIP. "&amp;D11</f>
        <v>NIP. 198412062009031001</v>
      </c>
      <c r="G48" s="6" t="str">
        <f>"NIP. "&amp;D16</f>
        <v>NIP. 197106181992031002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7:D37"/>
    <mergeCell ref="B36:D36"/>
    <mergeCell ref="A39:H39"/>
  </mergeCells>
  <printOptions horizontalCentered="1"/>
  <pageMargins left="0.7" right="0.7" top="0.75" bottom="0.75" header="0.3" footer="0.3"/>
  <pageSetup orientation="portrait"/>
  <headerFooter>
    <oddFooter>&amp;R01_2-&amp;P(&amp;N)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8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186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187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191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192</v>
      </c>
    </row>
    <row r="7" spans="1:17" x14ac:dyDescent="0.25">
      <c r="A7" s="18" t="str">
        <f>"NO : "&amp;Q5</f>
        <v>NO : 05/BAST.01/BM-PUPR/2020</v>
      </c>
      <c r="B7" s="18"/>
      <c r="C7" s="18"/>
      <c r="D7" s="18"/>
      <c r="E7" s="18"/>
      <c r="F7" s="18"/>
      <c r="G7" s="18"/>
      <c r="H7" s="18"/>
      <c r="Q7" s="1" t="s">
        <v>190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Jumat  tanggal  tiga belas  bulan  Maret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174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175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D. L. Sagay,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197106181992031002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15.0</v>
      </c>
      <c r="F23" t="s" s="9">
        <v>68</v>
      </c>
      <c r="G23" t="n" s="11">
        <v>57750.0</v>
      </c>
      <c r="H23" s="11" t="n">
        <f>E23*G23</f>
        <v>866250.0</v>
      </c>
    </row>
    <row r="24" ht="15.0" customHeight="true">
      <c r="A24" s="8" t="n">
        <f>ROW(A24)-22</f>
        <v>2.0</v>
      </c>
      <c r="B24" t="s" s="27">
        <v>69</v>
      </c>
      <c r="C24" s="28"/>
      <c r="D24" s="29"/>
      <c r="E24" t="n" s="11">
        <v>100.0</v>
      </c>
      <c r="F24" t="s" s="9">
        <v>54</v>
      </c>
      <c r="G24" t="n" s="11">
        <v>5000.0</v>
      </c>
      <c r="H24" s="11" t="n">
        <f>E24*G24</f>
        <v>500000.0</v>
      </c>
    </row>
    <row r="25" ht="15.0" customHeight="true">
      <c r="A25" s="8" t="n">
        <f>ROW(A25)-22</f>
        <v>3.0</v>
      </c>
      <c r="B25" t="s" s="27">
        <v>178</v>
      </c>
      <c r="C25" s="28"/>
      <c r="D25" s="29"/>
      <c r="E25" t="n" s="11">
        <v>9.0</v>
      </c>
      <c r="F25" t="s" s="9">
        <v>68</v>
      </c>
      <c r="G25" t="n" s="11">
        <v>70000.0</v>
      </c>
      <c r="H25" s="11" t="n">
        <f>E25*G25</f>
        <v>630000.0</v>
      </c>
    </row>
    <row r="26" ht="15.0" customHeight="true">
      <c r="A26" s="8" t="n">
        <f>ROW(A26)-22</f>
        <v>4.0</v>
      </c>
      <c r="B26" t="s" s="27">
        <v>98</v>
      </c>
      <c r="C26" s="28"/>
      <c r="D26" s="29"/>
      <c r="E26" t="n" s="11">
        <v>6.0</v>
      </c>
      <c r="F26" t="s" s="9">
        <v>54</v>
      </c>
      <c r="G26" t="n" s="11">
        <v>17850.0</v>
      </c>
      <c r="H26" s="11" t="n">
        <f>E26*G26</f>
        <v>107100.0</v>
      </c>
    </row>
    <row r="27" ht="15.0" customHeight="true">
      <c r="A27" s="8" t="n">
        <f>ROW(A27)-22</f>
        <v>5.0</v>
      </c>
      <c r="B27" t="s" s="27">
        <v>107</v>
      </c>
      <c r="C27" s="28"/>
      <c r="D27" s="29"/>
      <c r="E27" t="n" s="11">
        <v>150.0</v>
      </c>
      <c r="F27" t="s" s="9">
        <v>54</v>
      </c>
      <c r="G27" t="n" s="11">
        <v>6000.0</v>
      </c>
      <c r="H27" s="11" t="n">
        <f>E27*G27</f>
        <v>900000.0</v>
      </c>
    </row>
    <row r="28" ht="15.0" customHeight="true">
      <c r="A28" s="8" t="n">
        <f>ROW(A28)-22</f>
        <v>6.0</v>
      </c>
      <c r="B28" t="s" s="27">
        <v>179</v>
      </c>
      <c r="C28" s="28"/>
      <c r="D28" s="29"/>
      <c r="E28" t="n" s="11">
        <v>10.0</v>
      </c>
      <c r="F28" t="s" s="9">
        <v>54</v>
      </c>
      <c r="G28" t="n" s="11">
        <v>7500.0</v>
      </c>
      <c r="H28" s="11" t="n">
        <f>E28*G28</f>
        <v>75000.0</v>
      </c>
    </row>
    <row r="29" ht="15.0" customHeight="true">
      <c r="A29" s="8" t="n">
        <f>ROW(A29)-22</f>
        <v>7.0</v>
      </c>
      <c r="B29" t="s" s="27">
        <v>55</v>
      </c>
      <c r="C29" s="28"/>
      <c r="D29" s="29"/>
      <c r="E29" t="n" s="11">
        <v>8.0</v>
      </c>
      <c r="F29" t="s" s="9">
        <v>54</v>
      </c>
      <c r="G29" t="n" s="11">
        <v>27500.0</v>
      </c>
      <c r="H29" s="11" t="n">
        <f>E29*G29</f>
        <v>220000.0</v>
      </c>
    </row>
    <row r="30" ht="15.0" customHeight="true">
      <c r="A30" s="8" t="n">
        <f>ROW(A30)-22</f>
        <v>8.0</v>
      </c>
      <c r="B30" t="s" s="27">
        <v>96</v>
      </c>
      <c r="C30" s="28"/>
      <c r="D30" s="29"/>
      <c r="E30" t="n" s="11">
        <v>8.0</v>
      </c>
      <c r="F30" t="s" s="9">
        <v>54</v>
      </c>
      <c r="G30" t="n" s="11">
        <v>28000.0</v>
      </c>
      <c r="H30" s="11" t="n">
        <f>E30*G30</f>
        <v>224000.0</v>
      </c>
    </row>
    <row r="31" ht="15.0" customHeight="true">
      <c r="A31" s="8" t="n">
        <f>ROW(A31)-22</f>
        <v>9.0</v>
      </c>
      <c r="B31" t="s" s="27">
        <v>180</v>
      </c>
      <c r="C31" s="28"/>
      <c r="D31" s="29"/>
      <c r="E31" t="n" s="11">
        <v>4.0</v>
      </c>
      <c r="F31" t="s" s="9">
        <v>120</v>
      </c>
      <c r="G31" t="n" s="11">
        <v>95000.0</v>
      </c>
      <c r="H31" s="11" t="n">
        <f>E31*G31</f>
        <v>380000.0</v>
      </c>
    </row>
    <row r="32" ht="15.0" customHeight="true">
      <c r="A32" s="8" t="n">
        <f>ROW(A32)-22</f>
        <v>10.0</v>
      </c>
      <c r="B32" t="s" s="27">
        <v>181</v>
      </c>
      <c r="C32" s="28"/>
      <c r="D32" s="29"/>
      <c r="E32" t="n" s="11">
        <v>4.0</v>
      </c>
      <c r="F32" t="s" s="9">
        <v>120</v>
      </c>
      <c r="G32" t="n" s="11">
        <v>95000.0</v>
      </c>
      <c r="H32" s="11" t="n">
        <f>E32*G32</f>
        <v>380000.0</v>
      </c>
    </row>
    <row r="33" ht="15.0" customHeight="true">
      <c r="A33" s="8" t="n">
        <f>ROW(A33)-22</f>
        <v>11.0</v>
      </c>
      <c r="B33" t="s" s="27">
        <v>182</v>
      </c>
      <c r="C33" s="28"/>
      <c r="D33" s="29"/>
      <c r="E33" t="n" s="11">
        <v>4.0</v>
      </c>
      <c r="F33" t="s" s="9">
        <v>120</v>
      </c>
      <c r="G33" t="n" s="11">
        <v>95000.0</v>
      </c>
      <c r="H33" s="11" t="n">
        <f>E33*G33</f>
        <v>380000.0</v>
      </c>
    </row>
    <row r="34" ht="15.0" customHeight="true">
      <c r="A34" s="8" t="n">
        <f>ROW(A34)-22</f>
        <v>12.0</v>
      </c>
      <c r="B34" t="s" s="27">
        <v>183</v>
      </c>
      <c r="C34" s="28"/>
      <c r="D34" s="29"/>
      <c r="E34" t="n" s="11">
        <v>4.0</v>
      </c>
      <c r="F34" t="s" s="9">
        <v>120</v>
      </c>
      <c r="G34" t="n" s="11">
        <v>95000.0</v>
      </c>
      <c r="H34" s="11" t="n">
        <f>E34*G34</f>
        <v>380000.0</v>
      </c>
    </row>
    <row r="35" ht="15.0" customHeight="true">
      <c r="A35" s="8" t="n">
        <f>ROW(A35)-22</f>
        <v>13.0</v>
      </c>
      <c r="B35" t="s" s="27">
        <v>184</v>
      </c>
      <c r="C35" s="28"/>
      <c r="D35" s="29"/>
      <c r="E35" t="n" s="11">
        <v>2.0</v>
      </c>
      <c r="F35" t="s" s="9">
        <v>54</v>
      </c>
      <c r="G35" t="n" s="11">
        <v>225000.0</v>
      </c>
      <c r="H35" s="11" t="n">
        <f>E35*G35</f>
        <v>450000.0</v>
      </c>
    </row>
    <row r="36" ht="15.0" customHeight="true">
      <c r="A36" s="8" t="n">
        <f>ROW(A36)-22</f>
        <v>14.0</v>
      </c>
      <c r="B36" t="s" s="27">
        <v>185</v>
      </c>
      <c r="C36" s="28"/>
      <c r="D36" s="29"/>
      <c r="E36" t="n" s="11">
        <v>2.0</v>
      </c>
      <c r="F36" t="s" s="9">
        <v>54</v>
      </c>
      <c r="G36" t="n" s="11">
        <v>235000.0</v>
      </c>
      <c r="H36" s="11" t="n">
        <f>E36*G36</f>
        <v>470000.0</v>
      </c>
    </row>
    <row r="37" spans="1:8" s="3" customFormat="1" x14ac:dyDescent="0.25">
      <c r="A37" s="15"/>
      <c r="B37" s="16"/>
      <c r="C37" s="16"/>
      <c r="D37" s="16"/>
      <c r="E37" s="16"/>
      <c r="F37" s="16"/>
      <c r="G37" s="17" t="s">
        <v>9</v>
      </c>
      <c r="H37" s="12" t="n">
        <f ca="1">SUM(INDIRECT("H23:H"&amp;ROW(H37)-1))</f>
        <v>5962350.0</v>
      </c>
    </row>
    <row r="39" spans="1:8" ht="46.5" customHeight="1" x14ac:dyDescent="0.25">
      <c r="A39" s="22" t="str">
        <f>"Sesuai dengan Dokumen Pengadaan Nomor: "&amp;Q6&amp;", tanggal "&amp;Q7&amp;".
Demikian berita acara di buat dengan benar untuk dipergunakan sebagaimana mestinya."</f>
        <v>Sesuai dengan Dokumen Pengadaan Nomor: 05/BAST-BM/DPUPR/2020, tanggal 13 Maret 2020.
Demikian berita acara di buat dengan benar untuk dipergunakan sebagaimana mestinya.</v>
      </c>
      <c r="B39" s="22"/>
      <c r="C39" s="22"/>
      <c r="D39" s="22"/>
      <c r="E39" s="22"/>
      <c r="F39" s="22"/>
      <c r="G39" s="22"/>
      <c r="H39" s="22"/>
    </row>
    <row r="40" spans="1:8" ht="22.5" customHeight="1" x14ac:dyDescent="0.25">
      <c r="A40" s="13"/>
      <c r="B40" s="13"/>
      <c r="C40" s="13"/>
      <c r="D40" s="13"/>
      <c r="E40" s="13"/>
      <c r="F40" s="13"/>
      <c r="G40" s="13"/>
      <c r="H40" s="13"/>
    </row>
    <row r="41" spans="1:8" x14ac:dyDescent="0.25">
      <c r="C41" s="6" t="s">
        <v>18</v>
      </c>
      <c r="G41" s="6" t="s">
        <v>19</v>
      </c>
    </row>
    <row r="42" spans="1:8" x14ac:dyDescent="0.25">
      <c r="C42" s="2" t="str">
        <f>D12</f>
        <v>Pengurus Barang</v>
      </c>
      <c r="G42" s="2" t="str">
        <f>D17</f>
        <v>Pejabat Pembuat Komitmen</v>
      </c>
    </row>
    <row r="47" spans="3:7" x14ac:dyDescent="0.25">
      <c r="C47" s="14" t="str">
        <f>D10</f>
        <v>Jimmyhard Mondow, ST</v>
      </c>
      <c r="G47" s="14" t="str">
        <f>D15</f>
        <v>D. L. Sagay, ST</v>
      </c>
    </row>
    <row r="48" spans="3:7" x14ac:dyDescent="0.25">
      <c r="C48" s="6" t="str">
        <f>"NIP. "&amp;D11</f>
        <v>NIP. 198412062009031001</v>
      </c>
      <c r="G48" s="6" t="str">
        <f>"NIP. "&amp;D16</f>
        <v>NIP. 197106181992031002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7:D37"/>
    <mergeCell ref="B36:D36"/>
    <mergeCell ref="A39:H39"/>
  </mergeCells>
  <printOptions horizontalCentered="1"/>
  <pageMargins left="0.7" right="0.7" top="0.75" bottom="0.75" header="0.3" footer="0.3"/>
  <pageSetup orientation="portrait"/>
  <headerFooter>
    <oddFooter>&amp;R05-&amp;P(&amp;N)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5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72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193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194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195</v>
      </c>
    </row>
    <row r="7" spans="1:17" x14ac:dyDescent="0.25">
      <c r="A7" s="18" t="str">
        <f>"NO : "&amp;Q5</f>
        <v>NO : 05/BAST.01/JK-PUPR/2020</v>
      </c>
      <c r="B7" s="18"/>
      <c r="C7" s="18"/>
      <c r="D7" s="18"/>
      <c r="E7" s="18"/>
      <c r="F7" s="18"/>
      <c r="G7" s="18"/>
      <c r="H7" s="18"/>
      <c r="Q7" s="1" t="s">
        <v>196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Senin  tanggal  dua puluh tiga  bulan  Maret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151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152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Tien R. Marksriri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197804252010012004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96</v>
      </c>
      <c r="C23" s="28"/>
      <c r="D23" s="29"/>
      <c r="E23" t="n" s="11">
        <v>8.0</v>
      </c>
      <c r="F23" t="s" s="9">
        <v>54</v>
      </c>
      <c r="G23" t="n" s="11">
        <v>28000.0</v>
      </c>
      <c r="H23" s="11" t="n">
        <f>E23*G23</f>
        <v>224000.0</v>
      </c>
    </row>
    <row r="24" ht="15.0" customHeight="true">
      <c r="A24" s="8" t="n">
        <f>ROW(A24)-22</f>
        <v>2.0</v>
      </c>
      <c r="B24" t="s" s="27">
        <v>197</v>
      </c>
      <c r="C24" s="28"/>
      <c r="D24" s="29"/>
      <c r="E24" t="n" s="11">
        <v>5.0</v>
      </c>
      <c r="F24" t="s" s="9">
        <v>54</v>
      </c>
      <c r="G24" t="n" s="11">
        <v>12500.0</v>
      </c>
      <c r="H24" s="11" t="n">
        <f>E24*G24</f>
        <v>62500.0</v>
      </c>
    </row>
    <row r="25" ht="15.0" customHeight="true">
      <c r="A25" s="8" t="n">
        <f>ROW(A25)-22</f>
        <v>3.0</v>
      </c>
      <c r="B25" t="s" s="27">
        <v>198</v>
      </c>
      <c r="C25" s="28"/>
      <c r="D25" s="29"/>
      <c r="E25" t="n" s="11">
        <v>5.0</v>
      </c>
      <c r="F25" t="s" s="9">
        <v>54</v>
      </c>
      <c r="G25" t="n" s="11">
        <v>25000.0</v>
      </c>
      <c r="H25" s="11" t="n">
        <f>E25*G25</f>
        <v>125000.0</v>
      </c>
    </row>
    <row r="26" ht="15.0" customHeight="true">
      <c r="A26" s="8" t="n">
        <f>ROW(A26)-22</f>
        <v>4.0</v>
      </c>
      <c r="B26" t="s" s="27">
        <v>199</v>
      </c>
      <c r="C26" s="28"/>
      <c r="D26" s="29"/>
      <c r="E26" t="n" s="11">
        <v>5.0</v>
      </c>
      <c r="F26" t="s" s="9">
        <v>54</v>
      </c>
      <c r="G26" t="n" s="11">
        <v>24000.0</v>
      </c>
      <c r="H26" s="11" t="n">
        <f>E26*G26</f>
        <v>120000.0</v>
      </c>
    </row>
    <row r="27" ht="15.0" customHeight="true">
      <c r="A27" s="8" t="n">
        <f>ROW(A27)-22</f>
        <v>5.0</v>
      </c>
      <c r="B27" t="s" s="27">
        <v>200</v>
      </c>
      <c r="C27" s="28"/>
      <c r="D27" s="29"/>
      <c r="E27" t="n" s="11">
        <v>5.0</v>
      </c>
      <c r="F27" t="s" s="9">
        <v>54</v>
      </c>
      <c r="G27" t="n" s="11">
        <v>12500.0</v>
      </c>
      <c r="H27" s="11" t="n">
        <f>E27*G27</f>
        <v>62500.0</v>
      </c>
    </row>
    <row r="28" ht="15.0" customHeight="true">
      <c r="A28" s="8" t="n">
        <f>ROW(A28)-22</f>
        <v>6.0</v>
      </c>
      <c r="B28" t="s" s="27">
        <v>67</v>
      </c>
      <c r="C28" s="28"/>
      <c r="D28" s="29"/>
      <c r="E28" t="n" s="11">
        <v>25.0</v>
      </c>
      <c r="F28" t="s" s="9">
        <v>68</v>
      </c>
      <c r="G28" t="n" s="11">
        <v>46200.0</v>
      </c>
      <c r="H28" s="11" t="n">
        <f>E28*G28</f>
        <v>1155000.0</v>
      </c>
    </row>
    <row r="29" ht="15.0" customHeight="true">
      <c r="A29" s="8" t="n">
        <f>ROW(A29)-22</f>
        <v>7.0</v>
      </c>
      <c r="B29" t="s" s="27">
        <v>178</v>
      </c>
      <c r="C29" s="28"/>
      <c r="D29" s="29"/>
      <c r="E29" t="n" s="11">
        <v>4.0</v>
      </c>
      <c r="F29" t="s" s="9">
        <v>68</v>
      </c>
      <c r="G29" t="n" s="11">
        <v>42000.0</v>
      </c>
      <c r="H29" s="11" t="n">
        <f>E29*G29</f>
        <v>168000.0</v>
      </c>
    </row>
    <row r="30" ht="15.0" customHeight="true">
      <c r="A30" s="8" t="n">
        <f>ROW(A30)-22</f>
        <v>8.0</v>
      </c>
      <c r="B30" t="s" s="27">
        <v>93</v>
      </c>
      <c r="C30" s="28"/>
      <c r="D30" s="29"/>
      <c r="E30" t="n" s="11">
        <v>50.0</v>
      </c>
      <c r="F30" t="s" s="9">
        <v>54</v>
      </c>
      <c r="G30" t="n" s="11">
        <v>5750.0</v>
      </c>
      <c r="H30" s="11" t="n">
        <f>E30*G30</f>
        <v>287500.0</v>
      </c>
    </row>
    <row r="31" ht="15.0" customHeight="true">
      <c r="A31" s="8" t="n">
        <f>ROW(A31)-22</f>
        <v>9.0</v>
      </c>
      <c r="B31" t="s" s="27">
        <v>92</v>
      </c>
      <c r="C31" s="28"/>
      <c r="D31" s="29"/>
      <c r="E31" t="n" s="11">
        <v>50.0</v>
      </c>
      <c r="F31" t="s" s="9">
        <v>54</v>
      </c>
      <c r="G31" t="n" s="11">
        <v>4750.0</v>
      </c>
      <c r="H31" s="11" t="n">
        <f>E31*G31</f>
        <v>237500.0</v>
      </c>
    </row>
    <row r="32" ht="15.0" customHeight="true">
      <c r="A32" s="8" t="n">
        <f>ROW(A32)-22</f>
        <v>10.0</v>
      </c>
      <c r="B32" t="s" s="27">
        <v>91</v>
      </c>
      <c r="C32" s="28"/>
      <c r="D32" s="29"/>
      <c r="E32" t="n" s="11">
        <v>50.0</v>
      </c>
      <c r="F32" t="s" s="9">
        <v>54</v>
      </c>
      <c r="G32" t="n" s="11">
        <v>3150.0</v>
      </c>
      <c r="H32" s="11" t="n">
        <f>E32*G32</f>
        <v>157500.0</v>
      </c>
    </row>
    <row r="33" ht="15.0" customHeight="true">
      <c r="A33" s="8" t="n">
        <f>ROW(A33)-22</f>
        <v>11.0</v>
      </c>
      <c r="B33" t="s" s="27">
        <v>90</v>
      </c>
      <c r="C33" s="28"/>
      <c r="D33" s="29"/>
      <c r="E33" t="n" s="11">
        <v>50.0</v>
      </c>
      <c r="F33" t="s" s="9">
        <v>54</v>
      </c>
      <c r="G33" t="n" s="11">
        <v>1550.0</v>
      </c>
      <c r="H33" s="11" t="n">
        <f>E33*G33</f>
        <v>77500.0</v>
      </c>
    </row>
    <row r="34" ht="15.0" customHeight="true">
      <c r="A34" s="8" t="n">
        <f>ROW(A34)-22</f>
        <v>12.0</v>
      </c>
      <c r="B34" t="s" s="27">
        <v>64</v>
      </c>
      <c r="C34" s="28"/>
      <c r="D34" s="29"/>
      <c r="E34" t="n" s="11">
        <v>5.0</v>
      </c>
      <c r="F34" t="s" s="9">
        <v>54</v>
      </c>
      <c r="G34" t="n" s="11">
        <v>4700.0</v>
      </c>
      <c r="H34" s="11" t="n">
        <f>E34*G34</f>
        <v>23500.0</v>
      </c>
    </row>
    <row r="35" ht="15.0" customHeight="true">
      <c r="A35" s="8" t="n">
        <f>ROW(A35)-22</f>
        <v>13.0</v>
      </c>
      <c r="B35" t="s" s="27">
        <v>65</v>
      </c>
      <c r="C35" s="28"/>
      <c r="D35" s="29"/>
      <c r="E35" t="n" s="11">
        <v>3.0</v>
      </c>
      <c r="F35" t="s" s="9">
        <v>66</v>
      </c>
      <c r="G35" t="n" s="11">
        <v>200000.0</v>
      </c>
      <c r="H35" s="11" t="n">
        <f>E35*G35</f>
        <v>600000.0</v>
      </c>
    </row>
    <row r="36" ht="15.0" customHeight="true">
      <c r="A36" s="8" t="n">
        <f>ROW(A36)-22</f>
        <v>14.0</v>
      </c>
      <c r="B36" t="s" s="27">
        <v>69</v>
      </c>
      <c r="C36" s="28"/>
      <c r="D36" s="29"/>
      <c r="E36" t="n" s="11">
        <v>100.0</v>
      </c>
      <c r="F36" t="s" s="9">
        <v>54</v>
      </c>
      <c r="G36" t="n" s="11">
        <v>5500.0</v>
      </c>
      <c r="H36" s="11" t="n">
        <f>E36*G36</f>
        <v>550000.0</v>
      </c>
    </row>
    <row r="37" ht="15.0" customHeight="true">
      <c r="A37" s="8" t="n">
        <f>ROW(A37)-22</f>
        <v>15.0</v>
      </c>
      <c r="B37" t="s" s="27">
        <v>113</v>
      </c>
      <c r="C37" s="28"/>
      <c r="D37" s="29"/>
      <c r="E37" t="n" s="11">
        <v>5.0</v>
      </c>
      <c r="F37" t="s" s="9">
        <v>68</v>
      </c>
      <c r="G37" t="n" s="11">
        <v>42000.0</v>
      </c>
      <c r="H37" s="11" t="n">
        <f>E37*G37</f>
        <v>210000.0</v>
      </c>
    </row>
    <row r="38" ht="15.0" customHeight="true">
      <c r="A38" s="8" t="n">
        <f>ROW(A38)-22</f>
        <v>16.0</v>
      </c>
      <c r="B38" t="s" s="27">
        <v>201</v>
      </c>
      <c r="C38" s="28"/>
      <c r="D38" s="29"/>
      <c r="E38" t="n" s="11">
        <v>3.0</v>
      </c>
      <c r="F38" t="s" s="9">
        <v>54</v>
      </c>
      <c r="G38" t="n" s="11">
        <v>300000.0</v>
      </c>
      <c r="H38" s="11" t="n">
        <f>E38*G38</f>
        <v>900000.0</v>
      </c>
    </row>
    <row r="39" ht="15.0" customHeight="true">
      <c r="A39" s="8" t="n">
        <f>ROW(A39)-22</f>
        <v>17.0</v>
      </c>
      <c r="B39" t="s" s="27">
        <v>202</v>
      </c>
      <c r="C39" s="28"/>
      <c r="D39" s="29"/>
      <c r="E39" t="n" s="11">
        <v>3.0</v>
      </c>
      <c r="F39" t="s" s="9">
        <v>163</v>
      </c>
      <c r="G39" t="n" s="11">
        <v>110000.0</v>
      </c>
      <c r="H39" s="11" t="n">
        <f>E39*G39</f>
        <v>330000.0</v>
      </c>
    </row>
    <row r="40" ht="15.0" customHeight="true">
      <c r="A40" s="8" t="n">
        <f>ROW(A40)-22</f>
        <v>18.0</v>
      </c>
      <c r="B40" t="s" s="27">
        <v>203</v>
      </c>
      <c r="C40" s="28"/>
      <c r="D40" s="29"/>
      <c r="E40" t="n" s="11">
        <v>3.0</v>
      </c>
      <c r="F40" t="s" s="9">
        <v>163</v>
      </c>
      <c r="G40" t="n" s="11">
        <v>110000.0</v>
      </c>
      <c r="H40" s="11" t="n">
        <f>E40*G40</f>
        <v>330000.0</v>
      </c>
    </row>
    <row r="41" ht="15.0" customHeight="true">
      <c r="A41" s="8" t="n">
        <f>ROW(A41)-22</f>
        <v>19.0</v>
      </c>
      <c r="B41" t="s" s="27">
        <v>100</v>
      </c>
      <c r="C41" s="28"/>
      <c r="D41" s="29"/>
      <c r="E41" t="n" s="11">
        <v>1.0</v>
      </c>
      <c r="F41" t="s" s="9">
        <v>54</v>
      </c>
      <c r="G41" t="n" s="11">
        <v>1150000.0</v>
      </c>
      <c r="H41" s="11" t="n">
        <f>E41*G41</f>
        <v>1150000.0</v>
      </c>
    </row>
    <row r="42" ht="15.0" customHeight="true">
      <c r="A42" s="8" t="n">
        <f>ROW(A42)-22</f>
        <v>20.0</v>
      </c>
      <c r="B42" t="s" s="27">
        <v>60</v>
      </c>
      <c r="C42" s="28"/>
      <c r="D42" s="29"/>
      <c r="E42" t="n" s="11">
        <v>5.0</v>
      </c>
      <c r="F42" t="s" s="9">
        <v>54</v>
      </c>
      <c r="G42" t="n" s="11">
        <v>22000.0</v>
      </c>
      <c r="H42" s="11" t="n">
        <f>E42*G42</f>
        <v>110000.0</v>
      </c>
    </row>
    <row r="43" ht="15.0" customHeight="true">
      <c r="A43" s="8" t="n">
        <f>ROW(A43)-22</f>
        <v>21.0</v>
      </c>
      <c r="B43" t="s" s="27">
        <v>204</v>
      </c>
      <c r="C43" s="28"/>
      <c r="D43" s="29"/>
      <c r="E43" t="n" s="11">
        <v>5.0</v>
      </c>
      <c r="F43" t="s" s="9">
        <v>54</v>
      </c>
      <c r="G43" t="n" s="11">
        <v>23000.0</v>
      </c>
      <c r="H43" s="11" t="n">
        <f>E43*G43</f>
        <v>115000.0</v>
      </c>
    </row>
    <row r="44" spans="1:8" s="3" customFormat="1" x14ac:dyDescent="0.25">
      <c r="A44" s="15"/>
      <c r="B44" s="16"/>
      <c r="C44" s="16"/>
      <c r="D44" s="16"/>
      <c r="E44" s="16"/>
      <c r="F44" s="16"/>
      <c r="G44" s="17" t="s">
        <v>9</v>
      </c>
      <c r="H44" s="12" t="n">
        <f ca="1">SUM(INDIRECT("H23:H"&amp;ROW(H44)-1))</f>
        <v>6995500.0</v>
      </c>
    </row>
    <row r="46" spans="1:8" ht="46.5" customHeight="1" x14ac:dyDescent="0.25">
      <c r="A46" s="22" t="str">
        <f>"Sesuai dengan Dokumen Pengadaan Nomor: "&amp;Q6&amp;", tanggal "&amp;Q7&amp;".
Demikian berita acara di buat dengan benar untuk dipergunakan sebagaimana mestinya."</f>
        <v>Sesuai dengan Dokumen Pengadaan Nomor: 05/BAST-JASKON/DPUPR/2020, tanggal 23 Maret 2020.
Demikian berita acara di buat dengan benar untuk dipergunakan sebagaimana mestinya.</v>
      </c>
      <c r="B46" s="22"/>
      <c r="C46" s="22"/>
      <c r="D46" s="22"/>
      <c r="E46" s="22"/>
      <c r="F46" s="22"/>
      <c r="G46" s="22"/>
      <c r="H46" s="22"/>
    </row>
    <row r="47" spans="1:8" ht="22.5" customHeight="1" x14ac:dyDescent="0.25">
      <c r="A47" s="13"/>
      <c r="B47" s="13"/>
      <c r="C47" s="13"/>
      <c r="D47" s="13"/>
      <c r="E47" s="13"/>
      <c r="F47" s="13"/>
      <c r="G47" s="13"/>
      <c r="H47" s="13"/>
    </row>
    <row r="48" spans="1:8" x14ac:dyDescent="0.25">
      <c r="C48" s="6" t="s">
        <v>18</v>
      </c>
      <c r="G48" s="6" t="s">
        <v>19</v>
      </c>
    </row>
    <row r="49" spans="1:8" x14ac:dyDescent="0.25">
      <c r="C49" s="2" t="str">
        <f>D12</f>
        <v>Pengurus Barang</v>
      </c>
      <c r="G49" s="2" t="str">
        <f>D17</f>
        <v>Pejabat Pembuat Komitmen</v>
      </c>
    </row>
    <row r="54" spans="3:7" x14ac:dyDescent="0.25">
      <c r="C54" s="14" t="str">
        <f>D10</f>
        <v>Jimmyhard Mondow, ST</v>
      </c>
      <c r="G54" s="14" t="str">
        <f>D15</f>
        <v>Tien R. Marksriri</v>
      </c>
    </row>
    <row r="55" spans="3:7" x14ac:dyDescent="0.25">
      <c r="C55" s="6" t="str">
        <f>"NIP. "&amp;D11</f>
        <v>NIP. 198412062009031001</v>
      </c>
      <c r="G55" s="6" t="str">
        <f>"NIP. "&amp;D16</f>
        <v>NIP. 197804252010012004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4:D44"/>
    <mergeCell ref="B43:D43"/>
    <mergeCell ref="A46:H46"/>
  </mergeCells>
  <printOptions horizontalCentered="1"/>
  <pageMargins left="0.7" right="0.7" top="0.75" bottom="0.75" header="0.3" footer="0.3"/>
  <pageSetup orientation="portrait"/>
  <headerFooter>
    <oddFooter>&amp;R05_2-&amp;P(&amp;N)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6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186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205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206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207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208</v>
      </c>
    </row>
    <row r="7" spans="1:17" x14ac:dyDescent="0.25">
      <c r="A7" s="18" t="str">
        <f>"NO : "&amp;Q5</f>
        <v>NO : 07/BAST.01/BM-PUPR/2020</v>
      </c>
      <c r="B7" s="18"/>
      <c r="C7" s="18"/>
      <c r="D7" s="18"/>
      <c r="E7" s="18"/>
      <c r="F7" s="18"/>
      <c r="G7" s="18"/>
      <c r="H7" s="18"/>
      <c r="Q7" s="1" t="s">
        <v>209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Jumat  tanggal  lima  bulan  Juni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174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175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D. L. Sagay,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197106181992031002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15.0</v>
      </c>
      <c r="F23" t="s" s="9">
        <v>68</v>
      </c>
      <c r="G23" t="n" s="11">
        <v>57750.0</v>
      </c>
      <c r="H23" s="11" t="n">
        <f>E23*G23</f>
        <v>866250.0</v>
      </c>
    </row>
    <row r="24" ht="15.0" customHeight="true">
      <c r="A24" s="8" t="n">
        <f>ROW(A24)-22</f>
        <v>2.0</v>
      </c>
      <c r="B24" t="s" s="27">
        <v>69</v>
      </c>
      <c r="C24" s="28"/>
      <c r="D24" s="29"/>
      <c r="E24" t="n" s="11">
        <v>80.0</v>
      </c>
      <c r="F24" t="s" s="9">
        <v>54</v>
      </c>
      <c r="G24" t="n" s="11">
        <v>5000.0</v>
      </c>
      <c r="H24" s="11" t="n">
        <f>E24*G24</f>
        <v>400000.0</v>
      </c>
    </row>
    <row r="25" ht="15.0" customHeight="true">
      <c r="A25" s="8" t="n">
        <f>ROW(A25)-22</f>
        <v>3.0</v>
      </c>
      <c r="B25" t="s" s="27">
        <v>178</v>
      </c>
      <c r="C25" s="28"/>
      <c r="D25" s="29"/>
      <c r="E25" t="n" s="11">
        <v>9.0</v>
      </c>
      <c r="F25" t="s" s="9">
        <v>68</v>
      </c>
      <c r="G25" t="n" s="11">
        <v>70000.0</v>
      </c>
      <c r="H25" s="11" t="n">
        <f>E25*G25</f>
        <v>630000.0</v>
      </c>
    </row>
    <row r="26" ht="15.0" customHeight="true">
      <c r="A26" s="8" t="n">
        <f>ROW(A26)-22</f>
        <v>4.0</v>
      </c>
      <c r="B26" t="s" s="27">
        <v>98</v>
      </c>
      <c r="C26" s="28"/>
      <c r="D26" s="29"/>
      <c r="E26" t="n" s="11">
        <v>6.0</v>
      </c>
      <c r="F26" t="s" s="9">
        <v>54</v>
      </c>
      <c r="G26" t="n" s="11">
        <v>17850.0</v>
      </c>
      <c r="H26" s="11" t="n">
        <f>E26*G26</f>
        <v>107100.0</v>
      </c>
    </row>
    <row r="27" ht="15.0" customHeight="true">
      <c r="A27" s="8" t="n">
        <f>ROW(A27)-22</f>
        <v>5.0</v>
      </c>
      <c r="B27" t="s" s="27">
        <v>107</v>
      </c>
      <c r="C27" s="28"/>
      <c r="D27" s="29"/>
      <c r="E27" t="n" s="11">
        <v>150.0</v>
      </c>
      <c r="F27" t="s" s="9">
        <v>54</v>
      </c>
      <c r="G27" t="n" s="11">
        <v>6000.0</v>
      </c>
      <c r="H27" s="11" t="n">
        <f>E27*G27</f>
        <v>900000.0</v>
      </c>
    </row>
    <row r="28" ht="15.0" customHeight="true">
      <c r="A28" s="8" t="n">
        <f>ROW(A28)-22</f>
        <v>6.0</v>
      </c>
      <c r="B28" t="s" s="27">
        <v>179</v>
      </c>
      <c r="C28" s="28"/>
      <c r="D28" s="29"/>
      <c r="E28" t="n" s="11">
        <v>10.0</v>
      </c>
      <c r="F28" t="s" s="9">
        <v>54</v>
      </c>
      <c r="G28" t="n" s="11">
        <v>7500.0</v>
      </c>
      <c r="H28" s="11" t="n">
        <f>E28*G28</f>
        <v>75000.0</v>
      </c>
    </row>
    <row r="29" ht="15.0" customHeight="true">
      <c r="A29" s="8" t="n">
        <f>ROW(A29)-22</f>
        <v>7.0</v>
      </c>
      <c r="B29" t="s" s="27">
        <v>55</v>
      </c>
      <c r="C29" s="28"/>
      <c r="D29" s="29"/>
      <c r="E29" t="n" s="11">
        <v>10.0</v>
      </c>
      <c r="F29" t="s" s="9">
        <v>54</v>
      </c>
      <c r="G29" t="n" s="11">
        <v>27500.0</v>
      </c>
      <c r="H29" s="11" t="n">
        <f>E29*G29</f>
        <v>275000.0</v>
      </c>
    </row>
    <row r="30" ht="15.0" customHeight="true">
      <c r="A30" s="8" t="n">
        <f>ROW(A30)-22</f>
        <v>8.0</v>
      </c>
      <c r="B30" t="s" s="27">
        <v>96</v>
      </c>
      <c r="C30" s="28"/>
      <c r="D30" s="29"/>
      <c r="E30" t="n" s="11">
        <v>8.0</v>
      </c>
      <c r="F30" t="s" s="9">
        <v>54</v>
      </c>
      <c r="G30" t="n" s="11">
        <v>28000.0</v>
      </c>
      <c r="H30" s="11" t="n">
        <f>E30*G30</f>
        <v>224000.0</v>
      </c>
    </row>
    <row r="31" ht="15.0" customHeight="true">
      <c r="A31" s="8" t="n">
        <f>ROW(A31)-22</f>
        <v>9.0</v>
      </c>
      <c r="B31" t="s" s="27">
        <v>180</v>
      </c>
      <c r="C31" s="28"/>
      <c r="D31" s="29"/>
      <c r="E31" t="n" s="11">
        <v>4.0</v>
      </c>
      <c r="F31" t="s" s="9">
        <v>120</v>
      </c>
      <c r="G31" t="n" s="11">
        <v>95000.0</v>
      </c>
      <c r="H31" s="11" t="n">
        <f>E31*G31</f>
        <v>380000.0</v>
      </c>
    </row>
    <row r="32" ht="15.0" customHeight="true">
      <c r="A32" s="8" t="n">
        <f>ROW(A32)-22</f>
        <v>10.0</v>
      </c>
      <c r="B32" t="s" s="27">
        <v>181</v>
      </c>
      <c r="C32" s="28"/>
      <c r="D32" s="29"/>
      <c r="E32" t="n" s="11">
        <v>4.0</v>
      </c>
      <c r="F32" t="s" s="9">
        <v>120</v>
      </c>
      <c r="G32" t="n" s="11">
        <v>95000.0</v>
      </c>
      <c r="H32" s="11" t="n">
        <f>E32*G32</f>
        <v>380000.0</v>
      </c>
    </row>
    <row r="33" ht="15.0" customHeight="true">
      <c r="A33" s="8" t="n">
        <f>ROW(A33)-22</f>
        <v>11.0</v>
      </c>
      <c r="B33" t="s" s="27">
        <v>182</v>
      </c>
      <c r="C33" s="28"/>
      <c r="D33" s="29"/>
      <c r="E33" t="n" s="11">
        <v>4.0</v>
      </c>
      <c r="F33" t="s" s="9">
        <v>120</v>
      </c>
      <c r="G33" t="n" s="11">
        <v>95000.0</v>
      </c>
      <c r="H33" s="11" t="n">
        <f>E33*G33</f>
        <v>380000.0</v>
      </c>
    </row>
    <row r="34" ht="15.0" customHeight="true">
      <c r="A34" s="8" t="n">
        <f>ROW(A34)-22</f>
        <v>12.0</v>
      </c>
      <c r="B34" t="s" s="27">
        <v>183</v>
      </c>
      <c r="C34" s="28"/>
      <c r="D34" s="29"/>
      <c r="E34" t="n" s="11">
        <v>4.0</v>
      </c>
      <c r="F34" t="s" s="9">
        <v>120</v>
      </c>
      <c r="G34" t="n" s="11">
        <v>95000.0</v>
      </c>
      <c r="H34" s="11" t="n">
        <f>E34*G34</f>
        <v>380000.0</v>
      </c>
    </row>
    <row r="35" spans="1:8" s="3" customFormat="1" x14ac:dyDescent="0.25">
      <c r="A35" s="15"/>
      <c r="B35" s="16"/>
      <c r="C35" s="16"/>
      <c r="D35" s="16"/>
      <c r="E35" s="16"/>
      <c r="F35" s="16"/>
      <c r="G35" s="17" t="s">
        <v>9</v>
      </c>
      <c r="H35" s="12" t="n">
        <f ca="1">SUM(INDIRECT("H23:H"&amp;ROW(H35)-1))</f>
        <v>4997350.0</v>
      </c>
    </row>
    <row r="37" spans="1:8" ht="46.5" customHeight="1" x14ac:dyDescent="0.25">
      <c r="A37" s="22" t="str">
        <f>"Sesuai dengan Dokumen Pengadaan Nomor: "&amp;Q6&amp;", tanggal "&amp;Q7&amp;".
Demikian berita acara di buat dengan benar untuk dipergunakan sebagaimana mestinya."</f>
        <v>Sesuai dengan Dokumen Pengadaan Nomor: 07/BAST-BM/DPUPR/2020, tanggal 05 Juni 2020.
Demikian berita acara di buat dengan benar untuk dipergunakan sebagaimana mestinya.</v>
      </c>
      <c r="B37" s="22"/>
      <c r="C37" s="22"/>
      <c r="D37" s="22"/>
      <c r="E37" s="22"/>
      <c r="F37" s="22"/>
      <c r="G37" s="22"/>
      <c r="H37" s="22"/>
    </row>
    <row r="38" spans="1:8" ht="22.5" customHeight="1" x14ac:dyDescent="0.25">
      <c r="A38" s="13"/>
      <c r="B38" s="13"/>
      <c r="C38" s="13"/>
      <c r="D38" s="13"/>
      <c r="E38" s="13"/>
      <c r="F38" s="13"/>
      <c r="G38" s="13"/>
      <c r="H38" s="13"/>
    </row>
    <row r="39" spans="1:8" x14ac:dyDescent="0.25">
      <c r="C39" s="6" t="s">
        <v>18</v>
      </c>
      <c r="G39" s="6" t="s">
        <v>19</v>
      </c>
    </row>
    <row r="40" spans="1:8" x14ac:dyDescent="0.25">
      <c r="C40" s="2" t="str">
        <f>D12</f>
        <v>Pengurus Barang</v>
      </c>
      <c r="G40" s="2" t="str">
        <f>D17</f>
        <v>Pejabat Pembuat Komitmen</v>
      </c>
    </row>
    <row r="45" spans="3:7" x14ac:dyDescent="0.25">
      <c r="C45" s="14" t="str">
        <f>D10</f>
        <v>Jimmyhard Mondow, ST</v>
      </c>
      <c r="G45" s="14" t="str">
        <f>D15</f>
        <v>D. L. Sagay, ST</v>
      </c>
    </row>
    <row r="46" spans="3:7" x14ac:dyDescent="0.25">
      <c r="C46" s="6" t="str">
        <f>"NIP. "&amp;D11</f>
        <v>NIP. 198412062009031001</v>
      </c>
      <c r="G46" s="6" t="str">
        <f>"NIP. "&amp;D16</f>
        <v>NIP. 197106181992031002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  <mergeCell ref="A37:H37"/>
  </mergeCells>
  <printOptions horizontalCentered="1"/>
  <pageMargins left="0.7" right="0.7" top="0.75" bottom="0.75" header="0.3" footer="0.3"/>
  <pageSetup orientation="portrait"/>
  <headerFooter>
    <oddFooter>&amp;R07-&amp;P(&amp;N)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6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186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205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206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210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211</v>
      </c>
    </row>
    <row r="7" spans="1:17" x14ac:dyDescent="0.25">
      <c r="A7" s="18" t="str">
        <f>"NO : "&amp;Q5</f>
        <v>NO : 09/BAST.01/BM-PUPR/2020</v>
      </c>
      <c r="B7" s="18"/>
      <c r="C7" s="18"/>
      <c r="D7" s="18"/>
      <c r="E7" s="18"/>
      <c r="F7" s="18"/>
      <c r="G7" s="18"/>
      <c r="H7" s="18"/>
      <c r="Q7" s="1" t="s">
        <v>209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Jumat  tanggal  lima  bulan  Juni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174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175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D. L. Sagay,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197106181992031002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12.0</v>
      </c>
      <c r="F23" t="s" s="9">
        <v>68</v>
      </c>
      <c r="G23" t="n" s="11">
        <v>57750.0</v>
      </c>
      <c r="H23" s="11" t="n">
        <f>E23*G23</f>
        <v>693000.0</v>
      </c>
    </row>
    <row r="24" ht="15.0" customHeight="true">
      <c r="A24" s="8" t="n">
        <f>ROW(A24)-22</f>
        <v>2.0</v>
      </c>
      <c r="B24" t="s" s="27">
        <v>69</v>
      </c>
      <c r="C24" s="28"/>
      <c r="D24" s="29"/>
      <c r="E24" t="n" s="11">
        <v>80.0</v>
      </c>
      <c r="F24" t="s" s="9">
        <v>54</v>
      </c>
      <c r="G24" t="n" s="11">
        <v>5000.0</v>
      </c>
      <c r="H24" s="11" t="n">
        <f>E24*G24</f>
        <v>400000.0</v>
      </c>
    </row>
    <row r="25" ht="15.0" customHeight="true">
      <c r="A25" s="8" t="n">
        <f>ROW(A25)-22</f>
        <v>3.0</v>
      </c>
      <c r="B25" t="s" s="27">
        <v>178</v>
      </c>
      <c r="C25" s="28"/>
      <c r="D25" s="29"/>
      <c r="E25" t="n" s="11">
        <v>9.0</v>
      </c>
      <c r="F25" t="s" s="9">
        <v>68</v>
      </c>
      <c r="G25" t="n" s="11">
        <v>70000.0</v>
      </c>
      <c r="H25" s="11" t="n">
        <f>E25*G25</f>
        <v>630000.0</v>
      </c>
    </row>
    <row r="26" ht="15.0" customHeight="true">
      <c r="A26" s="8" t="n">
        <f>ROW(A26)-22</f>
        <v>4.0</v>
      </c>
      <c r="B26" t="s" s="27">
        <v>98</v>
      </c>
      <c r="C26" s="28"/>
      <c r="D26" s="29"/>
      <c r="E26" t="n" s="11">
        <v>5.0</v>
      </c>
      <c r="F26" t="s" s="9">
        <v>54</v>
      </c>
      <c r="G26" t="n" s="11">
        <v>17850.0</v>
      </c>
      <c r="H26" s="11" t="n">
        <f>E26*G26</f>
        <v>89250.0</v>
      </c>
    </row>
    <row r="27" ht="15.0" customHeight="true">
      <c r="A27" s="8" t="n">
        <f>ROW(A27)-22</f>
        <v>5.0</v>
      </c>
      <c r="B27" t="s" s="27">
        <v>107</v>
      </c>
      <c r="C27" s="28"/>
      <c r="D27" s="29"/>
      <c r="E27" t="n" s="11">
        <v>100.0</v>
      </c>
      <c r="F27" t="s" s="9">
        <v>54</v>
      </c>
      <c r="G27" t="n" s="11">
        <v>6000.0</v>
      </c>
      <c r="H27" s="11" t="n">
        <f>E27*G27</f>
        <v>600000.0</v>
      </c>
    </row>
    <row r="28" ht="15.0" customHeight="true">
      <c r="A28" s="8" t="n">
        <f>ROW(A28)-22</f>
        <v>6.0</v>
      </c>
      <c r="B28" t="s" s="27">
        <v>179</v>
      </c>
      <c r="C28" s="28"/>
      <c r="D28" s="29"/>
      <c r="E28" t="n" s="11">
        <v>8.0</v>
      </c>
      <c r="F28" t="s" s="9">
        <v>54</v>
      </c>
      <c r="G28" t="n" s="11">
        <v>7500.0</v>
      </c>
      <c r="H28" s="11" t="n">
        <f>E28*G28</f>
        <v>60000.0</v>
      </c>
    </row>
    <row r="29" ht="15.0" customHeight="true">
      <c r="A29" s="8" t="n">
        <f>ROW(A29)-22</f>
        <v>7.0</v>
      </c>
      <c r="B29" t="s" s="27">
        <v>55</v>
      </c>
      <c r="C29" s="28"/>
      <c r="D29" s="29"/>
      <c r="E29" t="n" s="11">
        <v>5.0</v>
      </c>
      <c r="F29" t="s" s="9">
        <v>54</v>
      </c>
      <c r="G29" t="n" s="11">
        <v>27500.0</v>
      </c>
      <c r="H29" s="11" t="n">
        <f>E29*G29</f>
        <v>137500.0</v>
      </c>
    </row>
    <row r="30" ht="15.0" customHeight="true">
      <c r="A30" s="8" t="n">
        <f>ROW(A30)-22</f>
        <v>8.0</v>
      </c>
      <c r="B30" t="s" s="27">
        <v>96</v>
      </c>
      <c r="C30" s="28"/>
      <c r="D30" s="29"/>
      <c r="E30" t="n" s="11">
        <v>5.0</v>
      </c>
      <c r="F30" t="s" s="9">
        <v>54</v>
      </c>
      <c r="G30" t="n" s="11">
        <v>28000.0</v>
      </c>
      <c r="H30" s="11" t="n">
        <f>E30*G30</f>
        <v>140000.0</v>
      </c>
    </row>
    <row r="31" ht="15.0" customHeight="true">
      <c r="A31" s="8" t="n">
        <f>ROW(A31)-22</f>
        <v>9.0</v>
      </c>
      <c r="B31" t="s" s="27">
        <v>180</v>
      </c>
      <c r="C31" s="28"/>
      <c r="D31" s="29"/>
      <c r="E31" t="n" s="11">
        <v>4.0</v>
      </c>
      <c r="F31" t="s" s="9">
        <v>120</v>
      </c>
      <c r="G31" t="n" s="11">
        <v>95000.0</v>
      </c>
      <c r="H31" s="11" t="n">
        <f>E31*G31</f>
        <v>380000.0</v>
      </c>
    </row>
    <row r="32" ht="15.0" customHeight="true">
      <c r="A32" s="8" t="n">
        <f>ROW(A32)-22</f>
        <v>10.0</v>
      </c>
      <c r="B32" t="s" s="27">
        <v>181</v>
      </c>
      <c r="C32" s="28"/>
      <c r="D32" s="29"/>
      <c r="E32" t="n" s="11">
        <v>3.0</v>
      </c>
      <c r="F32" t="s" s="9">
        <v>120</v>
      </c>
      <c r="G32" t="n" s="11">
        <v>95000.0</v>
      </c>
      <c r="H32" s="11" t="n">
        <f>E32*G32</f>
        <v>285000.0</v>
      </c>
    </row>
    <row r="33" ht="15.0" customHeight="true">
      <c r="A33" s="8" t="n">
        <f>ROW(A33)-22</f>
        <v>11.0</v>
      </c>
      <c r="B33" t="s" s="27">
        <v>182</v>
      </c>
      <c r="C33" s="28"/>
      <c r="D33" s="29"/>
      <c r="E33" t="n" s="11">
        <v>3.0</v>
      </c>
      <c r="F33" t="s" s="9">
        <v>120</v>
      </c>
      <c r="G33" t="n" s="11">
        <v>95000.0</v>
      </c>
      <c r="H33" s="11" t="n">
        <f>E33*G33</f>
        <v>285000.0</v>
      </c>
    </row>
    <row r="34" ht="15.0" customHeight="true">
      <c r="A34" s="8" t="n">
        <f>ROW(A34)-22</f>
        <v>12.0</v>
      </c>
      <c r="B34" t="s" s="27">
        <v>183</v>
      </c>
      <c r="C34" s="28"/>
      <c r="D34" s="29"/>
      <c r="E34" t="n" s="11">
        <v>3.0</v>
      </c>
      <c r="F34" t="s" s="9">
        <v>120</v>
      </c>
      <c r="G34" t="n" s="11">
        <v>95000.0</v>
      </c>
      <c r="H34" s="11" t="n">
        <f>E34*G34</f>
        <v>285000.0</v>
      </c>
    </row>
    <row r="35" spans="1:8" s="3" customFormat="1" x14ac:dyDescent="0.25">
      <c r="A35" s="15"/>
      <c r="B35" s="16"/>
      <c r="C35" s="16"/>
      <c r="D35" s="16"/>
      <c r="E35" s="16"/>
      <c r="F35" s="16"/>
      <c r="G35" s="17" t="s">
        <v>9</v>
      </c>
      <c r="H35" s="12" t="n">
        <f ca="1">SUM(INDIRECT("H23:H"&amp;ROW(H35)-1))</f>
        <v>3984750.0</v>
      </c>
    </row>
    <row r="37" spans="1:8" ht="46.5" customHeight="1" x14ac:dyDescent="0.25">
      <c r="A37" s="22" t="str">
        <f>"Sesuai dengan Dokumen Pengadaan Nomor: "&amp;Q6&amp;", tanggal "&amp;Q7&amp;".
Demikian berita acara di buat dengan benar untuk dipergunakan sebagaimana mestinya."</f>
        <v>Sesuai dengan Dokumen Pengadaan Nomor: 09/BAST-BM/DPUPR/2020, tanggal 05 Juni 2020.
Demikian berita acara di buat dengan benar untuk dipergunakan sebagaimana mestinya.</v>
      </c>
      <c r="B37" s="22"/>
      <c r="C37" s="22"/>
      <c r="D37" s="22"/>
      <c r="E37" s="22"/>
      <c r="F37" s="22"/>
      <c r="G37" s="22"/>
      <c r="H37" s="22"/>
    </row>
    <row r="38" spans="1:8" ht="22.5" customHeight="1" x14ac:dyDescent="0.25">
      <c r="A38" s="13"/>
      <c r="B38" s="13"/>
      <c r="C38" s="13"/>
      <c r="D38" s="13"/>
      <c r="E38" s="13"/>
      <c r="F38" s="13"/>
      <c r="G38" s="13"/>
      <c r="H38" s="13"/>
    </row>
    <row r="39" spans="1:8" x14ac:dyDescent="0.25">
      <c r="C39" s="6" t="s">
        <v>18</v>
      </c>
      <c r="G39" s="6" t="s">
        <v>19</v>
      </c>
    </row>
    <row r="40" spans="1:8" x14ac:dyDescent="0.25">
      <c r="C40" s="2" t="str">
        <f>D12</f>
        <v>Pengurus Barang</v>
      </c>
      <c r="G40" s="2" t="str">
        <f>D17</f>
        <v>Pejabat Pembuat Komitmen</v>
      </c>
    </row>
    <row r="45" spans="3:7" x14ac:dyDescent="0.25">
      <c r="C45" s="14" t="str">
        <f>D10</f>
        <v>Jimmyhard Mondow, ST</v>
      </c>
      <c r="G45" s="14" t="str">
        <f>D15</f>
        <v>D. L. Sagay, ST</v>
      </c>
    </row>
    <row r="46" spans="3:7" x14ac:dyDescent="0.25">
      <c r="C46" s="6" t="str">
        <f>"NIP. "&amp;D11</f>
        <v>NIP. 198412062009031001</v>
      </c>
      <c r="G46" s="6" t="str">
        <f>"NIP. "&amp;D16</f>
        <v>NIP. 197106181992031002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  <mergeCell ref="A37:H37"/>
  </mergeCells>
  <printOptions horizontalCentered="1"/>
  <pageMargins left="0.7" right="0.7" top="0.75" bottom="0.75" header="0.3" footer="0.3"/>
  <pageSetup orientation="portrait"/>
  <headerFooter>
    <oddFooter>&amp;R09-&amp;P(&amp;N)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6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186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205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206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212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213</v>
      </c>
    </row>
    <row r="7" spans="1:17" x14ac:dyDescent="0.25">
      <c r="A7" s="18" t="str">
        <f>"NO : "&amp;Q5</f>
        <v>NO : 12/BAST.01/BM-PUPR/2020</v>
      </c>
      <c r="B7" s="18"/>
      <c r="C7" s="18"/>
      <c r="D7" s="18"/>
      <c r="E7" s="18"/>
      <c r="F7" s="18"/>
      <c r="G7" s="18"/>
      <c r="H7" s="18"/>
      <c r="Q7" s="1" t="s">
        <v>209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Jumat  tanggal  lima  bulan  Juni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174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175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D. L. Sagay,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197106181992031002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12.0</v>
      </c>
      <c r="F23" t="s" s="9">
        <v>68</v>
      </c>
      <c r="G23" t="n" s="11">
        <v>57750.0</v>
      </c>
      <c r="H23" s="11" t="n">
        <f>E23*G23</f>
        <v>693000.0</v>
      </c>
    </row>
    <row r="24" ht="15.0" customHeight="true">
      <c r="A24" s="8" t="n">
        <f>ROW(A24)-22</f>
        <v>2.0</v>
      </c>
      <c r="B24" t="s" s="27">
        <v>69</v>
      </c>
      <c r="C24" s="28"/>
      <c r="D24" s="29"/>
      <c r="E24" t="n" s="11">
        <v>80.0</v>
      </c>
      <c r="F24" t="s" s="9">
        <v>54</v>
      </c>
      <c r="G24" t="n" s="11">
        <v>5000.0</v>
      </c>
      <c r="H24" s="11" t="n">
        <f>E24*G24</f>
        <v>400000.0</v>
      </c>
    </row>
    <row r="25" ht="15.0" customHeight="true">
      <c r="A25" s="8" t="n">
        <f>ROW(A25)-22</f>
        <v>3.0</v>
      </c>
      <c r="B25" t="s" s="27">
        <v>178</v>
      </c>
      <c r="C25" s="28"/>
      <c r="D25" s="29"/>
      <c r="E25" t="n" s="11">
        <v>9.0</v>
      </c>
      <c r="F25" t="s" s="9">
        <v>68</v>
      </c>
      <c r="G25" t="n" s="11">
        <v>70000.0</v>
      </c>
      <c r="H25" s="11" t="n">
        <f>E25*G25</f>
        <v>630000.0</v>
      </c>
    </row>
    <row r="26" ht="15.0" customHeight="true">
      <c r="A26" s="8" t="n">
        <f>ROW(A26)-22</f>
        <v>4.0</v>
      </c>
      <c r="B26" t="s" s="27">
        <v>98</v>
      </c>
      <c r="C26" s="28"/>
      <c r="D26" s="29"/>
      <c r="E26" t="n" s="11">
        <v>5.0</v>
      </c>
      <c r="F26" t="s" s="9">
        <v>54</v>
      </c>
      <c r="G26" t="n" s="11">
        <v>17850.0</v>
      </c>
      <c r="H26" s="11" t="n">
        <f>E26*G26</f>
        <v>89250.0</v>
      </c>
    </row>
    <row r="27" ht="15.0" customHeight="true">
      <c r="A27" s="8" t="n">
        <f>ROW(A27)-22</f>
        <v>5.0</v>
      </c>
      <c r="B27" t="s" s="27">
        <v>107</v>
      </c>
      <c r="C27" s="28"/>
      <c r="D27" s="29"/>
      <c r="E27" t="n" s="11">
        <v>100.0</v>
      </c>
      <c r="F27" t="s" s="9">
        <v>54</v>
      </c>
      <c r="G27" t="n" s="11">
        <v>6000.0</v>
      </c>
      <c r="H27" s="11" t="n">
        <f>E27*G27</f>
        <v>600000.0</v>
      </c>
    </row>
    <row r="28" ht="15.0" customHeight="true">
      <c r="A28" s="8" t="n">
        <f>ROW(A28)-22</f>
        <v>6.0</v>
      </c>
      <c r="B28" t="s" s="27">
        <v>179</v>
      </c>
      <c r="C28" s="28"/>
      <c r="D28" s="29"/>
      <c r="E28" t="n" s="11">
        <v>8.0</v>
      </c>
      <c r="F28" t="s" s="9">
        <v>54</v>
      </c>
      <c r="G28" t="n" s="11">
        <v>7500.0</v>
      </c>
      <c r="H28" s="11" t="n">
        <f>E28*G28</f>
        <v>60000.0</v>
      </c>
    </row>
    <row r="29" ht="15.0" customHeight="true">
      <c r="A29" s="8" t="n">
        <f>ROW(A29)-22</f>
        <v>7.0</v>
      </c>
      <c r="B29" t="s" s="27">
        <v>55</v>
      </c>
      <c r="C29" s="28"/>
      <c r="D29" s="29"/>
      <c r="E29" t="n" s="11">
        <v>5.0</v>
      </c>
      <c r="F29" t="s" s="9">
        <v>54</v>
      </c>
      <c r="G29" t="n" s="11">
        <v>27500.0</v>
      </c>
      <c r="H29" s="11" t="n">
        <f>E29*G29</f>
        <v>137500.0</v>
      </c>
    </row>
    <row r="30" ht="15.0" customHeight="true">
      <c r="A30" s="8" t="n">
        <f>ROW(A30)-22</f>
        <v>8.0</v>
      </c>
      <c r="B30" t="s" s="27">
        <v>96</v>
      </c>
      <c r="C30" s="28"/>
      <c r="D30" s="29"/>
      <c r="E30" t="n" s="11">
        <v>5.0</v>
      </c>
      <c r="F30" t="s" s="9">
        <v>54</v>
      </c>
      <c r="G30" t="n" s="11">
        <v>28000.0</v>
      </c>
      <c r="H30" s="11" t="n">
        <f>E30*G30</f>
        <v>140000.0</v>
      </c>
    </row>
    <row r="31" ht="15.0" customHeight="true">
      <c r="A31" s="8" t="n">
        <f>ROW(A31)-22</f>
        <v>9.0</v>
      </c>
      <c r="B31" t="s" s="27">
        <v>180</v>
      </c>
      <c r="C31" s="28"/>
      <c r="D31" s="29"/>
      <c r="E31" t="n" s="11">
        <v>4.0</v>
      </c>
      <c r="F31" t="s" s="9">
        <v>120</v>
      </c>
      <c r="G31" t="n" s="11">
        <v>95000.0</v>
      </c>
      <c r="H31" s="11" t="n">
        <f>E31*G31</f>
        <v>380000.0</v>
      </c>
    </row>
    <row r="32" ht="15.0" customHeight="true">
      <c r="A32" s="8" t="n">
        <f>ROW(A32)-22</f>
        <v>10.0</v>
      </c>
      <c r="B32" t="s" s="27">
        <v>181</v>
      </c>
      <c r="C32" s="28"/>
      <c r="D32" s="29"/>
      <c r="E32" t="n" s="11">
        <v>3.0</v>
      </c>
      <c r="F32" t="s" s="9">
        <v>120</v>
      </c>
      <c r="G32" t="n" s="11">
        <v>95000.0</v>
      </c>
      <c r="H32" s="11" t="n">
        <f>E32*G32</f>
        <v>285000.0</v>
      </c>
    </row>
    <row r="33" ht="15.0" customHeight="true">
      <c r="A33" s="8" t="n">
        <f>ROW(A33)-22</f>
        <v>11.0</v>
      </c>
      <c r="B33" t="s" s="27">
        <v>182</v>
      </c>
      <c r="C33" s="28"/>
      <c r="D33" s="29"/>
      <c r="E33" t="n" s="11">
        <v>3.0</v>
      </c>
      <c r="F33" t="s" s="9">
        <v>120</v>
      </c>
      <c r="G33" t="n" s="11">
        <v>95000.0</v>
      </c>
      <c r="H33" s="11" t="n">
        <f>E33*G33</f>
        <v>285000.0</v>
      </c>
    </row>
    <row r="34" ht="15.0" customHeight="true">
      <c r="A34" s="8" t="n">
        <f>ROW(A34)-22</f>
        <v>12.0</v>
      </c>
      <c r="B34" t="s" s="27">
        <v>183</v>
      </c>
      <c r="C34" s="28"/>
      <c r="D34" s="29"/>
      <c r="E34" t="n" s="11">
        <v>3.0</v>
      </c>
      <c r="F34" t="s" s="9">
        <v>120</v>
      </c>
      <c r="G34" t="n" s="11">
        <v>95000.0</v>
      </c>
      <c r="H34" s="11" t="n">
        <f>E34*G34</f>
        <v>285000.0</v>
      </c>
    </row>
    <row r="35" spans="1:8" s="3" customFormat="1" x14ac:dyDescent="0.25">
      <c r="A35" s="15"/>
      <c r="B35" s="16"/>
      <c r="C35" s="16"/>
      <c r="D35" s="16"/>
      <c r="E35" s="16"/>
      <c r="F35" s="16"/>
      <c r="G35" s="17" t="s">
        <v>9</v>
      </c>
      <c r="H35" s="12" t="n">
        <f ca="1">SUM(INDIRECT("H23:H"&amp;ROW(H35)-1))</f>
        <v>3984750.0</v>
      </c>
    </row>
    <row r="37" spans="1:8" ht="46.5" customHeight="1" x14ac:dyDescent="0.25">
      <c r="A37" s="22" t="str">
        <f>"Sesuai dengan Dokumen Pengadaan Nomor: "&amp;Q6&amp;", tanggal "&amp;Q7&amp;".
Demikian berita acara di buat dengan benar untuk dipergunakan sebagaimana mestinya."</f>
        <v>Sesuai dengan Dokumen Pengadaan Nomor: 12/BAST-BM/DPUPR/2020, tanggal 05 Juni 2020.
Demikian berita acara di buat dengan benar untuk dipergunakan sebagaimana mestinya.</v>
      </c>
      <c r="B37" s="22"/>
      <c r="C37" s="22"/>
      <c r="D37" s="22"/>
      <c r="E37" s="22"/>
      <c r="F37" s="22"/>
      <c r="G37" s="22"/>
      <c r="H37" s="22"/>
    </row>
    <row r="38" spans="1:8" ht="22.5" customHeight="1" x14ac:dyDescent="0.25">
      <c r="A38" s="13"/>
      <c r="B38" s="13"/>
      <c r="C38" s="13"/>
      <c r="D38" s="13"/>
      <c r="E38" s="13"/>
      <c r="F38" s="13"/>
      <c r="G38" s="13"/>
      <c r="H38" s="13"/>
    </row>
    <row r="39" spans="1:8" x14ac:dyDescent="0.25">
      <c r="C39" s="6" t="s">
        <v>18</v>
      </c>
      <c r="G39" s="6" t="s">
        <v>19</v>
      </c>
    </row>
    <row r="40" spans="1:8" x14ac:dyDescent="0.25">
      <c r="C40" s="2" t="str">
        <f>D12</f>
        <v>Pengurus Barang</v>
      </c>
      <c r="G40" s="2" t="str">
        <f>D17</f>
        <v>Pejabat Pembuat Komitmen</v>
      </c>
    </row>
    <row r="45" spans="3:7" x14ac:dyDescent="0.25">
      <c r="C45" s="14" t="str">
        <f>D10</f>
        <v>Jimmyhard Mondow, ST</v>
      </c>
      <c r="G45" s="14" t="str">
        <f>D15</f>
        <v>D. L. Sagay, ST</v>
      </c>
    </row>
    <row r="46" spans="3:7" x14ac:dyDescent="0.25">
      <c r="C46" s="6" t="str">
        <f>"NIP. "&amp;D11</f>
        <v>NIP. 198412062009031001</v>
      </c>
      <c r="G46" s="6" t="str">
        <f>"NIP. "&amp;D16</f>
        <v>NIP. 197106181992031002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  <mergeCell ref="A37:H37"/>
  </mergeCells>
  <printOptions horizontalCentered="1"/>
  <pageMargins left="0.7" right="0.7" top="0.75" bottom="0.75" header="0.3" footer="0.3"/>
  <pageSetup orientation="portrait"/>
  <headerFooter>
    <oddFooter>&amp;R12-&amp;P(&amp;N)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61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72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214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206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215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216</v>
      </c>
    </row>
    <row r="7" spans="1:17" x14ac:dyDescent="0.25">
      <c r="A7" s="18" t="str">
        <f>"NO : "&amp;Q5</f>
        <v>NO : 06/BAST.01/JK-PUPR/2020</v>
      </c>
      <c r="B7" s="18"/>
      <c r="C7" s="18"/>
      <c r="D7" s="18"/>
      <c r="E7" s="18"/>
      <c r="F7" s="18"/>
      <c r="G7" s="18"/>
      <c r="H7" s="18"/>
      <c r="Q7" s="1" t="s">
        <v>217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Senin  tanggal  delapan  bulan  Juni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151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152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Tien R. Marksriri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197804252010012004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30.0</v>
      </c>
      <c r="F23" t="s" s="9">
        <v>68</v>
      </c>
      <c r="G23" t="n" s="11">
        <v>57000.0</v>
      </c>
      <c r="H23" s="11" t="n">
        <f>E23*G23</f>
        <v>1710000.0</v>
      </c>
    </row>
    <row r="24" ht="15.0" customHeight="true">
      <c r="A24" s="8" t="n">
        <f>ROW(A24)-22</f>
        <v>2.0</v>
      </c>
      <c r="B24" t="s" s="27">
        <v>218</v>
      </c>
      <c r="C24" s="28"/>
      <c r="D24" s="29"/>
      <c r="E24" t="n" s="11">
        <v>2.0</v>
      </c>
      <c r="F24" t="s" s="9">
        <v>66</v>
      </c>
      <c r="G24" t="n" s="11">
        <v>28500.0</v>
      </c>
      <c r="H24" s="11" t="n">
        <f>E24*G24</f>
        <v>57000.0</v>
      </c>
    </row>
    <row r="25" ht="15.0" customHeight="true">
      <c r="A25" s="8" t="n">
        <f>ROW(A25)-22</f>
        <v>3.0</v>
      </c>
      <c r="B25" t="s" s="27">
        <v>64</v>
      </c>
      <c r="C25" s="28"/>
      <c r="D25" s="29"/>
      <c r="E25" t="n" s="11">
        <v>3.0</v>
      </c>
      <c r="F25" t="s" s="9">
        <v>54</v>
      </c>
      <c r="G25" t="n" s="11">
        <v>4700.0</v>
      </c>
      <c r="H25" s="11" t="n">
        <f>E25*G25</f>
        <v>14100.0</v>
      </c>
    </row>
    <row r="26" ht="15.0" customHeight="true">
      <c r="A26" s="8" t="n">
        <f>ROW(A26)-22</f>
        <v>4.0</v>
      </c>
      <c r="B26" t="s" s="27">
        <v>219</v>
      </c>
      <c r="C26" s="28"/>
      <c r="D26" s="29"/>
      <c r="E26" t="n" s="11">
        <v>1.0</v>
      </c>
      <c r="F26" t="s" s="9">
        <v>54</v>
      </c>
      <c r="G26" t="n" s="11">
        <v>7000.0</v>
      </c>
      <c r="H26" s="11" t="n">
        <f>E26*G26</f>
        <v>7000.0</v>
      </c>
    </row>
    <row r="27" ht="15.0" customHeight="true">
      <c r="A27" s="8" t="n">
        <f>ROW(A27)-22</f>
        <v>5.0</v>
      </c>
      <c r="B27" t="s" s="27">
        <v>69</v>
      </c>
      <c r="C27" s="28"/>
      <c r="D27" s="29"/>
      <c r="E27" t="n" s="11">
        <v>50.0</v>
      </c>
      <c r="F27" t="s" s="9">
        <v>54</v>
      </c>
      <c r="G27" t="n" s="11">
        <v>5500.0</v>
      </c>
      <c r="H27" s="11" t="n">
        <f>E27*G27</f>
        <v>275000.0</v>
      </c>
    </row>
    <row r="28" ht="15.0" customHeight="true">
      <c r="A28" s="8" t="n">
        <f>ROW(A28)-22</f>
        <v>6.0</v>
      </c>
      <c r="B28" t="s" s="27">
        <v>98</v>
      </c>
      <c r="C28" s="28"/>
      <c r="D28" s="29"/>
      <c r="E28" t="n" s="11">
        <v>1.0</v>
      </c>
      <c r="F28" t="s" s="9">
        <v>54</v>
      </c>
      <c r="G28" t="n" s="11">
        <v>17850.0</v>
      </c>
      <c r="H28" s="11" t="n">
        <f>E28*G28</f>
        <v>17850.0</v>
      </c>
    </row>
    <row r="29" ht="15.0" customHeight="true">
      <c r="A29" s="8" t="n">
        <f>ROW(A29)-22</f>
        <v>7.0</v>
      </c>
      <c r="B29" t="s" s="27">
        <v>97</v>
      </c>
      <c r="C29" s="28"/>
      <c r="D29" s="29"/>
      <c r="E29" t="n" s="11">
        <v>1.0</v>
      </c>
      <c r="F29" t="s" s="9">
        <v>54</v>
      </c>
      <c r="G29" t="n" s="11">
        <v>12600.0</v>
      </c>
      <c r="H29" s="11" t="n">
        <f>E29*G29</f>
        <v>12600.0</v>
      </c>
    </row>
    <row r="30" ht="15.0" customHeight="true">
      <c r="A30" s="8" t="n">
        <f>ROW(A30)-22</f>
        <v>8.0</v>
      </c>
      <c r="B30" t="s" s="27">
        <v>99</v>
      </c>
      <c r="C30" s="28"/>
      <c r="D30" s="29"/>
      <c r="E30" t="n" s="11">
        <v>1.0</v>
      </c>
      <c r="F30" t="s" s="9">
        <v>54</v>
      </c>
      <c r="G30" t="n" s="11">
        <v>26000.0</v>
      </c>
      <c r="H30" s="11" t="n">
        <f>E30*G30</f>
        <v>26000.0</v>
      </c>
    </row>
    <row r="31" ht="15.0" customHeight="true">
      <c r="A31" s="8" t="n">
        <f>ROW(A31)-22</f>
        <v>9.0</v>
      </c>
      <c r="B31" t="s" s="27">
        <v>178</v>
      </c>
      <c r="C31" s="28"/>
      <c r="D31" s="29"/>
      <c r="E31" t="n" s="11">
        <v>4.0</v>
      </c>
      <c r="F31" t="s" s="9">
        <v>68</v>
      </c>
      <c r="G31" t="n" s="11">
        <v>57750.0</v>
      </c>
      <c r="H31" s="11" t="n">
        <f>E31*G31</f>
        <v>231000.0</v>
      </c>
    </row>
    <row r="32" ht="15.0" customHeight="true">
      <c r="A32" s="8" t="n">
        <f>ROW(A32)-22</f>
        <v>10.0</v>
      </c>
      <c r="B32" t="s" s="27">
        <v>162</v>
      </c>
      <c r="C32" s="28"/>
      <c r="D32" s="29"/>
      <c r="E32" t="n" s="11">
        <v>3.0</v>
      </c>
      <c r="F32" t="s" s="9">
        <v>163</v>
      </c>
      <c r="G32" t="n" s="11">
        <v>95000.0</v>
      </c>
      <c r="H32" s="11" t="n">
        <f>E32*G32</f>
        <v>285000.0</v>
      </c>
    </row>
    <row r="33" ht="15.0" customHeight="true">
      <c r="A33" s="8" t="n">
        <f>ROW(A33)-22</f>
        <v>11.0</v>
      </c>
      <c r="B33" t="s" s="27">
        <v>164</v>
      </c>
      <c r="C33" s="28"/>
      <c r="D33" s="29"/>
      <c r="E33" t="n" s="11">
        <v>3.0</v>
      </c>
      <c r="F33" t="s" s="9">
        <v>163</v>
      </c>
      <c r="G33" t="n" s="11">
        <v>95000.0</v>
      </c>
      <c r="H33" s="11" t="n">
        <f>E33*G33</f>
        <v>285000.0</v>
      </c>
    </row>
    <row r="34" ht="15.0" customHeight="true">
      <c r="A34" s="8" t="n">
        <f>ROW(A34)-22</f>
        <v>12.0</v>
      </c>
      <c r="B34" t="s" s="27">
        <v>165</v>
      </c>
      <c r="C34" s="28"/>
      <c r="D34" s="29"/>
      <c r="E34" t="n" s="11">
        <v>3.0</v>
      </c>
      <c r="F34" t="s" s="9">
        <v>163</v>
      </c>
      <c r="G34" t="n" s="11">
        <v>95000.0</v>
      </c>
      <c r="H34" s="11" t="n">
        <f>E34*G34</f>
        <v>285000.0</v>
      </c>
    </row>
    <row r="35" ht="15.0" customHeight="true">
      <c r="A35" s="8" t="n">
        <f>ROW(A35)-22</f>
        <v>13.0</v>
      </c>
      <c r="B35" t="s" s="27">
        <v>166</v>
      </c>
      <c r="C35" s="28"/>
      <c r="D35" s="29"/>
      <c r="E35" t="n" s="11">
        <v>3.0</v>
      </c>
      <c r="F35" t="s" s="9">
        <v>163</v>
      </c>
      <c r="G35" t="n" s="11">
        <v>95000.0</v>
      </c>
      <c r="H35" s="11" t="n">
        <f>E35*G35</f>
        <v>285000.0</v>
      </c>
    </row>
    <row r="36" ht="15.0" customHeight="true">
      <c r="A36" s="8" t="n">
        <f>ROW(A36)-22</f>
        <v>14.0</v>
      </c>
      <c r="B36" t="s" s="27">
        <v>159</v>
      </c>
      <c r="C36" s="28"/>
      <c r="D36" s="29"/>
      <c r="E36" t="n" s="11">
        <v>5.0</v>
      </c>
      <c r="F36" t="s" s="9">
        <v>54</v>
      </c>
      <c r="G36" t="n" s="11">
        <v>8000.0</v>
      </c>
      <c r="H36" s="11" t="n">
        <f>E36*G36</f>
        <v>40000.0</v>
      </c>
    </row>
    <row r="37" ht="15.0" customHeight="true">
      <c r="A37" s="8" t="n">
        <f>ROW(A37)-22</f>
        <v>15.0</v>
      </c>
      <c r="B37" t="s" s="27">
        <v>220</v>
      </c>
      <c r="C37" s="28"/>
      <c r="D37" s="29"/>
      <c r="E37" t="n" s="11">
        <v>5.0</v>
      </c>
      <c r="F37" t="s" s="9">
        <v>54</v>
      </c>
      <c r="G37" t="n" s="11">
        <v>30000.0</v>
      </c>
      <c r="H37" s="11" t="n">
        <f>E37*G37</f>
        <v>150000.0</v>
      </c>
    </row>
    <row r="38" ht="15.0" customHeight="true">
      <c r="A38" s="8" t="n">
        <f>ROW(A38)-22</f>
        <v>16.0</v>
      </c>
      <c r="B38" t="s" s="27">
        <v>59</v>
      </c>
      <c r="C38" s="28"/>
      <c r="D38" s="29"/>
      <c r="E38" t="n" s="11">
        <v>5.0</v>
      </c>
      <c r="F38" t="s" s="9">
        <v>54</v>
      </c>
      <c r="G38" t="n" s="11">
        <v>7000.0</v>
      </c>
      <c r="H38" s="11" t="n">
        <f>E38*G38</f>
        <v>35000.0</v>
      </c>
    </row>
    <row r="39" ht="15.0" customHeight="true">
      <c r="A39" s="8" t="n">
        <f>ROW(A39)-22</f>
        <v>17.0</v>
      </c>
      <c r="B39" t="s" s="27">
        <v>221</v>
      </c>
      <c r="C39" s="28"/>
      <c r="D39" s="29"/>
      <c r="E39" t="n" s="11">
        <v>5.0</v>
      </c>
      <c r="F39" t="s" s="9">
        <v>222</v>
      </c>
      <c r="G39" t="n" s="11">
        <v>35000.0</v>
      </c>
      <c r="H39" s="11" t="n">
        <f>E39*G39</f>
        <v>175000.0</v>
      </c>
    </row>
    <row r="40" ht="15.0" customHeight="true">
      <c r="A40" s="8" t="n">
        <f>ROW(A40)-22</f>
        <v>18.0</v>
      </c>
      <c r="B40" t="s" s="27">
        <v>223</v>
      </c>
      <c r="C40" s="28"/>
      <c r="D40" s="29"/>
      <c r="E40" t="n" s="11">
        <v>1.0</v>
      </c>
      <c r="F40" t="s" s="9">
        <v>66</v>
      </c>
      <c r="G40" t="n" s="11">
        <v>25000.0</v>
      </c>
      <c r="H40" s="11" t="n">
        <f>E40*G40</f>
        <v>25000.0</v>
      </c>
    </row>
    <row r="41" ht="15.0" customHeight="true">
      <c r="A41" s="8" t="n">
        <f>ROW(A41)-22</f>
        <v>19.0</v>
      </c>
      <c r="B41" t="s" s="27">
        <v>224</v>
      </c>
      <c r="C41" s="28"/>
      <c r="D41" s="29"/>
      <c r="E41" t="n" s="11">
        <v>3.0</v>
      </c>
      <c r="F41" t="s" s="9">
        <v>54</v>
      </c>
      <c r="G41" t="n" s="11">
        <v>135000.0</v>
      </c>
      <c r="H41" s="11" t="n">
        <f>E41*G41</f>
        <v>405000.0</v>
      </c>
    </row>
    <row r="42" ht="15.0" customHeight="true">
      <c r="A42" s="8" t="n">
        <f>ROW(A42)-22</f>
        <v>20.0</v>
      </c>
      <c r="B42" t="s" s="27">
        <v>225</v>
      </c>
      <c r="C42" s="28"/>
      <c r="D42" s="29"/>
      <c r="E42" t="n" s="11">
        <v>3.0</v>
      </c>
      <c r="F42" t="s" s="9">
        <v>54</v>
      </c>
      <c r="G42" t="n" s="11">
        <v>40000.0</v>
      </c>
      <c r="H42" s="11" t="n">
        <f>E42*G42</f>
        <v>120000.0</v>
      </c>
    </row>
    <row r="43" ht="15.0" customHeight="true">
      <c r="A43" s="8" t="n">
        <f>ROW(A43)-22</f>
        <v>21.0</v>
      </c>
      <c r="B43" t="s" s="27">
        <v>226</v>
      </c>
      <c r="C43" s="28"/>
      <c r="D43" s="29"/>
      <c r="E43" t="n" s="11">
        <v>3.0</v>
      </c>
      <c r="F43" t="s" s="9">
        <v>54</v>
      </c>
      <c r="G43" t="n" s="11">
        <v>37000.0</v>
      </c>
      <c r="H43" s="11" t="n">
        <f>E43*G43</f>
        <v>111000.0</v>
      </c>
    </row>
    <row r="44" ht="15.0" customHeight="true">
      <c r="A44" s="8" t="n">
        <f>ROW(A44)-22</f>
        <v>22.0</v>
      </c>
      <c r="B44" t="s" s="27">
        <v>100</v>
      </c>
      <c r="C44" s="28"/>
      <c r="D44" s="29"/>
      <c r="E44" t="n" s="11">
        <v>2.0</v>
      </c>
      <c r="F44" t="s" s="9">
        <v>54</v>
      </c>
      <c r="G44" t="n" s="11">
        <v>1150000.0</v>
      </c>
      <c r="H44" s="11" t="n">
        <f>E44*G44</f>
        <v>2300000.0</v>
      </c>
    </row>
    <row r="45" ht="15.0" customHeight="true">
      <c r="A45" s="8" t="n">
        <f>ROW(A45)-22</f>
        <v>23.0</v>
      </c>
      <c r="B45" t="s" s="27">
        <v>56</v>
      </c>
      <c r="C45" s="28"/>
      <c r="D45" s="29"/>
      <c r="E45" t="n" s="11">
        <v>5.0</v>
      </c>
      <c r="F45" t="s" s="9">
        <v>54</v>
      </c>
      <c r="G45" t="n" s="11">
        <v>24000.0</v>
      </c>
      <c r="H45" s="11" t="n">
        <f>E45*G45</f>
        <v>120000.0</v>
      </c>
    </row>
    <row r="46" ht="15.0" customHeight="true">
      <c r="A46" s="8" t="n">
        <f>ROW(A46)-22</f>
        <v>24.0</v>
      </c>
      <c r="B46" t="s" s="27">
        <v>63</v>
      </c>
      <c r="C46" s="28"/>
      <c r="D46" s="29"/>
      <c r="E46" t="n" s="11">
        <v>2.0</v>
      </c>
      <c r="F46" t="s" s="9">
        <v>54</v>
      </c>
      <c r="G46" t="n" s="11">
        <v>7500.0</v>
      </c>
      <c r="H46" s="11" t="n">
        <f>E46*G46</f>
        <v>15000.0</v>
      </c>
    </row>
    <row r="47" ht="15.0" customHeight="true">
      <c r="A47" s="8" t="n">
        <f>ROW(A47)-22</f>
        <v>25.0</v>
      </c>
      <c r="B47" t="s" s="27">
        <v>95</v>
      </c>
      <c r="C47" s="28"/>
      <c r="D47" s="29"/>
      <c r="E47" t="n" s="11">
        <v>50.0</v>
      </c>
      <c r="F47" t="s" s="9">
        <v>54</v>
      </c>
      <c r="G47" t="n" s="11">
        <v>1550.0</v>
      </c>
      <c r="H47" s="11" t="n">
        <f>E47*G47</f>
        <v>77500.0</v>
      </c>
    </row>
    <row r="48" ht="15.0" customHeight="true">
      <c r="A48" s="8" t="n">
        <f>ROW(A48)-22</f>
        <v>26.0</v>
      </c>
      <c r="B48" t="s" s="27">
        <v>227</v>
      </c>
      <c r="C48" s="28"/>
      <c r="D48" s="29"/>
      <c r="E48" t="n" s="11">
        <v>1.0</v>
      </c>
      <c r="F48" t="s" s="9">
        <v>54</v>
      </c>
      <c r="G48" t="n" s="11">
        <v>130000.0</v>
      </c>
      <c r="H48" s="11" t="n">
        <f>E48*G48</f>
        <v>130000.0</v>
      </c>
    </row>
    <row r="49" ht="15.0" customHeight="true">
      <c r="A49" s="8" t="n">
        <f>ROW(A49)-22</f>
        <v>27.0</v>
      </c>
      <c r="B49" t="s" s="27">
        <v>94</v>
      </c>
      <c r="C49" s="28"/>
      <c r="D49" s="29"/>
      <c r="E49" t="n" s="11">
        <v>5.0</v>
      </c>
      <c r="F49" t="s" s="9">
        <v>54</v>
      </c>
      <c r="G49" t="n" s="11">
        <v>160000.0</v>
      </c>
      <c r="H49" s="11" t="n">
        <f>E49*G49</f>
        <v>800000.0</v>
      </c>
    </row>
    <row r="50" spans="1:8" s="3" customFormat="1" x14ac:dyDescent="0.25">
      <c r="A50" s="15"/>
      <c r="B50" s="16"/>
      <c r="C50" s="16"/>
      <c r="D50" s="16"/>
      <c r="E50" s="16"/>
      <c r="F50" s="16"/>
      <c r="G50" s="17" t="s">
        <v>9</v>
      </c>
      <c r="H50" s="12" t="n">
        <f ca="1">SUM(INDIRECT("H23:H"&amp;ROW(H50)-1))</f>
        <v>7994050.0</v>
      </c>
    </row>
    <row r="52" spans="1:8" ht="46.5" customHeight="1" x14ac:dyDescent="0.25">
      <c r="A52" s="22" t="str">
        <f>"Sesuai dengan Dokumen Pengadaan Nomor: "&amp;Q6&amp;", tanggal "&amp;Q7&amp;".
Demikian berita acara di buat dengan benar untuk dipergunakan sebagaimana mestinya."</f>
        <v>Sesuai dengan Dokumen Pengadaan Nomor: 06/BAST-JASKON/DPUPR/2020, tanggal 08 Juni 2020.
Demikian berita acara di buat dengan benar untuk dipergunakan sebagaimana mestinya.</v>
      </c>
      <c r="B52" s="22"/>
      <c r="C52" s="22"/>
      <c r="D52" s="22"/>
      <c r="E52" s="22"/>
      <c r="F52" s="22"/>
      <c r="G52" s="22"/>
      <c r="H52" s="22"/>
    </row>
    <row r="53" spans="1:8" ht="22.5" customHeight="1" x14ac:dyDescent="0.25">
      <c r="A53" s="13"/>
      <c r="B53" s="13"/>
      <c r="C53" s="13"/>
      <c r="D53" s="13"/>
      <c r="E53" s="13"/>
      <c r="F53" s="13"/>
      <c r="G53" s="13"/>
      <c r="H53" s="13"/>
    </row>
    <row r="54" spans="1:8" x14ac:dyDescent="0.25">
      <c r="C54" s="6" t="s">
        <v>18</v>
      </c>
      <c r="G54" s="6" t="s">
        <v>19</v>
      </c>
    </row>
    <row r="55" spans="1:8" x14ac:dyDescent="0.25">
      <c r="C55" s="2" t="str">
        <f>D12</f>
        <v>Pengurus Barang</v>
      </c>
      <c r="G55" s="2" t="str">
        <f>D17</f>
        <v>Pejabat Pembuat Komitmen</v>
      </c>
    </row>
    <row r="60" spans="3:7" x14ac:dyDescent="0.25">
      <c r="C60" s="14" t="str">
        <f>D10</f>
        <v>Jimmyhard Mondow, ST</v>
      </c>
      <c r="G60" s="14" t="str">
        <f>D15</f>
        <v>Tien R. Marksriri</v>
      </c>
    </row>
    <row r="61" spans="3:7" x14ac:dyDescent="0.25">
      <c r="C61" s="6" t="str">
        <f>"NIP. "&amp;D11</f>
        <v>NIP. 198412062009031001</v>
      </c>
      <c r="G61" s="6" t="str">
        <f>"NIP. "&amp;D16</f>
        <v>NIP. 197804252010012004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49:D49"/>
    <mergeCell ref="A52:H52"/>
  </mergeCells>
  <printOptions horizontalCentered="1"/>
  <pageMargins left="0.7" right="0.7" top="0.75" bottom="0.75" header="0.3" footer="0.3"/>
  <pageSetup orientation="portrait"/>
  <headerFooter>
    <oddFooter>&amp;R06-&amp;P(&amp;N)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0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39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40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41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43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50</v>
      </c>
    </row>
    <row r="7" spans="1:17" x14ac:dyDescent="0.25">
      <c r="A7" s="18" t="str">
        <f>"NO : "&amp;Q5</f>
        <v>NO : 0007/BAPB/SEKR-PUPR/2020</v>
      </c>
      <c r="B7" s="18"/>
      <c r="C7" s="18"/>
      <c r="D7" s="18"/>
      <c r="E7" s="18"/>
      <c r="F7" s="18"/>
      <c r="G7" s="18"/>
      <c r="H7" s="18"/>
      <c r="Q7" s="1" t="s">
        <v>51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Kamis  tanggal  sembilan  bulan  Januari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53</v>
      </c>
      <c r="C23" s="28"/>
      <c r="D23" s="29"/>
      <c r="E23" t="n" s="11">
        <v>20.0</v>
      </c>
      <c r="F23" t="s" s="9">
        <v>54</v>
      </c>
      <c r="G23" t="n" s="11">
        <v>25000.0</v>
      </c>
      <c r="H23" s="11" t="n">
        <f>E23*G23</f>
        <v>500000.0</v>
      </c>
    </row>
    <row r="24" ht="15.0" customHeight="true">
      <c r="A24" s="8" t="n">
        <f>ROW(A24)-22</f>
        <v>2.0</v>
      </c>
      <c r="B24" t="s" s="27">
        <v>55</v>
      </c>
      <c r="C24" s="28"/>
      <c r="D24" s="29"/>
      <c r="E24" t="n" s="11">
        <v>20.0</v>
      </c>
      <c r="F24" t="s" s="9">
        <v>54</v>
      </c>
      <c r="G24" t="n" s="11">
        <v>28000.0</v>
      </c>
      <c r="H24" s="11" t="n">
        <f>E24*G24</f>
        <v>560000.0</v>
      </c>
    </row>
    <row r="25" ht="15.0" customHeight="true">
      <c r="A25" s="8" t="n">
        <f>ROW(A25)-22</f>
        <v>3.0</v>
      </c>
      <c r="B25" t="s" s="27">
        <v>56</v>
      </c>
      <c r="C25" s="28"/>
      <c r="D25" s="29"/>
      <c r="E25" t="n" s="11">
        <v>24.0</v>
      </c>
      <c r="F25" t="s" s="9">
        <v>54</v>
      </c>
      <c r="G25" t="n" s="11">
        <v>24000.0</v>
      </c>
      <c r="H25" s="11" t="n">
        <f>E25*G25</f>
        <v>576000.0</v>
      </c>
    </row>
    <row r="26" ht="15.0" customHeight="true">
      <c r="A26" s="8" t="n">
        <f>ROW(A26)-22</f>
        <v>4.0</v>
      </c>
      <c r="B26" t="s" s="27">
        <v>57</v>
      </c>
      <c r="C26" s="28"/>
      <c r="D26" s="29"/>
      <c r="E26" t="n" s="11">
        <v>2.0</v>
      </c>
      <c r="F26" t="s" s="9">
        <v>54</v>
      </c>
      <c r="G26" t="n" s="11">
        <v>350000.0</v>
      </c>
      <c r="H26" s="11" t="n">
        <f>E26*G26</f>
        <v>700000.0</v>
      </c>
    </row>
    <row r="27" ht="15.0" customHeight="true">
      <c r="A27" s="8" t="n">
        <f>ROW(A27)-22</f>
        <v>5.0</v>
      </c>
      <c r="B27" t="s" s="27">
        <v>58</v>
      </c>
      <c r="C27" s="28"/>
      <c r="D27" s="29"/>
      <c r="E27" t="n" s="11">
        <v>5.0</v>
      </c>
      <c r="F27" t="s" s="9">
        <v>54</v>
      </c>
      <c r="G27" t="n" s="11">
        <v>380000.0</v>
      </c>
      <c r="H27" s="11" t="n">
        <f>E27*G27</f>
        <v>1900000.0</v>
      </c>
    </row>
    <row r="28" ht="15.0" customHeight="true">
      <c r="A28" s="8" t="n">
        <f>ROW(A28)-22</f>
        <v>6.0</v>
      </c>
      <c r="B28" t="s" s="27">
        <v>59</v>
      </c>
      <c r="C28" s="28"/>
      <c r="D28" s="29"/>
      <c r="E28" t="n" s="11">
        <v>1.0</v>
      </c>
      <c r="F28" t="s" s="9">
        <v>54</v>
      </c>
      <c r="G28" t="n" s="11">
        <v>11500.0</v>
      </c>
      <c r="H28" s="11" t="n">
        <f>E28*G28</f>
        <v>11500.0</v>
      </c>
    </row>
    <row r="29" ht="15.0" customHeight="true">
      <c r="A29" s="8" t="n">
        <f>ROW(A29)-22</f>
        <v>7.0</v>
      </c>
      <c r="B29" t="s" s="27">
        <v>60</v>
      </c>
      <c r="C29" s="28"/>
      <c r="D29" s="29"/>
      <c r="E29" t="n" s="11">
        <v>5.0</v>
      </c>
      <c r="F29" t="s" s="9">
        <v>54</v>
      </c>
      <c r="G29" t="n" s="11">
        <v>22000.0</v>
      </c>
      <c r="H29" s="11" t="n">
        <f>E29*G29</f>
        <v>110000.0</v>
      </c>
    </row>
    <row r="30" ht="15.0" customHeight="true">
      <c r="A30" s="8" t="n">
        <f>ROW(A30)-22</f>
        <v>8.0</v>
      </c>
      <c r="B30" t="s" s="27">
        <v>61</v>
      </c>
      <c r="C30" s="28"/>
      <c r="D30" s="29"/>
      <c r="E30" t="n" s="11">
        <v>2.0</v>
      </c>
      <c r="F30" t="s" s="9">
        <v>54</v>
      </c>
      <c r="G30" t="n" s="11">
        <v>18500.0</v>
      </c>
      <c r="H30" s="11" t="n">
        <f>E30*G30</f>
        <v>37000.0</v>
      </c>
    </row>
    <row r="31" ht="15.0" customHeight="true">
      <c r="A31" s="8" t="n">
        <f>ROW(A31)-22</f>
        <v>9.0</v>
      </c>
      <c r="B31" t="s" s="27">
        <v>62</v>
      </c>
      <c r="C31" s="28"/>
      <c r="D31" s="29"/>
      <c r="E31" t="n" s="11">
        <v>5.0</v>
      </c>
      <c r="F31" t="s" s="9">
        <v>54</v>
      </c>
      <c r="G31" t="n" s="11">
        <v>12500.0</v>
      </c>
      <c r="H31" s="11" t="n">
        <f>E31*G31</f>
        <v>62500.0</v>
      </c>
    </row>
    <row r="32" ht="15.0" customHeight="true">
      <c r="A32" s="8" t="n">
        <f>ROW(A32)-22</f>
        <v>10.0</v>
      </c>
      <c r="B32" t="s" s="27">
        <v>63</v>
      </c>
      <c r="C32" s="28"/>
      <c r="D32" s="29"/>
      <c r="E32" t="n" s="11">
        <v>2.0</v>
      </c>
      <c r="F32" t="s" s="9">
        <v>54</v>
      </c>
      <c r="G32" t="n" s="11">
        <v>7000.0</v>
      </c>
      <c r="H32" s="11" t="n">
        <f>E32*G32</f>
        <v>14000.0</v>
      </c>
    </row>
    <row r="33" ht="15.0" customHeight="true">
      <c r="A33" s="8" t="n">
        <f>ROW(A33)-22</f>
        <v>11.0</v>
      </c>
      <c r="B33" t="s" s="27">
        <v>64</v>
      </c>
      <c r="C33" s="28"/>
      <c r="D33" s="29"/>
      <c r="E33" t="n" s="11">
        <v>2.0</v>
      </c>
      <c r="F33" t="s" s="9">
        <v>54</v>
      </c>
      <c r="G33" t="n" s="11">
        <v>12000.0</v>
      </c>
      <c r="H33" s="11" t="n">
        <f>E33*G33</f>
        <v>24000.0</v>
      </c>
    </row>
    <row r="34" ht="15.0" customHeight="true">
      <c r="A34" s="8" t="n">
        <f>ROW(A34)-22</f>
        <v>12.0</v>
      </c>
      <c r="B34" t="s" s="27">
        <v>65</v>
      </c>
      <c r="C34" s="28"/>
      <c r="D34" s="29"/>
      <c r="E34" t="n" s="11">
        <v>2.0</v>
      </c>
      <c r="F34" t="s" s="9">
        <v>66</v>
      </c>
      <c r="G34" t="n" s="11">
        <v>150000.0</v>
      </c>
      <c r="H34" s="11" t="n">
        <f>E34*G34</f>
        <v>300000.0</v>
      </c>
    </row>
    <row r="35" ht="15.0" customHeight="true">
      <c r="A35" s="8" t="n">
        <f>ROW(A35)-22</f>
        <v>13.0</v>
      </c>
      <c r="B35" t="s" s="27">
        <v>67</v>
      </c>
      <c r="C35" s="28"/>
      <c r="D35" s="29"/>
      <c r="E35" t="n" s="11">
        <v>20.0</v>
      </c>
      <c r="F35" t="s" s="9">
        <v>68</v>
      </c>
      <c r="G35" t="n" s="11">
        <v>57750.0</v>
      </c>
      <c r="H35" s="11" t="n">
        <f>E35*G35</f>
        <v>1155000.0</v>
      </c>
    </row>
    <row r="36" ht="15.0" customHeight="true">
      <c r="A36" s="8" t="n">
        <f>ROW(A36)-22</f>
        <v>14.0</v>
      </c>
      <c r="B36" t="s" s="27">
        <v>69</v>
      </c>
      <c r="C36" s="28"/>
      <c r="D36" s="29"/>
      <c r="E36" t="n" s="11">
        <v>50.0</v>
      </c>
      <c r="F36" t="s" s="9">
        <v>54</v>
      </c>
      <c r="G36" t="n" s="11">
        <v>6000.0</v>
      </c>
      <c r="H36" s="11" t="n">
        <f>E36*G36</f>
        <v>300000.0</v>
      </c>
    </row>
    <row r="37" ht="15.0" customHeight="true">
      <c r="A37" s="8" t="n">
        <f>ROW(A37)-22</f>
        <v>15.0</v>
      </c>
      <c r="B37" t="s" s="27">
        <v>70</v>
      </c>
      <c r="C37" s="28"/>
      <c r="D37" s="29"/>
      <c r="E37" t="n" s="11">
        <v>5.0</v>
      </c>
      <c r="F37" t="s" s="9">
        <v>54</v>
      </c>
      <c r="G37" t="n" s="11">
        <v>275000.0</v>
      </c>
      <c r="H37" s="11" t="n">
        <f>E37*G37</f>
        <v>1375000.0</v>
      </c>
    </row>
    <row r="38" ht="15.0" customHeight="true">
      <c r="A38" s="8" t="n">
        <f>ROW(A38)-22</f>
        <v>16.0</v>
      </c>
      <c r="B38" t="s" s="27">
        <v>71</v>
      </c>
      <c r="C38" s="28"/>
      <c r="D38" s="29"/>
      <c r="E38" t="n" s="11">
        <v>5.0</v>
      </c>
      <c r="F38" t="s" s="9">
        <v>54</v>
      </c>
      <c r="G38" t="n" s="11">
        <v>275000.0</v>
      </c>
      <c r="H38" s="11" t="n">
        <f>E38*G38</f>
        <v>1375000.0</v>
      </c>
    </row>
    <row r="39" spans="1:8" s="3" customFormat="1" x14ac:dyDescent="0.25">
      <c r="A39" s="15"/>
      <c r="B39" s="16"/>
      <c r="C39" s="16"/>
      <c r="D39" s="16"/>
      <c r="E39" s="16"/>
      <c r="F39" s="16"/>
      <c r="G39" s="17" t="s">
        <v>9</v>
      </c>
      <c r="H39" s="12" t="n">
        <f ca="1">SUM(INDIRECT("H23:H"&amp;ROW(H39)-1))</f>
        <v>9000000.0</v>
      </c>
    </row>
    <row r="41" spans="1:8" ht="46.5" customHeight="1" x14ac:dyDescent="0.25">
      <c r="A41" s="22" t="str">
        <f>"Sesuai dengan Dokumen Pengadaan Nomor: "&amp;Q6&amp;", tanggal "&amp;Q7&amp;".
Demikian berita acara di buat dengan benar untuk dipergunakan sebagaimana mestinya."</f>
        <v>Sesuai dengan Dokumen Pengadaan Nomor: 0007/BAST-SEKRE/DPUPR/2020, tanggal 09 Januari 2020.
Demikian berita acara di buat dengan benar untuk dipergunakan sebagaimana mestinya.</v>
      </c>
      <c r="B41" s="22"/>
      <c r="C41" s="22"/>
      <c r="D41" s="22"/>
      <c r="E41" s="22"/>
      <c r="F41" s="22"/>
      <c r="G41" s="22"/>
      <c r="H41" s="22"/>
    </row>
    <row r="42" spans="1:8" ht="22.5" customHeight="1" x14ac:dyDescent="0.25">
      <c r="A42" s="13"/>
      <c r="B42" s="13"/>
      <c r="C42" s="13"/>
      <c r="D42" s="13"/>
      <c r="E42" s="13"/>
      <c r="F42" s="13"/>
      <c r="G42" s="13"/>
      <c r="H42" s="13"/>
    </row>
    <row r="43" spans="1:8" x14ac:dyDescent="0.25">
      <c r="C43" s="6" t="s">
        <v>18</v>
      </c>
      <c r="G43" s="6" t="s">
        <v>19</v>
      </c>
    </row>
    <row r="44" spans="1:8" x14ac:dyDescent="0.25">
      <c r="C44" s="2" t="str">
        <f>D12</f>
        <v>Pengurus Barang Pengguna</v>
      </c>
      <c r="G44" s="2" t="str">
        <f>D17</f>
        <v>Pejabat Pembuat Komitmen</v>
      </c>
    </row>
    <row r="49" spans="3:7" x14ac:dyDescent="0.25">
      <c r="C49" s="14" t="str">
        <f>D10</f>
        <v>Jimmyhard Mondow, ST</v>
      </c>
      <c r="G49" s="14" t="str">
        <f>D15</f>
        <v>Ingkan J. M. Pinontoan, ST</v>
      </c>
    </row>
    <row r="50" spans="3:7" x14ac:dyDescent="0.25">
      <c r="C50" s="6" t="str">
        <f>"NIP. "&amp;D11</f>
        <v>NIP. 198412062009031001</v>
      </c>
      <c r="G50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9:D39"/>
    <mergeCell ref="B38:D38"/>
    <mergeCell ref="A41:H41"/>
  </mergeCells>
  <printOptions horizontalCentered="1"/>
  <pageMargins left="0.7" right="0.7" top="0.75" bottom="0.75" header="0.3" footer="0.3"/>
  <pageSetup orientation="portrait"/>
  <headerFooter>
    <oddFooter>&amp;R0007-&amp;P(&amp;N)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8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72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214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206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228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229</v>
      </c>
    </row>
    <row r="7" spans="1:17" x14ac:dyDescent="0.25">
      <c r="A7" s="18" t="str">
        <f>"NO : "&amp;Q5</f>
        <v>NO : 0118/BAPB/SEKR-PUPR/2020</v>
      </c>
      <c r="B7" s="18"/>
      <c r="C7" s="18"/>
      <c r="D7" s="18"/>
      <c r="E7" s="18"/>
      <c r="F7" s="18"/>
      <c r="G7" s="18"/>
      <c r="H7" s="18"/>
      <c r="Q7" s="1" t="s">
        <v>217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Senin  tanggal  delapan  bulan  Juni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230</v>
      </c>
      <c r="C23" s="28"/>
      <c r="D23" s="29"/>
      <c r="E23" t="n" s="11">
        <v>10.0</v>
      </c>
      <c r="F23" t="s" s="9">
        <v>120</v>
      </c>
      <c r="G23" t="n" s="11">
        <v>120000.0</v>
      </c>
      <c r="H23" s="11" t="n">
        <f>E23*G23</f>
        <v>1200000.0</v>
      </c>
    </row>
    <row r="24" ht="15.0" customHeight="true">
      <c r="A24" s="8" t="n">
        <f>ROW(A24)-22</f>
        <v>2.0</v>
      </c>
      <c r="B24" t="s" s="27">
        <v>231</v>
      </c>
      <c r="C24" s="28"/>
      <c r="D24" s="29"/>
      <c r="E24" t="n" s="11">
        <v>220.0</v>
      </c>
      <c r="F24" t="s" s="9">
        <v>54</v>
      </c>
      <c r="G24" t="n" s="11">
        <v>20000.0</v>
      </c>
      <c r="H24" s="11" t="n">
        <f>E24*G24</f>
        <v>4400000.0</v>
      </c>
    </row>
    <row r="25" ht="15.0" customHeight="true">
      <c r="A25" s="8" t="n">
        <f>ROW(A25)-22</f>
        <v>3.0</v>
      </c>
      <c r="B25" t="s" s="27">
        <v>232</v>
      </c>
      <c r="C25" s="28"/>
      <c r="D25" s="29"/>
      <c r="E25" t="n" s="11">
        <v>6.0</v>
      </c>
      <c r="F25" t="s" s="9">
        <v>54</v>
      </c>
      <c r="G25" t="n" s="11">
        <v>500000.0</v>
      </c>
      <c r="H25" s="11" t="n">
        <f>E25*G25</f>
        <v>3000000.0</v>
      </c>
    </row>
    <row r="26" ht="15.0" customHeight="true">
      <c r="A26" s="8" t="n">
        <f>ROW(A26)-22</f>
        <v>4.0</v>
      </c>
      <c r="B26" t="s" s="27">
        <v>233</v>
      </c>
      <c r="C26" s="28"/>
      <c r="D26" s="29"/>
      <c r="E26" t="n" s="11">
        <v>5.0</v>
      </c>
      <c r="F26" t="s" s="9">
        <v>120</v>
      </c>
      <c r="G26" t="n" s="11">
        <v>440000.0</v>
      </c>
      <c r="H26" s="11" t="n">
        <f>E26*G26</f>
        <v>2200000.0</v>
      </c>
    </row>
    <row r="27" spans="1:8" s="3" customFormat="1" x14ac:dyDescent="0.25">
      <c r="A27" s="15"/>
      <c r="B27" s="16"/>
      <c r="C27" s="16"/>
      <c r="D27" s="16"/>
      <c r="E27" s="16"/>
      <c r="F27" s="16"/>
      <c r="G27" s="17" t="s">
        <v>9</v>
      </c>
      <c r="H27" s="12" t="n">
        <f ca="1">SUM(INDIRECT("H23:H"&amp;ROW(H27)-1))</f>
        <v>1.08E7</v>
      </c>
    </row>
    <row r="29" spans="1:8" ht="46.5" customHeight="1" x14ac:dyDescent="0.25">
      <c r="A29" s="22" t="str">
        <f>"Sesuai dengan Dokumen Pengadaan Nomor: "&amp;Q6&amp;", tanggal "&amp;Q7&amp;".
Demikian berita acara di buat dengan benar untuk dipergunakan sebagaimana mestinya."</f>
        <v>Sesuai dengan Dokumen Pengadaan Nomor: 0118/BAST-SEKRE/DPUPR/2020, tanggal 08 Juni 2020.
Demikian berita acara di buat dengan benar untuk dipergunakan sebagaimana mestinya.</v>
      </c>
      <c r="B29" s="22"/>
      <c r="C29" s="22"/>
      <c r="D29" s="22"/>
      <c r="E29" s="22"/>
      <c r="F29" s="22"/>
      <c r="G29" s="22"/>
      <c r="H29" s="22"/>
    </row>
    <row r="30" spans="1:8" ht="22.5" customHeight="1" x14ac:dyDescent="0.25">
      <c r="A30" s="13"/>
      <c r="B30" s="13"/>
      <c r="C30" s="13"/>
      <c r="D30" s="13"/>
      <c r="E30" s="13"/>
      <c r="F30" s="13"/>
      <c r="G30" s="13"/>
      <c r="H30" s="13"/>
    </row>
    <row r="31" spans="1:8" x14ac:dyDescent="0.25">
      <c r="C31" s="6" t="s">
        <v>18</v>
      </c>
      <c r="G31" s="6" t="s">
        <v>19</v>
      </c>
    </row>
    <row r="32" spans="1:8" x14ac:dyDescent="0.25">
      <c r="C32" s="2" t="str">
        <f>D12</f>
        <v>Pengurus Barang Pengguna</v>
      </c>
      <c r="G32" s="2" t="str">
        <f>D17</f>
        <v>Pejabat Pembuat Komitmen</v>
      </c>
    </row>
    <row r="37" spans="3:7" x14ac:dyDescent="0.25">
      <c r="C37" s="14" t="str">
        <f>D10</f>
        <v>Jimmyhard Mondow, ST</v>
      </c>
      <c r="G37" s="14" t="str">
        <f>D15</f>
        <v>Ingkan J. M. Pinontoan, ST</v>
      </c>
    </row>
    <row r="38" spans="3:7" x14ac:dyDescent="0.25">
      <c r="C38" s="6" t="str">
        <f>"NIP. "&amp;D11</f>
        <v>NIP. 198412062009031001</v>
      </c>
      <c r="G38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7:D27"/>
    <mergeCell ref="B26:D26"/>
    <mergeCell ref="A29:H29"/>
  </mergeCells>
  <printOptions horizontalCentered="1"/>
  <pageMargins left="0.7" right="0.7" top="0.75" bottom="0.75" header="0.3" footer="0.3"/>
  <pageSetup orientation="portrait"/>
  <headerFooter>
    <oddFooter>&amp;R0118-&amp;P(&amp;N)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5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171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234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235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236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237</v>
      </c>
    </row>
    <row r="7" spans="1:17" x14ac:dyDescent="0.25">
      <c r="A7" s="18" t="str">
        <f>"NO : "&amp;Q5</f>
        <v>NO : 0133/BAPB/SEKR-PUPR/2020</v>
      </c>
      <c r="B7" s="18"/>
      <c r="C7" s="18"/>
      <c r="D7" s="18"/>
      <c r="E7" s="18"/>
      <c r="F7" s="18"/>
      <c r="G7" s="18"/>
      <c r="H7" s="18"/>
      <c r="Q7" s="1" t="s">
        <v>238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Rabu  tanggal  satu  bulan  Juli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107</v>
      </c>
      <c r="C23" s="28"/>
      <c r="D23" s="29"/>
      <c r="E23" t="n" s="11">
        <v>500.0</v>
      </c>
      <c r="F23" t="s" s="9">
        <v>54</v>
      </c>
      <c r="G23" t="n" s="11">
        <v>6000.0</v>
      </c>
      <c r="H23" s="11" t="n">
        <f>E23*G23</f>
        <v>3000000.0</v>
      </c>
    </row>
    <row r="24" spans="1:8" s="3" customFormat="1" x14ac:dyDescent="0.25">
      <c r="A24" s="15"/>
      <c r="B24" s="16"/>
      <c r="C24" s="16"/>
      <c r="D24" s="16"/>
      <c r="E24" s="16"/>
      <c r="F24" s="16"/>
      <c r="G24" s="17" t="s">
        <v>9</v>
      </c>
      <c r="H24" s="12" t="n">
        <f ca="1">SUM(INDIRECT("H23:H"&amp;ROW(H24)-1))</f>
        <v>3000000.0</v>
      </c>
    </row>
    <row r="26" spans="1:8" ht="46.5" customHeight="1" x14ac:dyDescent="0.25">
      <c r="A26" s="22" t="str">
        <f>"Sesuai dengan Dokumen Pengadaan Nomor: "&amp;Q6&amp;", tanggal "&amp;Q7&amp;".
Demikian berita acara di buat dengan benar untuk dipergunakan sebagaimana mestinya."</f>
        <v>Sesuai dengan Dokumen Pengadaan Nomor: 0133/BAST-SEKRE/DPUPR/2020, tanggal 01 Juli 2020.
Demikian berita acara di buat dengan benar untuk dipergunakan sebagaimana mestinya.</v>
      </c>
      <c r="B26" s="22"/>
      <c r="C26" s="22"/>
      <c r="D26" s="22"/>
      <c r="E26" s="22"/>
      <c r="F26" s="22"/>
      <c r="G26" s="22"/>
      <c r="H26" s="22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18</v>
      </c>
      <c r="G28" s="6" t="s">
        <v>19</v>
      </c>
    </row>
    <row r="29" spans="1:8" x14ac:dyDescent="0.25">
      <c r="C29" s="2" t="str">
        <f>D12</f>
        <v>Pengurus Barang Pengguna</v>
      </c>
      <c r="G29" s="2" t="str">
        <f>D17</f>
        <v>Pejabat Pembuat Komitmen</v>
      </c>
    </row>
    <row r="34" spans="3:7" x14ac:dyDescent="0.25">
      <c r="C34" s="14" t="str">
        <f>D10</f>
        <v>Jimmyhard Mondow, ST</v>
      </c>
      <c r="G34" s="14" t="str">
        <f>D15</f>
        <v>Ingkan J. M. Pinontoan, ST</v>
      </c>
    </row>
    <row r="35" spans="3:7" x14ac:dyDescent="0.25">
      <c r="C35" s="6" t="str">
        <f>"NIP. "&amp;D11</f>
        <v>NIP. 198412062009031001</v>
      </c>
      <c r="G35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4:D24"/>
    <mergeCell ref="B23:D23"/>
    <mergeCell ref="A26:H26"/>
  </mergeCells>
  <printOptions horizontalCentered="1"/>
  <pageMargins left="0.7" right="0.7" top="0.75" bottom="0.75" header="0.3" footer="0.3"/>
  <pageSetup orientation="portrait"/>
  <headerFooter>
    <oddFooter>&amp;R0133-&amp;P(&amp;N)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0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171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234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235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239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240</v>
      </c>
    </row>
    <row r="7" spans="1:17" x14ac:dyDescent="0.25">
      <c r="A7" s="18" t="str">
        <f>"NO : "&amp;Q5</f>
        <v>NO : 0135/BAPB/SEKR-PUPR/2020</v>
      </c>
      <c r="B7" s="18"/>
      <c r="C7" s="18"/>
      <c r="D7" s="18"/>
      <c r="E7" s="18"/>
      <c r="F7" s="18"/>
      <c r="G7" s="18"/>
      <c r="H7" s="18"/>
      <c r="Q7" s="1" t="s">
        <v>238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Rabu  tanggal  satu  bulan  Juli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53</v>
      </c>
      <c r="C23" s="28"/>
      <c r="D23" s="29"/>
      <c r="E23" t="n" s="11">
        <v>15.0</v>
      </c>
      <c r="F23" t="s" s="9">
        <v>54</v>
      </c>
      <c r="G23" t="n" s="11">
        <v>25000.0</v>
      </c>
      <c r="H23" s="11" t="n">
        <f>E23*G23</f>
        <v>375000.0</v>
      </c>
    </row>
    <row r="24" ht="15.0" customHeight="true">
      <c r="A24" s="8" t="n">
        <f>ROW(A24)-22</f>
        <v>2.0</v>
      </c>
      <c r="B24" t="s" s="27">
        <v>55</v>
      </c>
      <c r="C24" s="28"/>
      <c r="D24" s="29"/>
      <c r="E24" t="n" s="11">
        <v>15.0</v>
      </c>
      <c r="F24" t="s" s="9">
        <v>54</v>
      </c>
      <c r="G24" t="n" s="11">
        <v>28000.0</v>
      </c>
      <c r="H24" s="11" t="n">
        <f>E24*G24</f>
        <v>420000.0</v>
      </c>
    </row>
    <row r="25" ht="15.0" customHeight="true">
      <c r="A25" s="8" t="n">
        <f>ROW(A25)-22</f>
        <v>3.0</v>
      </c>
      <c r="B25" t="s" s="27">
        <v>56</v>
      </c>
      <c r="C25" s="28"/>
      <c r="D25" s="29"/>
      <c r="E25" t="n" s="11">
        <v>5.0</v>
      </c>
      <c r="F25" t="s" s="9">
        <v>54</v>
      </c>
      <c r="G25" t="n" s="11">
        <v>24000.0</v>
      </c>
      <c r="H25" s="11" t="n">
        <f>E25*G25</f>
        <v>120000.0</v>
      </c>
    </row>
    <row r="26" ht="15.0" customHeight="true">
      <c r="A26" s="8" t="n">
        <f>ROW(A26)-22</f>
        <v>4.0</v>
      </c>
      <c r="B26" t="s" s="27">
        <v>90</v>
      </c>
      <c r="C26" s="28"/>
      <c r="D26" s="29"/>
      <c r="E26" t="n" s="11">
        <v>10.0</v>
      </c>
      <c r="F26" t="s" s="9">
        <v>54</v>
      </c>
      <c r="G26" t="n" s="11">
        <v>1600.0</v>
      </c>
      <c r="H26" s="11" t="n">
        <f>E26*G26</f>
        <v>16000.0</v>
      </c>
    </row>
    <row r="27" ht="15.0" customHeight="true">
      <c r="A27" s="8" t="n">
        <f>ROW(A27)-22</f>
        <v>5.0</v>
      </c>
      <c r="B27" t="s" s="27">
        <v>91</v>
      </c>
      <c r="C27" s="28"/>
      <c r="D27" s="29"/>
      <c r="E27" t="n" s="11">
        <v>10.0</v>
      </c>
      <c r="F27" t="s" s="9">
        <v>54</v>
      </c>
      <c r="G27" t="n" s="11">
        <v>3150.0</v>
      </c>
      <c r="H27" s="11" t="n">
        <f>E27*G27</f>
        <v>31500.0</v>
      </c>
    </row>
    <row r="28" ht="15.0" customHeight="true">
      <c r="A28" s="8" t="n">
        <f>ROW(A28)-22</f>
        <v>6.0</v>
      </c>
      <c r="B28" t="s" s="27">
        <v>92</v>
      </c>
      <c r="C28" s="28"/>
      <c r="D28" s="29"/>
      <c r="E28" t="n" s="11">
        <v>10.0</v>
      </c>
      <c r="F28" t="s" s="9">
        <v>54</v>
      </c>
      <c r="G28" t="n" s="11">
        <v>4750.0</v>
      </c>
      <c r="H28" s="11" t="n">
        <f>E28*G28</f>
        <v>47500.0</v>
      </c>
    </row>
    <row r="29" ht="15.0" customHeight="true">
      <c r="A29" s="8" t="n">
        <f>ROW(A29)-22</f>
        <v>7.0</v>
      </c>
      <c r="B29" t="s" s="27">
        <v>93</v>
      </c>
      <c r="C29" s="28"/>
      <c r="D29" s="29"/>
      <c r="E29" t="n" s="11">
        <v>10.0</v>
      </c>
      <c r="F29" t="s" s="9">
        <v>54</v>
      </c>
      <c r="G29" t="n" s="11">
        <v>5800.0</v>
      </c>
      <c r="H29" s="11" t="n">
        <f>E29*G29</f>
        <v>58000.0</v>
      </c>
    </row>
    <row r="30" ht="15.0" customHeight="true">
      <c r="A30" s="8" t="n">
        <f>ROW(A30)-22</f>
        <v>8.0</v>
      </c>
      <c r="B30" t="s" s="27">
        <v>57</v>
      </c>
      <c r="C30" s="28"/>
      <c r="D30" s="29"/>
      <c r="E30" t="n" s="11">
        <v>5.0</v>
      </c>
      <c r="F30" t="s" s="9">
        <v>54</v>
      </c>
      <c r="G30" t="n" s="11">
        <v>350000.0</v>
      </c>
      <c r="H30" s="11" t="n">
        <f>E30*G30</f>
        <v>1750000.0</v>
      </c>
    </row>
    <row r="31" ht="15.0" customHeight="true">
      <c r="A31" s="8" t="n">
        <f>ROW(A31)-22</f>
        <v>9.0</v>
      </c>
      <c r="B31" t="s" s="27">
        <v>58</v>
      </c>
      <c r="C31" s="28"/>
      <c r="D31" s="29"/>
      <c r="E31" t="n" s="11">
        <v>5.0</v>
      </c>
      <c r="F31" t="s" s="9">
        <v>54</v>
      </c>
      <c r="G31" t="n" s="11">
        <v>380000.0</v>
      </c>
      <c r="H31" s="11" t="n">
        <f>E31*G31</f>
        <v>1900000.0</v>
      </c>
    </row>
    <row r="32" ht="15.0" customHeight="true">
      <c r="A32" s="8" t="n">
        <f>ROW(A32)-22</f>
        <v>10.0</v>
      </c>
      <c r="B32" t="s" s="27">
        <v>67</v>
      </c>
      <c r="C32" s="28"/>
      <c r="D32" s="29"/>
      <c r="E32" t="n" s="11">
        <v>20.0</v>
      </c>
      <c r="F32" t="s" s="9">
        <v>68</v>
      </c>
      <c r="G32" t="n" s="11">
        <v>57750.0</v>
      </c>
      <c r="H32" s="11" t="n">
        <f>E32*G32</f>
        <v>1155000.0</v>
      </c>
    </row>
    <row r="33" ht="15.0" customHeight="true">
      <c r="A33" s="8" t="n">
        <f>ROW(A33)-22</f>
        <v>11.0</v>
      </c>
      <c r="B33" t="s" s="27">
        <v>69</v>
      </c>
      <c r="C33" s="28"/>
      <c r="D33" s="29"/>
      <c r="E33" t="n" s="11">
        <v>50.0</v>
      </c>
      <c r="F33" t="s" s="9">
        <v>54</v>
      </c>
      <c r="G33" t="n" s="11">
        <v>6000.0</v>
      </c>
      <c r="H33" s="11" t="n">
        <f>E33*G33</f>
        <v>300000.0</v>
      </c>
    </row>
    <row r="34" ht="15.0" customHeight="true">
      <c r="A34" s="8" t="n">
        <f>ROW(A34)-22</f>
        <v>12.0</v>
      </c>
      <c r="B34" t="s" s="27">
        <v>97</v>
      </c>
      <c r="C34" s="28"/>
      <c r="D34" s="29"/>
      <c r="E34" t="n" s="11">
        <v>1.0</v>
      </c>
      <c r="F34" t="s" s="9">
        <v>54</v>
      </c>
      <c r="G34" t="n" s="11">
        <v>12600.0</v>
      </c>
      <c r="H34" s="11" t="n">
        <f>E34*G34</f>
        <v>12600.0</v>
      </c>
    </row>
    <row r="35" ht="15.0" customHeight="true">
      <c r="A35" s="8" t="n">
        <f>ROW(A35)-22</f>
        <v>13.0</v>
      </c>
      <c r="B35" t="s" s="27">
        <v>98</v>
      </c>
      <c r="C35" s="28"/>
      <c r="D35" s="29"/>
      <c r="E35" t="n" s="11">
        <v>2.0</v>
      </c>
      <c r="F35" t="s" s="9">
        <v>54</v>
      </c>
      <c r="G35" t="n" s="11">
        <v>17850.0</v>
      </c>
      <c r="H35" s="11" t="n">
        <f>E35*G35</f>
        <v>35700.0</v>
      </c>
    </row>
    <row r="36" ht="15.0" customHeight="true">
      <c r="A36" s="8" t="n">
        <f>ROW(A36)-22</f>
        <v>14.0</v>
      </c>
      <c r="B36" t="s" s="27">
        <v>99</v>
      </c>
      <c r="C36" s="28"/>
      <c r="D36" s="29"/>
      <c r="E36" t="n" s="11">
        <v>2.0</v>
      </c>
      <c r="F36" t="s" s="9">
        <v>54</v>
      </c>
      <c r="G36" t="n" s="11">
        <v>26250.0</v>
      </c>
      <c r="H36" s="11" t="n">
        <f>E36*G36</f>
        <v>52500.0</v>
      </c>
    </row>
    <row r="37" ht="15.0" customHeight="true">
      <c r="A37" s="8" t="n">
        <f>ROW(A37)-22</f>
        <v>15.0</v>
      </c>
      <c r="B37" t="s" s="27">
        <v>70</v>
      </c>
      <c r="C37" s="28"/>
      <c r="D37" s="29"/>
      <c r="E37" t="n" s="11">
        <v>5.0</v>
      </c>
      <c r="F37" t="s" s="9">
        <v>54</v>
      </c>
      <c r="G37" t="n" s="11">
        <v>270000.0</v>
      </c>
      <c r="H37" s="11" t="n">
        <f>E37*G37</f>
        <v>1350000.0</v>
      </c>
    </row>
    <row r="38" ht="15.0" customHeight="true">
      <c r="A38" s="8" t="n">
        <f>ROW(A38)-22</f>
        <v>16.0</v>
      </c>
      <c r="B38" t="s" s="27">
        <v>71</v>
      </c>
      <c r="C38" s="28"/>
      <c r="D38" s="29"/>
      <c r="E38" t="n" s="11">
        <v>5.0</v>
      </c>
      <c r="F38" t="s" s="9">
        <v>54</v>
      </c>
      <c r="G38" t="n" s="11">
        <v>275000.0</v>
      </c>
      <c r="H38" s="11" t="n">
        <f>E38*G38</f>
        <v>1375000.0</v>
      </c>
    </row>
    <row r="39" spans="1:8" s="3" customFormat="1" x14ac:dyDescent="0.25">
      <c r="A39" s="15"/>
      <c r="B39" s="16"/>
      <c r="C39" s="16"/>
      <c r="D39" s="16"/>
      <c r="E39" s="16"/>
      <c r="F39" s="16"/>
      <c r="G39" s="17" t="s">
        <v>9</v>
      </c>
      <c r="H39" s="12" t="n">
        <f ca="1">SUM(INDIRECT("H23:H"&amp;ROW(H39)-1))</f>
        <v>8998800.0</v>
      </c>
    </row>
    <row r="41" spans="1:8" ht="46.5" customHeight="1" x14ac:dyDescent="0.25">
      <c r="A41" s="22" t="str">
        <f>"Sesuai dengan Dokumen Pengadaan Nomor: "&amp;Q6&amp;", tanggal "&amp;Q7&amp;".
Demikian berita acara di buat dengan benar untuk dipergunakan sebagaimana mestinya."</f>
        <v>Sesuai dengan Dokumen Pengadaan Nomor: 0135/BAST-SEKRE/DPUPR/2020, tanggal 01 Juli 2020.
Demikian berita acara di buat dengan benar untuk dipergunakan sebagaimana mestinya.</v>
      </c>
      <c r="B41" s="22"/>
      <c r="C41" s="22"/>
      <c r="D41" s="22"/>
      <c r="E41" s="22"/>
      <c r="F41" s="22"/>
      <c r="G41" s="22"/>
      <c r="H41" s="22"/>
    </row>
    <row r="42" spans="1:8" ht="22.5" customHeight="1" x14ac:dyDescent="0.25">
      <c r="A42" s="13"/>
      <c r="B42" s="13"/>
      <c r="C42" s="13"/>
      <c r="D42" s="13"/>
      <c r="E42" s="13"/>
      <c r="F42" s="13"/>
      <c r="G42" s="13"/>
      <c r="H42" s="13"/>
    </row>
    <row r="43" spans="1:8" x14ac:dyDescent="0.25">
      <c r="C43" s="6" t="s">
        <v>18</v>
      </c>
      <c r="G43" s="6" t="s">
        <v>19</v>
      </c>
    </row>
    <row r="44" spans="1:8" x14ac:dyDescent="0.25">
      <c r="C44" s="2" t="str">
        <f>D12</f>
        <v>Pengurus Barang Pengguna</v>
      </c>
      <c r="G44" s="2" t="str">
        <f>D17</f>
        <v>Pejabat Pembuat Komitmen</v>
      </c>
    </row>
    <row r="49" spans="3:7" x14ac:dyDescent="0.25">
      <c r="C49" s="14" t="str">
        <f>D10</f>
        <v>Jimmyhard Mondow, ST</v>
      </c>
      <c r="G49" s="14" t="str">
        <f>D15</f>
        <v>Ingkan J. M. Pinontoan, ST</v>
      </c>
    </row>
    <row r="50" spans="3:7" x14ac:dyDescent="0.25">
      <c r="C50" s="6" t="str">
        <f>"NIP. "&amp;D11</f>
        <v>NIP. 198412062009031001</v>
      </c>
      <c r="G50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9:D39"/>
    <mergeCell ref="B38:D38"/>
    <mergeCell ref="A41:H41"/>
  </mergeCells>
  <printOptions horizontalCentered="1"/>
  <pageMargins left="0.7" right="0.7" top="0.75" bottom="0.75" header="0.3" footer="0.3"/>
  <pageSetup orientation="portrait"/>
  <headerFooter>
    <oddFooter>&amp;R0135-&amp;P(&amp;N)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2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171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234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235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241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242</v>
      </c>
    </row>
    <row r="7" spans="1:17" x14ac:dyDescent="0.25">
      <c r="A7" s="18" t="str">
        <f>"NO : "&amp;Q5</f>
        <v>NO : 0137/BAPB/SEKR-PUPR/2020</v>
      </c>
      <c r="B7" s="18"/>
      <c r="C7" s="18"/>
      <c r="D7" s="18"/>
      <c r="E7" s="18"/>
      <c r="F7" s="18"/>
      <c r="G7" s="18"/>
      <c r="H7" s="18"/>
      <c r="Q7" s="1" t="s">
        <v>238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Rabu  tanggal  satu  bulan  Juli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53</v>
      </c>
      <c r="C23" s="28"/>
      <c r="D23" s="29"/>
      <c r="E23" t="n" s="11">
        <v>5.0</v>
      </c>
      <c r="F23" t="s" s="9">
        <v>54</v>
      </c>
      <c r="G23" t="n" s="11">
        <v>25000.0</v>
      </c>
      <c r="H23" s="11" t="n">
        <f>E23*G23</f>
        <v>125000.0</v>
      </c>
    </row>
    <row r="24" ht="15.0" customHeight="true">
      <c r="A24" s="8" t="n">
        <f>ROW(A24)-22</f>
        <v>2.0</v>
      </c>
      <c r="B24" t="s" s="27">
        <v>55</v>
      </c>
      <c r="C24" s="28"/>
      <c r="D24" s="29"/>
      <c r="E24" t="n" s="11">
        <v>5.0</v>
      </c>
      <c r="F24" t="s" s="9">
        <v>54</v>
      </c>
      <c r="G24" t="n" s="11">
        <v>28000.0</v>
      </c>
      <c r="H24" s="11" t="n">
        <f>E24*G24</f>
        <v>140000.0</v>
      </c>
    </row>
    <row r="25" ht="15.0" customHeight="true">
      <c r="A25" s="8" t="n">
        <f>ROW(A25)-22</f>
        <v>3.0</v>
      </c>
      <c r="B25" t="s" s="27">
        <v>90</v>
      </c>
      <c r="C25" s="28"/>
      <c r="D25" s="29"/>
      <c r="E25" t="n" s="11">
        <v>23.0</v>
      </c>
      <c r="F25" t="s" s="9">
        <v>54</v>
      </c>
      <c r="G25" t="n" s="11">
        <v>1600.0</v>
      </c>
      <c r="H25" s="11" t="n">
        <f>E25*G25</f>
        <v>36800.0</v>
      </c>
    </row>
    <row r="26" ht="15.0" customHeight="true">
      <c r="A26" s="8" t="n">
        <f>ROW(A26)-22</f>
        <v>4.0</v>
      </c>
      <c r="B26" t="s" s="27">
        <v>91</v>
      </c>
      <c r="C26" s="28"/>
      <c r="D26" s="29"/>
      <c r="E26" t="n" s="11">
        <v>10.0</v>
      </c>
      <c r="F26" t="s" s="9">
        <v>54</v>
      </c>
      <c r="G26" t="n" s="11">
        <v>3150.0</v>
      </c>
      <c r="H26" s="11" t="n">
        <f>E26*G26</f>
        <v>31500.0</v>
      </c>
    </row>
    <row r="27" ht="15.0" customHeight="true">
      <c r="A27" s="8" t="n">
        <f>ROW(A27)-22</f>
        <v>5.0</v>
      </c>
      <c r="B27" t="s" s="27">
        <v>92</v>
      </c>
      <c r="C27" s="28"/>
      <c r="D27" s="29"/>
      <c r="E27" t="n" s="11">
        <v>10.0</v>
      </c>
      <c r="F27" t="s" s="9">
        <v>54</v>
      </c>
      <c r="G27" t="n" s="11">
        <v>4750.0</v>
      </c>
      <c r="H27" s="11" t="n">
        <f>E27*G27</f>
        <v>47500.0</v>
      </c>
    </row>
    <row r="28" ht="15.0" customHeight="true">
      <c r="A28" s="8" t="n">
        <f>ROW(A28)-22</f>
        <v>6.0</v>
      </c>
      <c r="B28" t="s" s="27">
        <v>93</v>
      </c>
      <c r="C28" s="28"/>
      <c r="D28" s="29"/>
      <c r="E28" t="n" s="11">
        <v>5.0</v>
      </c>
      <c r="F28" t="s" s="9">
        <v>54</v>
      </c>
      <c r="G28" t="n" s="11">
        <v>5800.0</v>
      </c>
      <c r="H28" s="11" t="n">
        <f>E28*G28</f>
        <v>29000.0</v>
      </c>
    </row>
    <row r="29" ht="15.0" customHeight="true">
      <c r="A29" s="8" t="n">
        <f>ROW(A29)-22</f>
        <v>7.0</v>
      </c>
      <c r="B29" t="s" s="27">
        <v>67</v>
      </c>
      <c r="C29" s="28"/>
      <c r="D29" s="29"/>
      <c r="E29" t="n" s="11">
        <v>5.0</v>
      </c>
      <c r="F29" t="s" s="9">
        <v>68</v>
      </c>
      <c r="G29" t="n" s="11">
        <v>57750.0</v>
      </c>
      <c r="H29" s="11" t="n">
        <f>E29*G29</f>
        <v>288750.0</v>
      </c>
    </row>
    <row r="30" ht="15.0" customHeight="true">
      <c r="A30" s="8" t="n">
        <f>ROW(A30)-22</f>
        <v>8.0</v>
      </c>
      <c r="B30" t="s" s="27">
        <v>69</v>
      </c>
      <c r="C30" s="28"/>
      <c r="D30" s="29"/>
      <c r="E30" t="n" s="11">
        <v>50.0</v>
      </c>
      <c r="F30" t="s" s="9">
        <v>54</v>
      </c>
      <c r="G30" t="n" s="11">
        <v>6000.0</v>
      </c>
      <c r="H30" s="11" t="n">
        <f>E30*G30</f>
        <v>300000.0</v>
      </c>
    </row>
    <row r="31" spans="1:8" s="3" customFormat="1" x14ac:dyDescent="0.25">
      <c r="A31" s="15"/>
      <c r="B31" s="16"/>
      <c r="C31" s="16"/>
      <c r="D31" s="16"/>
      <c r="E31" s="16"/>
      <c r="F31" s="16"/>
      <c r="G31" s="17" t="s">
        <v>9</v>
      </c>
      <c r="H31" s="12" t="n">
        <f ca="1">SUM(INDIRECT("H23:H"&amp;ROW(H31)-1))</f>
        <v>998550.0</v>
      </c>
    </row>
    <row r="33" spans="1:8" ht="46.5" customHeight="1" x14ac:dyDescent="0.25">
      <c r="A33" s="22" t="str">
        <f>"Sesuai dengan Dokumen Pengadaan Nomor: "&amp;Q6&amp;", tanggal "&amp;Q7&amp;".
Demikian berita acara di buat dengan benar untuk dipergunakan sebagaimana mestinya."</f>
        <v>Sesuai dengan Dokumen Pengadaan Nomor: 0137/BAST-SEKRE/DPUPR/2020, tanggal 01 Juli 2020.
Demikian berita acara di buat dengan benar untuk dipergunakan sebagaimana mestinya.</v>
      </c>
      <c r="B33" s="22"/>
      <c r="C33" s="22"/>
      <c r="D33" s="22"/>
      <c r="E33" s="22"/>
      <c r="F33" s="22"/>
      <c r="G33" s="22"/>
      <c r="H33" s="22"/>
    </row>
    <row r="34" spans="1:8" ht="22.5" customHeight="1" x14ac:dyDescent="0.25">
      <c r="A34" s="13"/>
      <c r="B34" s="13"/>
      <c r="C34" s="13"/>
      <c r="D34" s="13"/>
      <c r="E34" s="13"/>
      <c r="F34" s="13"/>
      <c r="G34" s="13"/>
      <c r="H34" s="13"/>
    </row>
    <row r="35" spans="1:8" x14ac:dyDescent="0.25">
      <c r="C35" s="6" t="s">
        <v>18</v>
      </c>
      <c r="G35" s="6" t="s">
        <v>19</v>
      </c>
    </row>
    <row r="36" spans="1:8" x14ac:dyDescent="0.25">
      <c r="C36" s="2" t="str">
        <f>D12</f>
        <v>Pengurus Barang Pengguna</v>
      </c>
      <c r="G36" s="2" t="str">
        <f>D17</f>
        <v>Pejabat Pembuat Komitmen</v>
      </c>
    </row>
    <row r="41" spans="3:7" x14ac:dyDescent="0.25">
      <c r="C41" s="14" t="str">
        <f>D10</f>
        <v>Jimmyhard Mondow, ST</v>
      </c>
      <c r="G41" s="14" t="str">
        <f>D15</f>
        <v>Ingkan J. M. Pinontoan, ST</v>
      </c>
    </row>
    <row r="42" spans="3:7" x14ac:dyDescent="0.25">
      <c r="C42" s="6" t="str">
        <f>"NIP. "&amp;D11</f>
        <v>NIP. 198412062009031001</v>
      </c>
      <c r="G42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1:D31"/>
    <mergeCell ref="B30:D30"/>
    <mergeCell ref="A33:H33"/>
  </mergeCells>
  <printOptions horizontalCentered="1"/>
  <pageMargins left="0.7" right="0.7" top="0.75" bottom="0.75" header="0.3" footer="0.3"/>
  <pageSetup orientation="portrait"/>
  <headerFooter>
    <oddFooter>&amp;R0137-&amp;P(&amp;N)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3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85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114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243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244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245</v>
      </c>
    </row>
    <row r="7" spans="1:17" x14ac:dyDescent="0.25">
      <c r="A7" s="18" t="str">
        <f>"NO : "&amp;Q5</f>
        <v>NO : 0162/BAST.01/SEK-PUPR/2020</v>
      </c>
      <c r="B7" s="18"/>
      <c r="C7" s="18"/>
      <c r="D7" s="18"/>
      <c r="E7" s="18"/>
      <c r="F7" s="18"/>
      <c r="G7" s="18"/>
      <c r="H7" s="18"/>
      <c r="Q7" s="1" t="s">
        <v>246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Selasa  tanggal  dua puluh lima  bulan  Agustus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140</v>
      </c>
      <c r="C23" s="28"/>
      <c r="D23" s="29"/>
      <c r="E23" t="n" s="11">
        <v>15.0</v>
      </c>
      <c r="F23" t="s" s="9">
        <v>54</v>
      </c>
      <c r="G23" t="n" s="11">
        <v>15000.0</v>
      </c>
      <c r="H23" s="11" t="n">
        <f>E23*G23</f>
        <v>225000.0</v>
      </c>
    </row>
    <row r="24" ht="15.0" customHeight="true">
      <c r="A24" s="8" t="n">
        <f>ROW(A24)-22</f>
        <v>2.0</v>
      </c>
      <c r="B24" t="s" s="27">
        <v>144</v>
      </c>
      <c r="C24" s="28"/>
      <c r="D24" s="29"/>
      <c r="E24" t="n" s="11">
        <v>3.0</v>
      </c>
      <c r="F24" t="s" s="9">
        <v>66</v>
      </c>
      <c r="G24" t="n" s="11">
        <v>16500.0</v>
      </c>
      <c r="H24" s="11" t="n">
        <f>E24*G24</f>
        <v>49500.0</v>
      </c>
    </row>
    <row r="25" ht="15.0" customHeight="true">
      <c r="A25" s="8" t="n">
        <f>ROW(A25)-22</f>
        <v>3.0</v>
      </c>
      <c r="B25" t="s" s="27">
        <v>147</v>
      </c>
      <c r="C25" s="28"/>
      <c r="D25" s="29"/>
      <c r="E25" t="n" s="11">
        <v>4.0</v>
      </c>
      <c r="F25" t="s" s="9">
        <v>54</v>
      </c>
      <c r="G25" t="n" s="11">
        <v>11000.0</v>
      </c>
      <c r="H25" s="11" t="n">
        <f>E25*G25</f>
        <v>44000.0</v>
      </c>
    </row>
    <row r="26" ht="15.0" customHeight="true">
      <c r="A26" s="8" t="n">
        <f>ROW(A26)-22</f>
        <v>4.0</v>
      </c>
      <c r="B26" t="s" s="27">
        <v>143</v>
      </c>
      <c r="C26" s="28"/>
      <c r="D26" s="29"/>
      <c r="E26" t="n" s="11">
        <v>2.0</v>
      </c>
      <c r="F26" t="s" s="9">
        <v>54</v>
      </c>
      <c r="G26" t="n" s="11">
        <v>185000.0</v>
      </c>
      <c r="H26" s="11" t="n">
        <f>E26*G26</f>
        <v>370000.0</v>
      </c>
    </row>
    <row r="27" ht="15.0" customHeight="true">
      <c r="A27" s="8" t="n">
        <f>ROW(A27)-22</f>
        <v>5.0</v>
      </c>
      <c r="B27" t="s" s="27">
        <v>142</v>
      </c>
      <c r="C27" s="28"/>
      <c r="D27" s="29"/>
      <c r="E27" t="n" s="11">
        <v>8.0</v>
      </c>
      <c r="F27" t="s" s="9">
        <v>54</v>
      </c>
      <c r="G27" t="n" s="11">
        <v>85000.0</v>
      </c>
      <c r="H27" s="11" t="n">
        <f>E27*G27</f>
        <v>680000.0</v>
      </c>
    </row>
    <row r="28" ht="15.0" customHeight="true">
      <c r="A28" s="8" t="n">
        <f>ROW(A28)-22</f>
        <v>6.0</v>
      </c>
      <c r="B28" t="s" s="27">
        <v>141</v>
      </c>
      <c r="C28" s="28"/>
      <c r="D28" s="29"/>
      <c r="E28" t="n" s="11">
        <v>12.0</v>
      </c>
      <c r="F28" t="s" s="9">
        <v>54</v>
      </c>
      <c r="G28" t="n" s="11">
        <v>75000.0</v>
      </c>
      <c r="H28" s="11" t="n">
        <f>E28*G28</f>
        <v>900000.0</v>
      </c>
    </row>
    <row r="29" ht="15.0" customHeight="true">
      <c r="A29" s="8" t="n">
        <f>ROW(A29)-22</f>
        <v>7.0</v>
      </c>
      <c r="B29" t="s" s="27">
        <v>247</v>
      </c>
      <c r="C29" s="28"/>
      <c r="D29" s="29"/>
      <c r="E29" t="n" s="11">
        <v>7.0</v>
      </c>
      <c r="F29" t="s" s="9">
        <v>54</v>
      </c>
      <c r="G29" t="n" s="11">
        <v>1500.0</v>
      </c>
      <c r="H29" s="11" t="n">
        <f>E29*G29</f>
        <v>10500.0</v>
      </c>
    </row>
    <row r="30" ht="15.0" customHeight="true">
      <c r="A30" s="8" t="n">
        <f>ROW(A30)-22</f>
        <v>8.0</v>
      </c>
      <c r="B30" t="s" s="27">
        <v>146</v>
      </c>
      <c r="C30" s="28"/>
      <c r="D30" s="29"/>
      <c r="E30" t="n" s="11">
        <v>2.0</v>
      </c>
      <c r="F30" t="s" s="9">
        <v>54</v>
      </c>
      <c r="G30" t="n" s="11">
        <v>10500.0</v>
      </c>
      <c r="H30" s="11" t="n">
        <f>E30*G30</f>
        <v>21000.0</v>
      </c>
    </row>
    <row r="31" ht="15.0" customHeight="true">
      <c r="A31" s="8" t="n">
        <f>ROW(A31)-22</f>
        <v>9.0</v>
      </c>
      <c r="B31" t="s" s="27">
        <v>145</v>
      </c>
      <c r="C31" s="28"/>
      <c r="D31" s="29"/>
      <c r="E31" t="n" s="11">
        <v>8.0</v>
      </c>
      <c r="F31" t="s" s="9">
        <v>54</v>
      </c>
      <c r="G31" t="n" s="11">
        <v>25000.0</v>
      </c>
      <c r="H31" s="11" t="n">
        <f>E31*G31</f>
        <v>200000.0</v>
      </c>
    </row>
    <row r="32" spans="1:8" s="3" customFormat="1" x14ac:dyDescent="0.25">
      <c r="A32" s="15"/>
      <c r="B32" s="16"/>
      <c r="C32" s="16"/>
      <c r="D32" s="16"/>
      <c r="E32" s="16"/>
      <c r="F32" s="16"/>
      <c r="G32" s="17" t="s">
        <v>9</v>
      </c>
      <c r="H32" s="12" t="n">
        <f ca="1">SUM(INDIRECT("H23:H"&amp;ROW(H32)-1))</f>
        <v>2500000.0</v>
      </c>
    </row>
    <row r="34" spans="1:8" ht="46.5" customHeight="1" x14ac:dyDescent="0.25">
      <c r="A34" s="22" t="str">
        <f>"Sesuai dengan Dokumen Pengadaan Nomor: "&amp;Q6&amp;", tanggal "&amp;Q7&amp;".
Demikian berita acara di buat dengan benar untuk dipergunakan sebagaimana mestinya."</f>
        <v>Sesuai dengan Dokumen Pengadaan Nomor: 0162/BAST-SEKRE/DPUPR/2020, tanggal 25 Agustus 2020.
Demikian berita acara di buat dengan benar untuk dipergunakan sebagaimana mestinya.</v>
      </c>
      <c r="B34" s="22"/>
      <c r="C34" s="22"/>
      <c r="D34" s="22"/>
      <c r="E34" s="22"/>
      <c r="F34" s="22"/>
      <c r="G34" s="22"/>
      <c r="H34" s="22"/>
    </row>
    <row r="35" spans="1:8" ht="22.5" customHeight="1" x14ac:dyDescent="0.25">
      <c r="A35" s="13"/>
      <c r="B35" s="13"/>
      <c r="C35" s="13"/>
      <c r="D35" s="13"/>
      <c r="E35" s="13"/>
      <c r="F35" s="13"/>
      <c r="G35" s="13"/>
      <c r="H35" s="13"/>
    </row>
    <row r="36" spans="1:8" x14ac:dyDescent="0.25">
      <c r="C36" s="6" t="s">
        <v>18</v>
      </c>
      <c r="G36" s="6" t="s">
        <v>19</v>
      </c>
    </row>
    <row r="37" spans="1:8" x14ac:dyDescent="0.25">
      <c r="C37" s="2" t="str">
        <f>D12</f>
        <v>Pengurus Barang</v>
      </c>
      <c r="G37" s="2" t="str">
        <f>D17</f>
        <v>Pejabat Pembuat Komitmen</v>
      </c>
    </row>
    <row r="42" spans="3:7" x14ac:dyDescent="0.25">
      <c r="C42" s="14" t="str">
        <f>D10</f>
        <v>Jimmyhard Mondow, ST</v>
      </c>
      <c r="G42" s="14" t="str">
        <f>D15</f>
        <v>Ingkan J. M. Pinontoan, ST</v>
      </c>
    </row>
    <row r="43" spans="3:7" x14ac:dyDescent="0.25">
      <c r="C43" s="6" t="str">
        <f>"NIP. "&amp;D11</f>
        <v>NIP. 198412062009031001</v>
      </c>
      <c r="G43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2:D32"/>
    <mergeCell ref="B31:D31"/>
    <mergeCell ref="A34:H34"/>
  </mergeCells>
  <printOptions horizontalCentered="1"/>
  <pageMargins left="0.7" right="0.7" top="0.75" bottom="0.75" header="0.3" footer="0.3"/>
  <pageSetup orientation="portrait"/>
  <headerFooter>
    <oddFooter>&amp;R0162-&amp;P(&amp;N)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5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171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248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250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251</v>
      </c>
    </row>
    <row r="7" spans="1:17" x14ac:dyDescent="0.25">
      <c r="A7" s="18" t="str">
        <f>"NO : "&amp;Q5</f>
        <v>NO : 0184/BAST.P-SEKR/PUPR/2020</v>
      </c>
      <c r="B7" s="18"/>
      <c r="C7" s="18"/>
      <c r="D7" s="18"/>
      <c r="E7" s="18"/>
      <c r="F7" s="18"/>
      <c r="G7" s="18"/>
      <c r="H7" s="18"/>
      <c r="Q7" s="1" t="s">
        <v>252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Rabu  tanggal  tujuh  bulan  Oktober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107</v>
      </c>
      <c r="C23" s="28"/>
      <c r="D23" s="29"/>
      <c r="E23" t="n" s="11">
        <v>300.0</v>
      </c>
      <c r="F23" t="s" s="9">
        <v>54</v>
      </c>
      <c r="G23" t="n" s="11">
        <v>6000.0</v>
      </c>
      <c r="H23" s="11" t="n">
        <f>E23*G23</f>
        <v>1800000.0</v>
      </c>
    </row>
    <row r="24" spans="1:8" s="3" customFormat="1" x14ac:dyDescent="0.25">
      <c r="A24" s="15"/>
      <c r="B24" s="16"/>
      <c r="C24" s="16"/>
      <c r="D24" s="16"/>
      <c r="E24" s="16"/>
      <c r="F24" s="16"/>
      <c r="G24" s="17" t="s">
        <v>9</v>
      </c>
      <c r="H24" s="12" t="n">
        <f ca="1">SUM(INDIRECT("H23:H"&amp;ROW(H24)-1))</f>
        <v>1800000.0</v>
      </c>
    </row>
    <row r="26" spans="1:8" ht="46.5" customHeight="1" x14ac:dyDescent="0.25">
      <c r="A26" s="22" t="str">
        <f>"Sesuai dengan Dokumen Pengadaan Nomor: "&amp;Q6&amp;", tanggal "&amp;Q7&amp;".
Demikian berita acara di buat dengan benar untuk dipergunakan sebagaimana mestinya."</f>
        <v>Sesuai dengan Dokumen Pengadaan Nomor: 0184/BAST-SEKRE/DPUPR/2020, tanggal 07 Oktober 2020.
Demikian berita acara di buat dengan benar untuk dipergunakan sebagaimana mestinya.</v>
      </c>
      <c r="B26" s="22"/>
      <c r="C26" s="22"/>
      <c r="D26" s="22"/>
      <c r="E26" s="22"/>
      <c r="F26" s="22"/>
      <c r="G26" s="22"/>
      <c r="H26" s="22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18</v>
      </c>
      <c r="G28" s="6" t="s">
        <v>19</v>
      </c>
    </row>
    <row r="29" spans="1:8" x14ac:dyDescent="0.25">
      <c r="C29" s="2" t="str">
        <f>D12</f>
        <v>Pengurus Barang</v>
      </c>
      <c r="G29" s="2" t="str">
        <f>D17</f>
        <v>Pejabat Pembuat Komitmen</v>
      </c>
    </row>
    <row r="34" spans="3:7" x14ac:dyDescent="0.25">
      <c r="C34" s="14" t="str">
        <f>D10</f>
        <v>Jimmyhard Mondow, ST</v>
      </c>
      <c r="G34" s="14" t="str">
        <f>D15</f>
        <v>Ingkan J. M. Pinontoan, ST</v>
      </c>
    </row>
    <row r="35" spans="3:7" x14ac:dyDescent="0.25">
      <c r="C35" s="6" t="str">
        <f>"NIP. "&amp;D11</f>
        <v>NIP. 198412062009031001</v>
      </c>
      <c r="G35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4:D24"/>
    <mergeCell ref="B23:D23"/>
    <mergeCell ref="A26:H26"/>
  </mergeCells>
  <printOptions horizontalCentered="1"/>
  <pageMargins left="0.7" right="0.7" top="0.75" bottom="0.75" header="0.3" footer="0.3"/>
  <pageSetup orientation="portrait"/>
  <headerFooter>
    <oddFooter>&amp;R0184-&amp;P(&amp;N)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1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186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40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253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254</v>
      </c>
    </row>
    <row r="7" spans="1:17" x14ac:dyDescent="0.25">
      <c r="A7" s="18" t="str">
        <f>"NO : "&amp;Q5</f>
        <v>NO : 0185/BAST.P-SEKR/PUPR/2020</v>
      </c>
      <c r="B7" s="18"/>
      <c r="C7" s="18"/>
      <c r="D7" s="18"/>
      <c r="E7" s="18"/>
      <c r="F7" s="18"/>
      <c r="G7" s="18"/>
      <c r="H7" s="18"/>
      <c r="Q7" s="1" t="s">
        <v>255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Jumat  tanggal  sembilan  bulan  Oktober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83</v>
      </c>
      <c r="C23" s="28"/>
      <c r="D23" s="29"/>
      <c r="E23" t="n" s="11">
        <v>15.0</v>
      </c>
      <c r="F23" t="s" s="9">
        <v>54</v>
      </c>
      <c r="G23" t="n" s="11">
        <v>20000.0</v>
      </c>
      <c r="H23" s="11" t="n">
        <f>E23*G23</f>
        <v>300000.0</v>
      </c>
    </row>
    <row r="24" ht="15.0" customHeight="true">
      <c r="A24" s="8" t="n">
        <f>ROW(A24)-22</f>
        <v>2.0</v>
      </c>
      <c r="B24" t="s" s="27">
        <v>84</v>
      </c>
      <c r="C24" s="28"/>
      <c r="D24" s="29"/>
      <c r="E24" t="n" s="11">
        <v>15.0</v>
      </c>
      <c r="F24" t="s" s="9">
        <v>54</v>
      </c>
      <c r="G24" t="n" s="11">
        <v>14000.0</v>
      </c>
      <c r="H24" s="11" t="n">
        <f>E24*G24</f>
        <v>210000.0</v>
      </c>
    </row>
    <row r="25" ht="15.0" customHeight="true">
      <c r="A25" s="8" t="n">
        <f>ROW(A25)-22</f>
        <v>3.0</v>
      </c>
      <c r="B25" t="s" s="27">
        <v>82</v>
      </c>
      <c r="C25" s="28"/>
      <c r="D25" s="29"/>
      <c r="E25" t="n" s="11">
        <v>13.0</v>
      </c>
      <c r="F25" t="s" s="9">
        <v>54</v>
      </c>
      <c r="G25" t="n" s="11">
        <v>29000.0</v>
      </c>
      <c r="H25" s="11" t="n">
        <f>E25*G25</f>
        <v>377000.0</v>
      </c>
    </row>
    <row r="26" ht="15.0" customHeight="true">
      <c r="A26" s="8" t="n">
        <f>ROW(A26)-22</f>
        <v>4.0</v>
      </c>
      <c r="B26" t="s" s="27">
        <v>131</v>
      </c>
      <c r="C26" s="28"/>
      <c r="D26" s="29"/>
      <c r="E26" t="n" s="11">
        <v>5.0</v>
      </c>
      <c r="F26" t="s" s="9">
        <v>120</v>
      </c>
      <c r="G26" t="n" s="11">
        <v>14500.0</v>
      </c>
      <c r="H26" s="11" t="n">
        <f>E26*G26</f>
        <v>72500.0</v>
      </c>
    </row>
    <row r="27" ht="15.0" customHeight="true">
      <c r="A27" s="8" t="n">
        <f>ROW(A27)-22</f>
        <v>5.0</v>
      </c>
      <c r="B27" t="s" s="27">
        <v>80</v>
      </c>
      <c r="C27" s="28"/>
      <c r="D27" s="29"/>
      <c r="E27" t="n" s="11">
        <v>1.0</v>
      </c>
      <c r="F27" t="s" s="9">
        <v>54</v>
      </c>
      <c r="G27" t="n" s="11">
        <v>50000.0</v>
      </c>
      <c r="H27" s="11" t="n">
        <f>E27*G27</f>
        <v>50000.0</v>
      </c>
    </row>
    <row r="28" ht="15.0" customHeight="true">
      <c r="A28" s="8" t="n">
        <f>ROW(A28)-22</f>
        <v>6.0</v>
      </c>
      <c r="B28" t="s" s="27">
        <v>121</v>
      </c>
      <c r="C28" s="28"/>
      <c r="D28" s="29"/>
      <c r="E28" t="n" s="11">
        <v>2.0</v>
      </c>
      <c r="F28" t="s" s="9">
        <v>54</v>
      </c>
      <c r="G28" t="n" s="11">
        <v>31000.0</v>
      </c>
      <c r="H28" s="11" t="n">
        <f>E28*G28</f>
        <v>62000.0</v>
      </c>
    </row>
    <row r="29" ht="15.0" customHeight="true">
      <c r="A29" s="8" t="n">
        <f>ROW(A29)-22</f>
        <v>7.0</v>
      </c>
      <c r="B29" t="s" s="27">
        <v>124</v>
      </c>
      <c r="C29" s="28"/>
      <c r="D29" s="29"/>
      <c r="E29" t="n" s="11">
        <v>4.0</v>
      </c>
      <c r="F29" t="s" s="9">
        <v>123</v>
      </c>
      <c r="G29" t="n" s="11">
        <v>31000.0</v>
      </c>
      <c r="H29" s="11" t="n">
        <f>E29*G29</f>
        <v>124000.0</v>
      </c>
    </row>
    <row r="30" ht="15.0" customHeight="true">
      <c r="A30" s="8" t="n">
        <f>ROW(A30)-22</f>
        <v>8.0</v>
      </c>
      <c r="B30" t="s" s="27">
        <v>130</v>
      </c>
      <c r="C30" s="28"/>
      <c r="D30" s="29"/>
      <c r="E30" t="n" s="11">
        <v>6.0</v>
      </c>
      <c r="F30" t="s" s="9">
        <v>127</v>
      </c>
      <c r="G30" t="n" s="11">
        <v>16500.0</v>
      </c>
      <c r="H30" s="11" t="n">
        <f>E30*G30</f>
        <v>99000.0</v>
      </c>
    </row>
    <row r="31" ht="15.0" customHeight="true">
      <c r="A31" s="8" t="n">
        <f>ROW(A31)-22</f>
        <v>9.0</v>
      </c>
      <c r="B31" t="s" s="27">
        <v>126</v>
      </c>
      <c r="C31" s="28"/>
      <c r="D31" s="29"/>
      <c r="E31" t="n" s="11">
        <v>12.0</v>
      </c>
      <c r="F31" t="s" s="9">
        <v>127</v>
      </c>
      <c r="G31" t="n" s="11">
        <v>12500.0</v>
      </c>
      <c r="H31" s="11" t="n">
        <f>E31*G31</f>
        <v>150000.0</v>
      </c>
    </row>
    <row r="32" ht="15.0" customHeight="true">
      <c r="A32" s="8" t="n">
        <f>ROW(A32)-22</f>
        <v>10.0</v>
      </c>
      <c r="B32" t="s" s="27">
        <v>128</v>
      </c>
      <c r="C32" s="28"/>
      <c r="D32" s="29"/>
      <c r="E32" t="n" s="11">
        <v>8.0</v>
      </c>
      <c r="F32" t="s" s="9">
        <v>54</v>
      </c>
      <c r="G32" t="n" s="11">
        <v>13000.0</v>
      </c>
      <c r="H32" s="11" t="n">
        <f>E32*G32</f>
        <v>104000.0</v>
      </c>
    </row>
    <row r="33" ht="15.0" customHeight="true">
      <c r="A33" s="8" t="n">
        <f>ROW(A33)-22</f>
        <v>11.0</v>
      </c>
      <c r="B33" t="s" s="27">
        <v>129</v>
      </c>
      <c r="C33" s="28"/>
      <c r="D33" s="29"/>
      <c r="E33" t="n" s="11">
        <v>6.0</v>
      </c>
      <c r="F33" t="s" s="9">
        <v>54</v>
      </c>
      <c r="G33" t="n" s="11">
        <v>15000.0</v>
      </c>
      <c r="H33" s="11" t="n">
        <f>E33*G33</f>
        <v>90000.0</v>
      </c>
    </row>
    <row r="34" ht="15.0" customHeight="true">
      <c r="A34" s="8" t="n">
        <f>ROW(A34)-22</f>
        <v>12.0</v>
      </c>
      <c r="B34" t="s" s="27">
        <v>122</v>
      </c>
      <c r="C34" s="28"/>
      <c r="D34" s="29"/>
      <c r="E34" t="n" s="11">
        <v>8.0</v>
      </c>
      <c r="F34" t="s" s="9">
        <v>123</v>
      </c>
      <c r="G34" t="n" s="11">
        <v>12000.0</v>
      </c>
      <c r="H34" s="11" t="n">
        <f>E34*G34</f>
        <v>96000.0</v>
      </c>
    </row>
    <row r="35" ht="15.0" customHeight="true">
      <c r="A35" s="8" t="n">
        <f>ROW(A35)-22</f>
        <v>13.0</v>
      </c>
      <c r="B35" t="s" s="27">
        <v>125</v>
      </c>
      <c r="C35" s="28"/>
      <c r="D35" s="29"/>
      <c r="E35" t="n" s="11">
        <v>5.0</v>
      </c>
      <c r="F35" t="s" s="9">
        <v>54</v>
      </c>
      <c r="G35" t="n" s="11">
        <v>28500.0</v>
      </c>
      <c r="H35" s="11" t="n">
        <f>E35*G35</f>
        <v>142500.0</v>
      </c>
    </row>
    <row r="36" ht="15.0" customHeight="true">
      <c r="A36" s="8" t="n">
        <f>ROW(A36)-22</f>
        <v>14.0</v>
      </c>
      <c r="B36" t="s" s="27">
        <v>119</v>
      </c>
      <c r="C36" s="28"/>
      <c r="D36" s="29"/>
      <c r="E36" t="n" s="11">
        <v>6.0</v>
      </c>
      <c r="F36" t="s" s="9">
        <v>120</v>
      </c>
      <c r="G36" t="n" s="11">
        <v>26000.0</v>
      </c>
      <c r="H36" s="11" t="n">
        <f>E36*G36</f>
        <v>156000.0</v>
      </c>
    </row>
    <row r="37" ht="15.0" customHeight="true">
      <c r="A37" s="8" t="n">
        <f>ROW(A37)-22</f>
        <v>15.0</v>
      </c>
      <c r="B37" t="s" s="27">
        <v>134</v>
      </c>
      <c r="C37" s="28"/>
      <c r="D37" s="29"/>
      <c r="E37" t="n" s="11">
        <v>5.0</v>
      </c>
      <c r="F37" t="s" s="9">
        <v>120</v>
      </c>
      <c r="G37" t="n" s="11">
        <v>27000.0</v>
      </c>
      <c r="H37" s="11" t="n">
        <f>E37*G37</f>
        <v>135000.0</v>
      </c>
    </row>
    <row r="38" ht="15.0" customHeight="true">
      <c r="A38" s="8" t="n">
        <f>ROW(A38)-22</f>
        <v>16.0</v>
      </c>
      <c r="B38" t="s" s="27">
        <v>133</v>
      </c>
      <c r="C38" s="28"/>
      <c r="D38" s="29"/>
      <c r="E38" t="n" s="11">
        <v>6.0</v>
      </c>
      <c r="F38" t="s" s="9">
        <v>120</v>
      </c>
      <c r="G38" t="n" s="11">
        <v>24500.0</v>
      </c>
      <c r="H38" s="11" t="n">
        <f>E38*G38</f>
        <v>147000.0</v>
      </c>
    </row>
    <row r="39" ht="15.0" customHeight="true">
      <c r="A39" s="8" t="n">
        <f>ROW(A39)-22</f>
        <v>17.0</v>
      </c>
      <c r="B39" t="s" s="27">
        <v>132</v>
      </c>
      <c r="C39" s="28"/>
      <c r="D39" s="29"/>
      <c r="E39" t="n" s="11">
        <v>10.0</v>
      </c>
      <c r="F39" t="s" s="9">
        <v>54</v>
      </c>
      <c r="G39" t="n" s="11">
        <v>18500.0</v>
      </c>
      <c r="H39" s="11" t="n">
        <f>E39*G39</f>
        <v>185000.0</v>
      </c>
    </row>
    <row r="40" spans="1:8" s="3" customFormat="1" x14ac:dyDescent="0.25">
      <c r="A40" s="15"/>
      <c r="B40" s="16"/>
      <c r="C40" s="16"/>
      <c r="D40" s="16"/>
      <c r="E40" s="16"/>
      <c r="F40" s="16"/>
      <c r="G40" s="17" t="s">
        <v>9</v>
      </c>
      <c r="H40" s="12" t="n">
        <f ca="1">SUM(INDIRECT("H23:H"&amp;ROW(H40)-1))</f>
        <v>2500000.0</v>
      </c>
    </row>
    <row r="42" spans="1:8" ht="46.5" customHeight="1" x14ac:dyDescent="0.25">
      <c r="A42" s="22" t="str">
        <f>"Sesuai dengan Dokumen Pengadaan Nomor: "&amp;Q6&amp;", tanggal "&amp;Q7&amp;".
Demikian berita acara di buat dengan benar untuk dipergunakan sebagaimana mestinya."</f>
        <v>Sesuai dengan Dokumen Pengadaan Nomor: 0185/BAST-SEKRE/DPUPR/2020, tanggal 09 Oktober 2020.
Demikian berita acara di buat dengan benar untuk dipergunakan sebagaimana mestinya.</v>
      </c>
      <c r="B42" s="22"/>
      <c r="C42" s="22"/>
      <c r="D42" s="22"/>
      <c r="E42" s="22"/>
      <c r="F42" s="22"/>
      <c r="G42" s="22"/>
      <c r="H42" s="22"/>
    </row>
    <row r="43" spans="1:8" ht="22.5" customHeight="1" x14ac:dyDescent="0.25">
      <c r="A43" s="13"/>
      <c r="B43" s="13"/>
      <c r="C43" s="13"/>
      <c r="D43" s="13"/>
      <c r="E43" s="13"/>
      <c r="F43" s="13"/>
      <c r="G43" s="13"/>
      <c r="H43" s="13"/>
    </row>
    <row r="44" spans="1:8" x14ac:dyDescent="0.25">
      <c r="C44" s="6" t="s">
        <v>18</v>
      </c>
      <c r="G44" s="6" t="s">
        <v>19</v>
      </c>
    </row>
    <row r="45" spans="1:8" x14ac:dyDescent="0.25">
      <c r="C45" s="2" t="str">
        <f>D12</f>
        <v>Pengurus Barang</v>
      </c>
      <c r="G45" s="2" t="str">
        <f>D17</f>
        <v>Pejabat Pembuat Komitmen</v>
      </c>
    </row>
    <row r="50" spans="3:7" x14ac:dyDescent="0.25">
      <c r="C50" s="14" t="str">
        <f>D10</f>
        <v>Jimmyhard Mondow, ST</v>
      </c>
      <c r="G50" s="14" t="str">
        <f>D15</f>
        <v>Ingkan J. M. Pinontoan, ST</v>
      </c>
    </row>
    <row r="51" spans="3:7" x14ac:dyDescent="0.25">
      <c r="C51" s="6" t="str">
        <f>"NIP. "&amp;D11</f>
        <v>NIP. 198412062009031001</v>
      </c>
      <c r="G51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40:D40"/>
    <mergeCell ref="B39:D39"/>
    <mergeCell ref="A42:H42"/>
  </mergeCells>
  <printOptions horizontalCentered="1"/>
  <pageMargins left="0.7" right="0.7" top="0.75" bottom="0.75" header="0.3" footer="0.3"/>
  <pageSetup orientation="portrait"/>
  <headerFooter>
    <oddFooter>&amp;R0185-&amp;P(&amp;N)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5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72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256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257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258</v>
      </c>
    </row>
    <row r="7" spans="1:17" x14ac:dyDescent="0.25">
      <c r="A7" s="18" t="str">
        <f>"NO : "&amp;Q5</f>
        <v>NO : 0186/BAST.01/SEK-PUPR/2020</v>
      </c>
      <c r="B7" s="18"/>
      <c r="C7" s="18"/>
      <c r="D7" s="18"/>
      <c r="E7" s="18"/>
      <c r="F7" s="18"/>
      <c r="G7" s="18"/>
      <c r="H7" s="18"/>
      <c r="Q7" s="1" t="s">
        <v>259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Senin  tanggal  dua belas  bulan  Oktober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10.0</v>
      </c>
      <c r="F23" t="s" s="9">
        <v>68</v>
      </c>
      <c r="G23" t="n" s="11">
        <v>57750.0</v>
      </c>
      <c r="H23" s="11" t="n">
        <f>E23*G23</f>
        <v>577500.0</v>
      </c>
    </row>
    <row r="24" ht="15.0" customHeight="true">
      <c r="A24" s="8" t="n">
        <f>ROW(A24)-22</f>
        <v>2.0</v>
      </c>
      <c r="B24" t="s" s="27">
        <v>113</v>
      </c>
      <c r="C24" s="28"/>
      <c r="D24" s="29"/>
      <c r="E24" t="n" s="11">
        <v>4.0</v>
      </c>
      <c r="F24" t="s" s="9">
        <v>68</v>
      </c>
      <c r="G24" t="n" s="11">
        <v>47000.0</v>
      </c>
      <c r="H24" s="11" t="n">
        <f>E24*G24</f>
        <v>188000.0</v>
      </c>
    </row>
    <row r="25" ht="15.0" customHeight="true">
      <c r="A25" s="8" t="n">
        <f>ROW(A25)-22</f>
        <v>3.0</v>
      </c>
      <c r="B25" t="s" s="27">
        <v>71</v>
      </c>
      <c r="C25" s="28"/>
      <c r="D25" s="29"/>
      <c r="E25" t="n" s="11">
        <v>5.0</v>
      </c>
      <c r="F25" t="s" s="9">
        <v>54</v>
      </c>
      <c r="G25" t="n" s="11">
        <v>275000.0</v>
      </c>
      <c r="H25" s="11" t="n">
        <f>E25*G25</f>
        <v>1375000.0</v>
      </c>
    </row>
    <row r="26" ht="15.0" customHeight="true">
      <c r="A26" s="8" t="n">
        <f>ROW(A26)-22</f>
        <v>4.0</v>
      </c>
      <c r="B26" t="s" s="27">
        <v>70</v>
      </c>
      <c r="C26" s="28"/>
      <c r="D26" s="29"/>
      <c r="E26" t="n" s="11">
        <v>3.0</v>
      </c>
      <c r="F26" t="s" s="9">
        <v>54</v>
      </c>
      <c r="G26" t="n" s="11">
        <v>275000.0</v>
      </c>
      <c r="H26" s="11" t="n">
        <f>E26*G26</f>
        <v>825000.0</v>
      </c>
    </row>
    <row r="27" ht="15.0" customHeight="true">
      <c r="A27" s="8" t="n">
        <f>ROW(A27)-22</f>
        <v>5.0</v>
      </c>
      <c r="B27" t="s" s="27">
        <v>69</v>
      </c>
      <c r="C27" s="28"/>
      <c r="D27" s="29"/>
      <c r="E27" t="n" s="11">
        <v>100.0</v>
      </c>
      <c r="F27" t="s" s="9">
        <v>54</v>
      </c>
      <c r="G27" t="n" s="11">
        <v>6000.0</v>
      </c>
      <c r="H27" s="11" t="n">
        <f>E27*G27</f>
        <v>600000.0</v>
      </c>
    </row>
    <row r="28" ht="15.0" customHeight="true">
      <c r="A28" s="8" t="n">
        <f>ROW(A28)-22</f>
        <v>6.0</v>
      </c>
      <c r="B28" t="s" s="27">
        <v>55</v>
      </c>
      <c r="C28" s="28"/>
      <c r="D28" s="29"/>
      <c r="E28" t="n" s="11">
        <v>14.0</v>
      </c>
      <c r="F28" t="s" s="9">
        <v>54</v>
      </c>
      <c r="G28" t="n" s="11">
        <v>28000.0</v>
      </c>
      <c r="H28" s="11" t="n">
        <f>E28*G28</f>
        <v>392000.0</v>
      </c>
    </row>
    <row r="29" ht="15.0" customHeight="true">
      <c r="A29" s="8" t="n">
        <f>ROW(A29)-22</f>
        <v>7.0</v>
      </c>
      <c r="B29" t="s" s="27">
        <v>53</v>
      </c>
      <c r="C29" s="28"/>
      <c r="D29" s="29"/>
      <c r="E29" t="n" s="11">
        <v>17.0</v>
      </c>
      <c r="F29" t="s" s="9">
        <v>54</v>
      </c>
      <c r="G29" t="n" s="11">
        <v>25000.0</v>
      </c>
      <c r="H29" s="11" t="n">
        <f>E29*G29</f>
        <v>425000.0</v>
      </c>
    </row>
    <row r="30" ht="15.0" customHeight="true">
      <c r="A30" s="8" t="n">
        <f>ROW(A30)-22</f>
        <v>8.0</v>
      </c>
      <c r="B30" t="s" s="27">
        <v>59</v>
      </c>
      <c r="C30" s="28"/>
      <c r="D30" s="29"/>
      <c r="E30" t="n" s="11">
        <v>1.0</v>
      </c>
      <c r="F30" t="s" s="9">
        <v>54</v>
      </c>
      <c r="G30" t="n" s="11">
        <v>10000.0</v>
      </c>
      <c r="H30" s="11" t="n">
        <f>E30*G30</f>
        <v>10000.0</v>
      </c>
    </row>
    <row r="31" ht="15.0" customHeight="true">
      <c r="A31" s="8" t="n">
        <f>ROW(A31)-22</f>
        <v>9.0</v>
      </c>
      <c r="B31" t="s" s="27">
        <v>63</v>
      </c>
      <c r="C31" s="28"/>
      <c r="D31" s="29"/>
      <c r="E31" t="n" s="11">
        <v>4.0</v>
      </c>
      <c r="F31" t="s" s="9">
        <v>54</v>
      </c>
      <c r="G31" t="n" s="11">
        <v>7000.0</v>
      </c>
      <c r="H31" s="11" t="n">
        <f>E31*G31</f>
        <v>28000.0</v>
      </c>
    </row>
    <row r="32" ht="15.0" customHeight="true">
      <c r="A32" s="8" t="n">
        <f>ROW(A32)-22</f>
        <v>10.0</v>
      </c>
      <c r="B32" t="s" s="27">
        <v>61</v>
      </c>
      <c r="C32" s="28"/>
      <c r="D32" s="29"/>
      <c r="E32" t="n" s="11">
        <v>3.0</v>
      </c>
      <c r="F32" t="s" s="9">
        <v>54</v>
      </c>
      <c r="G32" t="n" s="11">
        <v>18500.0</v>
      </c>
      <c r="H32" s="11" t="n">
        <f>E32*G32</f>
        <v>55500.0</v>
      </c>
    </row>
    <row r="33" ht="15.0" customHeight="true">
      <c r="A33" s="8" t="n">
        <f>ROW(A33)-22</f>
        <v>11.0</v>
      </c>
      <c r="B33" t="s" s="27">
        <v>62</v>
      </c>
      <c r="C33" s="28"/>
      <c r="D33" s="29"/>
      <c r="E33" t="n" s="11">
        <v>2.0</v>
      </c>
      <c r="F33" t="s" s="9">
        <v>54</v>
      </c>
      <c r="G33" t="n" s="11">
        <v>12000.0</v>
      </c>
      <c r="H33" s="11" t="n">
        <f>E33*G33</f>
        <v>24000.0</v>
      </c>
    </row>
    <row r="34" spans="1:8" s="3" customFormat="1" x14ac:dyDescent="0.25">
      <c r="A34" s="15"/>
      <c r="B34" s="16"/>
      <c r="C34" s="16"/>
      <c r="D34" s="16"/>
      <c r="E34" s="16"/>
      <c r="F34" s="16"/>
      <c r="G34" s="17" t="s">
        <v>9</v>
      </c>
      <c r="H34" s="12" t="n">
        <f ca="1">SUM(INDIRECT("H23:H"&amp;ROW(H34)-1))</f>
        <v>4500000.0</v>
      </c>
    </row>
    <row r="36" spans="1:8" ht="46.5" customHeight="1" x14ac:dyDescent="0.25">
      <c r="A36" s="22" t="str">
        <f>"Sesuai dengan Dokumen Pengadaan Nomor: "&amp;Q6&amp;", tanggal "&amp;Q7&amp;".
Demikian berita acara di buat dengan benar untuk dipergunakan sebagaimana mestinya."</f>
        <v>Sesuai dengan Dokumen Pengadaan Nomor: 0186/BAST-SEKRE/DPUPR/2020, tanggal 12 Oktober 2020.
Demikian berita acara di buat dengan benar untuk dipergunakan sebagaimana mestinya.</v>
      </c>
      <c r="B36" s="22"/>
      <c r="C36" s="22"/>
      <c r="D36" s="22"/>
      <c r="E36" s="22"/>
      <c r="F36" s="22"/>
      <c r="G36" s="22"/>
      <c r="H36" s="22"/>
    </row>
    <row r="37" spans="1:8" ht="22.5" customHeight="1" x14ac:dyDescent="0.25">
      <c r="A37" s="13"/>
      <c r="B37" s="13"/>
      <c r="C37" s="13"/>
      <c r="D37" s="13"/>
      <c r="E37" s="13"/>
      <c r="F37" s="13"/>
      <c r="G37" s="13"/>
      <c r="H37" s="13"/>
    </row>
    <row r="38" spans="1:8" x14ac:dyDescent="0.25">
      <c r="C38" s="6" t="s">
        <v>18</v>
      </c>
      <c r="G38" s="6" t="s">
        <v>19</v>
      </c>
    </row>
    <row r="39" spans="1:8" x14ac:dyDescent="0.25">
      <c r="C39" s="2" t="str">
        <f>D12</f>
        <v>Pengurus Barang</v>
      </c>
      <c r="G39" s="2" t="str">
        <f>D17</f>
        <v>Pejabat Pembuat Komitmen</v>
      </c>
    </row>
    <row r="44" spans="3:7" x14ac:dyDescent="0.25">
      <c r="C44" s="14" t="str">
        <f>D10</f>
        <v>Jimmyhard Mondow, ST</v>
      </c>
      <c r="G44" s="14" t="str">
        <f>D15</f>
        <v>Ingkan J. M. Pinontoan, ST</v>
      </c>
    </row>
    <row r="45" spans="3:7" x14ac:dyDescent="0.25">
      <c r="C45" s="6" t="str">
        <f>"NIP. "&amp;D11</f>
        <v>NIP. 198412062009031001</v>
      </c>
      <c r="G45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4:D34"/>
    <mergeCell ref="B33:D33"/>
    <mergeCell ref="A36:H36"/>
  </mergeCells>
  <printOptions horizontalCentered="1"/>
  <pageMargins left="0.7" right="0.7" top="0.75" bottom="0.75" header="0.3" footer="0.3"/>
  <pageSetup orientation="portrait"/>
  <headerFooter>
    <oddFooter>&amp;R0186-&amp;P(&amp;N)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9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72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260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261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262</v>
      </c>
    </row>
    <row r="7" spans="1:17" x14ac:dyDescent="0.25">
      <c r="A7" s="18" t="str">
        <f>"NO : "&amp;Q5</f>
        <v>NO : 0193/BAST.P-SEKR/PUPR/2020</v>
      </c>
      <c r="B7" s="18"/>
      <c r="C7" s="18"/>
      <c r="D7" s="18"/>
      <c r="E7" s="18"/>
      <c r="F7" s="18"/>
      <c r="G7" s="18"/>
      <c r="H7" s="18"/>
      <c r="Q7" s="1" t="s">
        <v>263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Senin  tanggal  sembilan belas  bulan  Oktober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5.0</v>
      </c>
      <c r="F23" t="s" s="9">
        <v>68</v>
      </c>
      <c r="G23" t="n" s="11">
        <v>57750.0</v>
      </c>
      <c r="H23" s="11" t="n">
        <f>E23*G23</f>
        <v>288750.0</v>
      </c>
    </row>
    <row r="24" ht="15.0" customHeight="true">
      <c r="A24" s="8" t="n">
        <f>ROW(A24)-22</f>
        <v>2.0</v>
      </c>
      <c r="B24" t="s" s="27">
        <v>70</v>
      </c>
      <c r="C24" s="28"/>
      <c r="D24" s="29"/>
      <c r="E24" t="n" s="11">
        <v>2.0</v>
      </c>
      <c r="F24" t="s" s="9">
        <v>54</v>
      </c>
      <c r="G24" t="n" s="11">
        <v>270000.0</v>
      </c>
      <c r="H24" s="11" t="n">
        <f>E24*G24</f>
        <v>540000.0</v>
      </c>
    </row>
    <row r="25" ht="15.0" customHeight="true">
      <c r="A25" s="8" t="n">
        <f>ROW(A25)-22</f>
        <v>3.0</v>
      </c>
      <c r="B25" t="s" s="27">
        <v>69</v>
      </c>
      <c r="C25" s="28"/>
      <c r="D25" s="29"/>
      <c r="E25" t="n" s="11">
        <v>5.0</v>
      </c>
      <c r="F25" t="s" s="9">
        <v>54</v>
      </c>
      <c r="G25" t="n" s="11">
        <v>6000.0</v>
      </c>
      <c r="H25" s="11" t="n">
        <f>E25*G25</f>
        <v>30000.0</v>
      </c>
    </row>
    <row r="26" ht="15.0" customHeight="true">
      <c r="A26" s="8" t="n">
        <f>ROW(A26)-22</f>
        <v>4.0</v>
      </c>
      <c r="B26" t="s" s="27">
        <v>55</v>
      </c>
      <c r="C26" s="28"/>
      <c r="D26" s="29"/>
      <c r="E26" t="n" s="11">
        <v>5.0</v>
      </c>
      <c r="F26" t="s" s="9">
        <v>54</v>
      </c>
      <c r="G26" t="n" s="11">
        <v>28000.0</v>
      </c>
      <c r="H26" s="11" t="n">
        <f>E26*G26</f>
        <v>140000.0</v>
      </c>
    </row>
    <row r="27" ht="15.0" customHeight="true">
      <c r="A27" s="8" t="n">
        <f>ROW(A27)-22</f>
        <v>5.0</v>
      </c>
      <c r="B27" t="s" s="27">
        <v>264</v>
      </c>
      <c r="C27" s="28"/>
      <c r="D27" s="29"/>
      <c r="E27" t="n" s="11">
        <v>1.0</v>
      </c>
      <c r="F27" t="s" s="9">
        <v>54</v>
      </c>
      <c r="G27" t="n" s="11">
        <v>1250.0</v>
      </c>
      <c r="H27" s="11" t="n">
        <f>E27*G27</f>
        <v>1250.0</v>
      </c>
    </row>
    <row r="28" spans="1:8" s="3" customFormat="1" x14ac:dyDescent="0.25">
      <c r="A28" s="15"/>
      <c r="B28" s="16"/>
      <c r="C28" s="16"/>
      <c r="D28" s="16"/>
      <c r="E28" s="16"/>
      <c r="F28" s="16"/>
      <c r="G28" s="17" t="s">
        <v>9</v>
      </c>
      <c r="H28" s="12" t="n">
        <f ca="1">SUM(INDIRECT("H23:H"&amp;ROW(H28)-1))</f>
        <v>1000000.0</v>
      </c>
    </row>
    <row r="30" spans="1:8" ht="46.5" customHeight="1" x14ac:dyDescent="0.25">
      <c r="A30" s="22" t="str">
        <f>"Sesuai dengan Dokumen Pengadaan Nomor: "&amp;Q6&amp;", tanggal "&amp;Q7&amp;".
Demikian berita acara di buat dengan benar untuk dipergunakan sebagaimana mestinya."</f>
        <v>Sesuai dengan Dokumen Pengadaan Nomor: 0193/BAST-SEKRE/DPUPR/2020, tanggal 19 Oktober 2020.
Demikian berita acara di buat dengan benar untuk dipergunakan sebagaimana mestinya.</v>
      </c>
      <c r="B30" s="22"/>
      <c r="C30" s="22"/>
      <c r="D30" s="22"/>
      <c r="E30" s="22"/>
      <c r="F30" s="22"/>
      <c r="G30" s="22"/>
      <c r="H30" s="22"/>
    </row>
    <row r="31" spans="1:8" ht="22.5" customHeight="1" x14ac:dyDescent="0.25">
      <c r="A31" s="13"/>
      <c r="B31" s="13"/>
      <c r="C31" s="13"/>
      <c r="D31" s="13"/>
      <c r="E31" s="13"/>
      <c r="F31" s="13"/>
      <c r="G31" s="13"/>
      <c r="H31" s="13"/>
    </row>
    <row r="32" spans="1:8" x14ac:dyDescent="0.25">
      <c r="C32" s="6" t="s">
        <v>18</v>
      </c>
      <c r="G32" s="6" t="s">
        <v>19</v>
      </c>
    </row>
    <row r="33" spans="1:8" x14ac:dyDescent="0.25">
      <c r="C33" s="2" t="str">
        <f>D12</f>
        <v>Pengurus Barang</v>
      </c>
      <c r="G33" s="2" t="str">
        <f>D17</f>
        <v>Pejabat Pembuat Komitmen</v>
      </c>
    </row>
    <row r="38" spans="3:7" x14ac:dyDescent="0.25">
      <c r="C38" s="14" t="str">
        <f>D10</f>
        <v>Jimmyhard Mondow, ST</v>
      </c>
      <c r="G38" s="14" t="str">
        <f>D15</f>
        <v>Ingkan J. M. Pinontoan, ST</v>
      </c>
    </row>
    <row r="39" spans="3:7" x14ac:dyDescent="0.25">
      <c r="C39" s="6" t="str">
        <f>"NIP. "&amp;D11</f>
        <v>NIP. 198412062009031001</v>
      </c>
      <c r="G39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8:D28"/>
    <mergeCell ref="B27:D27"/>
    <mergeCell ref="A30:H30"/>
  </mergeCells>
  <printOptions horizontalCentered="1"/>
  <pageMargins left="0.7" right="0.7" top="0.75" bottom="0.75" header="0.3" footer="0.3"/>
  <pageSetup orientation="portrait"/>
  <headerFooter>
    <oddFooter>&amp;R0193-&amp;P(&amp;N)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1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186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73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265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266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267</v>
      </c>
    </row>
    <row r="7" spans="1:17" x14ac:dyDescent="0.25">
      <c r="A7" s="18" t="str">
        <f>"NO : "&amp;Q5</f>
        <v>NO : 0197/BAST.P-SEKR/PUPR/2020</v>
      </c>
      <c r="B7" s="18"/>
      <c r="C7" s="18"/>
      <c r="D7" s="18"/>
      <c r="E7" s="18"/>
      <c r="F7" s="18"/>
      <c r="G7" s="18"/>
      <c r="H7" s="18"/>
      <c r="Q7" s="1" t="s">
        <v>268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Jumat  tanggal  dua puluh tujuh  bulan  November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5.0</v>
      </c>
      <c r="F23" t="s" s="9">
        <v>68</v>
      </c>
      <c r="G23" t="n" s="11">
        <v>57750.0</v>
      </c>
      <c r="H23" s="11" t="n">
        <f>E23*G23</f>
        <v>288750.0</v>
      </c>
    </row>
    <row r="24" ht="15.0" customHeight="true">
      <c r="A24" s="8" t="n">
        <f>ROW(A24)-22</f>
        <v>2.0</v>
      </c>
      <c r="B24" t="s" s="27">
        <v>70</v>
      </c>
      <c r="C24" s="28"/>
      <c r="D24" s="29"/>
      <c r="E24" t="n" s="11">
        <v>3.0</v>
      </c>
      <c r="F24" t="s" s="9">
        <v>54</v>
      </c>
      <c r="G24" t="n" s="11">
        <v>270000.0</v>
      </c>
      <c r="H24" s="11" t="n">
        <f>E24*G24</f>
        <v>810000.0</v>
      </c>
    </row>
    <row r="25" ht="15.0" customHeight="true">
      <c r="A25" s="8" t="n">
        <f>ROW(A25)-22</f>
        <v>3.0</v>
      </c>
      <c r="B25" t="s" s="27">
        <v>69</v>
      </c>
      <c r="C25" s="28"/>
      <c r="D25" s="29"/>
      <c r="E25" t="n" s="11">
        <v>20.0</v>
      </c>
      <c r="F25" t="s" s="9">
        <v>54</v>
      </c>
      <c r="G25" t="n" s="11">
        <v>6000.0</v>
      </c>
      <c r="H25" s="11" t="n">
        <f>E25*G25</f>
        <v>120000.0</v>
      </c>
    </row>
    <row r="26" ht="15.0" customHeight="true">
      <c r="A26" s="8" t="n">
        <f>ROW(A26)-22</f>
        <v>4.0</v>
      </c>
      <c r="B26" t="s" s="27">
        <v>55</v>
      </c>
      <c r="C26" s="28"/>
      <c r="D26" s="29"/>
      <c r="E26" t="n" s="11">
        <v>5.0</v>
      </c>
      <c r="F26" t="s" s="9">
        <v>54</v>
      </c>
      <c r="G26" t="n" s="11">
        <v>28000.0</v>
      </c>
      <c r="H26" s="11" t="n">
        <f>E26*G26</f>
        <v>140000.0</v>
      </c>
    </row>
    <row r="27" ht="15.0" customHeight="true">
      <c r="A27" s="8" t="n">
        <f>ROW(A27)-22</f>
        <v>5.0</v>
      </c>
      <c r="B27" t="s" s="27">
        <v>53</v>
      </c>
      <c r="C27" s="28"/>
      <c r="D27" s="29"/>
      <c r="E27" t="n" s="11">
        <v>5.0</v>
      </c>
      <c r="F27" t="s" s="9">
        <v>54</v>
      </c>
      <c r="G27" t="n" s="11">
        <v>25000.0</v>
      </c>
      <c r="H27" s="11" t="n">
        <f>E27*G27</f>
        <v>125000.0</v>
      </c>
    </row>
    <row r="28" ht="15.0" customHeight="true">
      <c r="A28" s="8" t="n">
        <f>ROW(A28)-22</f>
        <v>6.0</v>
      </c>
      <c r="B28" t="s" s="27">
        <v>59</v>
      </c>
      <c r="C28" s="28"/>
      <c r="D28" s="29"/>
      <c r="E28" t="n" s="11">
        <v>1.0</v>
      </c>
      <c r="F28" t="s" s="9">
        <v>54</v>
      </c>
      <c r="G28" t="n" s="11">
        <v>10500.0</v>
      </c>
      <c r="H28" s="11" t="n">
        <f>E28*G28</f>
        <v>10500.0</v>
      </c>
    </row>
    <row r="29" ht="15.0" customHeight="true">
      <c r="A29" s="8" t="n">
        <f>ROW(A29)-22</f>
        <v>7.0</v>
      </c>
      <c r="B29" t="s" s="27">
        <v>63</v>
      </c>
      <c r="C29" s="28"/>
      <c r="D29" s="29"/>
      <c r="E29" t="n" s="11">
        <v>1.0</v>
      </c>
      <c r="F29" t="s" s="9">
        <v>54</v>
      </c>
      <c r="G29" t="n" s="11">
        <v>5750.0</v>
      </c>
      <c r="H29" s="11" t="n">
        <f>E29*G29</f>
        <v>5750.0</v>
      </c>
    </row>
    <row r="30" spans="1:8" s="3" customFormat="1" x14ac:dyDescent="0.25">
      <c r="A30" s="15"/>
      <c r="B30" s="16"/>
      <c r="C30" s="16"/>
      <c r="D30" s="16"/>
      <c r="E30" s="16"/>
      <c r="F30" s="16"/>
      <c r="G30" s="17" t="s">
        <v>9</v>
      </c>
      <c r="H30" s="12" t="n">
        <f ca="1">SUM(INDIRECT("H23:H"&amp;ROW(H30)-1))</f>
        <v>1500000.0</v>
      </c>
    </row>
    <row r="32" spans="1:8" ht="46.5" customHeight="1" x14ac:dyDescent="0.25">
      <c r="A32" s="22" t="str">
        <f>"Sesuai dengan Dokumen Pengadaan Nomor: "&amp;Q6&amp;", tanggal "&amp;Q7&amp;".
Demikian berita acara di buat dengan benar untuk dipergunakan sebagaimana mestinya."</f>
        <v>Sesuai dengan Dokumen Pengadaan Nomor: 0197/BAST-SEKRE/DPUPR/2020, tanggal 27 September 2020.
Demikian berita acara di buat dengan benar untuk dipergunakan sebagaimana mestinya.</v>
      </c>
      <c r="B32" s="22"/>
      <c r="C32" s="22"/>
      <c r="D32" s="22"/>
      <c r="E32" s="22"/>
      <c r="F32" s="22"/>
      <c r="G32" s="22"/>
      <c r="H32" s="22"/>
    </row>
    <row r="33" spans="1:8" ht="22.5" customHeight="1" x14ac:dyDescent="0.25">
      <c r="A33" s="13"/>
      <c r="B33" s="13"/>
      <c r="C33" s="13"/>
      <c r="D33" s="13"/>
      <c r="E33" s="13"/>
      <c r="F33" s="13"/>
      <c r="G33" s="13"/>
      <c r="H33" s="13"/>
    </row>
    <row r="34" spans="1:8" x14ac:dyDescent="0.25">
      <c r="C34" s="6" t="s">
        <v>18</v>
      </c>
      <c r="G34" s="6" t="s">
        <v>19</v>
      </c>
    </row>
    <row r="35" spans="1:8" x14ac:dyDescent="0.25">
      <c r="C35" s="2" t="str">
        <f>D12</f>
        <v>Pengurus Barang</v>
      </c>
      <c r="G35" s="2" t="str">
        <f>D17</f>
        <v>Pejabat Pembuat Komitmen</v>
      </c>
    </row>
    <row r="40" spans="3:7" x14ac:dyDescent="0.25">
      <c r="C40" s="14" t="str">
        <f>D10</f>
        <v>Jimmyhard Mondow, ST</v>
      </c>
      <c r="G40" s="14" t="str">
        <f>D15</f>
        <v>Ingkan J. M. Pinontoan, ST</v>
      </c>
    </row>
    <row r="41" spans="3:7" x14ac:dyDescent="0.25">
      <c r="C41" s="6" t="str">
        <f>"NIP. "&amp;D11</f>
        <v>NIP. 198412062009031001</v>
      </c>
      <c r="G41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30:D30"/>
    <mergeCell ref="B29:D29"/>
    <mergeCell ref="A32:H32"/>
  </mergeCells>
  <printOptions horizontalCentered="1"/>
  <pageMargins left="0.7" right="0.7" top="0.75" bottom="0.75" header="0.3" footer="0.3"/>
  <pageSetup orientation="portrait"/>
  <headerFooter>
    <oddFooter>&amp;R0197-&amp;P(&amp;N)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2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72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73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41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74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75</v>
      </c>
    </row>
    <row r="7" spans="1:17" x14ac:dyDescent="0.25">
      <c r="A7" s="18" t="str">
        <f>"NO : "&amp;Q5</f>
        <v>NO : 0010/BAPB/SEKR-PUPR/2020</v>
      </c>
      <c r="B7" s="18"/>
      <c r="C7" s="18"/>
      <c r="D7" s="18"/>
      <c r="E7" s="18"/>
      <c r="F7" s="18"/>
      <c r="G7" s="18"/>
      <c r="H7" s="18"/>
      <c r="Q7" s="1" t="s">
        <v>76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Senin  tanggal  dua puluh tujuh  bulan  Januari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77</v>
      </c>
      <c r="C23" s="28"/>
      <c r="D23" s="29"/>
      <c r="E23" t="n" s="11">
        <v>15.0</v>
      </c>
      <c r="F23" t="s" s="9">
        <v>54</v>
      </c>
      <c r="G23" t="n" s="11">
        <v>23000.0</v>
      </c>
      <c r="H23" s="11" t="n">
        <f>E23*G23</f>
        <v>345000.0</v>
      </c>
    </row>
    <row r="24" ht="15.0" customHeight="true">
      <c r="A24" s="8" t="n">
        <f>ROW(A24)-22</f>
        <v>2.0</v>
      </c>
      <c r="B24" t="s" s="27">
        <v>78</v>
      </c>
      <c r="C24" s="28"/>
      <c r="D24" s="29"/>
      <c r="E24" t="n" s="11">
        <v>2.0</v>
      </c>
      <c r="F24" t="s" s="9">
        <v>54</v>
      </c>
      <c r="G24" t="n" s="11">
        <v>19000.0</v>
      </c>
      <c r="H24" s="11" t="n">
        <f>E24*G24</f>
        <v>38000.0</v>
      </c>
    </row>
    <row r="25" ht="15.0" customHeight="true">
      <c r="A25" s="8" t="n">
        <f>ROW(A25)-22</f>
        <v>3.0</v>
      </c>
      <c r="B25" t="s" s="27">
        <v>79</v>
      </c>
      <c r="C25" s="28"/>
      <c r="D25" s="29"/>
      <c r="E25" t="n" s="11">
        <v>4.0</v>
      </c>
      <c r="F25" t="s" s="9">
        <v>54</v>
      </c>
      <c r="G25" t="n" s="11">
        <v>17750.0</v>
      </c>
      <c r="H25" s="11" t="n">
        <f>E25*G25</f>
        <v>71000.0</v>
      </c>
    </row>
    <row r="26" ht="15.0" customHeight="true">
      <c r="A26" s="8" t="n">
        <f>ROW(A26)-22</f>
        <v>4.0</v>
      </c>
      <c r="B26" t="s" s="27">
        <v>80</v>
      </c>
      <c r="C26" s="28"/>
      <c r="D26" s="29"/>
      <c r="E26" t="n" s="11">
        <v>6.0</v>
      </c>
      <c r="F26" t="s" s="9">
        <v>54</v>
      </c>
      <c r="G26" t="n" s="11">
        <v>45000.0</v>
      </c>
      <c r="H26" s="11" t="n">
        <f>E26*G26</f>
        <v>270000.0</v>
      </c>
    </row>
    <row r="27" ht="15.0" customHeight="true">
      <c r="A27" s="8" t="n">
        <f>ROW(A27)-22</f>
        <v>5.0</v>
      </c>
      <c r="B27" t="s" s="27">
        <v>81</v>
      </c>
      <c r="C27" s="28"/>
      <c r="D27" s="29"/>
      <c r="E27" t="n" s="11">
        <v>10.0</v>
      </c>
      <c r="F27" t="s" s="9">
        <v>54</v>
      </c>
      <c r="G27" t="n" s="11">
        <v>41000.0</v>
      </c>
      <c r="H27" s="11" t="n">
        <f>E27*G27</f>
        <v>410000.0</v>
      </c>
    </row>
    <row r="28" ht="15.0" customHeight="true">
      <c r="A28" s="8" t="n">
        <f>ROW(A28)-22</f>
        <v>6.0</v>
      </c>
      <c r="B28" t="s" s="27">
        <v>82</v>
      </c>
      <c r="C28" s="28"/>
      <c r="D28" s="29"/>
      <c r="E28" t="n" s="11">
        <v>25.0</v>
      </c>
      <c r="F28" t="s" s="9">
        <v>54</v>
      </c>
      <c r="G28" t="n" s="11">
        <v>29000.0</v>
      </c>
      <c r="H28" s="11" t="n">
        <f>E28*G28</f>
        <v>725000.0</v>
      </c>
    </row>
    <row r="29" ht="15.0" customHeight="true">
      <c r="A29" s="8" t="n">
        <f>ROW(A29)-22</f>
        <v>7.0</v>
      </c>
      <c r="B29" t="s" s="27">
        <v>83</v>
      </c>
      <c r="C29" s="28"/>
      <c r="D29" s="29"/>
      <c r="E29" t="n" s="11">
        <v>25.0</v>
      </c>
      <c r="F29" t="s" s="9">
        <v>54</v>
      </c>
      <c r="G29" t="n" s="11">
        <v>20000.0</v>
      </c>
      <c r="H29" s="11" t="n">
        <f>E29*G29</f>
        <v>500000.0</v>
      </c>
    </row>
    <row r="30" ht="15.0" customHeight="true">
      <c r="A30" s="8" t="n">
        <f>ROW(A30)-22</f>
        <v>8.0</v>
      </c>
      <c r="B30" t="s" s="27">
        <v>84</v>
      </c>
      <c r="C30" s="28"/>
      <c r="D30" s="29"/>
      <c r="E30" t="n" s="11">
        <v>10.0</v>
      </c>
      <c r="F30" t="s" s="9">
        <v>54</v>
      </c>
      <c r="G30" t="n" s="11">
        <v>14000.0</v>
      </c>
      <c r="H30" s="11" t="n">
        <f>E30*G30</f>
        <v>140000.0</v>
      </c>
    </row>
    <row r="31" spans="1:8" s="3" customFormat="1" x14ac:dyDescent="0.25">
      <c r="A31" s="15"/>
      <c r="B31" s="16"/>
      <c r="C31" s="16"/>
      <c r="D31" s="16"/>
      <c r="E31" s="16"/>
      <c r="F31" s="16"/>
      <c r="G31" s="17" t="s">
        <v>9</v>
      </c>
      <c r="H31" s="12" t="n">
        <f ca="1">SUM(INDIRECT("H23:H"&amp;ROW(H31)-1))</f>
        <v>2499000.0</v>
      </c>
    </row>
    <row r="33" spans="1:8" ht="46.5" customHeight="1" x14ac:dyDescent="0.25">
      <c r="A33" s="22" t="str">
        <f>"Sesuai dengan Dokumen Pengadaan Nomor: "&amp;Q6&amp;", tanggal "&amp;Q7&amp;".
Demikian berita acara di buat dengan benar untuk dipergunakan sebagaimana mestinya."</f>
        <v>Sesuai dengan Dokumen Pengadaan Nomor: 0010/BAST-SEKRE/DPUPR/2020, tanggal 27 Januari 2020.
Demikian berita acara di buat dengan benar untuk dipergunakan sebagaimana mestinya.</v>
      </c>
      <c r="B33" s="22"/>
      <c r="C33" s="22"/>
      <c r="D33" s="22"/>
      <c r="E33" s="22"/>
      <c r="F33" s="22"/>
      <c r="G33" s="22"/>
      <c r="H33" s="22"/>
    </row>
    <row r="34" spans="1:8" ht="22.5" customHeight="1" x14ac:dyDescent="0.25">
      <c r="A34" s="13"/>
      <c r="B34" s="13"/>
      <c r="C34" s="13"/>
      <c r="D34" s="13"/>
      <c r="E34" s="13"/>
      <c r="F34" s="13"/>
      <c r="G34" s="13"/>
      <c r="H34" s="13"/>
    </row>
    <row r="35" spans="1:8" x14ac:dyDescent="0.25">
      <c r="C35" s="6" t="s">
        <v>18</v>
      </c>
      <c r="G35" s="6" t="s">
        <v>19</v>
      </c>
    </row>
    <row r="36" spans="1:8" x14ac:dyDescent="0.25">
      <c r="C36" s="2" t="str">
        <f>D12</f>
        <v>Pengurus Barang Pengguna</v>
      </c>
      <c r="G36" s="2" t="str">
        <f>D17</f>
        <v>Pejabat Pembuat Komitmen</v>
      </c>
    </row>
    <row r="41" spans="3:7" x14ac:dyDescent="0.25">
      <c r="C41" s="14" t="str">
        <f>D10</f>
        <v>Jimmyhard Mondow, ST</v>
      </c>
      <c r="G41" s="14" t="str">
        <f>D15</f>
        <v>Ingkan J. M. Pinontoan, ST</v>
      </c>
    </row>
    <row r="42" spans="3:7" x14ac:dyDescent="0.25">
      <c r="C42" s="6" t="str">
        <f>"NIP. "&amp;D11</f>
        <v>NIP. 198412062009031001</v>
      </c>
      <c r="G42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1:D31"/>
    <mergeCell ref="B30:D30"/>
    <mergeCell ref="A33:H33"/>
  </mergeCells>
  <printOptions horizontalCentered="1"/>
  <pageMargins left="0.7" right="0.7" top="0.75" bottom="0.75" header="0.3" footer="0.3"/>
  <pageSetup orientation="portrait"/>
  <headerFooter>
    <oddFooter>&amp;R0010-&amp;P(&amp;N)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6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85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86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41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87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88</v>
      </c>
    </row>
    <row r="7" spans="1:17" x14ac:dyDescent="0.25">
      <c r="A7" s="18" t="str">
        <f>"NO : "&amp;Q5</f>
        <v>NO : 0012/BAPB/SEKR-PUPR/2020</v>
      </c>
      <c r="B7" s="18"/>
      <c r="C7" s="18"/>
      <c r="D7" s="18"/>
      <c r="E7" s="18"/>
      <c r="F7" s="18"/>
      <c r="G7" s="18"/>
      <c r="H7" s="18"/>
      <c r="Q7" s="1" t="s">
        <v>89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Selasa  tanggal  dua puluh delapan  bulan  Januari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90</v>
      </c>
      <c r="C23" s="28"/>
      <c r="D23" s="29"/>
      <c r="E23" t="n" s="11">
        <v>50.0</v>
      </c>
      <c r="F23" t="s" s="9">
        <v>54</v>
      </c>
      <c r="G23" t="n" s="11">
        <v>1550.0</v>
      </c>
      <c r="H23" s="11" t="n">
        <f>E23*G23</f>
        <v>77500.0</v>
      </c>
    </row>
    <row r="24" ht="15.0" customHeight="true">
      <c r="A24" s="8" t="n">
        <f>ROW(A24)-22</f>
        <v>2.0</v>
      </c>
      <c r="B24" t="s" s="27">
        <v>91</v>
      </c>
      <c r="C24" s="28"/>
      <c r="D24" s="29"/>
      <c r="E24" t="n" s="11">
        <v>30.0</v>
      </c>
      <c r="F24" t="s" s="9">
        <v>54</v>
      </c>
      <c r="G24" t="n" s="11">
        <v>3150.0</v>
      </c>
      <c r="H24" s="11" t="n">
        <f>E24*G24</f>
        <v>94500.0</v>
      </c>
    </row>
    <row r="25" ht="15.0" customHeight="true">
      <c r="A25" s="8" t="n">
        <f>ROW(A25)-22</f>
        <v>3.0</v>
      </c>
      <c r="B25" t="s" s="27">
        <v>92</v>
      </c>
      <c r="C25" s="28"/>
      <c r="D25" s="29"/>
      <c r="E25" t="n" s="11">
        <v>30.0</v>
      </c>
      <c r="F25" t="s" s="9">
        <v>54</v>
      </c>
      <c r="G25" t="n" s="11">
        <v>4800.0</v>
      </c>
      <c r="H25" s="11" t="n">
        <f>E25*G25</f>
        <v>144000.0</v>
      </c>
    </row>
    <row r="26" ht="15.0" customHeight="true">
      <c r="A26" s="8" t="n">
        <f>ROW(A26)-22</f>
        <v>4.0</v>
      </c>
      <c r="B26" t="s" s="27">
        <v>93</v>
      </c>
      <c r="C26" s="28"/>
      <c r="D26" s="29"/>
      <c r="E26" t="n" s="11">
        <v>30.0</v>
      </c>
      <c r="F26" t="s" s="9">
        <v>54</v>
      </c>
      <c r="G26" t="n" s="11">
        <v>5800.0</v>
      </c>
      <c r="H26" s="11" t="n">
        <f>E26*G26</f>
        <v>174000.0</v>
      </c>
    </row>
    <row r="27" ht="15.0" customHeight="true">
      <c r="A27" s="8" t="n">
        <f>ROW(A27)-22</f>
        <v>5.0</v>
      </c>
      <c r="B27" t="s" s="27">
        <v>57</v>
      </c>
      <c r="C27" s="28"/>
      <c r="D27" s="29"/>
      <c r="E27" t="n" s="11">
        <v>3.0</v>
      </c>
      <c r="F27" t="s" s="9">
        <v>54</v>
      </c>
      <c r="G27" t="n" s="11">
        <v>350000.0</v>
      </c>
      <c r="H27" s="11" t="n">
        <f>E27*G27</f>
        <v>1050000.0</v>
      </c>
    </row>
    <row r="28" ht="15.0" customHeight="true">
      <c r="A28" s="8" t="n">
        <f>ROW(A28)-22</f>
        <v>6.0</v>
      </c>
      <c r="B28" t="s" s="27">
        <v>94</v>
      </c>
      <c r="C28" s="28"/>
      <c r="D28" s="29"/>
      <c r="E28" t="n" s="11">
        <v>4.0</v>
      </c>
      <c r="F28" t="s" s="9">
        <v>54</v>
      </c>
      <c r="G28" t="n" s="11">
        <v>180000.0</v>
      </c>
      <c r="H28" s="11" t="n">
        <f>E28*G28</f>
        <v>720000.0</v>
      </c>
    </row>
    <row r="29" ht="15.0" customHeight="true">
      <c r="A29" s="8" t="n">
        <f>ROW(A29)-22</f>
        <v>7.0</v>
      </c>
      <c r="B29" t="s" s="27">
        <v>95</v>
      </c>
      <c r="C29" s="28"/>
      <c r="D29" s="29"/>
      <c r="E29" t="n" s="11">
        <v>50.0</v>
      </c>
      <c r="F29" t="s" s="9">
        <v>54</v>
      </c>
      <c r="G29" t="n" s="11">
        <v>1575.0</v>
      </c>
      <c r="H29" s="11" t="n">
        <f>E29*G29</f>
        <v>78750.0</v>
      </c>
    </row>
    <row r="30" ht="15.0" customHeight="true">
      <c r="A30" s="8" t="n">
        <f>ROW(A30)-22</f>
        <v>8.0</v>
      </c>
      <c r="B30" t="s" s="27">
        <v>96</v>
      </c>
      <c r="C30" s="28"/>
      <c r="D30" s="29"/>
      <c r="E30" t="n" s="11">
        <v>23.0</v>
      </c>
      <c r="F30" t="s" s="9">
        <v>54</v>
      </c>
      <c r="G30" t="n" s="11">
        <v>28000.0</v>
      </c>
      <c r="H30" s="11" t="n">
        <f>E30*G30</f>
        <v>644000.0</v>
      </c>
    </row>
    <row r="31" ht="15.0" customHeight="true">
      <c r="A31" s="8" t="n">
        <f>ROW(A31)-22</f>
        <v>9.0</v>
      </c>
      <c r="B31" t="s" s="27">
        <v>97</v>
      </c>
      <c r="C31" s="28"/>
      <c r="D31" s="29"/>
      <c r="E31" t="n" s="11">
        <v>5.0</v>
      </c>
      <c r="F31" t="s" s="9">
        <v>54</v>
      </c>
      <c r="G31" t="n" s="11">
        <v>12600.0</v>
      </c>
      <c r="H31" s="11" t="n">
        <f>E31*G31</f>
        <v>63000.0</v>
      </c>
    </row>
    <row r="32" ht="15.0" customHeight="true">
      <c r="A32" s="8" t="n">
        <f>ROW(A32)-22</f>
        <v>10.0</v>
      </c>
      <c r="B32" t="s" s="27">
        <v>98</v>
      </c>
      <c r="C32" s="28"/>
      <c r="D32" s="29"/>
      <c r="E32" t="n" s="11">
        <v>5.0</v>
      </c>
      <c r="F32" t="s" s="9">
        <v>54</v>
      </c>
      <c r="G32" t="n" s="11">
        <v>17850.0</v>
      </c>
      <c r="H32" s="11" t="n">
        <f>E32*G32</f>
        <v>89250.0</v>
      </c>
    </row>
    <row r="33" ht="15.0" customHeight="true">
      <c r="A33" s="8" t="n">
        <f>ROW(A33)-22</f>
        <v>11.0</v>
      </c>
      <c r="B33" t="s" s="27">
        <v>99</v>
      </c>
      <c r="C33" s="28"/>
      <c r="D33" s="29"/>
      <c r="E33" t="n" s="11">
        <v>8.0</v>
      </c>
      <c r="F33" t="s" s="9">
        <v>54</v>
      </c>
      <c r="G33" t="n" s="11">
        <v>26250.0</v>
      </c>
      <c r="H33" s="11" t="n">
        <f>E33*G33</f>
        <v>210000.0</v>
      </c>
    </row>
    <row r="34" ht="15.0" customHeight="true">
      <c r="A34" s="8" t="n">
        <f>ROW(A34)-22</f>
        <v>12.0</v>
      </c>
      <c r="B34" t="s" s="27">
        <v>100</v>
      </c>
      <c r="C34" s="28"/>
      <c r="D34" s="29"/>
      <c r="E34" t="n" s="11">
        <v>1.0</v>
      </c>
      <c r="F34" t="s" s="9">
        <v>54</v>
      </c>
      <c r="G34" t="n" s="11">
        <v>1155000.0</v>
      </c>
      <c r="H34" s="11" t="n">
        <f>E34*G34</f>
        <v>1155000.0</v>
      </c>
    </row>
    <row r="35" spans="1:8" s="3" customFormat="1" x14ac:dyDescent="0.25">
      <c r="A35" s="15"/>
      <c r="B35" s="16"/>
      <c r="C35" s="16"/>
      <c r="D35" s="16"/>
      <c r="E35" s="16"/>
      <c r="F35" s="16"/>
      <c r="G35" s="17" t="s">
        <v>9</v>
      </c>
      <c r="H35" s="12" t="n">
        <f ca="1">SUM(INDIRECT("H23:H"&amp;ROW(H35)-1))</f>
        <v>4500000.0</v>
      </c>
    </row>
    <row r="37" spans="1:8" ht="46.5" customHeight="1" x14ac:dyDescent="0.25">
      <c r="A37" s="22" t="str">
        <f>"Sesuai dengan Dokumen Pengadaan Nomor: "&amp;Q6&amp;", tanggal "&amp;Q7&amp;".
Demikian berita acara di buat dengan benar untuk dipergunakan sebagaimana mestinya."</f>
        <v>Sesuai dengan Dokumen Pengadaan Nomor: 0012/BAST-SEKRE/DPUPR/2020, tanggal 28 Januari 2020.
Demikian berita acara di buat dengan benar untuk dipergunakan sebagaimana mestinya.</v>
      </c>
      <c r="B37" s="22"/>
      <c r="C37" s="22"/>
      <c r="D37" s="22"/>
      <c r="E37" s="22"/>
      <c r="F37" s="22"/>
      <c r="G37" s="22"/>
      <c r="H37" s="22"/>
    </row>
    <row r="38" spans="1:8" ht="22.5" customHeight="1" x14ac:dyDescent="0.25">
      <c r="A38" s="13"/>
      <c r="B38" s="13"/>
      <c r="C38" s="13"/>
      <c r="D38" s="13"/>
      <c r="E38" s="13"/>
      <c r="F38" s="13"/>
      <c r="G38" s="13"/>
      <c r="H38" s="13"/>
    </row>
    <row r="39" spans="1:8" x14ac:dyDescent="0.25">
      <c r="C39" s="6" t="s">
        <v>18</v>
      </c>
      <c r="G39" s="6" t="s">
        <v>19</v>
      </c>
    </row>
    <row r="40" spans="1:8" x14ac:dyDescent="0.25">
      <c r="C40" s="2" t="str">
        <f>D12</f>
        <v>Pengurus Barang Pengguna</v>
      </c>
      <c r="G40" s="2" t="str">
        <f>D17</f>
        <v>Pejabat Pembuat Komitmen</v>
      </c>
    </row>
    <row r="45" spans="3:7" x14ac:dyDescent="0.25">
      <c r="C45" s="14" t="str">
        <f>D10</f>
        <v>Jimmyhard Mondow, ST</v>
      </c>
      <c r="G45" s="14" t="str">
        <f>D15</f>
        <v>Ingkan J. M. Pinontoan, ST</v>
      </c>
    </row>
    <row r="46" spans="3:7" x14ac:dyDescent="0.25">
      <c r="C46" s="6" t="str">
        <f>"NIP. "&amp;D11</f>
        <v>NIP. 198412062009031001</v>
      </c>
      <c r="G46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  <mergeCell ref="A37:H37"/>
  </mergeCells>
  <printOptions horizontalCentered="1"/>
  <pageMargins left="0.7" right="0.7" top="0.75" bottom="0.75" header="0.3" footer="0.3"/>
  <pageSetup orientation="portrait"/>
  <headerFooter>
    <oddFooter>&amp;R0012-&amp;P(&amp;N)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4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85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86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41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101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102</v>
      </c>
    </row>
    <row r="7" spans="1:17" x14ac:dyDescent="0.25">
      <c r="A7" s="18" t="str">
        <f>"NO : "&amp;Q5</f>
        <v>NO : 0014/BAPB/SEKR-PUPR/2020</v>
      </c>
      <c r="B7" s="18"/>
      <c r="C7" s="18"/>
      <c r="D7" s="18"/>
      <c r="E7" s="18"/>
      <c r="F7" s="18"/>
      <c r="G7" s="18"/>
      <c r="H7" s="18"/>
      <c r="Q7" s="1" t="s">
        <v>89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Selasa  tanggal  dua puluh delapan  bulan  Januari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53</v>
      </c>
      <c r="C23" s="28"/>
      <c r="D23" s="29"/>
      <c r="E23" t="n" s="11">
        <v>10.0</v>
      </c>
      <c r="F23" t="s" s="9">
        <v>54</v>
      </c>
      <c r="G23" t="n" s="11">
        <v>25000.0</v>
      </c>
      <c r="H23" s="11" t="n">
        <f>E23*G23</f>
        <v>250000.0</v>
      </c>
    </row>
    <row r="24" ht="15.0" customHeight="true">
      <c r="A24" s="8" t="n">
        <f>ROW(A24)-22</f>
        <v>2.0</v>
      </c>
      <c r="B24" t="s" s="27">
        <v>55</v>
      </c>
      <c r="C24" s="28"/>
      <c r="D24" s="29"/>
      <c r="E24" t="n" s="11">
        <v>10.0</v>
      </c>
      <c r="F24" t="s" s="9">
        <v>54</v>
      </c>
      <c r="G24" t="n" s="11">
        <v>28000.0</v>
      </c>
      <c r="H24" s="11" t="n">
        <f>E24*G24</f>
        <v>280000.0</v>
      </c>
    </row>
    <row r="25" ht="15.0" customHeight="true">
      <c r="A25" s="8" t="n">
        <f>ROW(A25)-22</f>
        <v>3.0</v>
      </c>
      <c r="B25" t="s" s="27">
        <v>56</v>
      </c>
      <c r="C25" s="28"/>
      <c r="D25" s="29"/>
      <c r="E25" t="n" s="11">
        <v>8.0</v>
      </c>
      <c r="F25" t="s" s="9">
        <v>54</v>
      </c>
      <c r="G25" t="n" s="11">
        <v>24000.0</v>
      </c>
      <c r="H25" s="11" t="n">
        <f>E25*G25</f>
        <v>192000.0</v>
      </c>
    </row>
    <row r="26" ht="15.0" customHeight="true">
      <c r="A26" s="8" t="n">
        <f>ROW(A26)-22</f>
        <v>4.0</v>
      </c>
      <c r="B26" t="s" s="27">
        <v>90</v>
      </c>
      <c r="C26" s="28"/>
      <c r="D26" s="29"/>
      <c r="E26" t="n" s="11">
        <v>25.0</v>
      </c>
      <c r="F26" t="s" s="9">
        <v>54</v>
      </c>
      <c r="G26" t="n" s="11">
        <v>1600.0</v>
      </c>
      <c r="H26" s="11" t="n">
        <f>E26*G26</f>
        <v>40000.0</v>
      </c>
    </row>
    <row r="27" ht="15.0" customHeight="true">
      <c r="A27" s="8" t="n">
        <f>ROW(A27)-22</f>
        <v>5.0</v>
      </c>
      <c r="B27" t="s" s="27">
        <v>91</v>
      </c>
      <c r="C27" s="28"/>
      <c r="D27" s="29"/>
      <c r="E27" t="n" s="11">
        <v>25.0</v>
      </c>
      <c r="F27" t="s" s="9">
        <v>54</v>
      </c>
      <c r="G27" t="n" s="11">
        <v>3150.0</v>
      </c>
      <c r="H27" s="11" t="n">
        <f>E27*G27</f>
        <v>78750.0</v>
      </c>
    </row>
    <row r="28" ht="15.0" customHeight="true">
      <c r="A28" s="8" t="n">
        <f>ROW(A28)-22</f>
        <v>6.0</v>
      </c>
      <c r="B28" t="s" s="27">
        <v>92</v>
      </c>
      <c r="C28" s="28"/>
      <c r="D28" s="29"/>
      <c r="E28" t="n" s="11">
        <v>25.0</v>
      </c>
      <c r="F28" t="s" s="9">
        <v>54</v>
      </c>
      <c r="G28" t="n" s="11">
        <v>4750.0</v>
      </c>
      <c r="H28" s="11" t="n">
        <f>E28*G28</f>
        <v>118750.0</v>
      </c>
    </row>
    <row r="29" ht="15.0" customHeight="true">
      <c r="A29" s="8" t="n">
        <f>ROW(A29)-22</f>
        <v>7.0</v>
      </c>
      <c r="B29" t="s" s="27">
        <v>93</v>
      </c>
      <c r="C29" s="28"/>
      <c r="D29" s="29"/>
      <c r="E29" t="n" s="11">
        <v>25.0</v>
      </c>
      <c r="F29" t="s" s="9">
        <v>54</v>
      </c>
      <c r="G29" t="n" s="11">
        <v>5800.0</v>
      </c>
      <c r="H29" s="11" t="n">
        <f>E29*G29</f>
        <v>145000.0</v>
      </c>
    </row>
    <row r="30" ht="15.0" customHeight="true">
      <c r="A30" s="8" t="n">
        <f>ROW(A30)-22</f>
        <v>8.0</v>
      </c>
      <c r="B30" t="s" s="27">
        <v>67</v>
      </c>
      <c r="C30" s="28"/>
      <c r="D30" s="29"/>
      <c r="E30" t="n" s="11">
        <v>10.0</v>
      </c>
      <c r="F30" t="s" s="9">
        <v>68</v>
      </c>
      <c r="G30" t="n" s="11">
        <v>57750.0</v>
      </c>
      <c r="H30" s="11" t="n">
        <f>E30*G30</f>
        <v>577500.0</v>
      </c>
    </row>
    <row r="31" ht="15.0" customHeight="true">
      <c r="A31" s="8" t="n">
        <f>ROW(A31)-22</f>
        <v>9.0</v>
      </c>
      <c r="B31" t="s" s="27">
        <v>69</v>
      </c>
      <c r="C31" s="28"/>
      <c r="D31" s="29"/>
      <c r="E31" t="n" s="11">
        <v>50.0</v>
      </c>
      <c r="F31" t="s" s="9">
        <v>54</v>
      </c>
      <c r="G31" t="n" s="11">
        <v>6000.0</v>
      </c>
      <c r="H31" s="11" t="n">
        <f>E31*G31</f>
        <v>300000.0</v>
      </c>
    </row>
    <row r="32" ht="15.0" customHeight="true">
      <c r="A32" s="8" t="n">
        <f>ROW(A32)-22</f>
        <v>10.0</v>
      </c>
      <c r="B32" t="s" s="27">
        <v>98</v>
      </c>
      <c r="C32" s="28"/>
      <c r="D32" s="29"/>
      <c r="E32" t="n" s="11">
        <v>1.0</v>
      </c>
      <c r="F32" t="s" s="9">
        <v>54</v>
      </c>
      <c r="G32" t="n" s="11">
        <v>18000.0</v>
      </c>
      <c r="H32" s="11" t="n">
        <f>E32*G32</f>
        <v>18000.0</v>
      </c>
    </row>
    <row r="33" spans="1:8" s="3" customFormat="1" x14ac:dyDescent="0.25">
      <c r="A33" s="15"/>
      <c r="B33" s="16"/>
      <c r="C33" s="16"/>
      <c r="D33" s="16"/>
      <c r="E33" s="16"/>
      <c r="F33" s="16"/>
      <c r="G33" s="17" t="s">
        <v>9</v>
      </c>
      <c r="H33" s="12" t="n">
        <f ca="1">SUM(INDIRECT("H23:H"&amp;ROW(H33)-1))</f>
        <v>2000000.0</v>
      </c>
    </row>
    <row r="35" spans="1:8" ht="46.5" customHeight="1" x14ac:dyDescent="0.25">
      <c r="A35" s="22" t="str">
        <f>"Sesuai dengan Dokumen Pengadaan Nomor: "&amp;Q6&amp;", tanggal "&amp;Q7&amp;".
Demikian berita acara di buat dengan benar untuk dipergunakan sebagaimana mestinya."</f>
        <v>Sesuai dengan Dokumen Pengadaan Nomor: 0014/BAST-SEKRE/DPUPR/2020, tanggal 28 Januari 2020.
Demikian berita acara di buat dengan benar untuk dipergunakan sebagaimana mestinya.</v>
      </c>
      <c r="B35" s="22"/>
      <c r="C35" s="22"/>
      <c r="D35" s="22"/>
      <c r="E35" s="22"/>
      <c r="F35" s="22"/>
      <c r="G35" s="22"/>
      <c r="H35" s="22"/>
    </row>
    <row r="36" spans="1:8" ht="22.5" customHeight="1" x14ac:dyDescent="0.25">
      <c r="A36" s="13"/>
      <c r="B36" s="13"/>
      <c r="C36" s="13"/>
      <c r="D36" s="13"/>
      <c r="E36" s="13"/>
      <c r="F36" s="13"/>
      <c r="G36" s="13"/>
      <c r="H36" s="13"/>
    </row>
    <row r="37" spans="1:8" x14ac:dyDescent="0.25">
      <c r="C37" s="6" t="s">
        <v>18</v>
      </c>
      <c r="G37" s="6" t="s">
        <v>19</v>
      </c>
    </row>
    <row r="38" spans="1:8" x14ac:dyDescent="0.25">
      <c r="C38" s="2" t="str">
        <f>D12</f>
        <v>Pengurus Barang Pengguna</v>
      </c>
      <c r="G38" s="2" t="str">
        <f>D17</f>
        <v>Pejabat Pembuat Komitmen</v>
      </c>
    </row>
    <row r="43" spans="3:7" x14ac:dyDescent="0.25">
      <c r="C43" s="14" t="str">
        <f>D10</f>
        <v>Jimmyhard Mondow, ST</v>
      </c>
      <c r="G43" s="14" t="str">
        <f>D15</f>
        <v>Ingkan J. M. Pinontoan, ST</v>
      </c>
    </row>
    <row r="44" spans="3:7" x14ac:dyDescent="0.25">
      <c r="C44" s="6" t="str">
        <f>"NIP. "&amp;D11</f>
        <v>NIP. 198412062009031001</v>
      </c>
      <c r="G44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3:D33"/>
    <mergeCell ref="B32:D32"/>
    <mergeCell ref="A35:H35"/>
  </mergeCells>
  <printOptions horizontalCentered="1"/>
  <pageMargins left="0.7" right="0.7" top="0.75" bottom="0.75" header="0.3" footer="0.3"/>
  <pageSetup orientation="portrait"/>
  <headerFooter>
    <oddFooter>&amp;R0014-&amp;P(&amp;N)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5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39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103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41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104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105</v>
      </c>
    </row>
    <row r="7" spans="1:17" x14ac:dyDescent="0.25">
      <c r="A7" s="18" t="str">
        <f>"NO : "&amp;Q5</f>
        <v>NO : 0017/BAPB/SEKR-PUPR/2020</v>
      </c>
      <c r="B7" s="18"/>
      <c r="C7" s="18"/>
      <c r="D7" s="18"/>
      <c r="E7" s="18"/>
      <c r="F7" s="18"/>
      <c r="G7" s="18"/>
      <c r="H7" s="18"/>
      <c r="Q7" s="1" t="s">
        <v>106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Kamis  tanggal  tiga puluh  bulan  Januari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107</v>
      </c>
      <c r="C23" s="28"/>
      <c r="D23" s="29"/>
      <c r="E23" t="n" s="11">
        <v>700.0</v>
      </c>
      <c r="F23" t="s" s="9">
        <v>54</v>
      </c>
      <c r="G23" t="n" s="11">
        <v>6000.0</v>
      </c>
      <c r="H23" s="11" t="n">
        <f>E23*G23</f>
        <v>4200000.0</v>
      </c>
    </row>
    <row r="24" spans="1:8" s="3" customFormat="1" x14ac:dyDescent="0.25">
      <c r="A24" s="15"/>
      <c r="B24" s="16"/>
      <c r="C24" s="16"/>
      <c r="D24" s="16"/>
      <c r="E24" s="16"/>
      <c r="F24" s="16"/>
      <c r="G24" s="17" t="s">
        <v>9</v>
      </c>
      <c r="H24" s="12" t="n">
        <f ca="1">SUM(INDIRECT("H23:H"&amp;ROW(H24)-1))</f>
        <v>4200000.0</v>
      </c>
    </row>
    <row r="26" spans="1:8" ht="46.5" customHeight="1" x14ac:dyDescent="0.25">
      <c r="A26" s="22" t="str">
        <f>"Sesuai dengan Dokumen Pengadaan Nomor: "&amp;Q6&amp;", tanggal "&amp;Q7&amp;".
Demikian berita acara di buat dengan benar untuk dipergunakan sebagaimana mestinya."</f>
        <v>Sesuai dengan Dokumen Pengadaan Nomor: 0017/BAST-SEKRE/DPUPR/2020, tanggal 30 Januari 2020.
Demikian berita acara di buat dengan benar untuk dipergunakan sebagaimana mestinya.</v>
      </c>
      <c r="B26" s="22"/>
      <c r="C26" s="22"/>
      <c r="D26" s="22"/>
      <c r="E26" s="22"/>
      <c r="F26" s="22"/>
      <c r="G26" s="22"/>
      <c r="H26" s="22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18</v>
      </c>
      <c r="G28" s="6" t="s">
        <v>19</v>
      </c>
    </row>
    <row r="29" spans="1:8" x14ac:dyDescent="0.25">
      <c r="C29" s="2" t="str">
        <f>D12</f>
        <v>Pengurus Barang Pengguna</v>
      </c>
      <c r="G29" s="2" t="str">
        <f>D17</f>
        <v>Pejabat Pembuat Komitmen</v>
      </c>
    </row>
    <row r="34" spans="3:7" x14ac:dyDescent="0.25">
      <c r="C34" s="14" t="str">
        <f>D10</f>
        <v>Jimmyhard Mondow, ST</v>
      </c>
      <c r="G34" s="14" t="str">
        <f>D15</f>
        <v>Ingkan J. M. Pinontoan, ST</v>
      </c>
    </row>
    <row r="35" spans="3:7" x14ac:dyDescent="0.25">
      <c r="C35" s="6" t="str">
        <f>"NIP. "&amp;D11</f>
        <v>NIP. 198412062009031001</v>
      </c>
      <c r="G35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4:D24"/>
    <mergeCell ref="B23:D23"/>
    <mergeCell ref="A26:H26"/>
  </mergeCells>
  <printOptions horizontalCentered="1"/>
  <pageMargins left="0.7" right="0.7" top="0.75" bottom="0.75" header="0.3" footer="0.3"/>
  <pageSetup orientation="portrait"/>
  <headerFooter>
    <oddFooter>&amp;R0017-&amp;P(&amp;N)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5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72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108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109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110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111</v>
      </c>
    </row>
    <row r="7" spans="1:17" x14ac:dyDescent="0.25">
      <c r="A7" s="18" t="str">
        <f>"NO : "&amp;Q5</f>
        <v>NO : 0025/BAPB/SEKR-PUPR/2020</v>
      </c>
      <c r="B7" s="18"/>
      <c r="C7" s="18"/>
      <c r="D7" s="18"/>
      <c r="E7" s="18"/>
      <c r="F7" s="18"/>
      <c r="G7" s="18"/>
      <c r="H7" s="18"/>
      <c r="Q7" s="1" t="s">
        <v>112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Senin  tanggal  tujuh belas  bulan  Februari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53</v>
      </c>
      <c r="C23" s="28"/>
      <c r="D23" s="29"/>
      <c r="E23" t="n" s="11">
        <v>20.0</v>
      </c>
      <c r="F23" t="s" s="9">
        <v>54</v>
      </c>
      <c r="G23" t="n" s="11">
        <v>25000.0</v>
      </c>
      <c r="H23" s="11" t="n">
        <f>E23*G23</f>
        <v>500000.0</v>
      </c>
    </row>
    <row r="24" ht="15.0" customHeight="true">
      <c r="A24" s="8" t="n">
        <f>ROW(A24)-22</f>
        <v>2.0</v>
      </c>
      <c r="B24" t="s" s="27">
        <v>55</v>
      </c>
      <c r="C24" s="28"/>
      <c r="D24" s="29"/>
      <c r="E24" t="n" s="11">
        <v>10.0</v>
      </c>
      <c r="F24" t="s" s="9">
        <v>54</v>
      </c>
      <c r="G24" t="n" s="11">
        <v>28000.0</v>
      </c>
      <c r="H24" s="11" t="n">
        <f>E24*G24</f>
        <v>280000.0</v>
      </c>
    </row>
    <row r="25" ht="15.0" customHeight="true">
      <c r="A25" s="8" t="n">
        <f>ROW(A25)-22</f>
        <v>3.0</v>
      </c>
      <c r="B25" t="s" s="27">
        <v>59</v>
      </c>
      <c r="C25" s="28"/>
      <c r="D25" s="29"/>
      <c r="E25" t="n" s="11">
        <v>1.0</v>
      </c>
      <c r="F25" t="s" s="9">
        <v>54</v>
      </c>
      <c r="G25" t="n" s="11">
        <v>11000.0</v>
      </c>
      <c r="H25" s="11" t="n">
        <f>E25*G25</f>
        <v>11000.0</v>
      </c>
    </row>
    <row r="26" ht="15.0" customHeight="true">
      <c r="A26" s="8" t="n">
        <f>ROW(A26)-22</f>
        <v>4.0</v>
      </c>
      <c r="B26" t="s" s="27">
        <v>61</v>
      </c>
      <c r="C26" s="28"/>
      <c r="D26" s="29"/>
      <c r="E26" t="n" s="11">
        <v>3.0</v>
      </c>
      <c r="F26" t="s" s="9">
        <v>54</v>
      </c>
      <c r="G26" t="n" s="11">
        <v>18500.0</v>
      </c>
      <c r="H26" s="11" t="n">
        <f>E26*G26</f>
        <v>55500.0</v>
      </c>
    </row>
    <row r="27" ht="15.0" customHeight="true">
      <c r="A27" s="8" t="n">
        <f>ROW(A27)-22</f>
        <v>5.0</v>
      </c>
      <c r="B27" t="s" s="27">
        <v>62</v>
      </c>
      <c r="C27" s="28"/>
      <c r="D27" s="29"/>
      <c r="E27" t="n" s="11">
        <v>5.0</v>
      </c>
      <c r="F27" t="s" s="9">
        <v>54</v>
      </c>
      <c r="G27" t="n" s="11">
        <v>12000.0</v>
      </c>
      <c r="H27" s="11" t="n">
        <f>E27*G27</f>
        <v>60000.0</v>
      </c>
    </row>
    <row r="28" ht="15.0" customHeight="true">
      <c r="A28" s="8" t="n">
        <f>ROW(A28)-22</f>
        <v>6.0</v>
      </c>
      <c r="B28" t="s" s="27">
        <v>63</v>
      </c>
      <c r="C28" s="28"/>
      <c r="D28" s="29"/>
      <c r="E28" t="n" s="11">
        <v>4.0</v>
      </c>
      <c r="F28" t="s" s="9">
        <v>54</v>
      </c>
      <c r="G28" t="n" s="11">
        <v>7000.0</v>
      </c>
      <c r="H28" s="11" t="n">
        <f>E28*G28</f>
        <v>28000.0</v>
      </c>
    </row>
    <row r="29" ht="15.0" customHeight="true">
      <c r="A29" s="8" t="n">
        <f>ROW(A29)-22</f>
        <v>7.0</v>
      </c>
      <c r="B29" t="s" s="27">
        <v>113</v>
      </c>
      <c r="C29" s="28"/>
      <c r="D29" s="29"/>
      <c r="E29" t="n" s="11">
        <v>4.0</v>
      </c>
      <c r="F29" t="s" s="9">
        <v>68</v>
      </c>
      <c r="G29" t="n" s="11">
        <v>47000.0</v>
      </c>
      <c r="H29" s="11" t="n">
        <f>E29*G29</f>
        <v>188000.0</v>
      </c>
    </row>
    <row r="30" ht="15.0" customHeight="true">
      <c r="A30" s="8" t="n">
        <f>ROW(A30)-22</f>
        <v>8.0</v>
      </c>
      <c r="B30" t="s" s="27">
        <v>67</v>
      </c>
      <c r="C30" s="28"/>
      <c r="D30" s="29"/>
      <c r="E30" t="n" s="11">
        <v>10.0</v>
      </c>
      <c r="F30" t="s" s="9">
        <v>68</v>
      </c>
      <c r="G30" t="n" s="11">
        <v>57750.0</v>
      </c>
      <c r="H30" s="11" t="n">
        <f>E30*G30</f>
        <v>577500.0</v>
      </c>
    </row>
    <row r="31" ht="15.0" customHeight="true">
      <c r="A31" s="8" t="n">
        <f>ROW(A31)-22</f>
        <v>9.0</v>
      </c>
      <c r="B31" t="s" s="27">
        <v>69</v>
      </c>
      <c r="C31" s="28"/>
      <c r="D31" s="29"/>
      <c r="E31" t="n" s="11">
        <v>100.0</v>
      </c>
      <c r="F31" t="s" s="9">
        <v>54</v>
      </c>
      <c r="G31" t="n" s="11">
        <v>6000.0</v>
      </c>
      <c r="H31" s="11" t="n">
        <f>E31*G31</f>
        <v>600000.0</v>
      </c>
    </row>
    <row r="32" ht="15.0" customHeight="true">
      <c r="A32" s="8" t="n">
        <f>ROW(A32)-22</f>
        <v>10.0</v>
      </c>
      <c r="B32" t="s" s="27">
        <v>70</v>
      </c>
      <c r="C32" s="28"/>
      <c r="D32" s="29"/>
      <c r="E32" t="n" s="11">
        <v>3.0</v>
      </c>
      <c r="F32" t="s" s="9">
        <v>54</v>
      </c>
      <c r="G32" t="n" s="11">
        <v>275000.0</v>
      </c>
      <c r="H32" s="11" t="n">
        <f>E32*G32</f>
        <v>825000.0</v>
      </c>
    </row>
    <row r="33" ht="15.0" customHeight="true">
      <c r="A33" s="8" t="n">
        <f>ROW(A33)-22</f>
        <v>11.0</v>
      </c>
      <c r="B33" t="s" s="27">
        <v>71</v>
      </c>
      <c r="C33" s="28"/>
      <c r="D33" s="29"/>
      <c r="E33" t="n" s="11">
        <v>5.0</v>
      </c>
      <c r="F33" t="s" s="9">
        <v>54</v>
      </c>
      <c r="G33" t="n" s="11">
        <v>275000.0</v>
      </c>
      <c r="H33" s="11" t="n">
        <f>E33*G33</f>
        <v>1375000.0</v>
      </c>
    </row>
    <row r="34" spans="1:8" s="3" customFormat="1" x14ac:dyDescent="0.25">
      <c r="A34" s="15"/>
      <c r="B34" s="16"/>
      <c r="C34" s="16"/>
      <c r="D34" s="16"/>
      <c r="E34" s="16"/>
      <c r="F34" s="16"/>
      <c r="G34" s="17" t="s">
        <v>9</v>
      </c>
      <c r="H34" s="12" t="n">
        <f ca="1">SUM(INDIRECT("H23:H"&amp;ROW(H34)-1))</f>
        <v>4500000.0</v>
      </c>
    </row>
    <row r="36" spans="1:8" ht="46.5" customHeight="1" x14ac:dyDescent="0.25">
      <c r="A36" s="22" t="str">
        <f>"Sesuai dengan Dokumen Pengadaan Nomor: "&amp;Q6&amp;", tanggal "&amp;Q7&amp;".
Demikian berita acara di buat dengan benar untuk dipergunakan sebagaimana mestinya."</f>
        <v>Sesuai dengan Dokumen Pengadaan Nomor: 0025/BAST-SEKRE/DPUPR/2020, tanggal 17 Februari 2020.
Demikian berita acara di buat dengan benar untuk dipergunakan sebagaimana mestinya.</v>
      </c>
      <c r="B36" s="22"/>
      <c r="C36" s="22"/>
      <c r="D36" s="22"/>
      <c r="E36" s="22"/>
      <c r="F36" s="22"/>
      <c r="G36" s="22"/>
      <c r="H36" s="22"/>
    </row>
    <row r="37" spans="1:8" ht="22.5" customHeight="1" x14ac:dyDescent="0.25">
      <c r="A37" s="13"/>
      <c r="B37" s="13"/>
      <c r="C37" s="13"/>
      <c r="D37" s="13"/>
      <c r="E37" s="13"/>
      <c r="F37" s="13"/>
      <c r="G37" s="13"/>
      <c r="H37" s="13"/>
    </row>
    <row r="38" spans="1:8" x14ac:dyDescent="0.25">
      <c r="C38" s="6" t="s">
        <v>18</v>
      </c>
      <c r="G38" s="6" t="s">
        <v>19</v>
      </c>
    </row>
    <row r="39" spans="1:8" x14ac:dyDescent="0.25">
      <c r="C39" s="2" t="str">
        <f>D12</f>
        <v>Pengurus Barang Pengguna</v>
      </c>
      <c r="G39" s="2" t="str">
        <f>D17</f>
        <v>Pejabat Pembuat Komitmen</v>
      </c>
    </row>
    <row r="44" spans="3:7" x14ac:dyDescent="0.25">
      <c r="C44" s="14" t="str">
        <f>D10</f>
        <v>Jimmyhard Mondow, ST</v>
      </c>
      <c r="G44" s="14" t="str">
        <f>D15</f>
        <v>Ingkan J. M. Pinontoan, ST</v>
      </c>
    </row>
    <row r="45" spans="3:7" x14ac:dyDescent="0.25">
      <c r="C45" s="6" t="str">
        <f>"NIP. "&amp;D11</f>
        <v>NIP. 198412062009031001</v>
      </c>
      <c r="G45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4:D34"/>
    <mergeCell ref="B33:D33"/>
    <mergeCell ref="A36:H36"/>
  </mergeCells>
  <printOptions horizontalCentered="1"/>
  <pageMargins left="0.7" right="0.7" top="0.75" bottom="0.75" header="0.3" footer="0.3"/>
  <pageSetup orientation="portrait"/>
  <headerFooter>
    <oddFooter>&amp;R0025-&amp;P(&amp;N)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3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85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114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109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115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116</v>
      </c>
    </row>
    <row r="7" spans="1:17" x14ac:dyDescent="0.25">
      <c r="A7" s="18" t="str">
        <f>"NO : "&amp;Q5</f>
        <v>NO : 0027/BAPB/SEKR-PUPR/2020</v>
      </c>
      <c r="B7" s="18"/>
      <c r="C7" s="18"/>
      <c r="D7" s="18"/>
      <c r="E7" s="18"/>
      <c r="F7" s="18"/>
      <c r="G7" s="18"/>
      <c r="H7" s="18"/>
      <c r="Q7" s="1" t="s">
        <v>117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Selasa  tanggal  dua puluh lima  bulan  Februari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118</v>
      </c>
      <c r="C23" s="28"/>
      <c r="D23" s="29"/>
      <c r="E23" t="n" s="11">
        <v>2.0</v>
      </c>
      <c r="F23" t="s" s="9">
        <v>54</v>
      </c>
      <c r="G23" t="n" s="11">
        <v>22500.0</v>
      </c>
      <c r="H23" s="11" t="n">
        <f>E23*G23</f>
        <v>45000.0</v>
      </c>
    </row>
    <row r="24" ht="15.0" customHeight="true">
      <c r="A24" s="8" t="n">
        <f>ROW(A24)-22</f>
        <v>2.0</v>
      </c>
      <c r="B24" t="s" s="27">
        <v>119</v>
      </c>
      <c r="C24" s="28"/>
      <c r="D24" s="29"/>
      <c r="E24" t="n" s="11">
        <v>6.0</v>
      </c>
      <c r="F24" t="s" s="9">
        <v>120</v>
      </c>
      <c r="G24" t="n" s="11">
        <v>26000.0</v>
      </c>
      <c r="H24" s="11" t="n">
        <f>E24*G24</f>
        <v>156000.0</v>
      </c>
    </row>
    <row r="25" ht="15.0" customHeight="true">
      <c r="A25" s="8" t="n">
        <f>ROW(A25)-22</f>
        <v>3.0</v>
      </c>
      <c r="B25" t="s" s="27">
        <v>121</v>
      </c>
      <c r="C25" s="28"/>
      <c r="D25" s="29"/>
      <c r="E25" t="n" s="11">
        <v>2.0</v>
      </c>
      <c r="F25" t="s" s="9">
        <v>54</v>
      </c>
      <c r="G25" t="n" s="11">
        <v>32000.0</v>
      </c>
      <c r="H25" s="11" t="n">
        <f>E25*G25</f>
        <v>64000.0</v>
      </c>
    </row>
    <row r="26" ht="15.0" customHeight="true">
      <c r="A26" s="8" t="n">
        <f>ROW(A26)-22</f>
        <v>4.0</v>
      </c>
      <c r="B26" t="s" s="27">
        <v>122</v>
      </c>
      <c r="C26" s="28"/>
      <c r="D26" s="29"/>
      <c r="E26" t="n" s="11">
        <v>8.0</v>
      </c>
      <c r="F26" t="s" s="9">
        <v>123</v>
      </c>
      <c r="G26" t="n" s="11">
        <v>12000.0</v>
      </c>
      <c r="H26" s="11" t="n">
        <f>E26*G26</f>
        <v>96000.0</v>
      </c>
    </row>
    <row r="27" ht="15.0" customHeight="true">
      <c r="A27" s="8" t="n">
        <f>ROW(A27)-22</f>
        <v>5.0</v>
      </c>
      <c r="B27" t="s" s="27">
        <v>124</v>
      </c>
      <c r="C27" s="28"/>
      <c r="D27" s="29"/>
      <c r="E27" t="n" s="11">
        <v>4.0</v>
      </c>
      <c r="F27" t="s" s="9">
        <v>123</v>
      </c>
      <c r="G27" t="n" s="11">
        <v>31000.0</v>
      </c>
      <c r="H27" s="11" t="n">
        <f>E27*G27</f>
        <v>124000.0</v>
      </c>
    </row>
    <row r="28" ht="15.0" customHeight="true">
      <c r="A28" s="8" t="n">
        <f>ROW(A28)-22</f>
        <v>6.0</v>
      </c>
      <c r="B28" t="s" s="27">
        <v>125</v>
      </c>
      <c r="C28" s="28"/>
      <c r="D28" s="29"/>
      <c r="E28" t="n" s="11">
        <v>5.0</v>
      </c>
      <c r="F28" t="s" s="9">
        <v>54</v>
      </c>
      <c r="G28" t="n" s="11">
        <v>28500.0</v>
      </c>
      <c r="H28" s="11" t="n">
        <f>E28*G28</f>
        <v>142500.0</v>
      </c>
    </row>
    <row r="29" ht="15.0" customHeight="true">
      <c r="A29" s="8" t="n">
        <f>ROW(A29)-22</f>
        <v>7.0</v>
      </c>
      <c r="B29" t="s" s="27">
        <v>126</v>
      </c>
      <c r="C29" s="28"/>
      <c r="D29" s="29"/>
      <c r="E29" t="n" s="11">
        <v>10.0</v>
      </c>
      <c r="F29" t="s" s="9">
        <v>127</v>
      </c>
      <c r="G29" t="n" s="11">
        <v>12500.0</v>
      </c>
      <c r="H29" s="11" t="n">
        <f>E29*G29</f>
        <v>125000.0</v>
      </c>
    </row>
    <row r="30" ht="15.0" customHeight="true">
      <c r="A30" s="8" t="n">
        <f>ROW(A30)-22</f>
        <v>8.0</v>
      </c>
      <c r="B30" t="s" s="27">
        <v>128</v>
      </c>
      <c r="C30" s="28"/>
      <c r="D30" s="29"/>
      <c r="E30" t="n" s="11">
        <v>8.0</v>
      </c>
      <c r="F30" t="s" s="9">
        <v>54</v>
      </c>
      <c r="G30" t="n" s="11">
        <v>13000.0</v>
      </c>
      <c r="H30" s="11" t="n">
        <f>E30*G30</f>
        <v>104000.0</v>
      </c>
    </row>
    <row r="31" ht="15.0" customHeight="true">
      <c r="A31" s="8" t="n">
        <f>ROW(A31)-22</f>
        <v>9.0</v>
      </c>
      <c r="B31" t="s" s="27">
        <v>129</v>
      </c>
      <c r="C31" s="28"/>
      <c r="D31" s="29"/>
      <c r="E31" t="n" s="11">
        <v>5.0</v>
      </c>
      <c r="F31" t="s" s="9">
        <v>54</v>
      </c>
      <c r="G31" t="n" s="11">
        <v>15000.0</v>
      </c>
      <c r="H31" s="11" t="n">
        <f>E31*G31</f>
        <v>75000.0</v>
      </c>
    </row>
    <row r="32" ht="15.0" customHeight="true">
      <c r="A32" s="8" t="n">
        <f>ROW(A32)-22</f>
        <v>10.0</v>
      </c>
      <c r="B32" t="s" s="27">
        <v>130</v>
      </c>
      <c r="C32" s="28"/>
      <c r="D32" s="29"/>
      <c r="E32" t="n" s="11">
        <v>6.0</v>
      </c>
      <c r="F32" t="s" s="9">
        <v>127</v>
      </c>
      <c r="G32" t="n" s="11">
        <v>16500.0</v>
      </c>
      <c r="H32" s="11" t="n">
        <f>E32*G32</f>
        <v>99000.0</v>
      </c>
    </row>
    <row r="33" ht="15.0" customHeight="true">
      <c r="A33" s="8" t="n">
        <f>ROW(A33)-22</f>
        <v>11.0</v>
      </c>
      <c r="B33" t="s" s="27">
        <v>80</v>
      </c>
      <c r="C33" s="28"/>
      <c r="D33" s="29"/>
      <c r="E33" t="n" s="11">
        <v>1.0</v>
      </c>
      <c r="F33" t="s" s="9">
        <v>54</v>
      </c>
      <c r="G33" t="n" s="11">
        <v>50000.0</v>
      </c>
      <c r="H33" s="11" t="n">
        <f>E33*G33</f>
        <v>50000.0</v>
      </c>
    </row>
    <row r="34" ht="15.0" customHeight="true">
      <c r="A34" s="8" t="n">
        <f>ROW(A34)-22</f>
        <v>12.0</v>
      </c>
      <c r="B34" t="s" s="27">
        <v>81</v>
      </c>
      <c r="C34" s="28"/>
      <c r="D34" s="29"/>
      <c r="E34" t="n" s="11">
        <v>1.0</v>
      </c>
      <c r="F34" t="s" s="9">
        <v>54</v>
      </c>
      <c r="G34" t="n" s="11">
        <v>30000.0</v>
      </c>
      <c r="H34" s="11" t="n">
        <f>E34*G34</f>
        <v>30000.0</v>
      </c>
    </row>
    <row r="35" ht="15.0" customHeight="true">
      <c r="A35" s="8" t="n">
        <f>ROW(A35)-22</f>
        <v>13.0</v>
      </c>
      <c r="B35" t="s" s="27">
        <v>131</v>
      </c>
      <c r="C35" s="28"/>
      <c r="D35" s="29"/>
      <c r="E35" t="n" s="11">
        <v>5.0</v>
      </c>
      <c r="F35" t="s" s="9">
        <v>120</v>
      </c>
      <c r="G35" t="n" s="11">
        <v>14500.0</v>
      </c>
      <c r="H35" s="11" t="n">
        <f>E35*G35</f>
        <v>72500.0</v>
      </c>
    </row>
    <row r="36" ht="15.0" customHeight="true">
      <c r="A36" s="8" t="n">
        <f>ROW(A36)-22</f>
        <v>14.0</v>
      </c>
      <c r="B36" t="s" s="27">
        <v>82</v>
      </c>
      <c r="C36" s="28"/>
      <c r="D36" s="29"/>
      <c r="E36" t="n" s="11">
        <v>13.0</v>
      </c>
      <c r="F36" t="s" s="9">
        <v>54</v>
      </c>
      <c r="G36" t="n" s="11">
        <v>29000.0</v>
      </c>
      <c r="H36" s="11" t="n">
        <f>E36*G36</f>
        <v>377000.0</v>
      </c>
    </row>
    <row r="37" ht="15.0" customHeight="true">
      <c r="A37" s="8" t="n">
        <f>ROW(A37)-22</f>
        <v>15.0</v>
      </c>
      <c r="B37" t="s" s="27">
        <v>83</v>
      </c>
      <c r="C37" s="28"/>
      <c r="D37" s="29"/>
      <c r="E37" t="n" s="11">
        <v>15.0</v>
      </c>
      <c r="F37" t="s" s="9">
        <v>54</v>
      </c>
      <c r="G37" t="n" s="11">
        <v>20000.0</v>
      </c>
      <c r="H37" s="11" t="n">
        <f>E37*G37</f>
        <v>300000.0</v>
      </c>
    </row>
    <row r="38" ht="15.0" customHeight="true">
      <c r="A38" s="8" t="n">
        <f>ROW(A38)-22</f>
        <v>16.0</v>
      </c>
      <c r="B38" t="s" s="27">
        <v>84</v>
      </c>
      <c r="C38" s="28"/>
      <c r="D38" s="29"/>
      <c r="E38" t="n" s="11">
        <v>15.0</v>
      </c>
      <c r="F38" t="s" s="9">
        <v>54</v>
      </c>
      <c r="G38" t="n" s="11">
        <v>14000.0</v>
      </c>
      <c r="H38" s="11" t="n">
        <f>E38*G38</f>
        <v>210000.0</v>
      </c>
    </row>
    <row r="39" ht="15.0" customHeight="true">
      <c r="A39" s="8" t="n">
        <f>ROW(A39)-22</f>
        <v>17.0</v>
      </c>
      <c r="B39" t="s" s="27">
        <v>132</v>
      </c>
      <c r="C39" s="28"/>
      <c r="D39" s="29"/>
      <c r="E39" t="n" s="11">
        <v>8.0</v>
      </c>
      <c r="F39" t="s" s="9">
        <v>54</v>
      </c>
      <c r="G39" t="n" s="11">
        <v>18500.0</v>
      </c>
      <c r="H39" s="11" t="n">
        <f>E39*G39</f>
        <v>148000.0</v>
      </c>
    </row>
    <row r="40" ht="15.0" customHeight="true">
      <c r="A40" s="8" t="n">
        <f>ROW(A40)-22</f>
        <v>18.0</v>
      </c>
      <c r="B40" t="s" s="27">
        <v>133</v>
      </c>
      <c r="C40" s="28"/>
      <c r="D40" s="29"/>
      <c r="E40" t="n" s="11">
        <v>6.0</v>
      </c>
      <c r="F40" t="s" s="9">
        <v>120</v>
      </c>
      <c r="G40" t="n" s="11">
        <v>24500.0</v>
      </c>
      <c r="H40" s="11" t="n">
        <f>E40*G40</f>
        <v>147000.0</v>
      </c>
    </row>
    <row r="41" ht="15.0" customHeight="true">
      <c r="A41" s="8" t="n">
        <f>ROW(A41)-22</f>
        <v>19.0</v>
      </c>
      <c r="B41" t="s" s="27">
        <v>134</v>
      </c>
      <c r="C41" s="28"/>
      <c r="D41" s="29"/>
      <c r="E41" t="n" s="11">
        <v>5.0</v>
      </c>
      <c r="F41" t="s" s="9">
        <v>120</v>
      </c>
      <c r="G41" t="n" s="11">
        <v>27000.0</v>
      </c>
      <c r="H41" s="11" t="n">
        <f>E41*G41</f>
        <v>135000.0</v>
      </c>
    </row>
    <row r="42" spans="1:8" s="3" customFormat="1" x14ac:dyDescent="0.25">
      <c r="A42" s="15"/>
      <c r="B42" s="16"/>
      <c r="C42" s="16"/>
      <c r="D42" s="16"/>
      <c r="E42" s="16"/>
      <c r="F42" s="16"/>
      <c r="G42" s="17" t="s">
        <v>9</v>
      </c>
      <c r="H42" s="12" t="n">
        <f ca="1">SUM(INDIRECT("H23:H"&amp;ROW(H42)-1))</f>
        <v>2500000.0</v>
      </c>
    </row>
    <row r="44" spans="1:8" ht="46.5" customHeight="1" x14ac:dyDescent="0.25">
      <c r="A44" s="22" t="str">
        <f>"Sesuai dengan Dokumen Pengadaan Nomor: "&amp;Q6&amp;", tanggal "&amp;Q7&amp;".
Demikian berita acara di buat dengan benar untuk dipergunakan sebagaimana mestinya."</f>
        <v>Sesuai dengan Dokumen Pengadaan Nomor: 0027/BAST-SEKRE/DPUPR/2020, tanggal 25 Februari 2020.
Demikian berita acara di buat dengan benar untuk dipergunakan sebagaimana mestinya.</v>
      </c>
      <c r="B44" s="22"/>
      <c r="C44" s="22"/>
      <c r="D44" s="22"/>
      <c r="E44" s="22"/>
      <c r="F44" s="22"/>
      <c r="G44" s="22"/>
      <c r="H44" s="22"/>
    </row>
    <row r="45" spans="1:8" ht="22.5" customHeight="1" x14ac:dyDescent="0.25">
      <c r="A45" s="13"/>
      <c r="B45" s="13"/>
      <c r="C45" s="13"/>
      <c r="D45" s="13"/>
      <c r="E45" s="13"/>
      <c r="F45" s="13"/>
      <c r="G45" s="13"/>
      <c r="H45" s="13"/>
    </row>
    <row r="46" spans="1:8" x14ac:dyDescent="0.25">
      <c r="C46" s="6" t="s">
        <v>18</v>
      </c>
      <c r="G46" s="6" t="s">
        <v>19</v>
      </c>
    </row>
    <row r="47" spans="1:8" x14ac:dyDescent="0.25">
      <c r="C47" s="2" t="str">
        <f>D12</f>
        <v>Pengurus Barang Pengguna</v>
      </c>
      <c r="G47" s="2" t="str">
        <f>D17</f>
        <v>Pejabat Pembuat Komitmen</v>
      </c>
    </row>
    <row r="52" spans="3:7" x14ac:dyDescent="0.25">
      <c r="C52" s="14" t="str">
        <f>D10</f>
        <v>Jimmyhard Mondow, ST</v>
      </c>
      <c r="G52" s="14" t="str">
        <f>D15</f>
        <v>Ingkan J. M. Pinontoan, ST</v>
      </c>
    </row>
    <row r="53" spans="3:7" x14ac:dyDescent="0.25">
      <c r="C53" s="6" t="str">
        <f>"NIP. "&amp;D11</f>
        <v>NIP. 198412062009031001</v>
      </c>
      <c r="G53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  <mergeCell ref="B41:D41"/>
    <mergeCell ref="A44:H44"/>
  </mergeCells>
  <printOptions horizontalCentered="1"/>
  <pageMargins left="0.7" right="0.7" top="0.75" bottom="0.75" header="0.3" footer="0.3"/>
  <pageSetup orientation="portrait"/>
  <headerFooter>
    <oddFooter>&amp;R0027-&amp;P(&amp;N)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5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85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114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109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135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136</v>
      </c>
    </row>
    <row r="7" spans="1:17" x14ac:dyDescent="0.25">
      <c r="A7" s="18" t="str">
        <f>"NO : "&amp;Q5</f>
        <v>NO : 0113/BAPB/SEKR-PUPR/2020</v>
      </c>
      <c r="B7" s="18"/>
      <c r="C7" s="18"/>
      <c r="D7" s="18"/>
      <c r="E7" s="18"/>
      <c r="F7" s="18"/>
      <c r="G7" s="18"/>
      <c r="H7" s="18"/>
      <c r="Q7" s="1" t="s">
        <v>117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Selasa  tanggal  dua puluh lima  bulan  Februari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107</v>
      </c>
      <c r="C23" s="28"/>
      <c r="D23" s="29"/>
      <c r="E23" t="n" s="11">
        <v>300.0</v>
      </c>
      <c r="F23" t="s" s="9">
        <v>54</v>
      </c>
      <c r="G23" t="n" s="11">
        <v>6000.0</v>
      </c>
      <c r="H23" s="11" t="n">
        <f>E23*G23</f>
        <v>1800000.0</v>
      </c>
    </row>
    <row r="24" spans="1:8" s="3" customFormat="1" x14ac:dyDescent="0.25">
      <c r="A24" s="15"/>
      <c r="B24" s="16"/>
      <c r="C24" s="16"/>
      <c r="D24" s="16"/>
      <c r="E24" s="16"/>
      <c r="F24" s="16"/>
      <c r="G24" s="17" t="s">
        <v>9</v>
      </c>
      <c r="H24" s="12" t="n">
        <f ca="1">SUM(INDIRECT("H23:H"&amp;ROW(H24)-1))</f>
        <v>1800000.0</v>
      </c>
    </row>
    <row r="26" spans="1:8" ht="46.5" customHeight="1" x14ac:dyDescent="0.25">
      <c r="A26" s="22" t="str">
        <f>"Sesuai dengan Dokumen Pengadaan Nomor: "&amp;Q6&amp;", tanggal "&amp;Q7&amp;".
Demikian berita acara di buat dengan benar untuk dipergunakan sebagaimana mestinya."</f>
        <v>Sesuai dengan Dokumen Pengadaan Nomor: 0113/BAST-SEKRE/DPUPR/2020, tanggal 25 Februari 2020.
Demikian berita acara di buat dengan benar untuk dipergunakan sebagaimana mestinya.</v>
      </c>
      <c r="B26" s="22"/>
      <c r="C26" s="22"/>
      <c r="D26" s="22"/>
      <c r="E26" s="22"/>
      <c r="F26" s="22"/>
      <c r="G26" s="22"/>
      <c r="H26" s="22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18</v>
      </c>
      <c r="G28" s="6" t="s">
        <v>19</v>
      </c>
    </row>
    <row r="29" spans="1:8" x14ac:dyDescent="0.25">
      <c r="C29" s="2" t="str">
        <f>D12</f>
        <v>Pengurus Barang Pengguna</v>
      </c>
      <c r="G29" s="2" t="str">
        <f>D17</f>
        <v>Pejabat Pembuat Komitmen</v>
      </c>
    </row>
    <row r="34" spans="3:7" x14ac:dyDescent="0.25">
      <c r="C34" s="14" t="str">
        <f>D10</f>
        <v>Jimmyhard Mondow, ST</v>
      </c>
      <c r="G34" s="14" t="str">
        <f>D15</f>
        <v>Ingkan J. M. Pinontoan, ST</v>
      </c>
    </row>
    <row r="35" spans="3:7" x14ac:dyDescent="0.25">
      <c r="C35" s="6" t="str">
        <f>"NIP. "&amp;D11</f>
        <v>NIP. 198412062009031001</v>
      </c>
      <c r="G35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4:D24"/>
    <mergeCell ref="B23:D23"/>
    <mergeCell ref="A26:H26"/>
  </mergeCells>
  <printOptions horizontalCentered="1"/>
  <pageMargins left="0.7" right="0.7" top="0.75" bottom="0.75" header="0.3" footer="0.3"/>
  <pageSetup orientation="portrait"/>
  <headerFooter>
    <oddFooter>&amp;R0113-&amp;P(&amp;N)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BASTP</vt:lpstr>
      <vt:lpstr>BASTP!Print_Area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2021-01-11T15:16:01Z</dcterms:created>
  <dc:creator>User</dc:creator>
  <cp:lastModifiedBy>User</cp:lastModifiedBy>
  <cp:lastPrinted>2021-01-24T23:51:01Z</cp:lastPrinted>
  <dcterms:modified xsi:type="dcterms:W3CDTF">2021-01-25T00:18:26Z</dcterms:modified>
</cp:coreProperties>
</file>