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KP" sheetId="1" r:id="rId1"/>
  </sheets>
  <definedNames>
    <definedName name="_xlnm.Print_Area" localSheetId="0">KP!$A$1:$P$25</definedName>
    <definedName name="_xlnm.Print_Titles" localSheetId="0">KP!$13:$14</definedName>
  </definedNames>
  <calcPr calcId="144525"/>
</workbook>
</file>

<file path=xl/calcChain.xml><?xml version="1.0" encoding="utf-8"?>
<calcChain xmlns="http://schemas.openxmlformats.org/spreadsheetml/2006/main">
  <c r="D25" i="1" l="1"/>
  <c r="N25" i="1"/>
  <c r="N18" i="1"/>
  <c r="A15" i="1" l="1"/>
  <c r="P15" i="1"/>
  <c r="F16" i="1"/>
  <c r="P16" i="1"/>
  <c r="H16" i="1"/>
  <c r="M16" i="1"/>
  <c r="N16" i="1"/>
  <c r="K16" i="1"/>
  <c r="E16" i="1"/>
  <c r="G16" i="1"/>
  <c r="J16" i="1"/>
  <c r="O16" i="1"/>
</calcChain>
</file>

<file path=xl/sharedStrings.xml><?xml version="1.0" encoding="utf-8"?>
<sst xmlns="http://schemas.openxmlformats.org/spreadsheetml/2006/main" count="62" uniqueCount="50">
  <si>
    <t>NO</t>
  </si>
  <si>
    <t>URAIAN</t>
  </si>
  <si>
    <t>JML UNIT</t>
  </si>
  <si>
    <t>HARGA SATUAN</t>
  </si>
  <si>
    <t>SALDO AWAL</t>
  </si>
  <si>
    <t>MASUK</t>
  </si>
  <si>
    <t>KELUAR</t>
  </si>
  <si>
    <t>SALDO AKHIR</t>
  </si>
  <si>
    <t>NAMA BARANG</t>
  </si>
  <si>
    <t>:</t>
  </si>
  <si>
    <t>KARTU PERSEDIAAN</t>
  </si>
  <si>
    <t>PEMERINTAH KABUPATEN MINAHASA UTARA</t>
  </si>
  <si>
    <t>DINAS PEKERJAAN UMUM DAN PENATAAN RUANG</t>
  </si>
  <si>
    <t>Jalan Worang By Pass – Airmadidi No. Telp. 0431 – 891306, Kode Pos : 95371</t>
  </si>
  <si>
    <t>GUDANG</t>
  </si>
  <si>
    <t>TANGGAL</t>
  </si>
  <si>
    <t>KATEGORI</t>
  </si>
  <si>
    <t>SATUAN UNIT</t>
  </si>
  <si>
    <t>Metode Penilaian :</t>
  </si>
  <si>
    <t>FIFO</t>
  </si>
  <si>
    <t>TAHUN ANGGARAN</t>
  </si>
  <si>
    <t>$_JM_XLS_Master_DB_3</t>
  </si>
  <si>
    <t>$_JM_XLS_Master_DB_4</t>
  </si>
  <si>
    <t>$_JM_XLS_Master_DB_2</t>
  </si>
  <si>
    <t>$_JM_XLS_Master_DB_6</t>
  </si>
  <si>
    <t>$_JM_XLS_Master_DB_7</t>
  </si>
  <si>
    <t>$_JM_XLS_Master_DB_5</t>
  </si>
  <si>
    <t>$_JM_XLS_Master_DB_18</t>
  </si>
  <si>
    <t>$_JM_XLS_Master_DB_21</t>
  </si>
  <si>
    <t>$_JM_XLS_Master_DB_8</t>
  </si>
  <si>
    <t>$_JM_XLS_Master_DB_9</t>
  </si>
  <si>
    <t>$_JM_XLS_Master_DB_11</t>
  </si>
  <si>
    <t>$_JM_XLS_Master_DB_12</t>
  </si>
  <si>
    <t>$_JM_XLS_Master_DB_29</t>
  </si>
  <si>
    <t>$_JM_XLS_Master_DB_10</t>
  </si>
  <si>
    <t>$_JM_XLS_Master_DB_13</t>
  </si>
  <si>
    <t>$_JM_XLS_Detail_3</t>
  </si>
  <si>
    <t>$_JM_XLS_Detail_4</t>
  </si>
  <si>
    <t>$_JM_XLS_Detail_5</t>
  </si>
  <si>
    <t>$_JM_XLS_Detail_6</t>
  </si>
  <si>
    <t>$_JM_XLS_Detail_7</t>
  </si>
  <si>
    <t>$_JM_XLS_Detail_8</t>
  </si>
  <si>
    <t>$_JM_XLS_Detail_9</t>
  </si>
  <si>
    <t>$_JM_XLS_Detail_10</t>
  </si>
  <si>
    <t>$_JM_XLS_Detail_11</t>
  </si>
  <si>
    <t>$_JM_XLS_Detail_12</t>
  </si>
  <si>
    <t>$_JM_XLS_Detail_13</t>
  </si>
  <si>
    <t>$_JM_XLS_Detail_14</t>
  </si>
  <si>
    <t>$_JM_XLS_Detail_15</t>
  </si>
  <si>
    <t>JUMLAH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</si>
</sst>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2" xfId="0" applyBorder="1"/>
    <xf numFmtId="0" fontId="7" fillId="0" borderId="0" xfId="0" applyFont="1" applyAlignment="1">
      <alignment horizontal="center"/>
    </xf>
    <xf numFmtId="43" fontId="0" fillId="0" borderId="2" xfId="1" applyFont="1" applyBorder="1"/>
    <xf numFmtId="0" fontId="2" fillId="0" borderId="0" xfId="0" applyFont="1" applyAlignment="1"/>
    <xf numFmtId="0" fontId="2" fillId="0" borderId="7" xfId="0" applyFont="1" applyBorder="1" applyAlignment="1"/>
    <xf numFmtId="164" fontId="0" fillId="0" borderId="2" xfId="0" applyNumberFormat="1" applyBorder="1"/>
    <xf numFmtId="0" fontId="2" fillId="2" borderId="3" xfId="0" applyFont="1" applyFill="1" applyBorder="1"/>
    <xf numFmtId="0" fontId="2" fillId="2" borderId="4" xfId="0" applyFont="1" applyFill="1" applyBorder="1"/>
    <xf numFmtId="43" fontId="2" fillId="2" borderId="2" xfId="1" applyFont="1" applyFill="1" applyBorder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ont="1" applyAlignment="1"/>
    <xf numFmtId="0" fontId="0" fillId="0" borderId="7" xfId="0" applyFont="1" applyBorder="1" applyAlignment="1"/>
    <xf numFmtId="0" fontId="2" fillId="2" borderId="2" xfId="0" applyFont="1" applyFill="1" applyBorder="1" applyAlignment="1">
      <alignment horizontal="center"/>
    </xf>
    <xf numFmtId="0" fontId="0" fillId="0" borderId="2" xfId="1" applyNumberFormat="1" applyFont="1" applyBorder="1" applyAlignment="1">
      <alignment wrapText="1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0" fillId="0" borderId="0" xfId="0" applyFont="1" applyAlignment="1"/>
    <xf numFmtId="0" fontId="0" fillId="0" borderId="7" xfId="0" applyFont="1" applyBorder="1" applyAlignment="1"/>
    <xf numFmtId="0" fontId="2" fillId="2" borderId="2" xfId="1" applyNumberFormat="1" applyFont="1" applyFill="1" applyBorder="1" applyAlignment="1">
      <alignment wrapText="1"/>
    </xf>
    <xf numFmtId="0" fontId="2" fillId="2" borderId="2" xfId="0" applyNumberFormat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tabSelected="1" workbookViewId="0">
      <pane xSplit="4" ySplit="14" topLeftCell="J15" activePane="bottomRight" state="frozen"/>
      <selection pane="topRight" activeCell="E1" sqref="E1"/>
      <selection pane="bottomLeft" activeCell="A15" sqref="A15"/>
      <selection pane="bottomRight" activeCell="P15" sqref="P15"/>
    </sheetView>
  </sheetViews>
  <sheetFormatPr defaultRowHeight="15" x14ac:dyDescent="0.25"/>
  <cols>
    <col min="1" max="1" width="4.140625" customWidth="1"/>
    <col min="2" max="2" width="12.7109375" customWidth="1"/>
    <col min="3" max="3" width="3" customWidth="1"/>
    <col min="4" max="4" width="39" customWidth="1"/>
    <col min="5" max="5" width="9.28515625" bestFit="1" customWidth="1"/>
    <col min="6" max="6" width="26.42578125" customWidth="1"/>
    <col min="7" max="7" width="16" customWidth="1"/>
    <col min="8" max="8" width="14.28515625" bestFit="1" customWidth="1"/>
    <col min="9" max="9" width="26.42578125" customWidth="1"/>
    <col min="10" max="10" width="16" customWidth="1"/>
    <col min="11" max="11" width="9.28515625" bestFit="1" customWidth="1"/>
    <col min="12" max="12" width="26.42578125" customWidth="1"/>
    <col min="13" max="13" width="16" customWidth="1"/>
    <col min="14" max="14" width="9.28515625" bestFit="1" customWidth="1"/>
    <col min="15" max="15" width="26.42578125" customWidth="1"/>
    <col min="16" max="16" width="17.28515625" customWidth="1"/>
  </cols>
  <sheetData>
    <row r="1" spans="1:21" ht="22.5" customHeight="1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U1" t="s">
        <v>33</v>
      </c>
    </row>
    <row r="2" spans="1:21" ht="23.25" x14ac:dyDescent="0.35">
      <c r="A2" s="22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U2" t="s">
        <v>34</v>
      </c>
    </row>
    <row r="3" spans="1:21" ht="15.75" thickBot="1" x14ac:dyDescent="0.3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U3" t="s">
        <v>35</v>
      </c>
    </row>
    <row r="5" spans="1:21" ht="18.75" x14ac:dyDescent="0.3">
      <c r="O5" s="24" t="s">
        <v>20</v>
      </c>
      <c r="P5" s="24"/>
    </row>
    <row r="6" spans="1:21" ht="18.75" x14ac:dyDescent="0.3">
      <c r="O6" s="25" t="s">
        <v>24</v>
      </c>
      <c r="P6" s="25"/>
    </row>
    <row r="7" spans="1:21" ht="18.75" x14ac:dyDescent="0.3">
      <c r="A7" s="19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1" ht="18.75" x14ac:dyDescent="0.3">
      <c r="A8" s="20" t="s">
        <v>25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21" x14ac:dyDescent="0.25">
      <c r="A9" s="28" t="s">
        <v>8</v>
      </c>
      <c r="B9" s="28"/>
      <c r="C9" s="7" t="s">
        <v>9</v>
      </c>
      <c r="D9" s="28" t="s">
        <v>21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1" x14ac:dyDescent="0.25">
      <c r="A10" s="28" t="s">
        <v>17</v>
      </c>
      <c r="B10" s="28"/>
      <c r="C10" s="7" t="s">
        <v>9</v>
      </c>
      <c r="D10" s="31" t="s">
        <v>22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21" x14ac:dyDescent="0.25">
      <c r="A11" s="28" t="s">
        <v>16</v>
      </c>
      <c r="B11" s="28"/>
      <c r="C11" s="7" t="s">
        <v>9</v>
      </c>
      <c r="D11" s="34" t="s">
        <v>23</v>
      </c>
      <c r="E11" s="34"/>
      <c r="F11" s="34"/>
      <c r="G11" s="34"/>
      <c r="H11" s="34"/>
      <c r="I11" s="34"/>
      <c r="J11" s="34"/>
      <c r="K11" s="34"/>
      <c r="L11" s="34"/>
      <c r="M11" s="15"/>
      <c r="N11" s="15"/>
      <c r="O11" s="13"/>
      <c r="P11" s="15"/>
    </row>
    <row r="12" spans="1:21" x14ac:dyDescent="0.25">
      <c r="A12" s="33" t="s">
        <v>14</v>
      </c>
      <c r="B12" s="33"/>
      <c r="C12" s="8" t="s">
        <v>9</v>
      </c>
      <c r="D12" s="35" t="s">
        <v>26</v>
      </c>
      <c r="E12" s="35"/>
      <c r="F12" s="35"/>
      <c r="G12" s="35"/>
      <c r="H12" s="35"/>
      <c r="I12" s="35"/>
      <c r="J12" s="35"/>
      <c r="K12" s="35"/>
      <c r="L12" s="35"/>
      <c r="M12" s="16"/>
      <c r="N12" s="16"/>
      <c r="O12" s="14" t="s">
        <v>18</v>
      </c>
      <c r="P12" s="16" t="s">
        <v>19</v>
      </c>
    </row>
    <row r="13" spans="1:21" x14ac:dyDescent="0.25">
      <c r="A13" s="32" t="s">
        <v>0</v>
      </c>
      <c r="B13" s="29" t="s">
        <v>15</v>
      </c>
      <c r="C13" s="32" t="s">
        <v>1</v>
      </c>
      <c r="D13" s="32"/>
      <c r="E13" s="32" t="s">
        <v>4</v>
      </c>
      <c r="F13" s="32"/>
      <c r="G13" s="32"/>
      <c r="H13" s="32" t="s">
        <v>5</v>
      </c>
      <c r="I13" s="32"/>
      <c r="J13" s="32"/>
      <c r="K13" s="32" t="s">
        <v>6</v>
      </c>
      <c r="L13" s="32"/>
      <c r="M13" s="32"/>
      <c r="N13" s="32" t="s">
        <v>7</v>
      </c>
      <c r="O13" s="32"/>
      <c r="P13" s="32"/>
    </row>
    <row r="14" spans="1:21" s="1" customFormat="1" x14ac:dyDescent="0.25">
      <c r="A14" s="32"/>
      <c r="B14" s="30"/>
      <c r="C14" s="32"/>
      <c r="D14" s="32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</row>
    <row r="15" spans="1:21" x14ac:dyDescent="0.25">
      <c r="A15" s="4">
        <f>ROW(A15)-14</f>
        <v>1</v>
      </c>
      <c r="B15" s="9" t="s">
        <v>36</v>
      </c>
      <c r="C15" s="26" t="s">
        <v>37</v>
      </c>
      <c r="D15" s="27"/>
      <c r="E15" s="6" t="s">
        <v>38</v>
      </c>
      <c r="F15" s="18" t="s">
        <v>39</v>
      </c>
      <c r="G15" s="6" t="s">
        <v>40</v>
      </c>
      <c r="H15" s="6" t="s">
        <v>41</v>
      </c>
      <c r="I15" s="18" t="s">
        <v>42</v>
      </c>
      <c r="J15" s="6" t="s">
        <v>43</v>
      </c>
      <c r="K15" s="6" t="s">
        <v>44</v>
      </c>
      <c r="L15" s="18" t="s">
        <v>45</v>
      </c>
      <c r="M15" s="6" t="s">
        <v>46</v>
      </c>
      <c r="N15" s="6" t="s">
        <v>47</v>
      </c>
      <c r="O15" s="18" t="s">
        <v>48</v>
      </c>
      <c r="P15" s="6" t="e">
        <f>G15+J15-M15</f>
        <v>#VALUE!</v>
      </c>
    </row>
    <row r="16" spans="1:21" s="3" customFormat="1" x14ac:dyDescent="0.25">
      <c r="A16" s="10"/>
      <c r="B16" s="11"/>
      <c r="C16" s="11"/>
      <c r="D16" s="11"/>
      <c r="E16" s="12" t="str">
        <f ca="1">INDIRECT("E15")</f>
        <v>$_JM_XLS_Detail_5</v>
      </c>
      <c r="F16" s="36" t="str">
        <f ca="1">INDIRECT("F15")</f>
        <v>$_JM_XLS_Detail_6</v>
      </c>
      <c r="G16" s="12" t="str">
        <f ca="1">INDIRECT("G15")</f>
        <v>$_JM_XLS_Detail_7</v>
      </c>
      <c r="H16" s="12">
        <f ca="1">SUM(INDIRECT("H15:H"&amp;ROW(H16)-1))</f>
        <v>0</v>
      </c>
      <c r="I16" s="37" t="s">
        <v>27</v>
      </c>
      <c r="J16" s="12">
        <f ca="1">SUM(INDIRECT("J15:J"&amp;ROW(J16)-1))</f>
        <v>0</v>
      </c>
      <c r="K16" s="12">
        <f ca="1">SUM(INDIRECT("K15:K"&amp;ROW(K16)-1))</f>
        <v>0</v>
      </c>
      <c r="L16" s="37" t="s">
        <v>28</v>
      </c>
      <c r="M16" s="12">
        <f ca="1">SUM(INDIRECT("M15:M"&amp;ROW(M16)-1))</f>
        <v>0</v>
      </c>
      <c r="N16" s="12" t="str">
        <f ca="1">INDIRECT("N"&amp;ROW(N16)-1)</f>
        <v>$_JM_XLS_Detail_14</v>
      </c>
      <c r="O16" s="37" t="str">
        <f ca="1">INDIRECT("O"&amp;ROW(O16)-1)</f>
        <v>$_JM_XLS_Detail_15</v>
      </c>
      <c r="P16" s="12" t="e">
        <f ca="1">INDIRECT("P"&amp;ROW(P16)-1)</f>
        <v>#VALUE!</v>
      </c>
    </row>
    <row r="18" spans="4:14" x14ac:dyDescent="0.25">
      <c r="N18" s="1" t="str">
        <f>"Airmadidi, "&amp;U1</f>
        <v>Airmadidi, $_JM_XLS_Master_DB_29</v>
      </c>
    </row>
    <row r="19" spans="4:14" x14ac:dyDescent="0.25">
      <c r="D19" s="2" t="s">
        <v>29</v>
      </c>
      <c r="E19" s="3"/>
      <c r="F19" s="3"/>
      <c r="G19" s="3"/>
      <c r="H19" s="3"/>
      <c r="I19" s="3"/>
      <c r="J19" s="3"/>
      <c r="K19" s="3"/>
      <c r="L19" s="3"/>
      <c r="M19" s="3"/>
      <c r="N19" s="2" t="s">
        <v>31</v>
      </c>
    </row>
    <row r="20" spans="4:14" x14ac:dyDescent="0.25"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</row>
    <row r="21" spans="4:14" x14ac:dyDescent="0.25"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5" t="s">
        <v>30</v>
      </c>
      <c r="E24" s="3"/>
      <c r="F24" s="3"/>
      <c r="G24" s="3"/>
      <c r="H24" s="3"/>
      <c r="I24" s="3"/>
      <c r="J24" s="3"/>
      <c r="K24" s="3"/>
      <c r="L24" s="3"/>
      <c r="M24" s="3"/>
      <c r="N24" s="5" t="s">
        <v>32</v>
      </c>
    </row>
    <row r="25" spans="4:14" x14ac:dyDescent="0.25">
      <c r="D25" s="1" t="str">
        <f>"NIP. "&amp;U2</f>
        <v>NIP. $_JM_XLS_Master_DB_10</v>
      </c>
      <c r="N25" s="1" t="str">
        <f>"NIP. "&amp;U3</f>
        <v>NIP. $_JM_XLS_Master_DB_13</v>
      </c>
    </row>
  </sheetData>
  <mergeCells count="23">
    <mergeCell ref="C15:D15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A7:P7"/>
    <mergeCell ref="A8:P8"/>
    <mergeCell ref="A1:P1"/>
    <mergeCell ref="A2:P2"/>
    <mergeCell ref="A3:P3"/>
    <mergeCell ref="O5:P5"/>
    <mergeCell ref="O6:P6"/>
  </mergeCells>
  <pageMargins left="0.7" right="0.7" top="0.75" bottom="0.75" header="0.3" footer="0.3"/>
  <pageSetup paperSize="14" scale="5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KP</vt:lpstr>
      <vt:lpstr>KP!Print_Area</vt:lpstr>
      <vt:lpstr>KP!Print_Titles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2021-01-24T22:20:13Z</cp:lastPrinted>
  <dcterms:created xsi:type="dcterms:W3CDTF">2021-01-13T02:34:02Z</dcterms:created>
  <dcterms:modified xsi:type="dcterms:W3CDTF">2021-01-24T23:41:00Z</dcterms:modified>
</cp:coreProperties>
</file>