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ocumentos\DTU\Courses\Optimization in Modern Power Systems\Assignment 2\"/>
    </mc:Choice>
  </mc:AlternateContent>
  <xr:revisionPtr revIDLastSave="0" documentId="13_ncr:1_{F91B7DF4-DAAD-4468-AFEA-3B006815911D}" xr6:coauthVersionLast="44" xr6:coauthVersionMax="44" xr10:uidLastSave="{00000000-0000-0000-0000-000000000000}"/>
  <bookViews>
    <workbookView xWindow="-108" yWindow="-108" windowWidth="23256" windowHeight="12576" xr2:uid="{30574896-F01D-47E1-9F4D-195AD7F0A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" l="1"/>
  <c r="H57" i="1"/>
  <c r="H56" i="1"/>
  <c r="H55" i="1"/>
  <c r="H54" i="1"/>
  <c r="H53" i="1"/>
  <c r="H52" i="1"/>
  <c r="H51" i="1"/>
  <c r="H50" i="1"/>
  <c r="C58" i="1"/>
  <c r="C57" i="1"/>
  <c r="C56" i="1"/>
  <c r="C55" i="1"/>
  <c r="C54" i="1"/>
  <c r="C53" i="1"/>
  <c r="C52" i="1"/>
  <c r="C51" i="1"/>
  <c r="E58" i="1"/>
  <c r="E57" i="1"/>
  <c r="E56" i="1"/>
  <c r="E55" i="1"/>
  <c r="E54" i="1"/>
  <c r="E53" i="1"/>
  <c r="E52" i="1"/>
  <c r="E51" i="1"/>
  <c r="G58" i="1"/>
  <c r="G57" i="1"/>
  <c r="G56" i="1"/>
  <c r="G55" i="1"/>
  <c r="G54" i="1"/>
  <c r="G53" i="1"/>
  <c r="G52" i="1"/>
  <c r="G51" i="1"/>
  <c r="G50" i="1"/>
  <c r="E50" i="1"/>
  <c r="C50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H48" i="1"/>
  <c r="H47" i="1"/>
  <c r="H46" i="1"/>
  <c r="H45" i="1"/>
  <c r="H44" i="1"/>
  <c r="H43" i="1"/>
  <c r="H42" i="1"/>
  <c r="H41" i="1"/>
  <c r="H40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<sst xmlns="http://schemas.openxmlformats.org/spreadsheetml/2006/main" count="87" uniqueCount="40">
  <si>
    <t>Objective</t>
  </si>
  <si>
    <t>SDP</t>
  </si>
  <si>
    <t>SDP-OPF</t>
  </si>
  <si>
    <t>Non-convex AC-OPF</t>
  </si>
  <si>
    <t>$/hr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</si>
  <si>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</si>
  <si>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</si>
  <si>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</si>
  <si>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</si>
  <si>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</si>
  <si>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</si>
  <si>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</si>
  <si>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</si>
  <si>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</si>
  <si>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SDP@rank1</t>
  </si>
  <si>
    <t>SDP@rank2</t>
  </si>
  <si>
    <t>Solver</t>
  </si>
  <si>
    <t>P</t>
  </si>
  <si>
    <t>Q</t>
  </si>
  <si>
    <t>lambda</t>
  </si>
  <si>
    <t>Ratio</t>
  </si>
  <si>
    <t>solverM</t>
  </si>
  <si>
    <t>solverA</t>
  </si>
  <si>
    <t>SDP2M</t>
  </si>
  <si>
    <t>SDP2A</t>
  </si>
  <si>
    <t>SDP1M</t>
  </si>
  <si>
    <t>SDP1A</t>
  </si>
  <si>
    <t>SDP with slack = 0</t>
  </si>
  <si>
    <t>SDP-OPF (slack=0)</t>
  </si>
  <si>
    <t>Magnitude</t>
  </si>
  <si>
    <t>Angle</t>
  </si>
  <si>
    <t>Node 1 &amp; 1.1 &amp; -63.343 &amp; 1.1 &amp; 0 &amp; 1.1 &amp; 0</t>
  </si>
  <si>
    <t>Node 2 &amp; 1.0975 &amp; -58.45 &amp; 1.0975 &amp; 4.893 &amp; 1.0976 &amp; 4.892</t>
  </si>
  <si>
    <t>Node 3 &amp; 1.0868 &amp; -60.093 &amp; 1.0868 &amp; 3.251 &amp; 1.0868 &amp; 3.25</t>
  </si>
  <si>
    <t>Node 4 &amp; 1.0942 &amp; -65.805 &amp; 1.0942 &amp; -2.463 &amp; 1.0942 &amp; -2.463</t>
  </si>
  <si>
    <t>Node 5 &amp; 1.0845 &amp; -67.325 &amp; 1.0845 &amp; -3.983 &amp; 1.0844 &amp; -3.983</t>
  </si>
  <si>
    <t>Node 6 &amp; 1.1 &amp; -62.74 &amp; 1.1 &amp; 0.603 &amp; 1.1 &amp; 0.602</t>
  </si>
  <si>
    <t>Node 7 &amp; 1.0895 &amp; -64.54 &amp; 1.0895 &amp; -1.198 &amp; 1.0895 &amp; -1.198</t>
  </si>
  <si>
    <t>Node 8 &amp; 1.1 &amp; -62.438 &amp; 1.1 &amp; 0.905 &amp; 1.1 &amp; 0.905</t>
  </si>
  <si>
    <t>Node 9 &amp; 1.0718 &amp; -67.958 &amp; 1.0718 &amp; -4.616 &amp; 1.0717 &amp; -4.617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</si>
</sst>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Fill="1" applyAlignment="1"/>
    <xf numFmtId="0" fontId="0" fillId="0" borderId="0" xfId="0" applyAlignme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A442-4285-4761-953A-75ADB18BE7B8}">
  <dimension ref="A1:P58"/>
  <sheetViews>
    <sheetView tabSelected="1" topLeftCell="A18" workbookViewId="0">
      <selection activeCell="A18" sqref="A18"/>
    </sheetView>
  </sheetViews>
  <sheetFormatPr defaultRowHeight="14.4" x14ac:dyDescent="0.3"/>
  <cols>
    <col min="1" max="1" width="17.6640625" bestFit="1" customWidth="1"/>
    <col min="2" max="2" width="9.109375" bestFit="1" customWidth="1"/>
    <col min="3" max="4" width="9.109375" customWidth="1"/>
    <col min="8" max="8" width="55.77734375" customWidth="1"/>
  </cols>
  <sheetData>
    <row r="1" spans="1:16" x14ac:dyDescent="0.3">
      <c r="B1" t="s">
        <v>0</v>
      </c>
    </row>
    <row r="2" spans="1:16" x14ac:dyDescent="0.3">
      <c r="A2" t="s">
        <v>2</v>
      </c>
      <c r="B2" s="1">
        <v>5297.4066999999995</v>
      </c>
      <c r="C2" t="s">
        <v>4</v>
      </c>
      <c r="D2" s="1"/>
    </row>
    <row r="3" spans="1:16" x14ac:dyDescent="0.3">
      <c r="A3" t="s">
        <v>28</v>
      </c>
      <c r="B3" s="1">
        <v>5297.4066999999995</v>
      </c>
      <c r="C3" t="s">
        <v>4</v>
      </c>
      <c r="D3" s="1"/>
    </row>
    <row r="4" spans="1:16" x14ac:dyDescent="0.3">
      <c r="A4" t="s">
        <v>3</v>
      </c>
      <c r="B4" s="1">
        <v>5297.4070000000002</v>
      </c>
      <c r="C4" t="s">
        <v>4</v>
      </c>
      <c r="D4" s="1"/>
    </row>
    <row r="6" spans="1:16" x14ac:dyDescent="0.3">
      <c r="B6" s="3" t="s">
        <v>1</v>
      </c>
      <c r="C6" s="3"/>
      <c r="D6" s="3" t="s">
        <v>27</v>
      </c>
      <c r="E6" s="3"/>
      <c r="F6" s="4" t="s">
        <v>16</v>
      </c>
      <c r="G6" s="4"/>
      <c r="J6" s="8"/>
      <c r="K6" s="8"/>
      <c r="L6" s="9"/>
      <c r="M6" s="8"/>
      <c r="O6" s="9"/>
    </row>
    <row r="7" spans="1:16" x14ac:dyDescent="0.3">
      <c r="B7" s="2" t="s">
        <v>17</v>
      </c>
      <c r="C7" s="2" t="s">
        <v>18</v>
      </c>
      <c r="D7" s="2" t="s">
        <v>17</v>
      </c>
      <c r="E7" s="2" t="s">
        <v>18</v>
      </c>
      <c r="F7" s="2" t="s">
        <v>17</v>
      </c>
      <c r="G7" s="2" t="s">
        <v>18</v>
      </c>
      <c r="J7" s="8" t="s">
        <v>15</v>
      </c>
      <c r="K7" s="8" t="s">
        <v>14</v>
      </c>
      <c r="L7" s="9" t="s">
        <v>16</v>
      </c>
      <c r="N7" s="8" t="s">
        <v>15</v>
      </c>
      <c r="O7" s="8" t="s">
        <v>14</v>
      </c>
      <c r="P7" s="9" t="s">
        <v>16</v>
      </c>
    </row>
    <row r="8" spans="1:16" x14ac:dyDescent="0.3">
      <c r="A8" t="s">
        <v>5</v>
      </c>
      <c r="B8" s="7">
        <v>89.811510600197494</v>
      </c>
      <c r="C8" s="7">
        <v>12.919693945357</v>
      </c>
      <c r="D8" s="7">
        <v>89.811543399250809</v>
      </c>
      <c r="E8" s="7">
        <v>12.919719989709501</v>
      </c>
      <c r="F8" s="7">
        <v>89.81140488469201</v>
      </c>
      <c r="G8" s="7">
        <v>12.891012398352199</v>
      </c>
      <c r="H8" t="str">
        <f>A8&amp;" &amp; "&amp;B8&amp;" &amp; "&amp;C8&amp;" &amp; "&amp;D8&amp;" &amp; "&amp;E8&amp;" &amp; "&amp;F8&amp;" &amp; "&amp;G8</f>
        <v>Node 1 &amp; 89.8115106001975 &amp; 12.919693945357 &amp; 89.8115433992508 &amp; 12.9197199897095 &amp; 89.811404884692 &amp; 12.8910123983522</v>
      </c>
      <c r="I8" t="s">
        <v>5</v>
      </c>
      <c r="J8" s="7">
        <v>89.811510600197494</v>
      </c>
      <c r="K8" s="7">
        <v>89.811543399250809</v>
      </c>
      <c r="L8" s="7">
        <v>89.81140488469201</v>
      </c>
      <c r="N8" s="7">
        <v>12.919693945357</v>
      </c>
      <c r="O8" s="7">
        <v>12.919719989709501</v>
      </c>
      <c r="P8" s="7">
        <v>12.891012398352199</v>
      </c>
    </row>
    <row r="9" spans="1:16" x14ac:dyDescent="0.3">
      <c r="A9" t="s">
        <v>6</v>
      </c>
      <c r="B9" s="7">
        <v>134.326896475365</v>
      </c>
      <c r="C9" s="7">
        <v>5.7691946732119997E-2</v>
      </c>
      <c r="D9" s="7">
        <v>134.32688766967701</v>
      </c>
      <c r="E9" s="7">
        <v>5.7652696878897E-2</v>
      </c>
      <c r="F9" s="7">
        <v>134.32696537720199</v>
      </c>
      <c r="G9" s="7">
        <v>7.4576449106304996E-2</v>
      </c>
      <c r="H9" t="str">
        <f t="shared" ref="H9:H16" si="0">A9&amp;" &amp; "&amp;B9&amp;" &amp; "&amp;C9&amp;" &amp; "&amp;D9&amp;" &amp; "&amp;E9&amp;" &amp; "&amp;F9&amp;" &amp; "&amp;G9</f>
        <v>Node 2 &amp; 134.326896475365 &amp; 0.05769194673212 &amp; 134.326887669677 &amp; 0.057652696878897 &amp; 134.326965377202 &amp; 0.074576449106305</v>
      </c>
      <c r="I9" t="s">
        <v>6</v>
      </c>
      <c r="J9" s="7">
        <v>134.326896475365</v>
      </c>
      <c r="K9" s="7">
        <v>134.32688766967701</v>
      </c>
      <c r="L9" s="7">
        <v>134.32696537720199</v>
      </c>
      <c r="N9" s="7">
        <v>5.7691946732119997E-2</v>
      </c>
      <c r="O9" s="7">
        <v>5.7652696878897E-2</v>
      </c>
      <c r="P9" s="7">
        <v>7.4576449106304996E-2</v>
      </c>
    </row>
    <row r="10" spans="1:16" x14ac:dyDescent="0.3">
      <c r="A10" t="s">
        <v>7</v>
      </c>
      <c r="B10" s="7">
        <v>94.197856025681105</v>
      </c>
      <c r="C10" s="7">
        <v>-22.609941186036298</v>
      </c>
      <c r="D10" s="7">
        <v>94.1978316059337</v>
      </c>
      <c r="E10" s="7">
        <v>-22.6099653904982</v>
      </c>
      <c r="F10" s="7">
        <v>94.19791071943429</v>
      </c>
      <c r="G10" s="7">
        <v>-22.594522012217698</v>
      </c>
      <c r="H10" t="str">
        <f t="shared" si="0"/>
        <v>Node 3 &amp; 94.1978560256811 &amp; -22.6099411860363 &amp; 94.1978316059337 &amp; -22.6099653904982 &amp; 94.1979107194343 &amp; -22.5945220122177</v>
      </c>
      <c r="I10" t="s">
        <v>7</v>
      </c>
      <c r="J10" s="7">
        <v>94.197856025681105</v>
      </c>
      <c r="K10" s="7">
        <v>94.1978316059337</v>
      </c>
      <c r="L10" s="7">
        <v>94.19791071943429</v>
      </c>
      <c r="N10" s="7">
        <v>-22.609941186036298</v>
      </c>
      <c r="O10" s="7">
        <v>-22.6099653904982</v>
      </c>
      <c r="P10" s="7">
        <v>-22.594522012217698</v>
      </c>
    </row>
    <row r="11" spans="1:16" x14ac:dyDescent="0.3">
      <c r="A11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t="str">
        <f t="shared" si="0"/>
        <v>Node 4 &amp; 0 &amp; 0 &amp; 0 &amp; 0 &amp; 0 &amp; 0</v>
      </c>
      <c r="I11" t="s">
        <v>8</v>
      </c>
      <c r="J11" s="7">
        <v>0</v>
      </c>
      <c r="K11" s="7">
        <v>0</v>
      </c>
      <c r="L11" s="7">
        <v>0</v>
      </c>
      <c r="N11" s="7">
        <v>0</v>
      </c>
      <c r="O11" s="7">
        <v>0</v>
      </c>
      <c r="P11" s="7">
        <v>0</v>
      </c>
    </row>
    <row r="12" spans="1:16" x14ac:dyDescent="0.3">
      <c r="A12" t="s">
        <v>9</v>
      </c>
      <c r="B12" s="7">
        <v>-89.999999960660304</v>
      </c>
      <c r="C12" s="7">
        <v>-29.999999990327701</v>
      </c>
      <c r="D12" s="7">
        <v>-89.999999983215588</v>
      </c>
      <c r="E12" s="7">
        <v>-29.9999999959877</v>
      </c>
      <c r="F12" s="7">
        <v>-89.999999983215588</v>
      </c>
      <c r="G12" s="7">
        <v>-29.9999999959877</v>
      </c>
      <c r="H12" t="str">
        <f t="shared" si="0"/>
        <v>Node 5 &amp; -89.9999999606603 &amp; -29.9999999903277 &amp; -89.9999999832156 &amp; -29.9999999959877 &amp; -89.9999999832156 &amp; -29.9999999959877</v>
      </c>
      <c r="I12" t="s">
        <v>9</v>
      </c>
      <c r="J12" s="7">
        <v>-89.999999960660304</v>
      </c>
      <c r="K12" s="7">
        <v>-89.999999983215588</v>
      </c>
      <c r="L12" s="7">
        <v>-89.999999983215588</v>
      </c>
      <c r="N12" s="7">
        <v>-29.999999990327701</v>
      </c>
      <c r="O12" s="7">
        <v>-29.9999999959877</v>
      </c>
      <c r="P12" s="7">
        <v>-29.9999999959877</v>
      </c>
    </row>
    <row r="13" spans="1:16" x14ac:dyDescent="0.3">
      <c r="A13" t="s">
        <v>10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t="str">
        <f t="shared" si="0"/>
        <v>Node 6 &amp; 0 &amp; 0 &amp; 0 &amp; 0 &amp; 0 &amp; 0</v>
      </c>
      <c r="I13" t="s">
        <v>10</v>
      </c>
      <c r="J13" s="7">
        <v>0</v>
      </c>
      <c r="K13" s="7">
        <v>0</v>
      </c>
      <c r="L13" s="7">
        <v>0</v>
      </c>
      <c r="N13" s="7">
        <v>0</v>
      </c>
      <c r="O13" s="7">
        <v>0</v>
      </c>
      <c r="P13" s="7">
        <v>0</v>
      </c>
    </row>
    <row r="14" spans="1:16" x14ac:dyDescent="0.3">
      <c r="A14" t="s">
        <v>11</v>
      </c>
      <c r="B14" s="7">
        <v>-99.999999958041201</v>
      </c>
      <c r="C14" s="7">
        <v>-34.999999989281001</v>
      </c>
      <c r="D14" s="7">
        <v>-99.999999982058597</v>
      </c>
      <c r="E14" s="7">
        <v>-34.999999995401403</v>
      </c>
      <c r="F14" s="7">
        <v>-99.999999982058597</v>
      </c>
      <c r="G14" s="7">
        <v>-34.999999995401403</v>
      </c>
      <c r="H14" t="str">
        <f t="shared" si="0"/>
        <v>Node 7 &amp; -99.9999999580412 &amp; -34.999999989281 &amp; -99.9999999820586 &amp; -34.9999999954014 &amp; -99.9999999820586 &amp; -34.9999999954014</v>
      </c>
      <c r="I14" t="s">
        <v>11</v>
      </c>
      <c r="J14" s="7">
        <v>-99.999999958041201</v>
      </c>
      <c r="K14" s="7">
        <v>-99.999999982058597</v>
      </c>
      <c r="L14" s="7">
        <v>-99.999999982058597</v>
      </c>
      <c r="N14" s="7">
        <v>-34.999999989281001</v>
      </c>
      <c r="O14" s="7">
        <v>-34.999999995401403</v>
      </c>
      <c r="P14" s="7">
        <v>-34.999999995401403</v>
      </c>
    </row>
    <row r="15" spans="1:16" x14ac:dyDescent="0.3">
      <c r="A15" t="s">
        <v>12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t="str">
        <f t="shared" si="0"/>
        <v>Node 8 &amp; 0 &amp; 0 &amp; 0 &amp; 0 &amp; 0 &amp; 0</v>
      </c>
      <c r="I15" t="s">
        <v>12</v>
      </c>
      <c r="J15" s="7">
        <v>0</v>
      </c>
      <c r="K15" s="7">
        <v>0</v>
      </c>
      <c r="L15" s="7">
        <v>0</v>
      </c>
      <c r="N15" s="7">
        <v>0</v>
      </c>
      <c r="O15" s="7">
        <v>0</v>
      </c>
      <c r="P15" s="7">
        <v>0</v>
      </c>
    </row>
    <row r="16" spans="1:16" x14ac:dyDescent="0.3">
      <c r="A16" t="s">
        <v>13</v>
      </c>
      <c r="B16" s="7">
        <v>-124.999999949933</v>
      </c>
      <c r="C16" s="7">
        <v>-49.999999984478301</v>
      </c>
      <c r="D16" s="7">
        <v>-124.99999997862801</v>
      </c>
      <c r="E16" s="7">
        <v>-49.999999993411002</v>
      </c>
      <c r="F16" s="7">
        <v>-124.99999997862801</v>
      </c>
      <c r="G16" s="7">
        <v>-49.999999993411002</v>
      </c>
      <c r="H16" t="str">
        <f t="shared" si="0"/>
        <v>Node 9 &amp; -124.999999949933 &amp; -49.9999999844783 &amp; -124.999999978628 &amp; -49.999999993411 &amp; -124.999999978628 &amp; -49.999999993411</v>
      </c>
      <c r="I16" t="s">
        <v>13</v>
      </c>
      <c r="J16" s="7">
        <v>-124.999999949933</v>
      </c>
      <c r="K16" s="7">
        <v>-124.99999997862801</v>
      </c>
      <c r="L16" s="7">
        <v>-124.99999997862801</v>
      </c>
      <c r="N16" s="7">
        <v>-49.999999984478301</v>
      </c>
      <c r="O16" s="7">
        <v>-49.999999993411002</v>
      </c>
      <c r="P16" s="7">
        <v>-49.999999993411002</v>
      </c>
    </row>
    <row r="18" spans="1:9" x14ac:dyDescent="0.3">
      <c r="A18" t="s">
        <v>19</v>
      </c>
      <c r="B18" s="8" t="s">
        <v>15</v>
      </c>
      <c r="C18" s="8" t="s">
        <v>15</v>
      </c>
      <c r="D18" s="8" t="s">
        <v>14</v>
      </c>
      <c r="E18" s="8" t="s">
        <v>14</v>
      </c>
      <c r="H18" s="8" t="s">
        <v>15</v>
      </c>
      <c r="I18" s="8" t="s">
        <v>14</v>
      </c>
    </row>
    <row r="19" spans="1:9" x14ac:dyDescent="0.3">
      <c r="A19">
        <v>1</v>
      </c>
      <c r="B19">
        <v>-2.9627700000000001E-10</v>
      </c>
      <c r="C19">
        <v>5.3626874452554301</v>
      </c>
      <c r="D19">
        <v>-1.2655800000000001E-10</v>
      </c>
      <c r="E19">
        <v>10.7241506997243</v>
      </c>
      <c r="G19" t="s">
        <v>20</v>
      </c>
      <c r="H19" s="10">
        <v>977081975.59235704</v>
      </c>
      <c r="I19" s="10">
        <v>617887400.44556999</v>
      </c>
    </row>
    <row r="20" spans="1:9" x14ac:dyDescent="0.3">
      <c r="A20">
        <v>2</v>
      </c>
      <c r="B20">
        <v>-2.9625699999999999E-10</v>
      </c>
      <c r="C20">
        <v>5.3614627454897699</v>
      </c>
      <c r="D20">
        <v>-1.2059299999999999E-10</v>
      </c>
      <c r="E20">
        <v>1.7356157E-8</v>
      </c>
    </row>
    <row r="21" spans="1:9" x14ac:dyDescent="0.3">
      <c r="A21">
        <v>3</v>
      </c>
      <c r="B21">
        <v>-2.8297700000000001E-10</v>
      </c>
      <c r="C21">
        <v>5.4872190000000001E-9</v>
      </c>
      <c r="D21">
        <v>-1.1959199999999999E-10</v>
      </c>
      <c r="E21">
        <v>2.2397080000000001E-9</v>
      </c>
    </row>
    <row r="22" spans="1:9" x14ac:dyDescent="0.3">
      <c r="A22">
        <v>4</v>
      </c>
      <c r="B22">
        <v>-2.82975E-10</v>
      </c>
      <c r="C22">
        <v>5.4871999999999998E-9</v>
      </c>
      <c r="D22">
        <v>-1.1816999999999999E-10</v>
      </c>
      <c r="E22">
        <v>2.2165489999999998E-9</v>
      </c>
    </row>
    <row r="23" spans="1:9" x14ac:dyDescent="0.3">
      <c r="A23">
        <v>5</v>
      </c>
      <c r="B23">
        <v>-2.7352499999999999E-10</v>
      </c>
      <c r="C23">
        <v>4.7181639999999998E-9</v>
      </c>
      <c r="D23">
        <v>-1.1684399999999999E-10</v>
      </c>
      <c r="E23">
        <v>1.9059880000000001E-9</v>
      </c>
    </row>
    <row r="24" spans="1:9" x14ac:dyDescent="0.3">
      <c r="A24">
        <v>6</v>
      </c>
      <c r="B24">
        <v>-2.7351799999999999E-10</v>
      </c>
      <c r="C24">
        <v>4.7177740000000004E-9</v>
      </c>
      <c r="D24">
        <v>-1.16096E-10</v>
      </c>
      <c r="E24">
        <v>1.513657E-9</v>
      </c>
    </row>
    <row r="25" spans="1:9" x14ac:dyDescent="0.3">
      <c r="A25">
        <v>7</v>
      </c>
      <c r="B25">
        <v>-2.2725899999999999E-10</v>
      </c>
      <c r="C25">
        <v>3.316957E-9</v>
      </c>
      <c r="D25">
        <v>-1.01024E-10</v>
      </c>
      <c r="E25">
        <v>1.3712120000000001E-9</v>
      </c>
    </row>
    <row r="26" spans="1:9" x14ac:dyDescent="0.3">
      <c r="A26">
        <v>8</v>
      </c>
      <c r="B26">
        <v>-2.2723499999999999E-10</v>
      </c>
      <c r="C26">
        <v>3.3163670000000001E-9</v>
      </c>
      <c r="D26">
        <v>-9.0386999999999998E-11</v>
      </c>
      <c r="E26">
        <v>0</v>
      </c>
    </row>
    <row r="27" spans="1:9" x14ac:dyDescent="0.3">
      <c r="A27">
        <v>9</v>
      </c>
      <c r="B27">
        <v>-1.98857E-10</v>
      </c>
      <c r="C27">
        <v>-1.9882200000000001E-10</v>
      </c>
      <c r="D27">
        <v>-8.3067999999999999E-11</v>
      </c>
      <c r="E27">
        <v>-7.4835000000000006E-11</v>
      </c>
    </row>
    <row r="28" spans="1:9" x14ac:dyDescent="0.3">
      <c r="A28">
        <v>10</v>
      </c>
      <c r="B28">
        <v>-1.9882200000000001E-10</v>
      </c>
      <c r="C28">
        <v>-1.98857E-10</v>
      </c>
      <c r="D28">
        <v>-7.4835000000000006E-11</v>
      </c>
      <c r="E28">
        <v>-8.3067999999999999E-11</v>
      </c>
    </row>
    <row r="29" spans="1:9" x14ac:dyDescent="0.3">
      <c r="A29">
        <v>11</v>
      </c>
      <c r="B29">
        <v>3.3163670000000001E-9</v>
      </c>
      <c r="C29">
        <v>-2.2723499999999999E-10</v>
      </c>
      <c r="D29">
        <v>0</v>
      </c>
      <c r="E29">
        <v>-9.0386999999999998E-11</v>
      </c>
    </row>
    <row r="30" spans="1:9" x14ac:dyDescent="0.3">
      <c r="A30">
        <v>12</v>
      </c>
      <c r="B30">
        <v>3.316957E-9</v>
      </c>
      <c r="C30">
        <v>-2.2725899999999999E-10</v>
      </c>
      <c r="D30">
        <v>1.3712120000000001E-9</v>
      </c>
      <c r="E30">
        <v>-1.01024E-10</v>
      </c>
    </row>
    <row r="31" spans="1:9" x14ac:dyDescent="0.3">
      <c r="A31">
        <v>13</v>
      </c>
      <c r="B31">
        <v>4.7177740000000004E-9</v>
      </c>
      <c r="C31">
        <v>-2.7351799999999999E-10</v>
      </c>
      <c r="D31">
        <v>1.513657E-9</v>
      </c>
      <c r="E31">
        <v>-1.16096E-10</v>
      </c>
    </row>
    <row r="32" spans="1:9" x14ac:dyDescent="0.3">
      <c r="A32">
        <v>14</v>
      </c>
      <c r="B32">
        <v>4.7181639999999998E-9</v>
      </c>
      <c r="C32">
        <v>-2.7352499999999999E-10</v>
      </c>
      <c r="D32">
        <v>1.9059880000000001E-9</v>
      </c>
      <c r="E32">
        <v>-1.1684399999999999E-10</v>
      </c>
    </row>
    <row r="33" spans="1:8" x14ac:dyDescent="0.3">
      <c r="A33">
        <v>15</v>
      </c>
      <c r="B33">
        <v>5.4871999999999998E-9</v>
      </c>
      <c r="C33">
        <v>-2.82975E-10</v>
      </c>
      <c r="D33">
        <v>2.2165489999999998E-9</v>
      </c>
      <c r="E33">
        <v>-1.1816999999999999E-10</v>
      </c>
    </row>
    <row r="34" spans="1:8" x14ac:dyDescent="0.3">
      <c r="A34">
        <v>16</v>
      </c>
      <c r="B34">
        <v>5.4872190000000001E-9</v>
      </c>
      <c r="C34">
        <v>-2.8297700000000001E-10</v>
      </c>
      <c r="D34">
        <v>2.2397080000000001E-9</v>
      </c>
      <c r="E34">
        <v>-1.1959199999999999E-10</v>
      </c>
    </row>
    <row r="35" spans="1:8" x14ac:dyDescent="0.3">
      <c r="A35">
        <v>17</v>
      </c>
      <c r="B35">
        <v>5.3614627454897699</v>
      </c>
      <c r="C35">
        <v>-2.9625699999999999E-10</v>
      </c>
      <c r="D35">
        <v>1.7356157E-8</v>
      </c>
      <c r="E35">
        <v>-1.2059299999999999E-10</v>
      </c>
    </row>
    <row r="36" spans="1:8" x14ac:dyDescent="0.3">
      <c r="A36">
        <v>18</v>
      </c>
      <c r="B36">
        <v>5.3626874452554301</v>
      </c>
      <c r="C36">
        <v>-2.9627700000000001E-10</v>
      </c>
      <c r="D36">
        <v>10.7241506997243</v>
      </c>
      <c r="E36">
        <v>-1.2655800000000001E-10</v>
      </c>
    </row>
    <row r="38" spans="1:8" x14ac:dyDescent="0.3">
      <c r="B38" t="s">
        <v>23</v>
      </c>
      <c r="C38" t="s">
        <v>24</v>
      </c>
      <c r="D38" t="s">
        <v>25</v>
      </c>
      <c r="E38" t="s">
        <v>26</v>
      </c>
      <c r="F38" t="s">
        <v>21</v>
      </c>
      <c r="G38" t="s">
        <v>22</v>
      </c>
    </row>
    <row r="39" spans="1:8" x14ac:dyDescent="0.3">
      <c r="B39" t="s">
        <v>29</v>
      </c>
      <c r="C39" t="s">
        <v>30</v>
      </c>
      <c r="D39" t="s">
        <v>29</v>
      </c>
      <c r="E39" t="s">
        <v>30</v>
      </c>
      <c r="F39" t="s">
        <v>29</v>
      </c>
      <c r="G39" t="s">
        <v>30</v>
      </c>
    </row>
    <row r="40" spans="1:8" x14ac:dyDescent="0.3">
      <c r="A40" t="s">
        <v>5</v>
      </c>
      <c r="B40" s="5">
        <v>1.0999998925915599</v>
      </c>
      <c r="C40" s="6">
        <v>-63.342071265814297</v>
      </c>
      <c r="D40" s="5">
        <v>1.09999996588377</v>
      </c>
      <c r="E40" s="6">
        <v>0</v>
      </c>
      <c r="F40" s="5">
        <v>1.09994759744208</v>
      </c>
      <c r="G40" s="6">
        <v>0</v>
      </c>
      <c r="H40" t="str">
        <f>A40&amp;" &amp; "&amp;B40&amp;" &amp; "&amp;C40&amp;" &amp; "&amp;D40&amp;" &amp; "&amp;E40&amp;" &amp; "&amp;F40&amp;" &amp; "&amp;G40</f>
        <v>Node 1 &amp; 1.09999989259156 &amp; -63.3420712658143 &amp; 1.09999996588377 &amp; 0 &amp; 1.09994759744208 &amp; 0</v>
      </c>
    </row>
    <row r="41" spans="1:8" x14ac:dyDescent="0.3">
      <c r="A41" t="s">
        <v>6</v>
      </c>
      <c r="B41" s="5">
        <v>1.0974921387938801</v>
      </c>
      <c r="C41" s="6">
        <v>-58.449723067182703</v>
      </c>
      <c r="D41" s="5">
        <v>1.0974921277788501</v>
      </c>
      <c r="E41" s="6">
        <v>4.8923457659412</v>
      </c>
      <c r="F41" s="5">
        <v>1.0975009708651</v>
      </c>
      <c r="G41" s="6">
        <v>4.8917769235979103</v>
      </c>
      <c r="H41" t="str">
        <f t="shared" ref="H41:H48" si="1">A41&amp;" &amp; "&amp;B41&amp;" &amp; "&amp;C41&amp;" &amp; "&amp;D41&amp;" &amp; "&amp;E41&amp;" &amp; "&amp;F41&amp;" &amp; "&amp;G41</f>
        <v>Node 2 &amp; 1.09749213879388 &amp; -58.4497230671827 &amp; 1.09749212777885 &amp; 4.8923457659412 &amp; 1.0975009708651 &amp; 4.89177692359791</v>
      </c>
    </row>
    <row r="42" spans="1:8" x14ac:dyDescent="0.3">
      <c r="A42" t="s">
        <v>7</v>
      </c>
      <c r="B42" s="5">
        <v>1.0867201534617501</v>
      </c>
      <c r="C42" s="6">
        <v>-60.0920520926093</v>
      </c>
      <c r="D42" s="5">
        <v>1.08672015659857</v>
      </c>
      <c r="E42" s="6">
        <v>3.2500154702425399</v>
      </c>
      <c r="F42" s="5">
        <v>1.08672773276753</v>
      </c>
      <c r="G42" s="6">
        <v>3.2494442700675799</v>
      </c>
      <c r="H42" t="str">
        <f t="shared" si="1"/>
        <v>Node 3 &amp; 1.08672015346175 &amp; -60.0920520926093 &amp; 1.08672015659857 &amp; 3.25001547024254 &amp; 1.08672773276753 &amp; 3.24944427006758</v>
      </c>
    </row>
    <row r="43" spans="1:8" x14ac:dyDescent="0.3">
      <c r="A43" t="s">
        <v>8</v>
      </c>
      <c r="B43" s="5">
        <v>1.0941636660283101</v>
      </c>
      <c r="C43" s="6">
        <v>-65.804861297696704</v>
      </c>
      <c r="D43" s="5">
        <v>1.09416372233729</v>
      </c>
      <c r="E43" s="6">
        <v>-2.4627910002009799</v>
      </c>
      <c r="F43" s="5">
        <v>1.09412615744069</v>
      </c>
      <c r="G43" s="6">
        <v>-2.46298996519723</v>
      </c>
      <c r="H43" t="str">
        <f t="shared" si="1"/>
        <v>Node 4 &amp; 1.09416366602831 &amp; -65.8048612976967 &amp; 1.09416372233729 &amp; -2.46279100020098 &amp; 1.09412615744069 &amp; -2.46298996519723</v>
      </c>
    </row>
    <row r="44" spans="1:8" x14ac:dyDescent="0.3">
      <c r="A44" t="s">
        <v>9</v>
      </c>
      <c r="B44" s="5">
        <v>1.0844095209106199</v>
      </c>
      <c r="C44" s="6">
        <v>-67.324299824507605</v>
      </c>
      <c r="D44" s="5">
        <v>1.0844095644009899</v>
      </c>
      <c r="E44" s="6">
        <v>-3.9822301334680699</v>
      </c>
      <c r="F44" s="5">
        <v>1.08438388216505</v>
      </c>
      <c r="G44" s="6">
        <v>-3.9826233026611999</v>
      </c>
      <c r="H44" t="str">
        <f t="shared" si="1"/>
        <v>Node 5 &amp; 1.08440952091062 &amp; -67.3242998245076 &amp; 1.08440956440099 &amp; -3.98223013346807 &amp; 1.08438388216505 &amp; -3.9826233026612</v>
      </c>
    </row>
    <row r="45" spans="1:8" x14ac:dyDescent="0.3">
      <c r="A45" t="s">
        <v>10</v>
      </c>
      <c r="B45" s="5">
        <v>1.0999999759992301</v>
      </c>
      <c r="C45" s="6">
        <v>-62.739840610754896</v>
      </c>
      <c r="D45" s="5">
        <v>1.09999998901169</v>
      </c>
      <c r="E45" s="6">
        <v>0.60222757310151598</v>
      </c>
      <c r="F45" s="5">
        <v>1.09999913312849</v>
      </c>
      <c r="G45" s="6">
        <v>0.60167130171676697</v>
      </c>
      <c r="H45" t="str">
        <f t="shared" si="1"/>
        <v>Node 6 &amp; 1.09999997599923 &amp; -62.7398406107549 &amp; 1.09999998901169 &amp; 0.602227573101516 &amp; 1.09999913312849 &amp; 0.601671301716767</v>
      </c>
    </row>
    <row r="46" spans="1:8" x14ac:dyDescent="0.3">
      <c r="A46" t="s">
        <v>11</v>
      </c>
      <c r="B46" s="5">
        <v>1.0894894765662599</v>
      </c>
      <c r="C46" s="6">
        <v>-64.539189133775395</v>
      </c>
      <c r="D46" s="5">
        <v>1.0894894850222401</v>
      </c>
      <c r="E46" s="6">
        <v>-1.1971205346740701</v>
      </c>
      <c r="F46" s="5">
        <v>1.08948861543818</v>
      </c>
      <c r="G46" s="6">
        <v>-1.19767104028515</v>
      </c>
      <c r="H46" t="str">
        <f t="shared" si="1"/>
        <v>Node 7 &amp; 1.08948947656626 &amp; -64.5391891337754 &amp; 1.08948948502224 &amp; -1.19712053467407 &amp; 1.08948861543818 &amp; -1.19767104028515</v>
      </c>
    </row>
    <row r="47" spans="1:8" x14ac:dyDescent="0.3">
      <c r="A47" t="s">
        <v>12</v>
      </c>
      <c r="B47" s="5">
        <v>1.0999999898302399</v>
      </c>
      <c r="C47" s="6">
        <v>-62.437417652551197</v>
      </c>
      <c r="D47" s="5">
        <v>1.09999999549071</v>
      </c>
      <c r="E47" s="6">
        <v>0.90465127076120699</v>
      </c>
      <c r="F47" s="5">
        <v>1.0999991556145099</v>
      </c>
      <c r="G47" s="6">
        <v>0.90411006316623199</v>
      </c>
      <c r="H47" t="str">
        <f t="shared" si="1"/>
        <v>Node 8 &amp; 1.09999998983024 &amp; -62.4374176525512 &amp; 1.09999999549071 &amp; 0.904651270761207 &amp; 1.09999915561451 &amp; 0.904110063166232</v>
      </c>
    </row>
    <row r="48" spans="1:8" x14ac:dyDescent="0.3">
      <c r="A48" t="s">
        <v>13</v>
      </c>
      <c r="B48" s="5">
        <v>1.0717160813003801</v>
      </c>
      <c r="C48" s="6">
        <v>-67.957690820765905</v>
      </c>
      <c r="D48" s="5">
        <v>1.0717161223771601</v>
      </c>
      <c r="E48" s="6">
        <v>-4.6156208432668899</v>
      </c>
      <c r="F48" s="5">
        <v>1.07169002132894</v>
      </c>
      <c r="G48" s="6">
        <v>-4.61602767475547</v>
      </c>
      <c r="H48" t="str">
        <f t="shared" si="1"/>
        <v>Node 9 &amp; 1.07171608130038 &amp; -67.9576908207659 &amp; 1.07171612237716 &amp; -4.61562084326689 &amp; 1.07169002132894 &amp; -4.61602767475547</v>
      </c>
    </row>
    <row r="50" spans="1:10" x14ac:dyDescent="0.3">
      <c r="A50" t="s">
        <v>5</v>
      </c>
      <c r="B50" s="5">
        <f>ROUNDUP(B40,4)</f>
        <v>1.1000000000000001</v>
      </c>
      <c r="C50" s="6">
        <f>ROUNDUP(C40,3)</f>
        <v>-63.342999999999996</v>
      </c>
      <c r="D50" s="5">
        <f>ROUNDUP(D40,4)</f>
        <v>1.1000000000000001</v>
      </c>
      <c r="E50" s="6">
        <f>ROUNDUP(E40,3)</f>
        <v>0</v>
      </c>
      <c r="F50" s="5">
        <f>ROUNDUP(F40,4)</f>
        <v>1.1000000000000001</v>
      </c>
      <c r="G50" s="6">
        <f>ROUNDUP(G40,3)</f>
        <v>0</v>
      </c>
      <c r="H50" t="str">
        <f>A50&amp;" &amp; "&amp;B50&amp;" &amp; "&amp;C50&amp;" &amp; "&amp;D50&amp;" &amp; "&amp;E50&amp;" &amp; "&amp;F50&amp;" &amp; "&amp;G50</f>
        <v>Node 1 &amp; 1.1 &amp; -63.343 &amp; 1.1 &amp; 0 &amp; 1.1 &amp; 0</v>
      </c>
      <c r="J50" t="s">
        <v>31</v>
      </c>
    </row>
    <row r="51" spans="1:10" x14ac:dyDescent="0.3">
      <c r="A51" t="s">
        <v>6</v>
      </c>
      <c r="B51" s="5">
        <f t="shared" ref="B51:B58" si="2">ROUNDUP(B41,4)</f>
        <v>1.0974999999999999</v>
      </c>
      <c r="C51" s="6">
        <f t="shared" ref="C51:C58" si="3">ROUNDUP(C41,3)</f>
        <v>-58.449999999999996</v>
      </c>
      <c r="D51" s="5">
        <f t="shared" ref="D51:D58" si="4">ROUNDUP(D41,4)</f>
        <v>1.0974999999999999</v>
      </c>
      <c r="E51" s="6">
        <f t="shared" ref="E51:E58" si="5">ROUNDUP(E41,3)</f>
        <v>4.8930000000000007</v>
      </c>
      <c r="F51" s="5">
        <f t="shared" ref="F51:F58" si="6">ROUNDUP(F41,4)</f>
        <v>1.0975999999999999</v>
      </c>
      <c r="G51" s="6">
        <f t="shared" ref="G51:G58" si="7">ROUNDUP(G41,3)</f>
        <v>4.8920000000000003</v>
      </c>
      <c r="H51" t="str">
        <f t="shared" ref="H51:J58" si="8">A51&amp;" &amp; "&amp;B51&amp;" &amp; "&amp;C51&amp;" &amp; "&amp;D51&amp;" &amp; "&amp;E51&amp;" &amp; "&amp;F51&amp;" &amp; "&amp;G51</f>
        <v>Node 2 &amp; 1.0975 &amp; -58.45 &amp; 1.0975 &amp; 4.893 &amp; 1.0976 &amp; 4.892</v>
      </c>
      <c r="J51" t="s">
        <v>32</v>
      </c>
    </row>
    <row r="52" spans="1:10" x14ac:dyDescent="0.3">
      <c r="A52" t="s">
        <v>7</v>
      </c>
      <c r="B52" s="5">
        <f t="shared" si="2"/>
        <v>1.0868</v>
      </c>
      <c r="C52" s="6">
        <f t="shared" si="3"/>
        <v>-60.092999999999996</v>
      </c>
      <c r="D52" s="5">
        <f t="shared" si="4"/>
        <v>1.0868</v>
      </c>
      <c r="E52" s="6">
        <f t="shared" si="5"/>
        <v>3.2509999999999999</v>
      </c>
      <c r="F52" s="5">
        <f t="shared" si="6"/>
        <v>1.0868</v>
      </c>
      <c r="G52" s="6">
        <f t="shared" si="7"/>
        <v>3.25</v>
      </c>
      <c r="H52" t="str">
        <f t="shared" si="8"/>
        <v>Node 3 &amp; 1.0868 &amp; -60.093 &amp; 1.0868 &amp; 3.251 &amp; 1.0868 &amp; 3.25</v>
      </c>
      <c r="J52" t="s">
        <v>33</v>
      </c>
    </row>
    <row r="53" spans="1:10" x14ac:dyDescent="0.3">
      <c r="A53" t="s">
        <v>8</v>
      </c>
      <c r="B53" s="5">
        <f t="shared" si="2"/>
        <v>1.0942000000000001</v>
      </c>
      <c r="C53" s="6">
        <f t="shared" si="3"/>
        <v>-65.805000000000007</v>
      </c>
      <c r="D53" s="5">
        <f t="shared" si="4"/>
        <v>1.0942000000000001</v>
      </c>
      <c r="E53" s="6">
        <f t="shared" si="5"/>
        <v>-2.4630000000000001</v>
      </c>
      <c r="F53" s="5">
        <f t="shared" si="6"/>
        <v>1.0942000000000001</v>
      </c>
      <c r="G53" s="6">
        <f t="shared" si="7"/>
        <v>-2.4630000000000001</v>
      </c>
      <c r="H53" t="str">
        <f t="shared" si="8"/>
        <v>Node 4 &amp; 1.0942 &amp; -65.805 &amp; 1.0942 &amp; -2.463 &amp; 1.0942 &amp; -2.463</v>
      </c>
      <c r="J53" t="s">
        <v>34</v>
      </c>
    </row>
    <row r="54" spans="1:10" x14ac:dyDescent="0.3">
      <c r="A54" t="s">
        <v>9</v>
      </c>
      <c r="B54" s="5">
        <f t="shared" si="2"/>
        <v>1.0845</v>
      </c>
      <c r="C54" s="6">
        <f t="shared" si="3"/>
        <v>-67.325000000000003</v>
      </c>
      <c r="D54" s="5">
        <f t="shared" si="4"/>
        <v>1.0845</v>
      </c>
      <c r="E54" s="6">
        <f t="shared" si="5"/>
        <v>-3.9830000000000001</v>
      </c>
      <c r="F54" s="5">
        <f t="shared" si="6"/>
        <v>1.0844</v>
      </c>
      <c r="G54" s="6">
        <f t="shared" si="7"/>
        <v>-3.9830000000000001</v>
      </c>
      <c r="H54" t="str">
        <f t="shared" si="8"/>
        <v>Node 5 &amp; 1.0845 &amp; -67.325 &amp; 1.0845 &amp; -3.983 &amp; 1.0844 &amp; -3.983</v>
      </c>
      <c r="J54" t="s">
        <v>35</v>
      </c>
    </row>
    <row r="55" spans="1:10" x14ac:dyDescent="0.3">
      <c r="A55" t="s">
        <v>10</v>
      </c>
      <c r="B55" s="5">
        <f t="shared" si="2"/>
        <v>1.1000000000000001</v>
      </c>
      <c r="C55" s="6">
        <f t="shared" si="3"/>
        <v>-62.739999999999995</v>
      </c>
      <c r="D55" s="5">
        <f t="shared" si="4"/>
        <v>1.1000000000000001</v>
      </c>
      <c r="E55" s="6">
        <f t="shared" si="5"/>
        <v>0.60299999999999998</v>
      </c>
      <c r="F55" s="5">
        <f t="shared" si="6"/>
        <v>1.1000000000000001</v>
      </c>
      <c r="G55" s="6">
        <f t="shared" si="7"/>
        <v>0.60199999999999998</v>
      </c>
      <c r="H55" t="str">
        <f t="shared" si="8"/>
        <v>Node 6 &amp; 1.1 &amp; -62.74 &amp; 1.1 &amp; 0.603 &amp; 1.1 &amp; 0.602</v>
      </c>
      <c r="J55" t="s">
        <v>36</v>
      </c>
    </row>
    <row r="56" spans="1:10" x14ac:dyDescent="0.3">
      <c r="A56" t="s">
        <v>11</v>
      </c>
      <c r="B56" s="5">
        <f t="shared" si="2"/>
        <v>1.0894999999999999</v>
      </c>
      <c r="C56" s="6">
        <f t="shared" si="3"/>
        <v>-64.540000000000006</v>
      </c>
      <c r="D56" s="5">
        <f t="shared" si="4"/>
        <v>1.0894999999999999</v>
      </c>
      <c r="E56" s="6">
        <f t="shared" si="5"/>
        <v>-1.198</v>
      </c>
      <c r="F56" s="5">
        <f t="shared" si="6"/>
        <v>1.0894999999999999</v>
      </c>
      <c r="G56" s="6">
        <f t="shared" si="7"/>
        <v>-1.198</v>
      </c>
      <c r="H56" t="str">
        <f t="shared" si="8"/>
        <v>Node 7 &amp; 1.0895 &amp; -64.54 &amp; 1.0895 &amp; -1.198 &amp; 1.0895 &amp; -1.198</v>
      </c>
      <c r="J56" t="s">
        <v>37</v>
      </c>
    </row>
    <row r="57" spans="1:10" x14ac:dyDescent="0.3">
      <c r="A57" t="s">
        <v>12</v>
      </c>
      <c r="B57" s="5">
        <f t="shared" si="2"/>
        <v>1.1000000000000001</v>
      </c>
      <c r="C57" s="6">
        <f t="shared" si="3"/>
        <v>-62.437999999999995</v>
      </c>
      <c r="D57" s="5">
        <f t="shared" si="4"/>
        <v>1.1000000000000001</v>
      </c>
      <c r="E57" s="6">
        <f t="shared" si="5"/>
        <v>0.90500000000000003</v>
      </c>
      <c r="F57" s="5">
        <f t="shared" si="6"/>
        <v>1.1000000000000001</v>
      </c>
      <c r="G57" s="6">
        <f t="shared" si="7"/>
        <v>0.90500000000000003</v>
      </c>
      <c r="H57" t="str">
        <f t="shared" si="8"/>
        <v>Node 8 &amp; 1.1 &amp; -62.438 &amp; 1.1 &amp; 0.905 &amp; 1.1 &amp; 0.905</v>
      </c>
      <c r="J57" t="s">
        <v>38</v>
      </c>
    </row>
    <row r="58" spans="1:10" x14ac:dyDescent="0.3">
      <c r="A58" t="s">
        <v>13</v>
      </c>
      <c r="B58" s="5">
        <f t="shared" si="2"/>
        <v>1.0718000000000001</v>
      </c>
      <c r="C58" s="6">
        <f t="shared" si="3"/>
        <v>-67.957999999999998</v>
      </c>
      <c r="D58" s="5">
        <f t="shared" si="4"/>
        <v>1.0718000000000001</v>
      </c>
      <c r="E58" s="6">
        <f t="shared" si="5"/>
        <v>-4.6160000000000005</v>
      </c>
      <c r="F58" s="5">
        <f t="shared" si="6"/>
        <v>1.0717000000000001</v>
      </c>
      <c r="G58" s="6">
        <f t="shared" si="7"/>
        <v>-4.617</v>
      </c>
      <c r="H58" t="str">
        <f t="shared" si="8"/>
        <v>Node 9 &amp; 1.0718 &amp; -67.958 &amp; 1.0718 &amp; -4.616 &amp; 1.0717 &amp; -4.617</v>
      </c>
      <c r="J58" t="s">
        <v>39</v>
      </c>
    </row>
  </sheetData>
  <mergeCells count="3">
    <mergeCell ref="B6:C6"/>
    <mergeCell ref="D6:E6"/>
    <mergeCell ref="F6:G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Montalvo</dc:creator>
  <cp:lastModifiedBy>Jorge Montalvo</cp:lastModifiedBy>
  <dcterms:created xsi:type="dcterms:W3CDTF">2019-11-04T10:34:48Z</dcterms:created>
  <dcterms:modified xsi:type="dcterms:W3CDTF">2019-11-04T17:53:49Z</dcterms:modified>
</cp:coreProperties>
</file>