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GRAMACION\MIN TIC\CICLO 3\PROYECTO\ENCUMA_BUMA\Documentacion\Product Backlog\"/>
    </mc:Choice>
  </mc:AlternateContent>
  <xr:revisionPtr revIDLastSave="0" documentId="13_ncr:1_{CAA20B70-8B37-4BFC-8B4F-484A778CE0A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Backlog'!$A$2:$H$131</definedName>
    <definedName name="Sprint">'Product Backlog'!$E$3:$E$131</definedName>
    <definedName name="SprintTasks">#REF!</definedName>
    <definedName name="Status">'Product Backlog'!$C$3:$C$131</definedName>
    <definedName name="StoryName">'Product Backlog'!$B$3:$B$131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<sst xmlns="http://schemas.openxmlformats.org/spreadsheetml/2006/main" count="132" uniqueCount="77">
  <si>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</si>
  <si>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</si>
  <si>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</si>
  <si>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</si>
  <si>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</si>
  <si>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</si>
  <si>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</si>
  <si>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</si>
  <si>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</si>
  <si>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</si>
  <si>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</si>
  <si>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</si>
  <si>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</si>
  <si>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</si>
  <si>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</si>
  <si>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</si>
  <si>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</si>
  <si>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</si>
  <si>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</si>
  <si>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</si>
  <si>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</si>
  <si>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</si>
  <si>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</si>
  <si>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</si>
  <si>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</si>
  <si>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</si>
  <si>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</si>
  <si>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</si>
  <si>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</si>
  <si>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</si>
  <si>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</si>
  <si>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</si>
  <si>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</si>
  <si>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</si>
  <si>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</si>
  <si>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</si>
  <si>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</si>
  <si>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</si>
  <si>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</si>
  <si>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</si>
  <si>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</si>
  <si>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</si>
  <si>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</si>
  <si>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 xml:space="preserve"> Se Desarrolla Product Backlog Priorizado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</si>
  <si>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</si>
  <si>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</si>
  <si>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</si>
  <si>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</si>
  <si>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</si>
  <si>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</si>
  <si>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</si>
  <si>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</si>
  <si>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</si>
  <si>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</si>
  <si>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Publicar mascota perdida</t>
  </si>
  <si>
    <t>Registro de Usuario</t>
  </si>
  <si>
    <t>Ingreso de Usuario</t>
  </si>
  <si>
    <t>H001</t>
  </si>
  <si>
    <t>H002</t>
  </si>
  <si>
    <t>H003</t>
  </si>
  <si>
    <t>H004</t>
  </si>
  <si>
    <t>H005</t>
  </si>
  <si>
    <t>H006</t>
  </si>
  <si>
    <t>H007</t>
  </si>
  <si>
    <t>Ver Mascota Perdida</t>
  </si>
  <si>
    <t>H008</t>
  </si>
  <si>
    <t>H009</t>
  </si>
  <si>
    <t>Code</t>
  </si>
  <si>
    <t>Ver perfil de usuario</t>
  </si>
  <si>
    <t>Confirmar visto de mascota</t>
  </si>
  <si>
    <t>Actualizar perfil de usuario</t>
  </si>
  <si>
    <t>Actualizar publicacion</t>
  </si>
  <si>
    <t>Listar Mascotas</t>
  </si>
  <si>
    <t>Eliminar publicacion</t>
  </si>
  <si>
    <t>H011</t>
  </si>
  <si>
    <t>H010</t>
  </si>
  <si>
    <t xml:space="preserve">
Front: Html, CSS, JavaScript
Back: Java
BD: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</si>
</sst>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9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vertical="top" wrapText="1"/>
    </xf>
    <xf numFmtId="0" fontId="1" fillId="9" borderId="11" xfId="0" applyFont="1" applyFill="1" applyBorder="1" applyAlignment="1">
      <alignment vertical="center" wrapText="1"/>
    </xf>
    <xf numFmtId="0" fontId="1" fillId="7" borderId="0" xfId="0" applyFont="1" applyFill="1" applyAlignment="1">
      <alignment vertical="top"/>
    </xf>
    <xf numFmtId="0" fontId="0" fillId="7" borderId="0" xfId="0" applyFont="1" applyFill="1" applyAlignment="1"/>
    <xf numFmtId="0" fontId="17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26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26" s="81" customFormat="1" ht="25.15" customHeight="1" x14ac:dyDescent="0.2">
      <c r="A2" s="79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7" t="s">
        <v>7</v>
      </c>
      <c r="H2" s="76" t="s">
        <v>8</v>
      </c>
      <c r="I2" s="77" t="s">
        <v>9</v>
      </c>
      <c r="J2" s="78" t="s">
        <v>10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">
      <c r="A3" s="56">
        <v>1</v>
      </c>
      <c r="B3" s="4">
        <f>IF(OR(B14="",A3=""),"",B14)</f>
        <v>44445</v>
      </c>
      <c r="C3" s="55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41</v>
      </c>
      <c r="H3" s="7">
        <v>44442</v>
      </c>
      <c r="I3" s="8" t="s">
        <v>39</v>
      </c>
      <c r="J3" s="58">
        <f>(F3/E3)</f>
        <v>1.0743801652892562</v>
      </c>
    </row>
    <row r="4" spans="1:26" ht="12.75" customHeight="1" x14ac:dyDescent="0.2">
      <c r="A4" s="56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8"/>
    </row>
    <row r="5" spans="1:26" ht="12.75" customHeight="1" x14ac:dyDescent="0.2">
      <c r="A5" s="57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8"/>
    </row>
    <row r="6" spans="1:26" ht="12.75" customHeight="1" x14ac:dyDescent="0.2">
      <c r="A6" s="57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8"/>
    </row>
    <row r="7" spans="1:26" ht="12.75" customHeight="1" x14ac:dyDescent="0.2">
      <c r="A7" s="57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8"/>
    </row>
    <row r="8" spans="1:26" ht="12.75" customHeight="1" x14ac:dyDescent="0.2">
      <c r="A8" s="57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58"/>
    </row>
    <row r="9" spans="1:26" ht="12.75" customHeight="1" x14ac:dyDescent="0.2">
      <c r="A9" s="57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59"/>
    </row>
    <row r="10" spans="1:26" ht="12.75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2"/>
    </row>
    <row r="11" spans="1:26" ht="12.75" customHeight="1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</row>
    <row r="12" spans="1:26" ht="49.9" customHeight="1" x14ac:dyDescent="0.2">
      <c r="A12" s="105" t="s">
        <v>13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</row>
    <row r="13" spans="1:26" ht="25.15" customHeight="1" x14ac:dyDescent="0.2">
      <c r="A13" s="76" t="s">
        <v>14</v>
      </c>
      <c r="B13" s="76" t="s">
        <v>2</v>
      </c>
      <c r="C13" s="76" t="s">
        <v>3</v>
      </c>
      <c r="D13" s="76" t="s">
        <v>4</v>
      </c>
      <c r="E13" s="76" t="s">
        <v>5</v>
      </c>
      <c r="F13" s="76" t="s">
        <v>6</v>
      </c>
      <c r="G13" s="77" t="s">
        <v>7</v>
      </c>
      <c r="H13" s="76" t="s">
        <v>8</v>
      </c>
      <c r="I13" s="77" t="s">
        <v>9</v>
      </c>
      <c r="J13" s="76" t="s">
        <v>15</v>
      </c>
      <c r="K13" s="78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44445</v>
      </c>
      <c r="C14" s="53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58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44446</v>
      </c>
      <c r="C15" s="53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58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44446.285714285717</v>
      </c>
      <c r="C16" s="53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58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44446.71428571429</v>
      </c>
      <c r="C17" s="53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41</v>
      </c>
      <c r="H17" s="7">
        <v>44449</v>
      </c>
      <c r="I17" s="15" t="s">
        <v>20</v>
      </c>
      <c r="J17" s="3">
        <v>1</v>
      </c>
      <c r="K17" s="58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44447.142857142862</v>
      </c>
      <c r="C18" s="53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41</v>
      </c>
      <c r="H18" s="7">
        <v>44449</v>
      </c>
      <c r="I18" s="15" t="s">
        <v>21</v>
      </c>
      <c r="J18" s="3">
        <v>1</v>
      </c>
      <c r="K18" s="58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44448.142857142862</v>
      </c>
      <c r="C19" s="53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38</v>
      </c>
      <c r="H19" s="7">
        <v>44449</v>
      </c>
      <c r="I19" s="17" t="s">
        <v>22</v>
      </c>
      <c r="J19" s="3">
        <v>1</v>
      </c>
      <c r="K19" s="58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44449.142857142862</v>
      </c>
      <c r="C20" s="53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38</v>
      </c>
      <c r="H20" s="7">
        <v>44449</v>
      </c>
      <c r="I20" s="17" t="s">
        <v>23</v>
      </c>
      <c r="J20" s="5">
        <v>1</v>
      </c>
      <c r="K20" s="58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44449.857142857145</v>
      </c>
      <c r="C21" s="53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38</v>
      </c>
      <c r="H21" s="7">
        <v>44449</v>
      </c>
      <c r="I21" s="17" t="s">
        <v>42</v>
      </c>
      <c r="J21" s="5">
        <v>1</v>
      </c>
      <c r="K21" s="58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4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4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4" customFormat="1" ht="12.75" customHeight="1" x14ac:dyDescent="0.2">
      <c r="A28" s="18"/>
      <c r="B28" s="18"/>
      <c r="C28" s="18"/>
      <c r="D28" s="18"/>
      <c r="E28" s="18"/>
      <c r="F28" s="18"/>
      <c r="G28" s="18"/>
      <c r="H28" s="68"/>
      <c r="I28" s="68"/>
      <c r="J28" s="68"/>
      <c r="K28" s="68"/>
    </row>
    <row r="29" spans="1:12" ht="39.6" customHeight="1" x14ac:dyDescent="0.2">
      <c r="A29" s="65"/>
      <c r="B29" s="66"/>
      <c r="C29" s="65"/>
      <c r="D29" s="66"/>
      <c r="E29" s="65"/>
      <c r="F29" s="65"/>
      <c r="G29" s="67"/>
      <c r="H29" s="70"/>
      <c r="I29" s="72"/>
      <c r="J29" s="73"/>
      <c r="K29" s="74"/>
      <c r="L29" s="75"/>
    </row>
    <row r="30" spans="1:12" ht="25.15" customHeight="1" x14ac:dyDescent="0.2">
      <c r="A30" s="107" t="s">
        <v>51</v>
      </c>
      <c r="B30" s="107"/>
      <c r="C30" s="107"/>
      <c r="D30" s="107"/>
      <c r="E30" s="84">
        <f>SUMIF('Product Backlog'!E$3:E$85,"",'Product Backlog'!D$3:D$85)-SUMIF('Product Backlog'!C$3:C$85,"Removed",'Product Backlog'!D$3:D$85)</f>
        <v>0</v>
      </c>
      <c r="F30" s="84"/>
      <c r="G30" s="21"/>
      <c r="H30" s="69"/>
      <c r="I30" s="71"/>
    </row>
    <row r="31" spans="1:12" ht="25.15" customHeight="1" x14ac:dyDescent="0.2">
      <c r="A31" s="106" t="s">
        <v>24</v>
      </c>
      <c r="B31" s="106"/>
      <c r="C31" s="106"/>
      <c r="D31" s="106"/>
      <c r="E31" s="84">
        <f>SUM(E14:E29)</f>
        <v>36.300000000000004</v>
      </c>
      <c r="F31" s="84">
        <f>SUM(F14:F29)</f>
        <v>39</v>
      </c>
      <c r="H31" s="1"/>
    </row>
    <row r="32" spans="1:12" s="82" customFormat="1" ht="25.15" customHeight="1" x14ac:dyDescent="0.2">
      <c r="E32" s="85" t="s">
        <v>52</v>
      </c>
      <c r="F32" s="85" t="s">
        <v>53</v>
      </c>
      <c r="H32" s="83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2"/>
  <sheetViews>
    <sheetView tabSelected="1" zoomScale="130" zoomScaleNormal="130" workbookViewId="0">
      <selection activeCell="H10" sqref="H10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8" t="s">
        <v>25</v>
      </c>
      <c r="B1" s="108"/>
      <c r="C1" s="108"/>
      <c r="D1" s="108"/>
      <c r="E1" s="108"/>
      <c r="F1" s="108"/>
      <c r="G1" s="108"/>
      <c r="H1" s="108"/>
      <c r="I1" s="10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2" t="s">
        <v>26</v>
      </c>
      <c r="B2" s="93" t="s">
        <v>27</v>
      </c>
      <c r="C2" s="94" t="s">
        <v>7</v>
      </c>
      <c r="D2" s="92" t="s">
        <v>28</v>
      </c>
      <c r="E2" s="92" t="s">
        <v>14</v>
      </c>
      <c r="F2" s="92" t="s">
        <v>29</v>
      </c>
      <c r="G2" s="92" t="s">
        <v>30</v>
      </c>
      <c r="H2" s="93" t="s">
        <v>31</v>
      </c>
      <c r="I2" s="93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29">
        <v>1</v>
      </c>
      <c r="B3" s="111" t="s">
        <v>17</v>
      </c>
      <c r="C3" s="30" t="s">
        <v>33</v>
      </c>
      <c r="D3" s="31">
        <v>3</v>
      </c>
      <c r="E3" s="32">
        <v>0</v>
      </c>
      <c r="F3" s="32">
        <v>1</v>
      </c>
      <c r="G3" s="32" t="s">
        <v>34</v>
      </c>
      <c r="H3" s="109" t="s">
        <v>43</v>
      </c>
      <c r="I3" s="35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8.25" x14ac:dyDescent="0.2">
      <c r="A4" s="29">
        <v>2</v>
      </c>
      <c r="B4" s="112" t="s">
        <v>18</v>
      </c>
      <c r="C4" s="33" t="s">
        <v>33</v>
      </c>
      <c r="D4" s="31">
        <v>8</v>
      </c>
      <c r="E4" s="32">
        <v>0</v>
      </c>
      <c r="F4" s="32">
        <v>1</v>
      </c>
      <c r="G4" s="32" t="s">
        <v>34</v>
      </c>
      <c r="H4" s="109" t="s">
        <v>35</v>
      </c>
      <c r="I4" s="35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1" x14ac:dyDescent="0.2">
      <c r="A5" s="29">
        <v>3</v>
      </c>
      <c r="B5" s="112" t="s">
        <v>19</v>
      </c>
      <c r="C5" s="33" t="s">
        <v>33</v>
      </c>
      <c r="D5" s="31">
        <v>20</v>
      </c>
      <c r="E5" s="32">
        <v>0</v>
      </c>
      <c r="F5" s="32">
        <v>1</v>
      </c>
      <c r="G5" s="32" t="s">
        <v>34</v>
      </c>
      <c r="H5" s="109" t="s">
        <v>76</v>
      </c>
      <c r="I5" s="35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29">
        <v>4</v>
      </c>
      <c r="B6" s="112" t="s">
        <v>20</v>
      </c>
      <c r="C6" s="33" t="s">
        <v>41</v>
      </c>
      <c r="D6" s="31">
        <v>13</v>
      </c>
      <c r="E6" s="32">
        <v>0</v>
      </c>
      <c r="F6" s="32">
        <v>1</v>
      </c>
      <c r="G6" s="32" t="s">
        <v>34</v>
      </c>
      <c r="H6" s="109" t="s">
        <v>44</v>
      </c>
      <c r="I6" s="35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29">
        <v>5</v>
      </c>
      <c r="B7" s="112" t="s">
        <v>21</v>
      </c>
      <c r="C7" s="33" t="s">
        <v>41</v>
      </c>
      <c r="D7" s="31">
        <v>13</v>
      </c>
      <c r="E7" s="32">
        <v>0</v>
      </c>
      <c r="F7" s="29">
        <v>1</v>
      </c>
      <c r="G7" s="32" t="s">
        <v>34</v>
      </c>
      <c r="H7" s="109" t="s">
        <v>45</v>
      </c>
      <c r="I7" s="35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x14ac:dyDescent="0.2">
      <c r="A8" s="29">
        <v>6</v>
      </c>
      <c r="B8" s="32" t="s">
        <v>22</v>
      </c>
      <c r="C8" s="33" t="s">
        <v>38</v>
      </c>
      <c r="D8" s="31">
        <v>13</v>
      </c>
      <c r="E8" s="32">
        <v>0</v>
      </c>
      <c r="F8" s="32">
        <v>1</v>
      </c>
      <c r="G8" s="32" t="s">
        <v>34</v>
      </c>
      <c r="H8" s="109" t="s">
        <v>46</v>
      </c>
      <c r="I8" s="35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29">
        <v>7</v>
      </c>
      <c r="B9" s="32" t="s">
        <v>47</v>
      </c>
      <c r="C9" s="33" t="s">
        <v>38</v>
      </c>
      <c r="D9" s="31">
        <v>13</v>
      </c>
      <c r="E9" s="32">
        <v>0</v>
      </c>
      <c r="F9" s="29">
        <v>1</v>
      </c>
      <c r="G9" s="32" t="s">
        <v>34</v>
      </c>
      <c r="H9" s="109" t="s">
        <v>48</v>
      </c>
      <c r="I9" s="35"/>
      <c r="J9" s="28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29">
        <v>8</v>
      </c>
      <c r="B10" s="32" t="s">
        <v>49</v>
      </c>
      <c r="C10" s="33" t="s">
        <v>40</v>
      </c>
      <c r="D10" s="31">
        <v>8</v>
      </c>
      <c r="E10" s="32">
        <v>0</v>
      </c>
      <c r="F10" s="29">
        <v>2</v>
      </c>
      <c r="G10" s="32" t="s">
        <v>34</v>
      </c>
      <c r="H10" s="110" t="s">
        <v>50</v>
      </c>
      <c r="I10" s="35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s="102" customFormat="1" ht="12.75" x14ac:dyDescent="0.2">
      <c r="A11" s="95"/>
      <c r="B11" s="96"/>
      <c r="C11" s="97"/>
      <c r="D11" s="98"/>
      <c r="E11" s="95"/>
      <c r="F11" s="95"/>
      <c r="G11" s="95"/>
      <c r="H11" s="99"/>
      <c r="I11" s="100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spans="1:26" s="54" customFormat="1" ht="12.75" x14ac:dyDescent="0.2">
      <c r="A12" s="32" t="s">
        <v>57</v>
      </c>
      <c r="B12" s="32" t="s">
        <v>55</v>
      </c>
      <c r="C12" s="33" t="s">
        <v>40</v>
      </c>
      <c r="D12" s="31"/>
      <c r="E12" s="32">
        <v>1</v>
      </c>
      <c r="F12" s="32">
        <v>1</v>
      </c>
      <c r="G12" s="32" t="s">
        <v>67</v>
      </c>
      <c r="H12" s="88"/>
      <c r="I12" s="89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s="54" customFormat="1" ht="12.75" x14ac:dyDescent="0.2">
      <c r="A13" s="32" t="s">
        <v>58</v>
      </c>
      <c r="B13" s="32" t="s">
        <v>56</v>
      </c>
      <c r="C13" s="33" t="s">
        <v>40</v>
      </c>
      <c r="D13" s="31"/>
      <c r="E13" s="32">
        <v>1</v>
      </c>
      <c r="F13" s="32">
        <v>1</v>
      </c>
      <c r="G13" s="32" t="s">
        <v>67</v>
      </c>
      <c r="H13" s="88"/>
      <c r="I13" s="89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s="54" customFormat="1" ht="12.75" x14ac:dyDescent="0.2">
      <c r="A14" s="32" t="s">
        <v>59</v>
      </c>
      <c r="B14" s="32" t="s">
        <v>68</v>
      </c>
      <c r="C14" s="33" t="s">
        <v>40</v>
      </c>
      <c r="D14" s="31"/>
      <c r="E14" s="32">
        <v>2</v>
      </c>
      <c r="F14" s="32">
        <v>1</v>
      </c>
      <c r="G14" s="32"/>
      <c r="H14" s="88"/>
      <c r="I14" s="89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s="54" customFormat="1" ht="12.75" x14ac:dyDescent="0.2">
      <c r="A15" s="32" t="s">
        <v>60</v>
      </c>
      <c r="B15" s="32" t="s">
        <v>64</v>
      </c>
      <c r="C15" s="33" t="s">
        <v>40</v>
      </c>
      <c r="D15" s="31"/>
      <c r="E15" s="32">
        <v>2</v>
      </c>
      <c r="F15" s="32">
        <v>1</v>
      </c>
      <c r="G15" s="32"/>
      <c r="H15" s="88"/>
      <c r="I15" s="89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54" customFormat="1" ht="12.75" x14ac:dyDescent="0.2">
      <c r="A16" s="32" t="s">
        <v>61</v>
      </c>
      <c r="B16" s="32" t="s">
        <v>54</v>
      </c>
      <c r="C16" s="33" t="s">
        <v>40</v>
      </c>
      <c r="D16" s="31"/>
      <c r="E16" s="32">
        <v>3</v>
      </c>
      <c r="F16" s="32">
        <v>1</v>
      </c>
      <c r="G16" s="32"/>
      <c r="H16" s="88"/>
      <c r="I16" s="89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54" customFormat="1" ht="12.75" x14ac:dyDescent="0.2">
      <c r="A17" s="32" t="s">
        <v>62</v>
      </c>
      <c r="B17" s="32" t="s">
        <v>64</v>
      </c>
      <c r="C17" s="33" t="s">
        <v>40</v>
      </c>
      <c r="D17" s="31"/>
      <c r="E17" s="32">
        <v>3</v>
      </c>
      <c r="F17" s="32">
        <v>1</v>
      </c>
      <c r="G17" s="32"/>
      <c r="H17" s="88"/>
      <c r="I17" s="89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x14ac:dyDescent="0.2">
      <c r="A18" s="103" t="s">
        <v>63</v>
      </c>
      <c r="B18" s="103" t="s">
        <v>69</v>
      </c>
      <c r="C18" s="103" t="s">
        <v>38</v>
      </c>
      <c r="D18" s="31"/>
      <c r="E18" s="37"/>
      <c r="F18" s="37"/>
      <c r="G18" s="87"/>
      <c r="H18" s="88"/>
      <c r="I18" s="89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s="54" customFormat="1" ht="12.75" x14ac:dyDescent="0.2">
      <c r="A19" s="103" t="s">
        <v>65</v>
      </c>
      <c r="B19" s="103" t="s">
        <v>70</v>
      </c>
      <c r="C19" s="103" t="s">
        <v>38</v>
      </c>
      <c r="D19" s="31"/>
      <c r="E19" s="39"/>
      <c r="F19" s="39"/>
      <c r="G19" s="39"/>
      <c r="H19" s="88"/>
      <c r="I19" s="89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s="54" customFormat="1" ht="12.75" x14ac:dyDescent="0.2">
      <c r="A20" s="103" t="s">
        <v>66</v>
      </c>
      <c r="B20" s="103" t="s">
        <v>71</v>
      </c>
      <c r="C20" s="103" t="s">
        <v>38</v>
      </c>
      <c r="D20" s="31"/>
      <c r="E20" s="39"/>
      <c r="F20" s="39"/>
      <c r="G20" s="39"/>
      <c r="H20" s="88"/>
      <c r="I20" s="89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s="54" customFormat="1" ht="12.75" x14ac:dyDescent="0.2">
      <c r="A21" s="103" t="s">
        <v>75</v>
      </c>
      <c r="B21" s="103" t="s">
        <v>72</v>
      </c>
      <c r="C21" s="103" t="s">
        <v>38</v>
      </c>
      <c r="D21" s="31"/>
      <c r="E21" s="39"/>
      <c r="F21" s="39"/>
      <c r="G21" s="39"/>
      <c r="H21" s="88"/>
      <c r="I21" s="89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s="54" customFormat="1" ht="12.75" x14ac:dyDescent="0.2">
      <c r="A22" s="103" t="s">
        <v>74</v>
      </c>
      <c r="B22" s="103" t="s">
        <v>73</v>
      </c>
      <c r="C22" s="103" t="s">
        <v>38</v>
      </c>
      <c r="D22" s="31"/>
      <c r="E22" s="39"/>
      <c r="F22" s="39"/>
      <c r="G22" s="39"/>
      <c r="H22" s="88"/>
      <c r="I22" s="89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s="54" customFormat="1" ht="12.75" x14ac:dyDescent="0.2">
      <c r="A23" s="39"/>
      <c r="B23" s="34"/>
      <c r="C23" s="45"/>
      <c r="D23" s="31"/>
      <c r="E23" s="39"/>
      <c r="F23" s="39"/>
      <c r="G23" s="39"/>
      <c r="H23" s="88"/>
      <c r="I23" s="89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s="54" customFormat="1" ht="12.75" x14ac:dyDescent="0.2">
      <c r="A24" s="39"/>
      <c r="B24" s="34"/>
      <c r="C24" s="45"/>
      <c r="D24" s="31"/>
      <c r="E24" s="39"/>
      <c r="F24" s="39"/>
      <c r="G24" s="39"/>
      <c r="H24" s="88"/>
      <c r="I24" s="89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s="54" customFormat="1" ht="12.75" x14ac:dyDescent="0.2">
      <c r="A25" s="39"/>
      <c r="B25" s="34"/>
      <c r="C25" s="45"/>
      <c r="D25" s="31"/>
      <c r="E25" s="39"/>
      <c r="F25" s="39"/>
      <c r="G25" s="39"/>
      <c r="H25" s="88"/>
      <c r="I25" s="89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x14ac:dyDescent="0.2">
      <c r="A26" s="37"/>
      <c r="B26" s="34"/>
      <c r="C26" s="38"/>
      <c r="D26" s="31"/>
      <c r="E26" s="37"/>
      <c r="F26" s="86"/>
      <c r="G26" s="90"/>
      <c r="H26" s="91"/>
      <c r="I26" s="9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7.75" customHeight="1" x14ac:dyDescent="0.2">
      <c r="A27" s="40"/>
      <c r="B27" s="40"/>
      <c r="C27" s="40"/>
      <c r="D27" s="40"/>
      <c r="E27" s="40"/>
      <c r="F27" s="40"/>
      <c r="G27" s="41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7.75" customHeight="1" x14ac:dyDescent="0.2">
      <c r="A28" s="40"/>
      <c r="B28" s="40"/>
      <c r="C28" s="40"/>
      <c r="D28" s="40"/>
      <c r="E28" s="40"/>
      <c r="F28" s="40"/>
      <c r="G28" s="41"/>
      <c r="H28" s="40"/>
      <c r="I28" s="40"/>
      <c r="J28" s="40"/>
      <c r="K28" s="42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7.75" hidden="1" customHeight="1" x14ac:dyDescent="0.2">
      <c r="A29" s="40"/>
      <c r="B29" s="40"/>
      <c r="C29" s="40"/>
      <c r="D29" s="40"/>
      <c r="E29" s="40"/>
      <c r="F29" s="40"/>
      <c r="G29" s="43" t="s">
        <v>36</v>
      </c>
      <c r="H29" s="44"/>
      <c r="I29" s="4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7.75" hidden="1" customHeight="1" x14ac:dyDescent="0.2">
      <c r="A30" s="40"/>
      <c r="B30" s="40"/>
      <c r="C30" s="40"/>
      <c r="D30" s="40"/>
      <c r="E30" s="40"/>
      <c r="F30" s="40"/>
      <c r="G30" s="45" t="s">
        <v>37</v>
      </c>
      <c r="H30" s="44"/>
      <c r="I30" s="46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7.75" hidden="1" customHeight="1" x14ac:dyDescent="0.2">
      <c r="A31" s="40"/>
      <c r="B31" s="40"/>
      <c r="C31" s="40"/>
      <c r="D31" s="40"/>
      <c r="E31" s="40"/>
      <c r="F31" s="40"/>
      <c r="G31" s="45" t="s">
        <v>37</v>
      </c>
      <c r="H31" s="44"/>
      <c r="I31" s="46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7.75" customHeight="1" x14ac:dyDescent="0.2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 customHeight="1" x14ac:dyDescent="0.2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 customHeight="1" x14ac:dyDescent="0.2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2.75" customHeight="1" x14ac:dyDescent="0.2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 customHeight="1" x14ac:dyDescent="0.2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2.75" customHeight="1" x14ac:dyDescent="0.2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2.75" customHeight="1" x14ac:dyDescent="0.2">
      <c r="A38" s="47"/>
      <c r="B38" s="48"/>
      <c r="C38" s="49"/>
      <c r="D38" s="47"/>
      <c r="E38" s="47"/>
      <c r="F38" s="47"/>
      <c r="G38" s="50"/>
      <c r="H38" s="48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2.75" customHeight="1" x14ac:dyDescent="0.2">
      <c r="A39" s="47"/>
      <c r="B39" s="48"/>
      <c r="C39" s="49"/>
      <c r="D39" s="47"/>
      <c r="E39" s="47"/>
      <c r="F39" s="47"/>
      <c r="G39" s="50"/>
      <c r="H39" s="48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2.75" customHeight="1" x14ac:dyDescent="0.2">
      <c r="A40" s="47"/>
      <c r="B40" s="48"/>
      <c r="C40" s="49"/>
      <c r="D40" s="47"/>
      <c r="E40" s="47"/>
      <c r="F40" s="47"/>
      <c r="G40" s="50"/>
      <c r="H40" s="48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2.75" customHeight="1" x14ac:dyDescent="0.2">
      <c r="A41" s="47"/>
      <c r="B41" s="48"/>
      <c r="C41" s="49"/>
      <c r="D41" s="47"/>
      <c r="E41" s="47"/>
      <c r="F41" s="47"/>
      <c r="G41" s="50"/>
      <c r="H41" s="48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2.75" customHeight="1" x14ac:dyDescent="0.2">
      <c r="A42" s="47"/>
      <c r="B42" s="48"/>
      <c r="C42" s="49"/>
      <c r="D42" s="47"/>
      <c r="E42" s="47"/>
      <c r="F42" s="47"/>
      <c r="G42" s="50"/>
      <c r="H42" s="48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2.75" customHeight="1" x14ac:dyDescent="0.2">
      <c r="A43" s="47"/>
      <c r="B43" s="48"/>
      <c r="C43" s="49"/>
      <c r="D43" s="47"/>
      <c r="E43" s="47"/>
      <c r="F43" s="47"/>
      <c r="G43" s="50"/>
      <c r="H43" s="48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2.75" customHeight="1" x14ac:dyDescent="0.2">
      <c r="A44" s="47"/>
      <c r="B44" s="48"/>
      <c r="C44" s="49"/>
      <c r="D44" s="47"/>
      <c r="E44" s="47"/>
      <c r="F44" s="47"/>
      <c r="G44" s="50"/>
      <c r="H44" s="48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2.75" customHeight="1" x14ac:dyDescent="0.2">
      <c r="A45" s="47"/>
      <c r="B45" s="48"/>
      <c r="C45" s="49"/>
      <c r="D45" s="47"/>
      <c r="E45" s="47"/>
      <c r="F45" s="47"/>
      <c r="G45" s="50"/>
      <c r="H45" s="48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2.75" customHeight="1" x14ac:dyDescent="0.2">
      <c r="A46" s="47"/>
      <c r="B46" s="48"/>
      <c r="C46" s="49"/>
      <c r="D46" s="47"/>
      <c r="E46" s="47"/>
      <c r="F46" s="47"/>
      <c r="G46" s="50"/>
      <c r="H46" s="48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2.75" customHeight="1" x14ac:dyDescent="0.2">
      <c r="A47" s="51"/>
      <c r="B47" s="52"/>
      <c r="C47" s="26"/>
      <c r="D47" s="51"/>
      <c r="E47" s="51"/>
      <c r="F47" s="51"/>
      <c r="G47" s="27"/>
      <c r="H47" s="52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51"/>
      <c r="B49" s="52"/>
      <c r="C49" s="26"/>
      <c r="D49" s="51"/>
      <c r="E49" s="51"/>
      <c r="F49" s="51"/>
      <c r="G49" s="27"/>
      <c r="H49" s="52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26"/>
      <c r="B979" s="25"/>
      <c r="C979" s="26"/>
      <c r="D979" s="26"/>
      <c r="E979" s="26"/>
      <c r="F979" s="26"/>
      <c r="G979" s="27"/>
      <c r="H979" s="25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26"/>
      <c r="B980" s="25"/>
      <c r="C980" s="26"/>
      <c r="D980" s="26"/>
      <c r="E980" s="26"/>
      <c r="F980" s="26"/>
      <c r="G980" s="27"/>
      <c r="H980" s="25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26"/>
      <c r="B981" s="25"/>
      <c r="C981" s="26"/>
      <c r="D981" s="26"/>
      <c r="E981" s="26"/>
      <c r="F981" s="26"/>
      <c r="G981" s="27"/>
      <c r="H981" s="25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">
      <c r="A982" s="26"/>
      <c r="B982" s="25"/>
      <c r="C982" s="26"/>
      <c r="D982" s="26"/>
      <c r="E982" s="26"/>
      <c r="F982" s="26"/>
      <c r="G982" s="27"/>
      <c r="H982" s="25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">
      <c r="A983" s="26"/>
      <c r="B983" s="25"/>
      <c r="C983" s="26"/>
      <c r="D983" s="26"/>
      <c r="E983" s="26"/>
      <c r="F983" s="26"/>
      <c r="G983" s="27"/>
      <c r="H983" s="25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">
      <c r="A984" s="26"/>
      <c r="B984" s="25"/>
      <c r="C984" s="26"/>
      <c r="D984" s="26"/>
      <c r="E984" s="26"/>
      <c r="F984" s="26"/>
      <c r="G984" s="27"/>
      <c r="H984" s="25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2">
      <c r="A985" s="26"/>
      <c r="B985" s="25"/>
      <c r="C985" s="26"/>
      <c r="D985" s="26"/>
      <c r="E985" s="26"/>
      <c r="F985" s="26"/>
      <c r="G985" s="27"/>
      <c r="H985" s="25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2">
      <c r="A986" s="26"/>
      <c r="B986" s="25"/>
      <c r="C986" s="26"/>
      <c r="D986" s="26"/>
      <c r="E986" s="26"/>
      <c r="F986" s="26"/>
      <c r="G986" s="27"/>
      <c r="H986" s="25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2">
      <c r="A987" s="26"/>
      <c r="B987" s="25"/>
      <c r="C987" s="26"/>
      <c r="D987" s="26"/>
      <c r="E987" s="26"/>
      <c r="F987" s="26"/>
      <c r="G987" s="27"/>
      <c r="H987" s="25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2">
      <c r="A988" s="26"/>
      <c r="B988" s="25"/>
      <c r="C988" s="26"/>
      <c r="D988" s="26"/>
      <c r="E988" s="26"/>
      <c r="F988" s="26"/>
      <c r="G988" s="27"/>
      <c r="H988" s="25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2">
      <c r="A989" s="26"/>
      <c r="B989" s="25"/>
      <c r="C989" s="26"/>
      <c r="D989" s="26"/>
      <c r="E989" s="26"/>
      <c r="F989" s="26"/>
      <c r="G989" s="27"/>
      <c r="H989" s="25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2">
      <c r="A990" s="26"/>
      <c r="B990" s="25"/>
      <c r="C990" s="26"/>
      <c r="D990" s="26"/>
      <c r="E990" s="26"/>
      <c r="F990" s="26"/>
      <c r="G990" s="27"/>
      <c r="H990" s="25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2">
      <c r="A991" s="26"/>
      <c r="B991" s="25"/>
      <c r="C991" s="26"/>
      <c r="D991" s="26"/>
      <c r="E991" s="26"/>
      <c r="F991" s="26"/>
      <c r="G991" s="27"/>
      <c r="H991" s="25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2">
      <c r="A992" s="26"/>
      <c r="B992" s="25"/>
      <c r="C992" s="26"/>
      <c r="D992" s="26"/>
      <c r="E992" s="26"/>
      <c r="F992" s="26"/>
      <c r="G992" s="27"/>
      <c r="H992" s="25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</sheetData>
  <mergeCells count="1">
    <mergeCell ref="A1:I1"/>
  </mergeCells>
  <phoneticPr fontId="18" type="noConversion"/>
  <conditionalFormatting sqref="B3:B26">
    <cfRule type="expression" dxfId="31" priority="1" stopIfTrue="1">
      <formula>OR($G3="Planned",$G3="Unplanned")</formula>
    </cfRule>
  </conditionalFormatting>
  <conditionalFormatting sqref="B3:B26">
    <cfRule type="expression" dxfId="30" priority="2" stopIfTrue="1">
      <formula>$G3="Ongoing"</formula>
    </cfRule>
  </conditionalFormatting>
  <conditionalFormatting sqref="H2:H17 G29:H31 I29 A38:H992 H18:I25 I2:I25 A2:G26">
    <cfRule type="expression" dxfId="29" priority="3" stopIfTrue="1">
      <formula>#REF!="Done"</formula>
    </cfRule>
  </conditionalFormatting>
  <conditionalFormatting sqref="H2:H17 G29:H31 I29 A38:H992 H18:I25 I2:I25 A2:G26">
    <cfRule type="expression" dxfId="28" priority="4" stopIfTrue="1">
      <formula>#REF!="Ongoing"</formula>
    </cfRule>
  </conditionalFormatting>
  <conditionalFormatting sqref="H2:H17 G29:H31 I29 A38:H992 H18:I25 I2:I25 A2:G26">
    <cfRule type="expression" dxfId="27" priority="5" stopIfTrue="1">
      <formula>#REF!="Removed"</formula>
    </cfRule>
  </conditionalFormatting>
  <conditionalFormatting sqref="I3:I25">
    <cfRule type="expression" dxfId="26" priority="6" stopIfTrue="1">
      <formula>$C3="Done"</formula>
    </cfRule>
  </conditionalFormatting>
  <conditionalFormatting sqref="I3:I25">
    <cfRule type="expression" dxfId="25" priority="7" stopIfTrue="1">
      <formula>$C3="Ongoing"</formula>
    </cfRule>
  </conditionalFormatting>
  <conditionalFormatting sqref="I3:I25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31:I31">
    <cfRule type="expression" dxfId="17" priority="15" stopIfTrue="1">
      <formula>$C30="Done"</formula>
    </cfRule>
  </conditionalFormatting>
  <conditionalFormatting sqref="H31:I31">
    <cfRule type="expression" dxfId="16" priority="16" stopIfTrue="1">
      <formula>$C30="Ongoing"</formula>
    </cfRule>
  </conditionalFormatting>
  <conditionalFormatting sqref="H31:I31">
    <cfRule type="expression" dxfId="15" priority="17" stopIfTrue="1">
      <formula>$C30="Removed"</formula>
    </cfRule>
  </conditionalFormatting>
  <conditionalFormatting sqref="H30:I30">
    <cfRule type="expression" dxfId="14" priority="18" stopIfTrue="1">
      <formula>#REF!="Done"</formula>
    </cfRule>
  </conditionalFormatting>
  <conditionalFormatting sqref="H30:I30">
    <cfRule type="expression" dxfId="13" priority="19" stopIfTrue="1">
      <formula>#REF!="Ongoing"</formula>
    </cfRule>
  </conditionalFormatting>
  <conditionalFormatting sqref="H30:I30">
    <cfRule type="expression" dxfId="12" priority="20" stopIfTrue="1">
      <formula>#REF!="Removed"</formula>
    </cfRule>
  </conditionalFormatting>
  <dataValidations count="1">
    <dataValidation type="list" allowBlank="1" sqref="C38:C131 C2:C26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Onfe</cp:lastModifiedBy>
  <dcterms:created xsi:type="dcterms:W3CDTF">2019-02-26T18:09:52Z</dcterms:created>
  <dcterms:modified xsi:type="dcterms:W3CDTF">2022-08-28T12:44:51Z</dcterms:modified>
</cp:coreProperties>
</file>