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4.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5.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6.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7.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rijan\Documents\SXRSIMv3\"/>
    </mc:Choice>
  </mc:AlternateContent>
  <xr:revisionPtr revIDLastSave="0" documentId="13_ncr:1_{910F9871-6F75-4ADF-B426-6B9C74D42017}" xr6:coauthVersionLast="47" xr6:coauthVersionMax="47" xr10:uidLastSave="{00000000-0000-0000-0000-000000000000}"/>
  <bookViews>
    <workbookView xWindow="-28920" yWindow="-120" windowWidth="29040" windowHeight="15840" tabRatio="870" firstSheet="14" activeTab="15" xr2:uid="{430AC486-BDEE-4081-8A97-82598AAF22D1}"/>
  </bookViews>
  <sheets>
    <sheet name="4 UEs" sheetId="1" r:id="rId1"/>
    <sheet name="16 UEs" sheetId="2" r:id="rId2"/>
    <sheet name="16 UEs adaptive RF" sheetId="5" r:id="rId3"/>
    <sheet name="RF fix PLR 3.5GHz_old" sheetId="6" r:id="rId4"/>
    <sheet name="Adaptive RF gamma 3.5 GHz" sheetId="4" r:id="rId5"/>
    <sheet name="RF fix PLR 3.5GHz" sheetId="8" r:id="rId6"/>
    <sheet name="RANK1, 3.5GHz, all charts" sheetId="14" r:id="rId7"/>
    <sheet name=" RF-3 gamma LS-2 analysis 3.5G" sheetId="9" r:id="rId8"/>
    <sheet name=" RF-3 gamma LS-3 analysis 3.5G" sheetId="10" r:id="rId9"/>
    <sheet name=" RF-3 gamma LS-4 analysis 3.510" sheetId="16" r:id="rId10"/>
    <sheet name=" RF-3 gamma LS-4 analysis 3.5G" sheetId="11" r:id="rId11"/>
    <sheet name="Check points" sheetId="3" r:id="rId12"/>
    <sheet name=" RF-3 SU LS-1 analysis 3.5G" sheetId="12" r:id="rId13"/>
    <sheet name=" RF-3 gamma LS-1 rank2 3.5G" sheetId="13" r:id="rId14"/>
    <sheet name="RF fix PLR 26GHz" sheetId="15" r:id="rId15"/>
    <sheet name=" MU-MIMO-Rank1-LS-2-26GHZ " sheetId="17" r:id="rId16"/>
    <sheet name=" MU-MIMO-Rank1-LS-3-26GHZ" sheetId="18" r:id="rId17"/>
    <sheet name=" MU-MIMO-Rank1-LS-4-26GHZ" sheetId="19" r:id="rId18"/>
    <sheet name=" MU-MIMO-Adaptive-LS-1-26GHZ" sheetId="20" r:id="rId19"/>
    <sheet name=" MU-MIMO-Rank2-LS-2-3.5GHZ" sheetId="21"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Q69" i="21" l="1"/>
  <c r="AP69" i="21"/>
  <c r="AO69" i="21"/>
  <c r="AN69" i="21"/>
  <c r="AM69" i="21"/>
  <c r="AL69" i="21"/>
  <c r="AK69" i="21"/>
  <c r="AJ69" i="21"/>
  <c r="AI69" i="21"/>
  <c r="AH69" i="21"/>
  <c r="AG69" i="21"/>
  <c r="AF69" i="21"/>
  <c r="AE69" i="21"/>
  <c r="AD69" i="21"/>
  <c r="AC69" i="21"/>
  <c r="AB69" i="21"/>
  <c r="AR69" i="21" s="1"/>
  <c r="AQ68" i="21"/>
  <c r="AP68" i="21"/>
  <c r="AO68" i="21"/>
  <c r="AN68" i="21"/>
  <c r="AM68" i="21"/>
  <c r="AL68" i="21"/>
  <c r="AK68" i="21"/>
  <c r="AJ68" i="21"/>
  <c r="AI68" i="21"/>
  <c r="AH68" i="21"/>
  <c r="AG68" i="21"/>
  <c r="AF68" i="21"/>
  <c r="AE68" i="21"/>
  <c r="AD68" i="21"/>
  <c r="AC68" i="21"/>
  <c r="AB68" i="21"/>
  <c r="AR68" i="21" s="1"/>
  <c r="AQ67" i="21"/>
  <c r="AP67" i="21"/>
  <c r="AO67" i="21"/>
  <c r="AN67" i="21"/>
  <c r="AM67" i="21"/>
  <c r="AL67" i="21"/>
  <c r="AK67" i="21"/>
  <c r="AJ67" i="21"/>
  <c r="AI67" i="21"/>
  <c r="AH67" i="21"/>
  <c r="AG67" i="21"/>
  <c r="AF67" i="21"/>
  <c r="AE67" i="21"/>
  <c r="AD67" i="21"/>
  <c r="AC67" i="21"/>
  <c r="AB67" i="21"/>
  <c r="AR67" i="21" s="1"/>
  <c r="AQ66" i="21"/>
  <c r="AP66" i="21"/>
  <c r="AO66" i="21"/>
  <c r="AN66" i="21"/>
  <c r="AM66" i="21"/>
  <c r="AL66" i="21"/>
  <c r="AK66" i="21"/>
  <c r="AJ66" i="21"/>
  <c r="AI66" i="21"/>
  <c r="AH66" i="21"/>
  <c r="AG66" i="21"/>
  <c r="AF66" i="21"/>
  <c r="AE66" i="21"/>
  <c r="AD66" i="21"/>
  <c r="AC66" i="21"/>
  <c r="AB66" i="21"/>
  <c r="AR66" i="21" s="1"/>
  <c r="AQ61" i="21"/>
  <c r="AP61" i="21"/>
  <c r="AO61" i="21"/>
  <c r="AN61" i="21"/>
  <c r="AM61" i="21"/>
  <c r="AL61" i="21"/>
  <c r="AK61" i="21"/>
  <c r="AJ61" i="21"/>
  <c r="AI61" i="21"/>
  <c r="AH61" i="21"/>
  <c r="AG61" i="21"/>
  <c r="AF61" i="21"/>
  <c r="AE61" i="21"/>
  <c r="AD61" i="21"/>
  <c r="AC61" i="21"/>
  <c r="AB61" i="21"/>
  <c r="AR61" i="21" s="1"/>
  <c r="Q61" i="21"/>
  <c r="P61" i="21"/>
  <c r="O61" i="21"/>
  <c r="N61" i="21"/>
  <c r="M61" i="21"/>
  <c r="L61" i="21"/>
  <c r="K61" i="21"/>
  <c r="J61" i="21"/>
  <c r="I61" i="21"/>
  <c r="H61" i="21"/>
  <c r="G61" i="21"/>
  <c r="F61" i="21"/>
  <c r="E61" i="21"/>
  <c r="D61" i="21"/>
  <c r="C61" i="21"/>
  <c r="B61" i="21"/>
  <c r="R61" i="21" s="1"/>
  <c r="AR60" i="21"/>
  <c r="Q60" i="21"/>
  <c r="P60" i="21"/>
  <c r="O60" i="21"/>
  <c r="N60" i="21"/>
  <c r="M60" i="21"/>
  <c r="L60" i="21"/>
  <c r="K60" i="21"/>
  <c r="J60" i="21"/>
  <c r="I60" i="21"/>
  <c r="H60" i="21"/>
  <c r="G60" i="21"/>
  <c r="F60" i="21"/>
  <c r="E60" i="21"/>
  <c r="D60" i="21"/>
  <c r="C60" i="21"/>
  <c r="B60" i="21"/>
  <c r="R60" i="21" s="1"/>
  <c r="AR59" i="21"/>
  <c r="Q59" i="21"/>
  <c r="P59" i="21"/>
  <c r="O59" i="21"/>
  <c r="N59" i="21"/>
  <c r="M59" i="21"/>
  <c r="L59" i="21"/>
  <c r="K59" i="21"/>
  <c r="J59" i="21"/>
  <c r="I59" i="21"/>
  <c r="H59" i="21"/>
  <c r="G59" i="21"/>
  <c r="F59" i="21"/>
  <c r="E59" i="21"/>
  <c r="D59" i="21"/>
  <c r="C59" i="21"/>
  <c r="B59" i="21"/>
  <c r="R59" i="21" s="1"/>
  <c r="Q58" i="21"/>
  <c r="P58" i="21"/>
  <c r="O58" i="21"/>
  <c r="N58" i="21"/>
  <c r="M58" i="21"/>
  <c r="L58" i="21"/>
  <c r="K58" i="21"/>
  <c r="J58" i="21"/>
  <c r="I58" i="21"/>
  <c r="H58" i="21"/>
  <c r="G58" i="21"/>
  <c r="F58" i="21"/>
  <c r="E58" i="21"/>
  <c r="D58" i="21"/>
  <c r="C58" i="21"/>
  <c r="B58" i="21"/>
  <c r="R58" i="21" s="1"/>
  <c r="Q57" i="21"/>
  <c r="P57" i="21"/>
  <c r="O57" i="21"/>
  <c r="N57" i="21"/>
  <c r="M57" i="21"/>
  <c r="L57" i="21"/>
  <c r="K57" i="21"/>
  <c r="J57" i="21"/>
  <c r="I57" i="21"/>
  <c r="H57" i="21"/>
  <c r="G57" i="21"/>
  <c r="F57" i="21"/>
  <c r="E57" i="21"/>
  <c r="D57" i="21"/>
  <c r="C57" i="21"/>
  <c r="B57" i="21"/>
  <c r="R57" i="21" s="1"/>
  <c r="AR56" i="21"/>
  <c r="Q56" i="21"/>
  <c r="P56" i="21"/>
  <c r="O56" i="21"/>
  <c r="N56" i="21"/>
  <c r="M56" i="21"/>
  <c r="L56" i="21"/>
  <c r="K56" i="21"/>
  <c r="J56" i="21"/>
  <c r="I56" i="21"/>
  <c r="H56" i="21"/>
  <c r="G56" i="21"/>
  <c r="F56" i="21"/>
  <c r="E56" i="21"/>
  <c r="D56" i="21"/>
  <c r="C56" i="21"/>
  <c r="B56" i="21"/>
  <c r="R56" i="21" s="1"/>
  <c r="AR55" i="21"/>
  <c r="Q55" i="21"/>
  <c r="P55" i="21"/>
  <c r="O55" i="21"/>
  <c r="N55" i="21"/>
  <c r="M55" i="21"/>
  <c r="L55" i="21"/>
  <c r="K55" i="21"/>
  <c r="J55" i="21"/>
  <c r="I55" i="21"/>
  <c r="H55" i="21"/>
  <c r="G55" i="21"/>
  <c r="F55" i="21"/>
  <c r="E55" i="21"/>
  <c r="D55" i="21"/>
  <c r="C55" i="21"/>
  <c r="B55" i="21"/>
  <c r="R55" i="21" s="1"/>
  <c r="AQ54" i="21"/>
  <c r="AP54" i="21"/>
  <c r="AO54" i="21"/>
  <c r="AN54" i="21"/>
  <c r="AM54" i="21"/>
  <c r="AL54" i="21"/>
  <c r="AK54" i="21"/>
  <c r="AJ54" i="21"/>
  <c r="AI54" i="21"/>
  <c r="AH54" i="21"/>
  <c r="AG54" i="21"/>
  <c r="AF54" i="21"/>
  <c r="AE54" i="21"/>
  <c r="AD54" i="21"/>
  <c r="AC54" i="21"/>
  <c r="AB54" i="21"/>
  <c r="AR54" i="21" s="1"/>
  <c r="Y44" i="21"/>
  <c r="X44" i="21"/>
  <c r="W44" i="21"/>
  <c r="V44" i="21"/>
  <c r="Y43" i="21"/>
  <c r="X43" i="21"/>
  <c r="W43" i="21"/>
  <c r="V43" i="21"/>
  <c r="Y42" i="21"/>
  <c r="X42" i="21"/>
  <c r="W42" i="21"/>
  <c r="V42" i="21"/>
  <c r="Y41" i="21"/>
  <c r="X41" i="21"/>
  <c r="W41" i="21"/>
  <c r="V41" i="21"/>
  <c r="Y40" i="21"/>
  <c r="X40" i="21"/>
  <c r="W40" i="21"/>
  <c r="V40" i="21"/>
  <c r="Y39" i="21"/>
  <c r="X39" i="21"/>
  <c r="W39" i="21"/>
  <c r="V39" i="21"/>
  <c r="Y38" i="21"/>
  <c r="X38" i="21"/>
  <c r="W38" i="21"/>
  <c r="V38" i="21"/>
  <c r="Y33" i="21"/>
  <c r="X33" i="21"/>
  <c r="W33" i="21"/>
  <c r="V33" i="21"/>
  <c r="Y32" i="21"/>
  <c r="X32" i="21"/>
  <c r="W32" i="21"/>
  <c r="V32" i="21"/>
  <c r="Y31" i="21"/>
  <c r="X31" i="21"/>
  <c r="W31" i="21"/>
  <c r="V31" i="21"/>
  <c r="Y30" i="21"/>
  <c r="X30" i="21"/>
  <c r="W30" i="21"/>
  <c r="V30" i="21"/>
  <c r="Y29" i="21"/>
  <c r="X29" i="21"/>
  <c r="W29" i="21"/>
  <c r="V29" i="21"/>
  <c r="Y28" i="21"/>
  <c r="X28" i="21"/>
  <c r="W28" i="21"/>
  <c r="V28" i="21"/>
  <c r="Y27" i="21"/>
  <c r="X27" i="21"/>
  <c r="W27" i="21"/>
  <c r="V27" i="21"/>
  <c r="Y22" i="21"/>
  <c r="X22" i="21"/>
  <c r="W22" i="21"/>
  <c r="V22" i="21"/>
  <c r="Y21" i="21"/>
  <c r="X21" i="21"/>
  <c r="W21" i="21"/>
  <c r="V21" i="21"/>
  <c r="Y20" i="21"/>
  <c r="X20" i="21"/>
  <c r="W20" i="21"/>
  <c r="V20" i="21"/>
  <c r="Y19" i="21"/>
  <c r="X19" i="21"/>
  <c r="W19" i="21"/>
  <c r="V19" i="21"/>
  <c r="Y18" i="21"/>
  <c r="X18" i="21"/>
  <c r="W18" i="21"/>
  <c r="V18" i="21"/>
  <c r="Y17" i="21"/>
  <c r="X17" i="21"/>
  <c r="W17" i="21"/>
  <c r="V17" i="21"/>
  <c r="Y16" i="21"/>
  <c r="X16" i="21"/>
  <c r="W16" i="21"/>
  <c r="V16" i="21"/>
  <c r="Y10" i="21"/>
  <c r="X10" i="21"/>
  <c r="W10" i="21"/>
  <c r="V10" i="21"/>
  <c r="Y9" i="21"/>
  <c r="X9" i="21"/>
  <c r="W9" i="21"/>
  <c r="V9" i="21"/>
  <c r="Y8" i="21"/>
  <c r="X8" i="21"/>
  <c r="W8" i="21"/>
  <c r="V8" i="21"/>
  <c r="Y7" i="21"/>
  <c r="X7" i="21"/>
  <c r="W7" i="21"/>
  <c r="V7" i="21"/>
  <c r="Y6" i="21"/>
  <c r="X6" i="21"/>
  <c r="W6" i="21"/>
  <c r="V6" i="21"/>
  <c r="Y5" i="21"/>
  <c r="X5" i="21"/>
  <c r="W5" i="21"/>
  <c r="V5" i="21"/>
  <c r="Y4" i="21"/>
  <c r="X4" i="21"/>
  <c r="W4" i="21"/>
  <c r="V4" i="21"/>
  <c r="Q60" i="20"/>
  <c r="Q62" i="20"/>
  <c r="P60" i="20"/>
  <c r="P62" i="20"/>
  <c r="O60" i="20"/>
  <c r="O62" i="20"/>
  <c r="N60" i="20"/>
  <c r="N62" i="20"/>
  <c r="M60" i="20"/>
  <c r="M62" i="20"/>
  <c r="L60" i="20"/>
  <c r="L62" i="20"/>
  <c r="K60" i="20"/>
  <c r="K62" i="20"/>
  <c r="J60" i="20"/>
  <c r="J62" i="20"/>
  <c r="I60" i="20"/>
  <c r="I62" i="20"/>
  <c r="H60" i="20"/>
  <c r="H62" i="20"/>
  <c r="G60" i="20"/>
  <c r="G62" i="20"/>
  <c r="F60" i="20"/>
  <c r="F62" i="20"/>
  <c r="E60" i="20"/>
  <c r="E62" i="20"/>
  <c r="D60" i="20"/>
  <c r="D62" i="20"/>
  <c r="C60" i="20"/>
  <c r="C62" i="20"/>
  <c r="B60" i="20"/>
  <c r="R60" i="20" s="1"/>
  <c r="B62" i="20"/>
  <c r="R62" i="20" s="1"/>
  <c r="Q60" i="19"/>
  <c r="Q62" i="19"/>
  <c r="P60" i="19"/>
  <c r="P62" i="19"/>
  <c r="O60" i="19"/>
  <c r="O62" i="19"/>
  <c r="N60" i="19"/>
  <c r="N62" i="19"/>
  <c r="M60" i="19"/>
  <c r="M62" i="19"/>
  <c r="L60" i="19"/>
  <c r="L62" i="19"/>
  <c r="K60" i="19"/>
  <c r="K62" i="19"/>
  <c r="J60" i="19"/>
  <c r="J62" i="19"/>
  <c r="I60" i="19"/>
  <c r="I62" i="19"/>
  <c r="H60" i="19"/>
  <c r="H62" i="19"/>
  <c r="G60" i="19"/>
  <c r="G62" i="19"/>
  <c r="F60" i="19"/>
  <c r="F62" i="19"/>
  <c r="E60" i="19"/>
  <c r="E62" i="19"/>
  <c r="D60" i="19"/>
  <c r="D62" i="19"/>
  <c r="C60" i="19"/>
  <c r="C62" i="19"/>
  <c r="B60" i="19"/>
  <c r="B62" i="19"/>
  <c r="Y40" i="19"/>
  <c r="Y41" i="19"/>
  <c r="X40" i="19"/>
  <c r="X41" i="19"/>
  <c r="W40" i="19"/>
  <c r="W41" i="19"/>
  <c r="V40" i="19"/>
  <c r="V41" i="19"/>
  <c r="Y29" i="19"/>
  <c r="Y30" i="19"/>
  <c r="X29" i="19"/>
  <c r="X30" i="19"/>
  <c r="W29" i="19"/>
  <c r="W30" i="19"/>
  <c r="V29" i="19"/>
  <c r="V30" i="19"/>
  <c r="Y18" i="19"/>
  <c r="Y19" i="19"/>
  <c r="X18" i="19"/>
  <c r="X19" i="19"/>
  <c r="W18" i="19"/>
  <c r="W19" i="19"/>
  <c r="V18" i="19"/>
  <c r="V19" i="19"/>
  <c r="Y6" i="19"/>
  <c r="Y7" i="19"/>
  <c r="X6" i="19"/>
  <c r="X7" i="19"/>
  <c r="W6" i="19"/>
  <c r="W7" i="19"/>
  <c r="V6" i="19"/>
  <c r="V7" i="19"/>
  <c r="Y40" i="18"/>
  <c r="Y41" i="18"/>
  <c r="X40" i="18"/>
  <c r="X41" i="18"/>
  <c r="W40" i="18"/>
  <c r="W41" i="18"/>
  <c r="V40" i="18"/>
  <c r="V41" i="18"/>
  <c r="Y29" i="18"/>
  <c r="Y30" i="18"/>
  <c r="X29" i="18"/>
  <c r="X30" i="18"/>
  <c r="W29" i="18"/>
  <c r="W30" i="18"/>
  <c r="V29" i="18"/>
  <c r="V30" i="18"/>
  <c r="Y18" i="18"/>
  <c r="Y19" i="18"/>
  <c r="X18" i="18"/>
  <c r="X19" i="18"/>
  <c r="W18" i="18"/>
  <c r="W19" i="18"/>
  <c r="V18" i="18"/>
  <c r="V19" i="18"/>
  <c r="Y6" i="18"/>
  <c r="Y7" i="18"/>
  <c r="X6" i="18"/>
  <c r="X7" i="18"/>
  <c r="W6" i="18"/>
  <c r="W7" i="18"/>
  <c r="V6" i="18"/>
  <c r="V7" i="18"/>
  <c r="Q60" i="18"/>
  <c r="Q61" i="18"/>
  <c r="P60" i="18"/>
  <c r="P61" i="18"/>
  <c r="O60" i="18"/>
  <c r="O61" i="18"/>
  <c r="N60" i="18"/>
  <c r="N61" i="18"/>
  <c r="M60" i="18"/>
  <c r="M61" i="18"/>
  <c r="L60" i="18"/>
  <c r="L61" i="18"/>
  <c r="K60" i="18"/>
  <c r="K61" i="18"/>
  <c r="J60" i="18"/>
  <c r="J61" i="18"/>
  <c r="I60" i="18"/>
  <c r="I61" i="18"/>
  <c r="H60" i="18"/>
  <c r="H61" i="18"/>
  <c r="G60" i="18"/>
  <c r="G61" i="18"/>
  <c r="F60" i="18"/>
  <c r="F61" i="18"/>
  <c r="E60" i="18"/>
  <c r="E61" i="18"/>
  <c r="D60" i="18"/>
  <c r="D61" i="18"/>
  <c r="C60" i="18"/>
  <c r="C61" i="18"/>
  <c r="B60" i="18"/>
  <c r="B61" i="18"/>
  <c r="Q57" i="17"/>
  <c r="Q58" i="17"/>
  <c r="P57" i="17"/>
  <c r="P58" i="17"/>
  <c r="O57" i="17"/>
  <c r="O58" i="17"/>
  <c r="N57" i="17"/>
  <c r="N58" i="17"/>
  <c r="M57" i="17"/>
  <c r="M58" i="17"/>
  <c r="L57" i="17"/>
  <c r="L58" i="17"/>
  <c r="K57" i="17"/>
  <c r="K58" i="17"/>
  <c r="J57" i="17"/>
  <c r="J58" i="17"/>
  <c r="I57" i="17"/>
  <c r="I58" i="17"/>
  <c r="H57" i="17"/>
  <c r="H58" i="17"/>
  <c r="G57" i="17"/>
  <c r="G58" i="17"/>
  <c r="F57" i="17"/>
  <c r="F58" i="17"/>
  <c r="E57" i="17"/>
  <c r="E58" i="17"/>
  <c r="D57" i="17"/>
  <c r="D58" i="17"/>
  <c r="C57" i="17"/>
  <c r="C58" i="17"/>
  <c r="B57" i="17"/>
  <c r="B58" i="17"/>
  <c r="Y40" i="17"/>
  <c r="Y41" i="17"/>
  <c r="X40" i="17"/>
  <c r="X41" i="17"/>
  <c r="W40" i="17"/>
  <c r="W41" i="17"/>
  <c r="V40" i="17"/>
  <c r="V41" i="17"/>
  <c r="Y29" i="17"/>
  <c r="Y30" i="17"/>
  <c r="X29" i="17"/>
  <c r="X30" i="17"/>
  <c r="W29" i="17"/>
  <c r="W30" i="17"/>
  <c r="V29" i="17"/>
  <c r="V30" i="17"/>
  <c r="Y18" i="17"/>
  <c r="Y19" i="17"/>
  <c r="X18" i="17"/>
  <c r="X19" i="17"/>
  <c r="X20" i="17"/>
  <c r="W18" i="17"/>
  <c r="W19" i="17"/>
  <c r="V18" i="17"/>
  <c r="V19" i="17"/>
  <c r="Y6" i="17"/>
  <c r="Y7" i="17"/>
  <c r="X6" i="17"/>
  <c r="X7" i="17"/>
  <c r="W6" i="17"/>
  <c r="W7" i="17"/>
  <c r="V6" i="17"/>
  <c r="V7" i="17"/>
  <c r="AQ72" i="20"/>
  <c r="AP72" i="20"/>
  <c r="AO72" i="20"/>
  <c r="AN72" i="20"/>
  <c r="AM72" i="20"/>
  <c r="AL72" i="20"/>
  <c r="AK72" i="20"/>
  <c r="AJ72" i="20"/>
  <c r="AI72" i="20"/>
  <c r="AH72" i="20"/>
  <c r="AG72" i="20"/>
  <c r="AF72" i="20"/>
  <c r="AE72" i="20"/>
  <c r="AD72" i="20"/>
  <c r="AC72" i="20"/>
  <c r="AB72" i="20"/>
  <c r="AQ71" i="20"/>
  <c r="AP71" i="20"/>
  <c r="AO71" i="20"/>
  <c r="AN71" i="20"/>
  <c r="AM71" i="20"/>
  <c r="AL71" i="20"/>
  <c r="AK71" i="20"/>
  <c r="AJ71" i="20"/>
  <c r="AI71" i="20"/>
  <c r="AH71" i="20"/>
  <c r="AG71" i="20"/>
  <c r="AF71" i="20"/>
  <c r="AE71" i="20"/>
  <c r="AD71" i="20"/>
  <c r="AC71" i="20"/>
  <c r="AB71" i="20"/>
  <c r="AQ70" i="20"/>
  <c r="AP70" i="20"/>
  <c r="AO70" i="20"/>
  <c r="AN70" i="20"/>
  <c r="AM70" i="20"/>
  <c r="AL70" i="20"/>
  <c r="AK70" i="20"/>
  <c r="AJ70" i="20"/>
  <c r="AI70" i="20"/>
  <c r="AH70" i="20"/>
  <c r="AG70" i="20"/>
  <c r="AF70" i="20"/>
  <c r="AE70" i="20"/>
  <c r="AD70" i="20"/>
  <c r="AC70" i="20"/>
  <c r="AB70" i="20"/>
  <c r="AQ69" i="20"/>
  <c r="AP69" i="20"/>
  <c r="AO69" i="20"/>
  <c r="AN69" i="20"/>
  <c r="AM69" i="20"/>
  <c r="AL69" i="20"/>
  <c r="AK69" i="20"/>
  <c r="AJ69" i="20"/>
  <c r="AI69" i="20"/>
  <c r="AH69" i="20"/>
  <c r="AG69" i="20"/>
  <c r="AF69" i="20"/>
  <c r="AE69" i="20"/>
  <c r="AD69" i="20"/>
  <c r="AC69" i="20"/>
  <c r="AB69" i="20"/>
  <c r="AR69" i="20" s="1"/>
  <c r="AQ64" i="20"/>
  <c r="AP64" i="20"/>
  <c r="AO64" i="20"/>
  <c r="AN64" i="20"/>
  <c r="AM64" i="20"/>
  <c r="AL64" i="20"/>
  <c r="AK64" i="20"/>
  <c r="AJ64" i="20"/>
  <c r="AI64" i="20"/>
  <c r="AH64" i="20"/>
  <c r="AG64" i="20"/>
  <c r="AF64" i="20"/>
  <c r="AE64" i="20"/>
  <c r="AD64" i="20"/>
  <c r="AC64" i="20"/>
  <c r="AB64" i="20"/>
  <c r="Q64" i="20"/>
  <c r="P64" i="20"/>
  <c r="O64" i="20"/>
  <c r="N64" i="20"/>
  <c r="M64" i="20"/>
  <c r="L64" i="20"/>
  <c r="K64" i="20"/>
  <c r="J64" i="20"/>
  <c r="I64" i="20"/>
  <c r="H64" i="20"/>
  <c r="G64" i="20"/>
  <c r="F64" i="20"/>
  <c r="E64" i="20"/>
  <c r="D64" i="20"/>
  <c r="C64" i="20"/>
  <c r="B64" i="20"/>
  <c r="AR63" i="20"/>
  <c r="Q63" i="20"/>
  <c r="P63" i="20"/>
  <c r="O63" i="20"/>
  <c r="N63" i="20"/>
  <c r="M63" i="20"/>
  <c r="L63" i="20"/>
  <c r="K63" i="20"/>
  <c r="J63" i="20"/>
  <c r="I63" i="20"/>
  <c r="H63" i="20"/>
  <c r="G63" i="20"/>
  <c r="F63" i="20"/>
  <c r="E63" i="20"/>
  <c r="D63" i="20"/>
  <c r="C63" i="20"/>
  <c r="B63" i="20"/>
  <c r="AR61" i="20"/>
  <c r="Q61" i="20"/>
  <c r="P61" i="20"/>
  <c r="O61" i="20"/>
  <c r="N61" i="20"/>
  <c r="M61" i="20"/>
  <c r="L61" i="20"/>
  <c r="K61" i="20"/>
  <c r="J61" i="20"/>
  <c r="I61" i="20"/>
  <c r="H61" i="20"/>
  <c r="G61" i="20"/>
  <c r="F61" i="20"/>
  <c r="E61" i="20"/>
  <c r="D61" i="20"/>
  <c r="C61" i="20"/>
  <c r="B61" i="20"/>
  <c r="AR59" i="20"/>
  <c r="Q59" i="20"/>
  <c r="P59" i="20"/>
  <c r="O59" i="20"/>
  <c r="N59" i="20"/>
  <c r="M59" i="20"/>
  <c r="L59" i="20"/>
  <c r="K59" i="20"/>
  <c r="J59" i="20"/>
  <c r="I59" i="20"/>
  <c r="H59" i="20"/>
  <c r="G59" i="20"/>
  <c r="F59" i="20"/>
  <c r="E59" i="20"/>
  <c r="D59" i="20"/>
  <c r="C59" i="20"/>
  <c r="B59" i="20"/>
  <c r="AR58" i="20"/>
  <c r="Q58" i="20"/>
  <c r="P58" i="20"/>
  <c r="O58" i="20"/>
  <c r="N58" i="20"/>
  <c r="M58" i="20"/>
  <c r="L58" i="20"/>
  <c r="K58" i="20"/>
  <c r="J58" i="20"/>
  <c r="I58" i="20"/>
  <c r="H58" i="20"/>
  <c r="G58" i="20"/>
  <c r="F58" i="20"/>
  <c r="E58" i="20"/>
  <c r="D58" i="20"/>
  <c r="C58" i="20"/>
  <c r="B58" i="20"/>
  <c r="AQ57" i="20"/>
  <c r="AP57" i="20"/>
  <c r="AO57" i="20"/>
  <c r="AN57" i="20"/>
  <c r="AM57" i="20"/>
  <c r="AL57" i="20"/>
  <c r="AK57" i="20"/>
  <c r="AJ57" i="20"/>
  <c r="AI57" i="20"/>
  <c r="AH57" i="20"/>
  <c r="AG57" i="20"/>
  <c r="AF57" i="20"/>
  <c r="AE57" i="20"/>
  <c r="AD57" i="20"/>
  <c r="AC57" i="20"/>
  <c r="AB57" i="20"/>
  <c r="Y44" i="20"/>
  <c r="X44" i="20"/>
  <c r="W44" i="20"/>
  <c r="V44" i="20"/>
  <c r="Y43" i="20"/>
  <c r="X43" i="20"/>
  <c r="W43" i="20"/>
  <c r="V43" i="20"/>
  <c r="Y42" i="20"/>
  <c r="X42" i="20"/>
  <c r="W42" i="20"/>
  <c r="V42" i="20"/>
  <c r="Y39" i="20"/>
  <c r="X39" i="20"/>
  <c r="W39" i="20"/>
  <c r="V39" i="20"/>
  <c r="Y38" i="20"/>
  <c r="X38" i="20"/>
  <c r="W38" i="20"/>
  <c r="V38" i="20"/>
  <c r="Y33" i="20"/>
  <c r="X33" i="20"/>
  <c r="W33" i="20"/>
  <c r="V33" i="20"/>
  <c r="Y32" i="20"/>
  <c r="X32" i="20"/>
  <c r="W32" i="20"/>
  <c r="V32" i="20"/>
  <c r="Y31" i="20"/>
  <c r="X31" i="20"/>
  <c r="W31" i="20"/>
  <c r="V31" i="20"/>
  <c r="Y28" i="20"/>
  <c r="X28" i="20"/>
  <c r="W28" i="20"/>
  <c r="V28" i="20"/>
  <c r="Y27" i="20"/>
  <c r="X27" i="20"/>
  <c r="W27" i="20"/>
  <c r="V27" i="20"/>
  <c r="Y22" i="20"/>
  <c r="X22" i="20"/>
  <c r="W22" i="20"/>
  <c r="V22" i="20"/>
  <c r="Y21" i="20"/>
  <c r="X21" i="20"/>
  <c r="W21" i="20"/>
  <c r="V21" i="20"/>
  <c r="Y20" i="20"/>
  <c r="X20" i="20"/>
  <c r="W20" i="20"/>
  <c r="V20" i="20"/>
  <c r="Y17" i="20"/>
  <c r="X17" i="20"/>
  <c r="W17" i="20"/>
  <c r="V17" i="20"/>
  <c r="Y16" i="20"/>
  <c r="X16" i="20"/>
  <c r="W16" i="20"/>
  <c r="V16" i="20"/>
  <c r="Y10" i="20"/>
  <c r="X10" i="20"/>
  <c r="W10" i="20"/>
  <c r="V10" i="20"/>
  <c r="Y9" i="20"/>
  <c r="X9" i="20"/>
  <c r="W9" i="20"/>
  <c r="V9" i="20"/>
  <c r="Y8" i="20"/>
  <c r="X8" i="20"/>
  <c r="W8" i="20"/>
  <c r="V8" i="20"/>
  <c r="Y5" i="20"/>
  <c r="X5" i="20"/>
  <c r="W5" i="20"/>
  <c r="V5" i="20"/>
  <c r="Y4" i="20"/>
  <c r="X4" i="20"/>
  <c r="W4" i="20"/>
  <c r="V4" i="20"/>
  <c r="AQ64" i="19"/>
  <c r="AP64" i="19"/>
  <c r="AO64" i="19"/>
  <c r="AN64" i="19"/>
  <c r="AM64" i="19"/>
  <c r="AL64" i="19"/>
  <c r="AK64" i="19"/>
  <c r="AJ64" i="19"/>
  <c r="AI64" i="19"/>
  <c r="AH64" i="19"/>
  <c r="AG64" i="19"/>
  <c r="AF64" i="19"/>
  <c r="AE64" i="19"/>
  <c r="AD64" i="19"/>
  <c r="AC64" i="19"/>
  <c r="AB64" i="19"/>
  <c r="Q64" i="19"/>
  <c r="P64" i="19"/>
  <c r="O64" i="19"/>
  <c r="N64" i="19"/>
  <c r="M64" i="19"/>
  <c r="L64" i="19"/>
  <c r="K64" i="19"/>
  <c r="J64" i="19"/>
  <c r="I64" i="19"/>
  <c r="H64" i="19"/>
  <c r="G64" i="19"/>
  <c r="F64" i="19"/>
  <c r="E64" i="19"/>
  <c r="D64" i="19"/>
  <c r="C64" i="19"/>
  <c r="B64" i="19"/>
  <c r="AR63" i="19"/>
  <c r="Q63" i="19"/>
  <c r="P63" i="19"/>
  <c r="O63" i="19"/>
  <c r="N63" i="19"/>
  <c r="M63" i="19"/>
  <c r="L63" i="19"/>
  <c r="K63" i="19"/>
  <c r="J63" i="19"/>
  <c r="I63" i="19"/>
  <c r="H63" i="19"/>
  <c r="G63" i="19"/>
  <c r="F63" i="19"/>
  <c r="E63" i="19"/>
  <c r="D63" i="19"/>
  <c r="C63" i="19"/>
  <c r="B63" i="19"/>
  <c r="AR61" i="19"/>
  <c r="Q61" i="19"/>
  <c r="P61" i="19"/>
  <c r="O61" i="19"/>
  <c r="N61" i="19"/>
  <c r="M61" i="19"/>
  <c r="L61" i="19"/>
  <c r="K61" i="19"/>
  <c r="J61" i="19"/>
  <c r="I61" i="19"/>
  <c r="H61" i="19"/>
  <c r="G61" i="19"/>
  <c r="F61" i="19"/>
  <c r="E61" i="19"/>
  <c r="D61" i="19"/>
  <c r="C61" i="19"/>
  <c r="B61" i="19"/>
  <c r="AR59" i="19"/>
  <c r="Q59" i="19"/>
  <c r="P59" i="19"/>
  <c r="O59" i="19"/>
  <c r="N59" i="19"/>
  <c r="M59" i="19"/>
  <c r="L59" i="19"/>
  <c r="K59" i="19"/>
  <c r="J59" i="19"/>
  <c r="I59" i="19"/>
  <c r="H59" i="19"/>
  <c r="G59" i="19"/>
  <c r="F59" i="19"/>
  <c r="E59" i="19"/>
  <c r="D59" i="19"/>
  <c r="C59" i="19"/>
  <c r="B59" i="19"/>
  <c r="AR58" i="19"/>
  <c r="Q58" i="19"/>
  <c r="P58" i="19"/>
  <c r="O58" i="19"/>
  <c r="N58" i="19"/>
  <c r="M58" i="19"/>
  <c r="L58" i="19"/>
  <c r="K58" i="19"/>
  <c r="J58" i="19"/>
  <c r="I58" i="19"/>
  <c r="H58" i="19"/>
  <c r="G58" i="19"/>
  <c r="F58" i="19"/>
  <c r="E58" i="19"/>
  <c r="D58" i="19"/>
  <c r="C58" i="19"/>
  <c r="B58" i="19"/>
  <c r="AQ57" i="19"/>
  <c r="AP57" i="19"/>
  <c r="AO57" i="19"/>
  <c r="AN57" i="19"/>
  <c r="AM57" i="19"/>
  <c r="AL57" i="19"/>
  <c r="AK57" i="19"/>
  <c r="AJ57" i="19"/>
  <c r="AI57" i="19"/>
  <c r="AH57" i="19"/>
  <c r="AG57" i="19"/>
  <c r="AF57" i="19"/>
  <c r="AE57" i="19"/>
  <c r="AD57" i="19"/>
  <c r="AC57" i="19"/>
  <c r="AB57" i="19"/>
  <c r="Y44" i="19"/>
  <c r="X44" i="19"/>
  <c r="W44" i="19"/>
  <c r="V44" i="19"/>
  <c r="Y43" i="19"/>
  <c r="X43" i="19"/>
  <c r="W43" i="19"/>
  <c r="V43" i="19"/>
  <c r="Y42" i="19"/>
  <c r="X42" i="19"/>
  <c r="W42" i="19"/>
  <c r="V42" i="19"/>
  <c r="Y39" i="19"/>
  <c r="X39" i="19"/>
  <c r="W39" i="19"/>
  <c r="V39" i="19"/>
  <c r="Y38" i="19"/>
  <c r="X38" i="19"/>
  <c r="W38" i="19"/>
  <c r="V38" i="19"/>
  <c r="Y33" i="19"/>
  <c r="X33" i="19"/>
  <c r="W33" i="19"/>
  <c r="V33" i="19"/>
  <c r="Y32" i="19"/>
  <c r="X32" i="19"/>
  <c r="W32" i="19"/>
  <c r="V32" i="19"/>
  <c r="Y31" i="19"/>
  <c r="X31" i="19"/>
  <c r="W31" i="19"/>
  <c r="V31" i="19"/>
  <c r="Y28" i="19"/>
  <c r="X28" i="19"/>
  <c r="W28" i="19"/>
  <c r="V28" i="19"/>
  <c r="Y27" i="19"/>
  <c r="X27" i="19"/>
  <c r="W27" i="19"/>
  <c r="V27" i="19"/>
  <c r="Y22" i="19"/>
  <c r="X22" i="19"/>
  <c r="W22" i="19"/>
  <c r="V22" i="19"/>
  <c r="Y21" i="19"/>
  <c r="X21" i="19"/>
  <c r="W21" i="19"/>
  <c r="V21" i="19"/>
  <c r="Y20" i="19"/>
  <c r="X20" i="19"/>
  <c r="W20" i="19"/>
  <c r="V20" i="19"/>
  <c r="Y17" i="19"/>
  <c r="X17" i="19"/>
  <c r="W17" i="19"/>
  <c r="V17" i="19"/>
  <c r="Y16" i="19"/>
  <c r="X16" i="19"/>
  <c r="W16" i="19"/>
  <c r="V16" i="19"/>
  <c r="Y10" i="19"/>
  <c r="X10" i="19"/>
  <c r="W10" i="19"/>
  <c r="V10" i="19"/>
  <c r="Y9" i="19"/>
  <c r="X9" i="19"/>
  <c r="W9" i="19"/>
  <c r="V9" i="19"/>
  <c r="Y8" i="19"/>
  <c r="X8" i="19"/>
  <c r="W8" i="19"/>
  <c r="V8" i="19"/>
  <c r="Y5" i="19"/>
  <c r="X5" i="19"/>
  <c r="W5" i="19"/>
  <c r="V5" i="19"/>
  <c r="Y4" i="19"/>
  <c r="X4" i="19"/>
  <c r="W4" i="19"/>
  <c r="V4" i="19"/>
  <c r="AQ72" i="18"/>
  <c r="AP72" i="18"/>
  <c r="AO72" i="18"/>
  <c r="AN72" i="18"/>
  <c r="AM72" i="18"/>
  <c r="AL72" i="18"/>
  <c r="AK72" i="18"/>
  <c r="AJ72" i="18"/>
  <c r="AI72" i="18"/>
  <c r="AH72" i="18"/>
  <c r="AG72" i="18"/>
  <c r="AF72" i="18"/>
  <c r="AE72" i="18"/>
  <c r="AD72" i="18"/>
  <c r="AC72" i="18"/>
  <c r="AB72" i="18"/>
  <c r="AQ71" i="18"/>
  <c r="AP71" i="18"/>
  <c r="AO71" i="18"/>
  <c r="AN71" i="18"/>
  <c r="AM71" i="18"/>
  <c r="AL71" i="18"/>
  <c r="AK71" i="18"/>
  <c r="AJ71" i="18"/>
  <c r="AI71" i="18"/>
  <c r="AH71" i="18"/>
  <c r="AG71" i="18"/>
  <c r="AF71" i="18"/>
  <c r="AE71" i="18"/>
  <c r="AD71" i="18"/>
  <c r="AC71" i="18"/>
  <c r="AB71" i="18"/>
  <c r="AQ70" i="18"/>
  <c r="AP70" i="18"/>
  <c r="AO70" i="18"/>
  <c r="AN70" i="18"/>
  <c r="AM70" i="18"/>
  <c r="AL70" i="18"/>
  <c r="AK70" i="18"/>
  <c r="AJ70" i="18"/>
  <c r="AI70" i="18"/>
  <c r="AH70" i="18"/>
  <c r="AG70" i="18"/>
  <c r="AF70" i="18"/>
  <c r="AE70" i="18"/>
  <c r="AD70" i="18"/>
  <c r="AC70" i="18"/>
  <c r="AB70" i="18"/>
  <c r="AQ69" i="18"/>
  <c r="AP69" i="18"/>
  <c r="AO69" i="18"/>
  <c r="AN69" i="18"/>
  <c r="AM69" i="18"/>
  <c r="AL69" i="18"/>
  <c r="AK69" i="18"/>
  <c r="AJ69" i="18"/>
  <c r="AI69" i="18"/>
  <c r="AH69" i="18"/>
  <c r="AG69" i="18"/>
  <c r="AF69" i="18"/>
  <c r="AE69" i="18"/>
  <c r="AD69" i="18"/>
  <c r="AC69" i="18"/>
  <c r="AB69" i="18"/>
  <c r="AR69" i="18" s="1"/>
  <c r="AQ64" i="18"/>
  <c r="AP64" i="18"/>
  <c r="AO64" i="18"/>
  <c r="AN64" i="18"/>
  <c r="AM64" i="18"/>
  <c r="AL64" i="18"/>
  <c r="AK64" i="18"/>
  <c r="AJ64" i="18"/>
  <c r="AI64" i="18"/>
  <c r="AH64" i="18"/>
  <c r="AG64" i="18"/>
  <c r="AF64" i="18"/>
  <c r="AE64" i="18"/>
  <c r="AD64" i="18"/>
  <c r="AC64" i="18"/>
  <c r="AB64" i="18"/>
  <c r="Q64" i="18"/>
  <c r="P64" i="18"/>
  <c r="O64" i="18"/>
  <c r="N64" i="18"/>
  <c r="M64" i="18"/>
  <c r="L64" i="18"/>
  <c r="K64" i="18"/>
  <c r="J64" i="18"/>
  <c r="I64" i="18"/>
  <c r="H64" i="18"/>
  <c r="G64" i="18"/>
  <c r="F64" i="18"/>
  <c r="E64" i="18"/>
  <c r="D64" i="18"/>
  <c r="C64" i="18"/>
  <c r="B64" i="18"/>
  <c r="AR63" i="18"/>
  <c r="Q63" i="18"/>
  <c r="P63" i="18"/>
  <c r="O63" i="18"/>
  <c r="N63" i="18"/>
  <c r="M63" i="18"/>
  <c r="L63" i="18"/>
  <c r="K63" i="18"/>
  <c r="J63" i="18"/>
  <c r="I63" i="18"/>
  <c r="H63" i="18"/>
  <c r="G63" i="18"/>
  <c r="F63" i="18"/>
  <c r="E63" i="18"/>
  <c r="D63" i="18"/>
  <c r="C63" i="18"/>
  <c r="B63" i="18"/>
  <c r="AR62" i="18"/>
  <c r="Q62" i="18"/>
  <c r="P62" i="18"/>
  <c r="O62" i="18"/>
  <c r="N62" i="18"/>
  <c r="M62" i="18"/>
  <c r="L62" i="18"/>
  <c r="K62" i="18"/>
  <c r="J62" i="18"/>
  <c r="I62" i="18"/>
  <c r="H62" i="18"/>
  <c r="G62" i="18"/>
  <c r="F62" i="18"/>
  <c r="E62" i="18"/>
  <c r="D62" i="18"/>
  <c r="C62" i="18"/>
  <c r="B62" i="18"/>
  <c r="AR59" i="18"/>
  <c r="Q59" i="18"/>
  <c r="P59" i="18"/>
  <c r="O59" i="18"/>
  <c r="N59" i="18"/>
  <c r="M59" i="18"/>
  <c r="L59" i="18"/>
  <c r="K59" i="18"/>
  <c r="J59" i="18"/>
  <c r="I59" i="18"/>
  <c r="H59" i="18"/>
  <c r="G59" i="18"/>
  <c r="F59" i="18"/>
  <c r="E59" i="18"/>
  <c r="D59" i="18"/>
  <c r="C59" i="18"/>
  <c r="B59" i="18"/>
  <c r="AR58" i="18"/>
  <c r="Q58" i="18"/>
  <c r="P58" i="18"/>
  <c r="O58" i="18"/>
  <c r="N58" i="18"/>
  <c r="M58" i="18"/>
  <c r="L58" i="18"/>
  <c r="K58" i="18"/>
  <c r="J58" i="18"/>
  <c r="I58" i="18"/>
  <c r="H58" i="18"/>
  <c r="G58" i="18"/>
  <c r="F58" i="18"/>
  <c r="E58" i="18"/>
  <c r="D58" i="18"/>
  <c r="C58" i="18"/>
  <c r="B58" i="18"/>
  <c r="AQ57" i="18"/>
  <c r="AP57" i="18"/>
  <c r="AO57" i="18"/>
  <c r="AN57" i="18"/>
  <c r="AM57" i="18"/>
  <c r="AL57" i="18"/>
  <c r="AK57" i="18"/>
  <c r="AJ57" i="18"/>
  <c r="AI57" i="18"/>
  <c r="AH57" i="18"/>
  <c r="AG57" i="18"/>
  <c r="AF57" i="18"/>
  <c r="AE57" i="18"/>
  <c r="AD57" i="18"/>
  <c r="AC57" i="18"/>
  <c r="AB57" i="18"/>
  <c r="Y44" i="18"/>
  <c r="X44" i="18"/>
  <c r="W44" i="18"/>
  <c r="V44" i="18"/>
  <c r="Y43" i="18"/>
  <c r="X43" i="18"/>
  <c r="W43" i="18"/>
  <c r="V43" i="18"/>
  <c r="Y42" i="18"/>
  <c r="X42" i="18"/>
  <c r="W42" i="18"/>
  <c r="V42" i="18"/>
  <c r="Y39" i="18"/>
  <c r="X39" i="18"/>
  <c r="W39" i="18"/>
  <c r="V39" i="18"/>
  <c r="Y38" i="18"/>
  <c r="X38" i="18"/>
  <c r="W38" i="18"/>
  <c r="V38" i="18"/>
  <c r="Y33" i="18"/>
  <c r="X33" i="18"/>
  <c r="W33" i="18"/>
  <c r="V33" i="18"/>
  <c r="Y32" i="18"/>
  <c r="X32" i="18"/>
  <c r="W32" i="18"/>
  <c r="V32" i="18"/>
  <c r="Y31" i="18"/>
  <c r="X31" i="18"/>
  <c r="W31" i="18"/>
  <c r="V31" i="18"/>
  <c r="Y28" i="18"/>
  <c r="X28" i="18"/>
  <c r="W28" i="18"/>
  <c r="V28" i="18"/>
  <c r="Y27" i="18"/>
  <c r="X27" i="18"/>
  <c r="W27" i="18"/>
  <c r="V27" i="18"/>
  <c r="Y22" i="18"/>
  <c r="X22" i="18"/>
  <c r="W22" i="18"/>
  <c r="V22" i="18"/>
  <c r="Y21" i="18"/>
  <c r="X21" i="18"/>
  <c r="W21" i="18"/>
  <c r="V21" i="18"/>
  <c r="Y20" i="18"/>
  <c r="X20" i="18"/>
  <c r="W20" i="18"/>
  <c r="V20" i="18"/>
  <c r="Y17" i="18"/>
  <c r="X17" i="18"/>
  <c r="W17" i="18"/>
  <c r="V17" i="18"/>
  <c r="Y16" i="18"/>
  <c r="X16" i="18"/>
  <c r="W16" i="18"/>
  <c r="V16" i="18"/>
  <c r="Y10" i="18"/>
  <c r="X10" i="18"/>
  <c r="W10" i="18"/>
  <c r="V10" i="18"/>
  <c r="Y9" i="18"/>
  <c r="X9" i="18"/>
  <c r="W9" i="18"/>
  <c r="V9" i="18"/>
  <c r="Y8" i="18"/>
  <c r="X8" i="18"/>
  <c r="W8" i="18"/>
  <c r="V8" i="18"/>
  <c r="Y5" i="18"/>
  <c r="X5" i="18"/>
  <c r="W5" i="18"/>
  <c r="V5" i="18"/>
  <c r="Y4" i="18"/>
  <c r="X4" i="18"/>
  <c r="W4" i="18"/>
  <c r="V4" i="18"/>
  <c r="Q56" i="17"/>
  <c r="Q59" i="17"/>
  <c r="Q60" i="17"/>
  <c r="Q61" i="17"/>
  <c r="P56" i="17"/>
  <c r="P59" i="17"/>
  <c r="P60" i="17"/>
  <c r="P61" i="17"/>
  <c r="O56" i="17"/>
  <c r="O59" i="17"/>
  <c r="O60" i="17"/>
  <c r="O61" i="17"/>
  <c r="N56" i="17"/>
  <c r="N59" i="17"/>
  <c r="N60" i="17"/>
  <c r="N61" i="17"/>
  <c r="M56" i="17"/>
  <c r="M59" i="17"/>
  <c r="M60" i="17"/>
  <c r="M61" i="17"/>
  <c r="L56" i="17"/>
  <c r="L59" i="17"/>
  <c r="L60" i="17"/>
  <c r="L61" i="17"/>
  <c r="K56" i="17"/>
  <c r="K59" i="17"/>
  <c r="K60" i="17"/>
  <c r="K61" i="17"/>
  <c r="J56" i="17"/>
  <c r="J59" i="17"/>
  <c r="J60" i="17"/>
  <c r="J61" i="17"/>
  <c r="I56" i="17"/>
  <c r="I59" i="17"/>
  <c r="I60" i="17"/>
  <c r="I61" i="17"/>
  <c r="H56" i="17"/>
  <c r="H59" i="17"/>
  <c r="H60" i="17"/>
  <c r="H61" i="17"/>
  <c r="G56" i="17"/>
  <c r="G59" i="17"/>
  <c r="G60" i="17"/>
  <c r="G61" i="17"/>
  <c r="F56" i="17"/>
  <c r="F59" i="17"/>
  <c r="F60" i="17"/>
  <c r="F61" i="17"/>
  <c r="E56" i="17"/>
  <c r="E59" i="17"/>
  <c r="E60" i="17"/>
  <c r="E61" i="17"/>
  <c r="D56" i="17"/>
  <c r="D59" i="17"/>
  <c r="D60" i="17"/>
  <c r="D61" i="17"/>
  <c r="C56" i="17"/>
  <c r="C59" i="17"/>
  <c r="C60" i="17"/>
  <c r="C61" i="17"/>
  <c r="B56" i="17"/>
  <c r="B59" i="17"/>
  <c r="B60" i="17"/>
  <c r="B61" i="17"/>
  <c r="Q55" i="17"/>
  <c r="P55" i="17"/>
  <c r="O55" i="17"/>
  <c r="N55" i="17"/>
  <c r="M55" i="17"/>
  <c r="L55" i="17"/>
  <c r="K55" i="17"/>
  <c r="J55" i="17"/>
  <c r="I55" i="17"/>
  <c r="H55" i="17"/>
  <c r="G55" i="17"/>
  <c r="F55" i="17"/>
  <c r="E55" i="17"/>
  <c r="D55" i="17"/>
  <c r="C55" i="17"/>
  <c r="B55" i="17"/>
  <c r="Y16" i="17"/>
  <c r="Y17" i="17"/>
  <c r="X16" i="17"/>
  <c r="X17" i="17"/>
  <c r="W16" i="17"/>
  <c r="W17" i="17"/>
  <c r="V16" i="17"/>
  <c r="V17" i="17"/>
  <c r="Y27" i="17"/>
  <c r="Y28" i="17"/>
  <c r="X27" i="17"/>
  <c r="X28" i="17"/>
  <c r="W27" i="17"/>
  <c r="W28" i="17"/>
  <c r="V27" i="17"/>
  <c r="V28" i="17"/>
  <c r="Y38" i="17"/>
  <c r="Y39" i="17"/>
  <c r="X38" i="17"/>
  <c r="X39" i="17"/>
  <c r="W38" i="17"/>
  <c r="W39" i="17"/>
  <c r="V38" i="17"/>
  <c r="V39" i="17"/>
  <c r="AQ69" i="17"/>
  <c r="AP69" i="17"/>
  <c r="AO69" i="17"/>
  <c r="AN69" i="17"/>
  <c r="AM69" i="17"/>
  <c r="AL69" i="17"/>
  <c r="AK69" i="17"/>
  <c r="AJ69" i="17"/>
  <c r="AI69" i="17"/>
  <c r="AH69" i="17"/>
  <c r="AG69" i="17"/>
  <c r="AF69" i="17"/>
  <c r="AE69" i="17"/>
  <c r="AD69" i="17"/>
  <c r="AC69" i="17"/>
  <c r="AB69" i="17"/>
  <c r="AQ68" i="17"/>
  <c r="AP68" i="17"/>
  <c r="AO68" i="17"/>
  <c r="AN68" i="17"/>
  <c r="AM68" i="17"/>
  <c r="AL68" i="17"/>
  <c r="AK68" i="17"/>
  <c r="AJ68" i="17"/>
  <c r="AI68" i="17"/>
  <c r="AH68" i="17"/>
  <c r="AG68" i="17"/>
  <c r="AF68" i="17"/>
  <c r="AE68" i="17"/>
  <c r="AD68" i="17"/>
  <c r="AC68" i="17"/>
  <c r="AB68" i="17"/>
  <c r="AQ67" i="17"/>
  <c r="AP67" i="17"/>
  <c r="AO67" i="17"/>
  <c r="AN67" i="17"/>
  <c r="AM67" i="17"/>
  <c r="AL67" i="17"/>
  <c r="AK67" i="17"/>
  <c r="AJ67" i="17"/>
  <c r="AI67" i="17"/>
  <c r="AH67" i="17"/>
  <c r="AG67" i="17"/>
  <c r="AF67" i="17"/>
  <c r="AE67" i="17"/>
  <c r="AD67" i="17"/>
  <c r="AC67" i="17"/>
  <c r="AB67" i="17"/>
  <c r="AQ66" i="17"/>
  <c r="AP66" i="17"/>
  <c r="AO66" i="17"/>
  <c r="AN66" i="17"/>
  <c r="AM66" i="17"/>
  <c r="AL66" i="17"/>
  <c r="AK66" i="17"/>
  <c r="AJ66" i="17"/>
  <c r="AI66" i="17"/>
  <c r="AH66" i="17"/>
  <c r="AG66" i="17"/>
  <c r="AF66" i="17"/>
  <c r="AE66" i="17"/>
  <c r="AD66" i="17"/>
  <c r="AC66" i="17"/>
  <c r="AB66" i="17"/>
  <c r="AQ61" i="17"/>
  <c r="AP61" i="17"/>
  <c r="AO61" i="17"/>
  <c r="AN61" i="17"/>
  <c r="AM61" i="17"/>
  <c r="AL61" i="17"/>
  <c r="AK61" i="17"/>
  <c r="AJ61" i="17"/>
  <c r="AI61" i="17"/>
  <c r="AH61" i="17"/>
  <c r="AG61" i="17"/>
  <c r="AF61" i="17"/>
  <c r="AE61" i="17"/>
  <c r="AD61" i="17"/>
  <c r="AC61" i="17"/>
  <c r="AB61" i="17"/>
  <c r="AR60" i="17"/>
  <c r="AR59" i="17"/>
  <c r="AR56" i="17"/>
  <c r="AR55" i="17"/>
  <c r="AQ54" i="17"/>
  <c r="AP54" i="17"/>
  <c r="AO54" i="17"/>
  <c r="AN54" i="17"/>
  <c r="AM54" i="17"/>
  <c r="AL54" i="17"/>
  <c r="AK54" i="17"/>
  <c r="AJ54" i="17"/>
  <c r="AI54" i="17"/>
  <c r="AH54" i="17"/>
  <c r="AG54" i="17"/>
  <c r="AF54" i="17"/>
  <c r="AE54" i="17"/>
  <c r="AD54" i="17"/>
  <c r="AC54" i="17"/>
  <c r="AB54" i="17"/>
  <c r="Y44" i="17"/>
  <c r="X44" i="17"/>
  <c r="W44" i="17"/>
  <c r="V44" i="17"/>
  <c r="Y43" i="17"/>
  <c r="X43" i="17"/>
  <c r="W43" i="17"/>
  <c r="V43" i="17"/>
  <c r="Y42" i="17"/>
  <c r="X42" i="17"/>
  <c r="W42" i="17"/>
  <c r="V42" i="17"/>
  <c r="Y33" i="17"/>
  <c r="X33" i="17"/>
  <c r="W33" i="17"/>
  <c r="V33" i="17"/>
  <c r="Y32" i="17"/>
  <c r="X32" i="17"/>
  <c r="W32" i="17"/>
  <c r="V32" i="17"/>
  <c r="Y31" i="17"/>
  <c r="X31" i="17"/>
  <c r="W31" i="17"/>
  <c r="V31" i="17"/>
  <c r="Y22" i="17"/>
  <c r="X22" i="17"/>
  <c r="W22" i="17"/>
  <c r="V22" i="17"/>
  <c r="Y21" i="17"/>
  <c r="X21" i="17"/>
  <c r="W21" i="17"/>
  <c r="V21" i="17"/>
  <c r="Y20" i="17"/>
  <c r="W20" i="17"/>
  <c r="V20" i="17"/>
  <c r="Y10" i="17"/>
  <c r="X10" i="17"/>
  <c r="W10" i="17"/>
  <c r="V10" i="17"/>
  <c r="Y9" i="17"/>
  <c r="X9" i="17"/>
  <c r="W9" i="17"/>
  <c r="V9" i="17"/>
  <c r="Y8" i="17"/>
  <c r="X8" i="17"/>
  <c r="W8" i="17"/>
  <c r="V8" i="17"/>
  <c r="Y5" i="17"/>
  <c r="X5" i="17"/>
  <c r="W5" i="17"/>
  <c r="V5" i="17"/>
  <c r="Y4" i="17"/>
  <c r="X4" i="17"/>
  <c r="W4" i="17"/>
  <c r="V4" i="17"/>
  <c r="Q76" i="11"/>
  <c r="P76" i="11"/>
  <c r="O76" i="11"/>
  <c r="N76" i="11"/>
  <c r="M76" i="11"/>
  <c r="L76" i="11"/>
  <c r="K76" i="11"/>
  <c r="J76" i="11"/>
  <c r="I76" i="11"/>
  <c r="H76" i="11"/>
  <c r="G76" i="11"/>
  <c r="F76" i="11"/>
  <c r="E76" i="11"/>
  <c r="D76" i="11"/>
  <c r="C76" i="11"/>
  <c r="B76" i="11"/>
  <c r="Q109" i="11" a="1"/>
  <c r="Q109" i="11" s="1"/>
  <c r="L109" i="11" a="1"/>
  <c r="L109" i="11" s="1"/>
  <c r="G109" i="11" a="1"/>
  <c r="G109" i="11" s="1"/>
  <c r="B109" i="11" a="1"/>
  <c r="B109" i="11" s="1"/>
  <c r="Q104" i="11" a="1"/>
  <c r="Q104" i="11" s="1"/>
  <c r="L104" i="11" a="1"/>
  <c r="L104" i="11" s="1"/>
  <c r="G104" i="11" a="1"/>
  <c r="G104" i="11" s="1"/>
  <c r="B104" i="11" a="1"/>
  <c r="B104" i="11" s="1"/>
  <c r="Q99" i="11" a="1"/>
  <c r="Q99" i="11" s="1"/>
  <c r="L99" i="11" a="1"/>
  <c r="L99" i="11" s="1"/>
  <c r="G99" i="11" a="1"/>
  <c r="G99" i="11" s="1"/>
  <c r="B99" i="11" a="1"/>
  <c r="B99" i="11" s="1"/>
  <c r="Q93" i="11" a="1"/>
  <c r="Q93" i="11" s="1"/>
  <c r="L93" i="11" a="1"/>
  <c r="L93" i="11" s="1"/>
  <c r="G93" i="11" a="1"/>
  <c r="G93" i="11" s="1"/>
  <c r="B93" i="11" a="1"/>
  <c r="B93" i="11" s="1"/>
  <c r="I128" i="11" a="1"/>
  <c r="I128" i="11" s="1"/>
  <c r="Q51" i="11"/>
  <c r="P51" i="11"/>
  <c r="O51" i="11"/>
  <c r="N51" i="11"/>
  <c r="M51" i="11"/>
  <c r="L51" i="11"/>
  <c r="K51" i="11"/>
  <c r="J51" i="11"/>
  <c r="I51" i="11"/>
  <c r="H51" i="11"/>
  <c r="G51" i="11"/>
  <c r="Q46" i="11"/>
  <c r="P46" i="11"/>
  <c r="O46" i="11"/>
  <c r="N46" i="11"/>
  <c r="M46" i="11"/>
  <c r="L46" i="11"/>
  <c r="K46" i="11"/>
  <c r="J46" i="11"/>
  <c r="I46" i="11"/>
  <c r="H46" i="11"/>
  <c r="G46" i="11"/>
  <c r="F51" i="11"/>
  <c r="E51" i="11"/>
  <c r="D51" i="11"/>
  <c r="C51" i="11"/>
  <c r="B51" i="11"/>
  <c r="F46" i="11"/>
  <c r="E46" i="11"/>
  <c r="D46" i="11"/>
  <c r="C46" i="11"/>
  <c r="B46" i="11"/>
  <c r="R53" i="10"/>
  <c r="P53" i="10"/>
  <c r="O53" i="10"/>
  <c r="N53" i="10"/>
  <c r="Q53" i="10"/>
  <c r="M53" i="10"/>
  <c r="R48" i="10"/>
  <c r="Q48" i="10"/>
  <c r="P48" i="10"/>
  <c r="O48" i="10"/>
  <c r="N48" i="10"/>
  <c r="M48" i="10"/>
  <c r="L53" i="10"/>
  <c r="K53" i="10"/>
  <c r="J53" i="10"/>
  <c r="I53" i="10"/>
  <c r="H53" i="10"/>
  <c r="G53" i="10"/>
  <c r="F53" i="10"/>
  <c r="L48" i="10"/>
  <c r="K48" i="10"/>
  <c r="J48" i="10"/>
  <c r="I48" i="10"/>
  <c r="H48" i="10"/>
  <c r="G48" i="10"/>
  <c r="F48" i="10"/>
  <c r="E53" i="10"/>
  <c r="D53" i="10"/>
  <c r="C53" i="10"/>
  <c r="B53" i="10"/>
  <c r="E48" i="10"/>
  <c r="D48" i="10"/>
  <c r="C48" i="10"/>
  <c r="B48" i="10"/>
  <c r="R55" i="9"/>
  <c r="R50" i="9"/>
  <c r="Q55" i="9"/>
  <c r="Q50" i="9"/>
  <c r="P55" i="9"/>
  <c r="P50" i="9"/>
  <c r="O55" i="9"/>
  <c r="O50" i="9"/>
  <c r="N55" i="9"/>
  <c r="N50" i="9"/>
  <c r="M55" i="9"/>
  <c r="M50" i="9"/>
  <c r="L55" i="9"/>
  <c r="L50" i="9"/>
  <c r="K55" i="9"/>
  <c r="K50" i="9"/>
  <c r="J55" i="9"/>
  <c r="J50" i="9"/>
  <c r="I55" i="9"/>
  <c r="I50" i="9"/>
  <c r="H55" i="9"/>
  <c r="H50" i="9"/>
  <c r="G55" i="9"/>
  <c r="G50" i="9"/>
  <c r="F55" i="9"/>
  <c r="F50" i="9"/>
  <c r="E55" i="9"/>
  <c r="E50" i="9"/>
  <c r="D55" i="9"/>
  <c r="C55" i="9"/>
  <c r="D50" i="9"/>
  <c r="C50" i="9"/>
  <c r="B55" i="9"/>
  <c r="B50" i="9"/>
  <c r="AS4" i="9"/>
  <c r="AS5" i="9"/>
  <c r="AR4" i="9"/>
  <c r="AR5" i="9"/>
  <c r="AQ4" i="9"/>
  <c r="AQ5" i="9"/>
  <c r="AP4" i="9"/>
  <c r="AP5" i="9"/>
  <c r="Q50" i="16"/>
  <c r="Q51" i="16"/>
  <c r="Q52" i="16"/>
  <c r="P50" i="16"/>
  <c r="P51" i="16"/>
  <c r="P52" i="16"/>
  <c r="O50" i="16"/>
  <c r="O51" i="16"/>
  <c r="O52" i="16"/>
  <c r="N50" i="16"/>
  <c r="N51" i="16"/>
  <c r="N52" i="16"/>
  <c r="M50" i="16"/>
  <c r="M51" i="16"/>
  <c r="M52" i="16"/>
  <c r="L50" i="16"/>
  <c r="L51" i="16"/>
  <c r="L52" i="16"/>
  <c r="K50" i="16"/>
  <c r="K51" i="16"/>
  <c r="K52" i="16"/>
  <c r="J50" i="16"/>
  <c r="J51" i="16"/>
  <c r="J52" i="16"/>
  <c r="I50" i="16"/>
  <c r="I51" i="16"/>
  <c r="I52" i="16"/>
  <c r="H50" i="16"/>
  <c r="H51" i="16"/>
  <c r="H52" i="16"/>
  <c r="G50" i="16"/>
  <c r="G51" i="16"/>
  <c r="G52" i="16"/>
  <c r="F50" i="16"/>
  <c r="F51" i="16"/>
  <c r="F52" i="16"/>
  <c r="E50" i="16"/>
  <c r="E51" i="16"/>
  <c r="E52" i="16"/>
  <c r="D50" i="16"/>
  <c r="D51" i="16"/>
  <c r="D52" i="16"/>
  <c r="C50" i="16"/>
  <c r="C51" i="16"/>
  <c r="C52" i="16"/>
  <c r="B50" i="16"/>
  <c r="B51" i="16"/>
  <c r="B52" i="16"/>
  <c r="Q49" i="16"/>
  <c r="P49" i="16"/>
  <c r="O49" i="16"/>
  <c r="N49" i="16"/>
  <c r="M49" i="16"/>
  <c r="L49" i="16"/>
  <c r="K49" i="16"/>
  <c r="J49" i="16"/>
  <c r="I49" i="16"/>
  <c r="H49" i="16"/>
  <c r="G49" i="16"/>
  <c r="F49" i="16"/>
  <c r="E49" i="16"/>
  <c r="D49" i="16"/>
  <c r="C49" i="16"/>
  <c r="B49" i="16"/>
  <c r="BM63" i="16"/>
  <c r="BM60" i="16"/>
  <c r="BM59" i="16"/>
  <c r="BM58" i="16"/>
  <c r="BM57" i="16"/>
  <c r="BM51" i="16"/>
  <c r="BM50" i="16"/>
  <c r="BM49" i="16"/>
  <c r="BM48" i="16"/>
  <c r="R43" i="16"/>
  <c r="R42" i="16"/>
  <c r="R41" i="16"/>
  <c r="R40" i="16"/>
  <c r="AS32" i="16"/>
  <c r="AR32" i="16"/>
  <c r="AQ32" i="16"/>
  <c r="AP32" i="16"/>
  <c r="AS31" i="16"/>
  <c r="AR31" i="16"/>
  <c r="AQ31" i="16"/>
  <c r="AP31" i="16"/>
  <c r="AS30" i="16"/>
  <c r="AR30" i="16"/>
  <c r="AQ30" i="16"/>
  <c r="AP30" i="16"/>
  <c r="AS29" i="16"/>
  <c r="AR29" i="16"/>
  <c r="AQ29" i="16"/>
  <c r="AP29" i="16"/>
  <c r="AS24" i="16"/>
  <c r="AR24" i="16"/>
  <c r="AQ24" i="16"/>
  <c r="AP24" i="16"/>
  <c r="AS23" i="16"/>
  <c r="AR23" i="16"/>
  <c r="AQ23" i="16"/>
  <c r="AP23" i="16"/>
  <c r="AS22" i="16"/>
  <c r="AR22" i="16"/>
  <c r="AQ22" i="16"/>
  <c r="AP22" i="16"/>
  <c r="AS21" i="16"/>
  <c r="AR21" i="16"/>
  <c r="AQ21" i="16"/>
  <c r="AP21" i="16"/>
  <c r="AS16" i="16"/>
  <c r="AR16" i="16"/>
  <c r="AQ16" i="16"/>
  <c r="AP16" i="16"/>
  <c r="AS15" i="16"/>
  <c r="AR15" i="16"/>
  <c r="AQ15" i="16"/>
  <c r="AP15" i="16"/>
  <c r="AS14" i="16"/>
  <c r="AR14" i="16"/>
  <c r="AQ14" i="16"/>
  <c r="AP14" i="16"/>
  <c r="AS13" i="16"/>
  <c r="AR13" i="16"/>
  <c r="AQ13" i="16"/>
  <c r="AP13" i="16"/>
  <c r="AS7" i="16"/>
  <c r="AR7" i="16"/>
  <c r="AQ7" i="16"/>
  <c r="AP7" i="16"/>
  <c r="AS6" i="16"/>
  <c r="AR6" i="16"/>
  <c r="AQ6" i="16"/>
  <c r="AP6" i="16"/>
  <c r="AS5" i="16"/>
  <c r="AR5" i="16"/>
  <c r="AQ5" i="16"/>
  <c r="AP5" i="16"/>
  <c r="AS4" i="16"/>
  <c r="AR4" i="16"/>
  <c r="AQ4" i="16"/>
  <c r="AP4" i="16"/>
  <c r="Q60" i="10"/>
  <c r="Q61" i="10"/>
  <c r="Q62" i="10"/>
  <c r="P60" i="10"/>
  <c r="P61" i="10"/>
  <c r="P62" i="10"/>
  <c r="O60" i="10"/>
  <c r="O61" i="10"/>
  <c r="O62" i="10"/>
  <c r="N60" i="10"/>
  <c r="N61" i="10"/>
  <c r="N62" i="10"/>
  <c r="M60" i="10"/>
  <c r="M61" i="10"/>
  <c r="M62" i="10"/>
  <c r="P59" i="10"/>
  <c r="O59" i="10"/>
  <c r="N59" i="10"/>
  <c r="Q59" i="10"/>
  <c r="M59" i="10"/>
  <c r="L60" i="10"/>
  <c r="L61" i="10"/>
  <c r="L62" i="10"/>
  <c r="K60" i="10"/>
  <c r="K61" i="10"/>
  <c r="K62" i="10"/>
  <c r="J60" i="10"/>
  <c r="J61" i="10"/>
  <c r="J62" i="10"/>
  <c r="I60" i="10"/>
  <c r="I61" i="10"/>
  <c r="I62" i="10"/>
  <c r="H60" i="10"/>
  <c r="H61" i="10"/>
  <c r="H62" i="10"/>
  <c r="L59" i="10"/>
  <c r="K59" i="10"/>
  <c r="J59" i="10"/>
  <c r="I59" i="10"/>
  <c r="H59" i="10"/>
  <c r="G60" i="10"/>
  <c r="G61" i="10"/>
  <c r="G62" i="10"/>
  <c r="F60" i="10"/>
  <c r="F61" i="10"/>
  <c r="F62" i="10"/>
  <c r="E60" i="10"/>
  <c r="E61" i="10"/>
  <c r="E62" i="10"/>
  <c r="D60" i="10"/>
  <c r="D61" i="10"/>
  <c r="D62" i="10"/>
  <c r="C60" i="10"/>
  <c r="C61" i="10"/>
  <c r="C62" i="10"/>
  <c r="G59" i="10"/>
  <c r="F59" i="10"/>
  <c r="E59" i="10"/>
  <c r="D59" i="10"/>
  <c r="C59" i="10"/>
  <c r="B60" i="10"/>
  <c r="B61" i="10"/>
  <c r="B62" i="10"/>
  <c r="B59" i="10"/>
  <c r="Q62" i="9"/>
  <c r="Q63" i="9"/>
  <c r="Q64" i="9"/>
  <c r="P62" i="9"/>
  <c r="P63" i="9"/>
  <c r="P64" i="9"/>
  <c r="O62" i="9"/>
  <c r="O63" i="9"/>
  <c r="O64" i="9"/>
  <c r="N62" i="9"/>
  <c r="N63" i="9"/>
  <c r="N64" i="9"/>
  <c r="Q61" i="9"/>
  <c r="P61" i="9"/>
  <c r="O61" i="9"/>
  <c r="N61" i="9"/>
  <c r="M62" i="9"/>
  <c r="M63" i="9"/>
  <c r="M64" i="9"/>
  <c r="L62" i="9"/>
  <c r="L63" i="9"/>
  <c r="L64" i="9"/>
  <c r="K62" i="9"/>
  <c r="K63" i="9"/>
  <c r="K64" i="9"/>
  <c r="J62" i="9"/>
  <c r="J63" i="9"/>
  <c r="J64" i="9"/>
  <c r="M61" i="9"/>
  <c r="L61" i="9"/>
  <c r="K61" i="9"/>
  <c r="J61" i="9"/>
  <c r="I62" i="9"/>
  <c r="I63" i="9"/>
  <c r="I64" i="9"/>
  <c r="H62" i="9"/>
  <c r="H63" i="9"/>
  <c r="H64" i="9"/>
  <c r="G62" i="9"/>
  <c r="G63" i="9"/>
  <c r="G64" i="9"/>
  <c r="F62" i="9"/>
  <c r="F63" i="9"/>
  <c r="F64" i="9"/>
  <c r="I61" i="9"/>
  <c r="H61" i="9"/>
  <c r="G61" i="9"/>
  <c r="F61" i="9"/>
  <c r="E62" i="9"/>
  <c r="E63" i="9"/>
  <c r="E64" i="9"/>
  <c r="E61" i="9"/>
  <c r="D62" i="9"/>
  <c r="D63" i="9"/>
  <c r="D64" i="9"/>
  <c r="D61" i="9"/>
  <c r="C62" i="9"/>
  <c r="C63" i="9"/>
  <c r="C64" i="9"/>
  <c r="C61" i="9"/>
  <c r="B62" i="9"/>
  <c r="B63" i="9"/>
  <c r="B64" i="9"/>
  <c r="B61" i="9"/>
  <c r="R102" i="15"/>
  <c r="R96" i="15"/>
  <c r="R101" i="15"/>
  <c r="R100" i="15"/>
  <c r="R99" i="15"/>
  <c r="R98" i="15"/>
  <c r="R97" i="15"/>
  <c r="R95" i="15"/>
  <c r="R94" i="15"/>
  <c r="R93" i="15"/>
  <c r="R92" i="15"/>
  <c r="R91" i="15"/>
  <c r="R90" i="15"/>
  <c r="R89" i="15"/>
  <c r="R88" i="15"/>
  <c r="R87" i="15"/>
  <c r="Y81" i="15"/>
  <c r="X81" i="15"/>
  <c r="W81" i="15"/>
  <c r="V81" i="15"/>
  <c r="Y80" i="15"/>
  <c r="X80" i="15"/>
  <c r="W80" i="15"/>
  <c r="V80" i="15"/>
  <c r="Y79" i="15"/>
  <c r="X79" i="15"/>
  <c r="W79" i="15"/>
  <c r="V79" i="15"/>
  <c r="Y78" i="15"/>
  <c r="X78" i="15"/>
  <c r="W78" i="15"/>
  <c r="V78" i="15"/>
  <c r="Y77" i="15"/>
  <c r="X77" i="15"/>
  <c r="W77" i="15"/>
  <c r="V77" i="15"/>
  <c r="Y76" i="15"/>
  <c r="X76" i="15"/>
  <c r="W76" i="15"/>
  <c r="V76" i="15"/>
  <c r="Y75" i="15"/>
  <c r="X75" i="15"/>
  <c r="W75" i="15"/>
  <c r="V75" i="15"/>
  <c r="Y74" i="15"/>
  <c r="X74" i="15"/>
  <c r="W74" i="15"/>
  <c r="V74" i="15"/>
  <c r="Y73" i="15"/>
  <c r="X73" i="15"/>
  <c r="W73" i="15"/>
  <c r="V73" i="15"/>
  <c r="Y72" i="15"/>
  <c r="X72" i="15"/>
  <c r="W72" i="15"/>
  <c r="V72" i="15"/>
  <c r="Y71" i="15"/>
  <c r="X71" i="15"/>
  <c r="W71" i="15"/>
  <c r="V71" i="15"/>
  <c r="Y70" i="15"/>
  <c r="X70" i="15"/>
  <c r="W70" i="15"/>
  <c r="V70" i="15"/>
  <c r="Y69" i="15"/>
  <c r="X69" i="15"/>
  <c r="W69" i="15"/>
  <c r="V69" i="15"/>
  <c r="Y68" i="15"/>
  <c r="X68" i="15"/>
  <c r="W68" i="15"/>
  <c r="V68" i="15"/>
  <c r="Y67" i="15"/>
  <c r="X67" i="15"/>
  <c r="W67" i="15"/>
  <c r="V67" i="15"/>
  <c r="Y66" i="15"/>
  <c r="X66" i="15"/>
  <c r="W66" i="15"/>
  <c r="V66" i="15"/>
  <c r="Y61" i="15"/>
  <c r="X61" i="15"/>
  <c r="W61" i="15"/>
  <c r="V61" i="15"/>
  <c r="Y60" i="15"/>
  <c r="X60" i="15"/>
  <c r="W60" i="15"/>
  <c r="V60" i="15"/>
  <c r="Y59" i="15"/>
  <c r="X59" i="15"/>
  <c r="W59" i="15"/>
  <c r="V59" i="15"/>
  <c r="Y58" i="15"/>
  <c r="X58" i="15"/>
  <c r="W58" i="15"/>
  <c r="V58" i="15"/>
  <c r="Y57" i="15"/>
  <c r="X57" i="15"/>
  <c r="W57" i="15"/>
  <c r="V57" i="15"/>
  <c r="Y56" i="15"/>
  <c r="X56" i="15"/>
  <c r="W56" i="15"/>
  <c r="V56" i="15"/>
  <c r="Y55" i="15"/>
  <c r="X55" i="15"/>
  <c r="W55" i="15"/>
  <c r="V55" i="15"/>
  <c r="Y54" i="15"/>
  <c r="X54" i="15"/>
  <c r="W54" i="15"/>
  <c r="V54" i="15"/>
  <c r="Y53" i="15"/>
  <c r="X53" i="15"/>
  <c r="W53" i="15"/>
  <c r="V53" i="15"/>
  <c r="Y52" i="15"/>
  <c r="X52" i="15"/>
  <c r="W52" i="15"/>
  <c r="V52" i="15"/>
  <c r="Y51" i="15"/>
  <c r="X51" i="15"/>
  <c r="W51" i="15"/>
  <c r="V51" i="15"/>
  <c r="Y50" i="15"/>
  <c r="X50" i="15"/>
  <c r="W50" i="15"/>
  <c r="V50" i="15"/>
  <c r="Y49" i="15"/>
  <c r="X49" i="15"/>
  <c r="W49" i="15"/>
  <c r="V49" i="15"/>
  <c r="Y48" i="15"/>
  <c r="X48" i="15"/>
  <c r="W48" i="15"/>
  <c r="V48" i="15"/>
  <c r="Y47" i="15"/>
  <c r="X47" i="15"/>
  <c r="W47" i="15"/>
  <c r="V47" i="15"/>
  <c r="Y46" i="15"/>
  <c r="X46" i="15"/>
  <c r="W46" i="15"/>
  <c r="V46" i="15"/>
  <c r="Y41" i="15"/>
  <c r="X41" i="15"/>
  <c r="W41" i="15"/>
  <c r="V41" i="15"/>
  <c r="Y40" i="15"/>
  <c r="X40" i="15"/>
  <c r="W40" i="15"/>
  <c r="V40" i="15"/>
  <c r="Y39" i="15"/>
  <c r="X39" i="15"/>
  <c r="W39" i="15"/>
  <c r="V39" i="15"/>
  <c r="Y38" i="15"/>
  <c r="X38" i="15"/>
  <c r="W38" i="15"/>
  <c r="V38" i="15"/>
  <c r="Y37" i="15"/>
  <c r="X37" i="15"/>
  <c r="W37" i="15"/>
  <c r="V37" i="15"/>
  <c r="Y36" i="15"/>
  <c r="X36" i="15"/>
  <c r="W36" i="15"/>
  <c r="V36" i="15"/>
  <c r="Y35" i="15"/>
  <c r="X35" i="15"/>
  <c r="W35" i="15"/>
  <c r="V35" i="15"/>
  <c r="Y34" i="15"/>
  <c r="X34" i="15"/>
  <c r="W34" i="15"/>
  <c r="V34" i="15"/>
  <c r="Y33" i="15"/>
  <c r="X33" i="15"/>
  <c r="W33" i="15"/>
  <c r="V33" i="15"/>
  <c r="Y32" i="15"/>
  <c r="X32" i="15"/>
  <c r="W32" i="15"/>
  <c r="V32" i="15"/>
  <c r="Y31" i="15"/>
  <c r="X31" i="15"/>
  <c r="W31" i="15"/>
  <c r="V31" i="15"/>
  <c r="Y30" i="15"/>
  <c r="X30" i="15"/>
  <c r="W30" i="15"/>
  <c r="V30" i="15"/>
  <c r="Y29" i="15"/>
  <c r="X29" i="15"/>
  <c r="W29" i="15"/>
  <c r="V29" i="15"/>
  <c r="Y28" i="15"/>
  <c r="X28" i="15"/>
  <c r="W28" i="15"/>
  <c r="V28" i="15"/>
  <c r="Y27" i="15"/>
  <c r="X27" i="15"/>
  <c r="W27" i="15"/>
  <c r="V27" i="15"/>
  <c r="Y26" i="15"/>
  <c r="X26" i="15"/>
  <c r="W26" i="15"/>
  <c r="V26" i="15"/>
  <c r="Y20" i="15"/>
  <c r="X20" i="15"/>
  <c r="W20" i="15"/>
  <c r="V20" i="15"/>
  <c r="Y19" i="15"/>
  <c r="X19" i="15"/>
  <c r="W19" i="15"/>
  <c r="V19" i="15"/>
  <c r="Y18" i="15"/>
  <c r="X18" i="15"/>
  <c r="W18" i="15"/>
  <c r="V18" i="15"/>
  <c r="Y17" i="15"/>
  <c r="X17" i="15"/>
  <c r="W17" i="15"/>
  <c r="V17" i="15"/>
  <c r="Y16" i="15"/>
  <c r="X16" i="15"/>
  <c r="W16" i="15"/>
  <c r="V16" i="15"/>
  <c r="Y15" i="15"/>
  <c r="X15" i="15"/>
  <c r="W15" i="15"/>
  <c r="V15" i="15"/>
  <c r="Y14" i="15"/>
  <c r="X14" i="15"/>
  <c r="W14" i="15"/>
  <c r="V14" i="15"/>
  <c r="Y13" i="15"/>
  <c r="X13" i="15"/>
  <c r="W13" i="15"/>
  <c r="V13" i="15"/>
  <c r="Y12" i="15"/>
  <c r="X12" i="15"/>
  <c r="W12" i="15"/>
  <c r="V12" i="15"/>
  <c r="Y11" i="15"/>
  <c r="X11" i="15"/>
  <c r="W11" i="15"/>
  <c r="V11" i="15"/>
  <c r="Y10" i="15"/>
  <c r="X10" i="15"/>
  <c r="W10" i="15"/>
  <c r="V10" i="15"/>
  <c r="Y9" i="15"/>
  <c r="X9" i="15"/>
  <c r="W9" i="15"/>
  <c r="V9" i="15"/>
  <c r="Y8" i="15"/>
  <c r="X8" i="15"/>
  <c r="W8" i="15"/>
  <c r="V8" i="15"/>
  <c r="Y7" i="15"/>
  <c r="X7" i="15"/>
  <c r="W7" i="15"/>
  <c r="V7" i="15"/>
  <c r="Y6" i="15"/>
  <c r="X6" i="15"/>
  <c r="W6" i="15"/>
  <c r="V6" i="15"/>
  <c r="Y5" i="15"/>
  <c r="X5" i="15"/>
  <c r="W5" i="15"/>
  <c r="V5" i="15"/>
  <c r="R41" i="13"/>
  <c r="R40" i="13"/>
  <c r="R39" i="13"/>
  <c r="R38" i="13"/>
  <c r="Y32" i="13"/>
  <c r="X32" i="13"/>
  <c r="W32" i="13"/>
  <c r="V32" i="13"/>
  <c r="Y31" i="13"/>
  <c r="X31" i="13"/>
  <c r="W31" i="13"/>
  <c r="V31" i="13"/>
  <c r="Y30" i="13"/>
  <c r="X30" i="13"/>
  <c r="W30" i="13"/>
  <c r="V30" i="13"/>
  <c r="Y29" i="13"/>
  <c r="X29" i="13"/>
  <c r="W29" i="13"/>
  <c r="V29" i="13"/>
  <c r="Y24" i="13"/>
  <c r="X24" i="13"/>
  <c r="W24" i="13"/>
  <c r="V24" i="13"/>
  <c r="Y23" i="13"/>
  <c r="X23" i="13"/>
  <c r="W23" i="13"/>
  <c r="V23" i="13"/>
  <c r="Y22" i="13"/>
  <c r="X22" i="13"/>
  <c r="W22" i="13"/>
  <c r="V22" i="13"/>
  <c r="Y21" i="13"/>
  <c r="X21" i="13"/>
  <c r="W21" i="13"/>
  <c r="V21" i="13"/>
  <c r="Y16" i="13"/>
  <c r="X16" i="13"/>
  <c r="W16" i="13"/>
  <c r="V16" i="13"/>
  <c r="Y15" i="13"/>
  <c r="X15" i="13"/>
  <c r="W15" i="13"/>
  <c r="V15" i="13"/>
  <c r="Y14" i="13"/>
  <c r="X14" i="13"/>
  <c r="W14" i="13"/>
  <c r="V14" i="13"/>
  <c r="Y13" i="13"/>
  <c r="X13" i="13"/>
  <c r="W13" i="13"/>
  <c r="V13" i="13"/>
  <c r="Y7" i="13"/>
  <c r="X7" i="13"/>
  <c r="W7" i="13"/>
  <c r="V7" i="13"/>
  <c r="Y6" i="13"/>
  <c r="X6" i="13"/>
  <c r="W6" i="13"/>
  <c r="V6" i="13"/>
  <c r="Y5" i="13"/>
  <c r="X5" i="13"/>
  <c r="W5" i="13"/>
  <c r="V5" i="13"/>
  <c r="Y4" i="13"/>
  <c r="X4" i="13"/>
  <c r="W4" i="13"/>
  <c r="V4" i="13"/>
  <c r="R50" i="12"/>
  <c r="R61" i="12"/>
  <c r="R47" i="12"/>
  <c r="R46" i="12"/>
  <c r="R45" i="12"/>
  <c r="R44" i="12"/>
  <c r="R38" i="12"/>
  <c r="R37" i="12"/>
  <c r="R36" i="12"/>
  <c r="R35" i="12"/>
  <c r="R29" i="12"/>
  <c r="R28" i="12"/>
  <c r="R27" i="12"/>
  <c r="R26" i="12"/>
  <c r="R75" i="11"/>
  <c r="R48" i="11"/>
  <c r="R49" i="11"/>
  <c r="R50" i="11"/>
  <c r="R47" i="11"/>
  <c r="Y38" i="11"/>
  <c r="Y39" i="11"/>
  <c r="Y40" i="11"/>
  <c r="X38" i="11"/>
  <c r="X39" i="11"/>
  <c r="X40" i="11"/>
  <c r="W38" i="11"/>
  <c r="W39" i="11"/>
  <c r="W40" i="11"/>
  <c r="V38" i="11"/>
  <c r="V39" i="11"/>
  <c r="V40" i="11"/>
  <c r="Y37" i="11"/>
  <c r="X37" i="11"/>
  <c r="W37" i="11"/>
  <c r="V37" i="11"/>
  <c r="Y28" i="11"/>
  <c r="Y29" i="11"/>
  <c r="Y30" i="11"/>
  <c r="X28" i="11"/>
  <c r="X29" i="11"/>
  <c r="X30" i="11"/>
  <c r="W28" i="11"/>
  <c r="W29" i="11"/>
  <c r="W30" i="11"/>
  <c r="V28" i="11"/>
  <c r="V29" i="11"/>
  <c r="V30" i="11"/>
  <c r="Y27" i="11"/>
  <c r="X27" i="11"/>
  <c r="W27" i="11"/>
  <c r="V27" i="11"/>
  <c r="Y18" i="11"/>
  <c r="Y19" i="11"/>
  <c r="Y20" i="11"/>
  <c r="X18" i="11"/>
  <c r="X19" i="11"/>
  <c r="X20" i="11"/>
  <c r="W18" i="11"/>
  <c r="W19" i="11"/>
  <c r="W20" i="11"/>
  <c r="V18" i="11"/>
  <c r="V19" i="11"/>
  <c r="V20" i="11"/>
  <c r="Y17" i="11"/>
  <c r="X17" i="11"/>
  <c r="W17" i="11"/>
  <c r="V17" i="11"/>
  <c r="Y7" i="11"/>
  <c r="Y8" i="11"/>
  <c r="Y9" i="11"/>
  <c r="X7" i="11"/>
  <c r="X8" i="11"/>
  <c r="X9" i="11"/>
  <c r="W7" i="11"/>
  <c r="W8" i="11"/>
  <c r="W9" i="11"/>
  <c r="V7" i="11"/>
  <c r="V8" i="11"/>
  <c r="V9" i="11"/>
  <c r="Y6" i="11"/>
  <c r="X6" i="11"/>
  <c r="W6" i="11"/>
  <c r="V6" i="11"/>
  <c r="R50" i="10"/>
  <c r="R51" i="10"/>
  <c r="R52" i="10"/>
  <c r="R49" i="10"/>
  <c r="AS38" i="10"/>
  <c r="AS39" i="10"/>
  <c r="AS40" i="10"/>
  <c r="AR38" i="10"/>
  <c r="AR39" i="10"/>
  <c r="AR40" i="10"/>
  <c r="AQ38" i="10"/>
  <c r="AQ39" i="10"/>
  <c r="AQ40" i="10"/>
  <c r="AP38" i="10"/>
  <c r="AP39" i="10"/>
  <c r="AP40" i="10"/>
  <c r="AS37" i="10"/>
  <c r="AR37" i="10"/>
  <c r="AQ37" i="10"/>
  <c r="AP37" i="10"/>
  <c r="AS28" i="10"/>
  <c r="AS29" i="10"/>
  <c r="AS30" i="10"/>
  <c r="AR28" i="10"/>
  <c r="AR29" i="10"/>
  <c r="AR30" i="10"/>
  <c r="AQ28" i="10"/>
  <c r="AQ29" i="10"/>
  <c r="AQ30" i="10"/>
  <c r="AP28" i="10"/>
  <c r="AP29" i="10"/>
  <c r="AP30" i="10"/>
  <c r="AS27" i="10"/>
  <c r="AR27" i="10"/>
  <c r="AQ27" i="10"/>
  <c r="AP27" i="10"/>
  <c r="AS18" i="10"/>
  <c r="AS19" i="10"/>
  <c r="AS20" i="10"/>
  <c r="AR18" i="10"/>
  <c r="AR19" i="10"/>
  <c r="AR20" i="10"/>
  <c r="AQ18" i="10"/>
  <c r="AQ19" i="10"/>
  <c r="AQ20" i="10"/>
  <c r="AP18" i="10"/>
  <c r="AP19" i="10"/>
  <c r="AP20" i="10"/>
  <c r="AS17" i="10"/>
  <c r="AR17" i="10"/>
  <c r="AQ17" i="10"/>
  <c r="AP17" i="10"/>
  <c r="AS7" i="10"/>
  <c r="AS8" i="10"/>
  <c r="AS9" i="10"/>
  <c r="AR7" i="10"/>
  <c r="AR8" i="10"/>
  <c r="AR9" i="10"/>
  <c r="AQ7" i="10"/>
  <c r="AQ8" i="10"/>
  <c r="AQ9" i="10"/>
  <c r="AP7" i="10"/>
  <c r="AP8" i="10"/>
  <c r="AP9" i="10"/>
  <c r="AS6" i="10"/>
  <c r="AR6" i="10"/>
  <c r="AQ6" i="10"/>
  <c r="AP6" i="10"/>
  <c r="R52" i="9"/>
  <c r="R53" i="9"/>
  <c r="R54" i="9"/>
  <c r="R51" i="9"/>
  <c r="AS39" i="9"/>
  <c r="AS40" i="9"/>
  <c r="AS41" i="9"/>
  <c r="AR39" i="9"/>
  <c r="AR40" i="9"/>
  <c r="AR41" i="9"/>
  <c r="AQ39" i="9"/>
  <c r="AQ40" i="9"/>
  <c r="AQ41" i="9"/>
  <c r="AP39" i="9"/>
  <c r="AP40" i="9"/>
  <c r="AP41" i="9"/>
  <c r="AS38" i="9"/>
  <c r="AR38" i="9"/>
  <c r="AQ38" i="9"/>
  <c r="AP38" i="9"/>
  <c r="AS28" i="9"/>
  <c r="AS29" i="9"/>
  <c r="AS30" i="9"/>
  <c r="AR28" i="9"/>
  <c r="AR29" i="9"/>
  <c r="AR30" i="9"/>
  <c r="AQ28" i="9"/>
  <c r="AQ29" i="9"/>
  <c r="AQ30" i="9"/>
  <c r="AP28" i="9"/>
  <c r="AP29" i="9"/>
  <c r="AP30" i="9"/>
  <c r="AS27" i="9"/>
  <c r="AR27" i="9"/>
  <c r="AQ27" i="9"/>
  <c r="AP27" i="9"/>
  <c r="AS18" i="9"/>
  <c r="AS19" i="9"/>
  <c r="AS20" i="9"/>
  <c r="AR18" i="9"/>
  <c r="AR19" i="9"/>
  <c r="AR20" i="9"/>
  <c r="AQ18" i="9"/>
  <c r="AQ19" i="9"/>
  <c r="AQ20" i="9"/>
  <c r="AP18" i="9"/>
  <c r="AP19" i="9"/>
  <c r="AP20" i="9"/>
  <c r="AS17" i="9"/>
  <c r="AR17" i="9"/>
  <c r="AQ17" i="9"/>
  <c r="AP17" i="9"/>
  <c r="AS7" i="9"/>
  <c r="AS8" i="9"/>
  <c r="AS9" i="9"/>
  <c r="AR7" i="9"/>
  <c r="AR8" i="9"/>
  <c r="AR9" i="9"/>
  <c r="AQ7" i="9"/>
  <c r="AQ8" i="9"/>
  <c r="AQ9" i="9"/>
  <c r="AP7" i="9"/>
  <c r="AP8" i="9"/>
  <c r="AP9" i="9"/>
  <c r="AS6" i="9"/>
  <c r="AR6" i="9"/>
  <c r="AQ6" i="9"/>
  <c r="AP6" i="9"/>
  <c r="R109" i="8"/>
  <c r="R108" i="8"/>
  <c r="R107" i="8"/>
  <c r="R106" i="8"/>
  <c r="R39" i="4"/>
  <c r="R40" i="4"/>
  <c r="R41" i="4"/>
  <c r="R38" i="4"/>
  <c r="Y30" i="4"/>
  <c r="Y31" i="4"/>
  <c r="Y32" i="4"/>
  <c r="X30" i="4"/>
  <c r="X31" i="4"/>
  <c r="X32" i="4"/>
  <c r="W30" i="4"/>
  <c r="W31" i="4"/>
  <c r="W32" i="4"/>
  <c r="V30" i="4"/>
  <c r="V31" i="4"/>
  <c r="V32" i="4"/>
  <c r="Y29" i="4"/>
  <c r="X29" i="4"/>
  <c r="W29" i="4"/>
  <c r="V29" i="4"/>
  <c r="Y22" i="4"/>
  <c r="Y23" i="4"/>
  <c r="Y24" i="4"/>
  <c r="X22" i="4"/>
  <c r="X23" i="4"/>
  <c r="X24" i="4"/>
  <c r="W22" i="4"/>
  <c r="W23" i="4"/>
  <c r="W24" i="4"/>
  <c r="V22" i="4"/>
  <c r="V23" i="4"/>
  <c r="V24" i="4"/>
  <c r="Y21" i="4"/>
  <c r="X21" i="4"/>
  <c r="W21" i="4"/>
  <c r="V21" i="4"/>
  <c r="Y14" i="4"/>
  <c r="Y15" i="4"/>
  <c r="Y16" i="4"/>
  <c r="X14" i="4"/>
  <c r="X15" i="4"/>
  <c r="X16" i="4"/>
  <c r="W14" i="4"/>
  <c r="W15" i="4"/>
  <c r="W16" i="4"/>
  <c r="V14" i="4"/>
  <c r="V15" i="4"/>
  <c r="V16" i="4"/>
  <c r="Y13" i="4"/>
  <c r="X13" i="4"/>
  <c r="W13" i="4"/>
  <c r="V13" i="4"/>
  <c r="Y5" i="4"/>
  <c r="Y6" i="4"/>
  <c r="Y7" i="4"/>
  <c r="X5" i="4"/>
  <c r="X6" i="4"/>
  <c r="X7" i="4"/>
  <c r="Y4" i="4"/>
  <c r="X4" i="4"/>
  <c r="W5" i="4"/>
  <c r="W6" i="4"/>
  <c r="W7" i="4"/>
  <c r="W4" i="4"/>
  <c r="V5" i="4"/>
  <c r="V6" i="4"/>
  <c r="V7" i="4"/>
  <c r="V4" i="4"/>
  <c r="R101" i="8"/>
  <c r="R100" i="8"/>
  <c r="R99" i="8"/>
  <c r="R97" i="8"/>
  <c r="R96" i="8"/>
  <c r="R95" i="8"/>
  <c r="R93" i="8"/>
  <c r="R92" i="8"/>
  <c r="R91" i="8"/>
  <c r="R89" i="8"/>
  <c r="R88" i="8"/>
  <c r="R87" i="8"/>
  <c r="V26" i="8"/>
  <c r="W26" i="8"/>
  <c r="R102" i="8"/>
  <c r="R98" i="8"/>
  <c r="R94" i="8"/>
  <c r="R90" i="8"/>
  <c r="Y81" i="8"/>
  <c r="X81" i="8"/>
  <c r="W81" i="8"/>
  <c r="V81" i="8"/>
  <c r="Y80" i="8"/>
  <c r="X80" i="8"/>
  <c r="W80" i="8"/>
  <c r="V80" i="8"/>
  <c r="Y79" i="8"/>
  <c r="X79" i="8"/>
  <c r="W79" i="8"/>
  <c r="V79" i="8"/>
  <c r="Y78" i="8"/>
  <c r="X78" i="8"/>
  <c r="W78" i="8"/>
  <c r="V78" i="8"/>
  <c r="Y77" i="8"/>
  <c r="X77" i="8"/>
  <c r="W77" i="8"/>
  <c r="V77" i="8"/>
  <c r="Y76" i="8"/>
  <c r="X76" i="8"/>
  <c r="W76" i="8"/>
  <c r="V76" i="8"/>
  <c r="Y75" i="8"/>
  <c r="X75" i="8"/>
  <c r="W75" i="8"/>
  <c r="V75" i="8"/>
  <c r="Y74" i="8"/>
  <c r="X74" i="8"/>
  <c r="W74" i="8"/>
  <c r="V74" i="8"/>
  <c r="Y73" i="8"/>
  <c r="X73" i="8"/>
  <c r="W73" i="8"/>
  <c r="V73" i="8"/>
  <c r="Y72" i="8"/>
  <c r="X72" i="8"/>
  <c r="W72" i="8"/>
  <c r="V72" i="8"/>
  <c r="Y71" i="8"/>
  <c r="X71" i="8"/>
  <c r="W71" i="8"/>
  <c r="V71" i="8"/>
  <c r="Y70" i="8"/>
  <c r="X70" i="8"/>
  <c r="W70" i="8"/>
  <c r="V70" i="8"/>
  <c r="Y69" i="8"/>
  <c r="X69" i="8"/>
  <c r="W69" i="8"/>
  <c r="V69" i="8"/>
  <c r="Y68" i="8"/>
  <c r="X68" i="8"/>
  <c r="W68" i="8"/>
  <c r="V68" i="8"/>
  <c r="Y67" i="8"/>
  <c r="X67" i="8"/>
  <c r="W67" i="8"/>
  <c r="V67" i="8"/>
  <c r="Y66" i="8"/>
  <c r="X66" i="8"/>
  <c r="W66" i="8"/>
  <c r="V66" i="8"/>
  <c r="X61" i="8"/>
  <c r="W61" i="8"/>
  <c r="V61" i="8"/>
  <c r="X60" i="8"/>
  <c r="W60" i="8"/>
  <c r="V60" i="8"/>
  <c r="X59" i="8"/>
  <c r="W59" i="8"/>
  <c r="V59" i="8"/>
  <c r="X58" i="8"/>
  <c r="W58" i="8"/>
  <c r="V58" i="8"/>
  <c r="X57" i="8"/>
  <c r="W57" i="8"/>
  <c r="V57" i="8"/>
  <c r="X56" i="8"/>
  <c r="W56" i="8"/>
  <c r="V56" i="8"/>
  <c r="X55" i="8"/>
  <c r="W55" i="8"/>
  <c r="V55" i="8"/>
  <c r="X54" i="8"/>
  <c r="W54" i="8"/>
  <c r="V54" i="8"/>
  <c r="X53" i="8"/>
  <c r="W53" i="8"/>
  <c r="V53" i="8"/>
  <c r="X52" i="8"/>
  <c r="W52" i="8"/>
  <c r="V52" i="8"/>
  <c r="X51" i="8"/>
  <c r="W51" i="8"/>
  <c r="V51" i="8"/>
  <c r="X50" i="8"/>
  <c r="W50" i="8"/>
  <c r="V50" i="8"/>
  <c r="X49" i="8"/>
  <c r="W49" i="8"/>
  <c r="V49" i="8"/>
  <c r="X48" i="8"/>
  <c r="W48" i="8"/>
  <c r="V48" i="8"/>
  <c r="X47" i="8"/>
  <c r="W47" i="8"/>
  <c r="V47" i="8"/>
  <c r="X46" i="8"/>
  <c r="W46" i="8"/>
  <c r="V46" i="8"/>
  <c r="Y41" i="8"/>
  <c r="X41" i="8"/>
  <c r="W41" i="8"/>
  <c r="V41" i="8"/>
  <c r="Y40" i="8"/>
  <c r="X40" i="8"/>
  <c r="W40" i="8"/>
  <c r="V40" i="8"/>
  <c r="Y39" i="8"/>
  <c r="X39" i="8"/>
  <c r="W39" i="8"/>
  <c r="V39" i="8"/>
  <c r="Y38" i="8"/>
  <c r="X38" i="8"/>
  <c r="W38" i="8"/>
  <c r="V38" i="8"/>
  <c r="Y37" i="8"/>
  <c r="X37" i="8"/>
  <c r="W37" i="8"/>
  <c r="V37" i="8"/>
  <c r="Y36" i="8"/>
  <c r="X36" i="8"/>
  <c r="W36" i="8"/>
  <c r="V36" i="8"/>
  <c r="Y35" i="8"/>
  <c r="X35" i="8"/>
  <c r="W35" i="8"/>
  <c r="V35" i="8"/>
  <c r="Y34" i="8"/>
  <c r="X34" i="8"/>
  <c r="W34" i="8"/>
  <c r="V34" i="8"/>
  <c r="Y33" i="8"/>
  <c r="X33" i="8"/>
  <c r="W33" i="8"/>
  <c r="V33" i="8"/>
  <c r="Y32" i="8"/>
  <c r="X32" i="8"/>
  <c r="W32" i="8"/>
  <c r="V32" i="8"/>
  <c r="Y31" i="8"/>
  <c r="X31" i="8"/>
  <c r="W31" i="8"/>
  <c r="V31" i="8"/>
  <c r="Y30" i="8"/>
  <c r="X30" i="8"/>
  <c r="W30" i="8"/>
  <c r="V30" i="8"/>
  <c r="Y29" i="8"/>
  <c r="X29" i="8"/>
  <c r="W29" i="8"/>
  <c r="V29" i="8"/>
  <c r="Y28" i="8"/>
  <c r="X28" i="8"/>
  <c r="W28" i="8"/>
  <c r="V28" i="8"/>
  <c r="Y27" i="8"/>
  <c r="X27" i="8"/>
  <c r="W27" i="8"/>
  <c r="V27" i="8"/>
  <c r="Y26" i="8"/>
  <c r="X26" i="8"/>
  <c r="Y20" i="8"/>
  <c r="X20" i="8"/>
  <c r="W20" i="8"/>
  <c r="V20" i="8"/>
  <c r="Y19" i="8"/>
  <c r="X19" i="8"/>
  <c r="W19" i="8"/>
  <c r="V19" i="8"/>
  <c r="Y18" i="8"/>
  <c r="X18" i="8"/>
  <c r="W18" i="8"/>
  <c r="V18" i="8"/>
  <c r="Y17" i="8"/>
  <c r="X17" i="8"/>
  <c r="W17" i="8"/>
  <c r="V17" i="8"/>
  <c r="Y16" i="8"/>
  <c r="X16" i="8"/>
  <c r="W16" i="8"/>
  <c r="V16" i="8"/>
  <c r="Y15" i="8"/>
  <c r="X15" i="8"/>
  <c r="W15" i="8"/>
  <c r="V15" i="8"/>
  <c r="Y14" i="8"/>
  <c r="X14" i="8"/>
  <c r="W14" i="8"/>
  <c r="V14" i="8"/>
  <c r="Y13" i="8"/>
  <c r="X13" i="8"/>
  <c r="W13" i="8"/>
  <c r="V13" i="8"/>
  <c r="Y12" i="8"/>
  <c r="X12" i="8"/>
  <c r="W12" i="8"/>
  <c r="V12" i="8"/>
  <c r="Y11" i="8"/>
  <c r="X11" i="8"/>
  <c r="W11" i="8"/>
  <c r="V11" i="8"/>
  <c r="Y10" i="8"/>
  <c r="X10" i="8"/>
  <c r="W10" i="8"/>
  <c r="V10" i="8"/>
  <c r="Y9" i="8"/>
  <c r="X9" i="8"/>
  <c r="W9" i="8"/>
  <c r="V9" i="8"/>
  <c r="Y8" i="8"/>
  <c r="X8" i="8"/>
  <c r="W8" i="8"/>
  <c r="V8" i="8"/>
  <c r="Y7" i="8"/>
  <c r="X7" i="8"/>
  <c r="W7" i="8"/>
  <c r="V7" i="8"/>
  <c r="Y6" i="8"/>
  <c r="X6" i="8"/>
  <c r="W6" i="8"/>
  <c r="V6" i="8"/>
  <c r="Y5" i="8"/>
  <c r="X5" i="8"/>
  <c r="W5" i="8"/>
  <c r="V5" i="8"/>
  <c r="R88" i="6"/>
  <c r="R89" i="6"/>
  <c r="R90" i="6"/>
  <c r="R91" i="6"/>
  <c r="R92" i="6"/>
  <c r="R93" i="6"/>
  <c r="R94" i="6"/>
  <c r="R95" i="6"/>
  <c r="R96" i="6"/>
  <c r="R97" i="6"/>
  <c r="R98" i="6"/>
  <c r="R99" i="6"/>
  <c r="R100" i="6"/>
  <c r="R101" i="6"/>
  <c r="R102" i="6"/>
  <c r="R103" i="6"/>
  <c r="R87" i="6"/>
  <c r="Y67" i="6"/>
  <c r="Y68" i="6"/>
  <c r="Y69" i="6"/>
  <c r="Y70" i="6"/>
  <c r="Y71" i="6"/>
  <c r="Y72" i="6"/>
  <c r="Y73" i="6"/>
  <c r="Y74" i="6"/>
  <c r="Y75" i="6"/>
  <c r="Y76" i="6"/>
  <c r="Y77" i="6"/>
  <c r="Y78" i="6"/>
  <c r="Y79" i="6"/>
  <c r="Y80" i="6"/>
  <c r="Y81" i="6"/>
  <c r="Y66" i="6"/>
  <c r="X67" i="6"/>
  <c r="X68" i="6"/>
  <c r="X69" i="6"/>
  <c r="X70" i="6"/>
  <c r="X71" i="6"/>
  <c r="X72" i="6"/>
  <c r="X73" i="6"/>
  <c r="X74" i="6"/>
  <c r="X75" i="6"/>
  <c r="X76" i="6"/>
  <c r="X77" i="6"/>
  <c r="X78" i="6"/>
  <c r="X79" i="6"/>
  <c r="X80" i="6"/>
  <c r="X81" i="6"/>
  <c r="X66" i="6"/>
  <c r="W67" i="6"/>
  <c r="W68" i="6"/>
  <c r="W69" i="6"/>
  <c r="W70" i="6"/>
  <c r="W71" i="6"/>
  <c r="W72" i="6"/>
  <c r="W73" i="6"/>
  <c r="W74" i="6"/>
  <c r="W75" i="6"/>
  <c r="W76" i="6"/>
  <c r="W77" i="6"/>
  <c r="W78" i="6"/>
  <c r="W79" i="6"/>
  <c r="W80" i="6"/>
  <c r="W81" i="6"/>
  <c r="W66" i="6"/>
  <c r="V67" i="6"/>
  <c r="V68" i="6"/>
  <c r="V69" i="6"/>
  <c r="V70" i="6"/>
  <c r="V71" i="6"/>
  <c r="V72" i="6"/>
  <c r="V73" i="6"/>
  <c r="V74" i="6"/>
  <c r="V75" i="6"/>
  <c r="V76" i="6"/>
  <c r="V77" i="6"/>
  <c r="V78" i="6"/>
  <c r="V79" i="6"/>
  <c r="V80" i="6"/>
  <c r="V81" i="6"/>
  <c r="V66" i="6"/>
  <c r="Y47" i="6"/>
  <c r="Y48" i="6"/>
  <c r="Y49" i="6"/>
  <c r="Y50" i="6"/>
  <c r="Y51" i="6"/>
  <c r="Y52" i="6"/>
  <c r="Y53" i="6"/>
  <c r="Y54" i="6"/>
  <c r="Y55" i="6"/>
  <c r="Y56" i="6"/>
  <c r="Y57" i="6"/>
  <c r="Y58" i="6"/>
  <c r="Y59" i="6"/>
  <c r="Y60" i="6"/>
  <c r="Y61" i="6"/>
  <c r="Y46" i="6"/>
  <c r="X47" i="6"/>
  <c r="X48" i="6"/>
  <c r="X49" i="6"/>
  <c r="X50" i="6"/>
  <c r="X51" i="6"/>
  <c r="X52" i="6"/>
  <c r="X53" i="6"/>
  <c r="X54" i="6"/>
  <c r="X55" i="6"/>
  <c r="X56" i="6"/>
  <c r="X57" i="6"/>
  <c r="X58" i="6"/>
  <c r="X59" i="6"/>
  <c r="X60" i="6"/>
  <c r="X61" i="6"/>
  <c r="X46" i="6"/>
  <c r="W47" i="6"/>
  <c r="W48" i="6"/>
  <c r="W49" i="6"/>
  <c r="W50" i="6"/>
  <c r="W51" i="6"/>
  <c r="W52" i="6"/>
  <c r="W53" i="6"/>
  <c r="W54" i="6"/>
  <c r="W55" i="6"/>
  <c r="W56" i="6"/>
  <c r="W57" i="6"/>
  <c r="W58" i="6"/>
  <c r="W59" i="6"/>
  <c r="W60" i="6"/>
  <c r="W61" i="6"/>
  <c r="W46" i="6"/>
  <c r="V47" i="6"/>
  <c r="V48" i="6"/>
  <c r="V49" i="6"/>
  <c r="V50" i="6"/>
  <c r="V51" i="6"/>
  <c r="V52" i="6"/>
  <c r="V53" i="6"/>
  <c r="V54" i="6"/>
  <c r="V55" i="6"/>
  <c r="V56" i="6"/>
  <c r="V57" i="6"/>
  <c r="V58" i="6"/>
  <c r="V59" i="6"/>
  <c r="V60" i="6"/>
  <c r="V61" i="6"/>
  <c r="V46" i="6"/>
  <c r="Y27" i="6"/>
  <c r="Y28" i="6"/>
  <c r="Y29" i="6"/>
  <c r="Y30" i="6"/>
  <c r="Y31" i="6"/>
  <c r="Y32" i="6"/>
  <c r="Y33" i="6"/>
  <c r="Y34" i="6"/>
  <c r="Y35" i="6"/>
  <c r="Y36" i="6"/>
  <c r="Y37" i="6"/>
  <c r="Y38" i="6"/>
  <c r="Y39" i="6"/>
  <c r="Y40" i="6"/>
  <c r="Y41" i="6"/>
  <c r="Y26" i="6"/>
  <c r="X27" i="6"/>
  <c r="X28" i="6"/>
  <c r="X29" i="6"/>
  <c r="X30" i="6"/>
  <c r="X31" i="6"/>
  <c r="X32" i="6"/>
  <c r="X33" i="6"/>
  <c r="X34" i="6"/>
  <c r="X35" i="6"/>
  <c r="X36" i="6"/>
  <c r="X37" i="6"/>
  <c r="X38" i="6"/>
  <c r="X39" i="6"/>
  <c r="X40" i="6"/>
  <c r="X41" i="6"/>
  <c r="X26" i="6"/>
  <c r="W27" i="6"/>
  <c r="W28" i="6"/>
  <c r="W29" i="6"/>
  <c r="W30" i="6"/>
  <c r="W31" i="6"/>
  <c r="W32" i="6"/>
  <c r="W33" i="6"/>
  <c r="W34" i="6"/>
  <c r="W35" i="6"/>
  <c r="W36" i="6"/>
  <c r="W37" i="6"/>
  <c r="W38" i="6"/>
  <c r="W39" i="6"/>
  <c r="W40" i="6"/>
  <c r="W41" i="6"/>
  <c r="W26" i="6"/>
  <c r="V27" i="6"/>
  <c r="V28" i="6"/>
  <c r="V29" i="6"/>
  <c r="V30" i="6"/>
  <c r="V31" i="6"/>
  <c r="V32" i="6"/>
  <c r="V33" i="6"/>
  <c r="V34" i="6"/>
  <c r="V35" i="6"/>
  <c r="V36" i="6"/>
  <c r="V37" i="6"/>
  <c r="V38" i="6"/>
  <c r="V39" i="6"/>
  <c r="V40" i="6"/>
  <c r="V41" i="6"/>
  <c r="V26" i="6"/>
  <c r="Y6" i="6"/>
  <c r="Y7" i="6"/>
  <c r="Y8" i="6"/>
  <c r="Y9" i="6"/>
  <c r="Y10" i="6"/>
  <c r="Y11" i="6"/>
  <c r="Y12" i="6"/>
  <c r="Y13" i="6"/>
  <c r="Y14" i="6"/>
  <c r="Y15" i="6"/>
  <c r="Y16" i="6"/>
  <c r="Y17" i="6"/>
  <c r="Y18" i="6"/>
  <c r="Y19" i="6"/>
  <c r="Y20" i="6"/>
  <c r="Y5" i="6"/>
  <c r="X6" i="6"/>
  <c r="X7" i="6"/>
  <c r="X8" i="6"/>
  <c r="X9" i="6"/>
  <c r="X10" i="6"/>
  <c r="X11" i="6"/>
  <c r="X12" i="6"/>
  <c r="X13" i="6"/>
  <c r="X14" i="6"/>
  <c r="X15" i="6"/>
  <c r="X16" i="6"/>
  <c r="X17" i="6"/>
  <c r="X18" i="6"/>
  <c r="X19" i="6"/>
  <c r="X20" i="6"/>
  <c r="X5" i="6"/>
  <c r="W6" i="6"/>
  <c r="W7" i="6"/>
  <c r="W8" i="6"/>
  <c r="W9" i="6"/>
  <c r="W10" i="6"/>
  <c r="W11" i="6"/>
  <c r="W12" i="6"/>
  <c r="W13" i="6"/>
  <c r="W14" i="6"/>
  <c r="W15" i="6"/>
  <c r="W16" i="6"/>
  <c r="W17" i="6"/>
  <c r="W18" i="6"/>
  <c r="W19" i="6"/>
  <c r="W20" i="6"/>
  <c r="W5" i="6"/>
  <c r="V6" i="6"/>
  <c r="V7" i="6"/>
  <c r="V8" i="6"/>
  <c r="V9" i="6"/>
  <c r="V10" i="6"/>
  <c r="V11" i="6"/>
  <c r="V12" i="6"/>
  <c r="V13" i="6"/>
  <c r="V14" i="6"/>
  <c r="V15" i="6"/>
  <c r="V16" i="6"/>
  <c r="V17" i="6"/>
  <c r="V18" i="6"/>
  <c r="V19" i="6"/>
  <c r="V20" i="6"/>
  <c r="V5" i="6"/>
  <c r="R60" i="19" l="1"/>
  <c r="R62" i="19"/>
  <c r="R60" i="18"/>
  <c r="R61" i="18"/>
  <c r="R57" i="17"/>
  <c r="R58" i="17"/>
  <c r="R61" i="17"/>
  <c r="R64" i="20"/>
  <c r="AR64" i="20"/>
  <c r="AR70" i="20"/>
  <c r="AR71" i="20"/>
  <c r="AR72" i="20"/>
  <c r="AR57" i="20"/>
  <c r="R61" i="20"/>
  <c r="R58" i="20"/>
  <c r="R59" i="20"/>
  <c r="R63" i="20"/>
  <c r="AR64" i="19"/>
  <c r="R64" i="19"/>
  <c r="AR57" i="19"/>
  <c r="R58" i="19"/>
  <c r="R59" i="19"/>
  <c r="R61" i="19"/>
  <c r="R63" i="19"/>
  <c r="AR64" i="18"/>
  <c r="R64" i="18"/>
  <c r="AR70" i="18"/>
  <c r="AR71" i="18"/>
  <c r="AR72" i="18"/>
  <c r="AR57" i="18"/>
  <c r="R58" i="18"/>
  <c r="R59" i="18"/>
  <c r="R62" i="18"/>
  <c r="R63" i="18"/>
  <c r="R59" i="17"/>
  <c r="R60" i="17"/>
  <c r="R56" i="17"/>
  <c r="R55" i="17"/>
  <c r="AR61" i="17"/>
  <c r="AR66" i="17"/>
  <c r="AR67" i="17"/>
  <c r="AR68" i="17"/>
  <c r="AR69" i="17"/>
  <c r="AR54" i="17"/>
  <c r="R76" i="11"/>
  <c r="R46" i="11"/>
  <c r="R51" i="11"/>
  <c r="R51" i="16"/>
  <c r="R52" i="16"/>
  <c r="R50" i="16"/>
  <c r="R49" i="16"/>
  <c r="R61" i="10"/>
  <c r="R62" i="10"/>
  <c r="R60" i="10"/>
  <c r="R59" i="10"/>
  <c r="R62" i="9"/>
  <c r="R64" i="9"/>
  <c r="R63" i="9"/>
  <c r="R61" i="9"/>
  <c r="Y46" i="8"/>
  <c r="Y48" i="8"/>
  <c r="Y52" i="8"/>
  <c r="Y54" i="8"/>
  <c r="Y58" i="8"/>
  <c r="Y60" i="8"/>
  <c r="Y50" i="8"/>
  <c r="Y56" i="8"/>
  <c r="Y47" i="8"/>
  <c r="Y49" i="8"/>
  <c r="Y51" i="8"/>
  <c r="Y53" i="8"/>
  <c r="Y55" i="8"/>
  <c r="Y57" i="8"/>
  <c r="Y59" i="8"/>
  <c r="Y61"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<sst xmlns="http://schemas.openxmlformats.org/spreadsheetml/2006/main" count="3238" uniqueCount="214">
  <si>
    <t>SEED</t>
  </si>
  <si>
    <t>Gamma</t>
  </si>
  <si>
    <t>RF</t>
  </si>
  <si>
    <t>n_ues</t>
  </si>
  <si>
    <t>Ls</t>
  </si>
  <si>
    <t>Rank</t>
  </si>
  <si>
    <t>Freqeuncy</t>
  </si>
  <si>
    <t>PLR (%)</t>
  </si>
  <si>
    <t>Average bitrate</t>
  </si>
  <si>
    <t>Comments or queries</t>
  </si>
  <si>
    <t>Fixed-10</t>
  </si>
  <si>
    <t>Between 20k TTI UE0 and UE 15</t>
  </si>
  <si>
    <t>3.5 GHz</t>
  </si>
  <si>
    <t>More collisions between UE0 and 15</t>
  </si>
  <si>
    <t>None</t>
  </si>
  <si>
    <t>Bandwidth</t>
  </si>
  <si>
    <t>80 MHz</t>
  </si>
  <si>
    <t>Duration (sec)</t>
  </si>
  <si>
    <t>Same beam selections</t>
  </si>
  <si>
    <t xml:space="preserve"> [0.28444676409185804, 0.0, 0.45684803001876173, 0.14059010624619342]</t>
  </si>
  <si>
    <t>Average BLER (%)</t>
  </si>
  <si>
    <t>[0.4314969802875624, 0.006253908692933082, 0.32958098811757347, 0.09241987451246396]</t>
  </si>
  <si>
    <t xml:space="preserve">We must also include average SINR here, the PLR reduces as L increases, though there are collisions. Should we try different values of gamma here? Also how come the SINR of the Ls = 2 is much higher, as much as 15 dB for UE0? With single beam it was less than 5 dB. Interference would have increased but the signal power might have increased significantly as well, please check this and get cleared on what is happening.  </t>
  </si>
  <si>
    <t>More collisions between UE0 and 15, dot product is 0.577</t>
  </si>
  <si>
    <t>We expect to see all Ues scheduled all times, but here the interference will be higher making the SINR lower and hence bitrate should reduce. What will happen to PLR? How can we logically back that?</t>
  </si>
  <si>
    <t>[0.281986104050161, 0.008338544923910776, 0.4318323952470294, 0.269916142557652]</t>
  </si>
  <si>
    <t>Same beams selected as best beam somewhere towards the end, so even 0.6 gamma cannot surpass that.</t>
  </si>
  <si>
    <t>[0.43250244171727037, 1.4536430771070648, 0.10287679799874921, 1.1726063048314652, 0.3499951245673053, 0.7660810245519194, 0.1711514392991239, 1.1337342855949546, 0.30764844620687865, 0.6765993098962638, 0.046910182636977736, 0.7502356558960332, 0.01516357708783502, 0.7742036227357901, 0.028142589118198873, 0.5982730731551728]</t>
  </si>
  <si>
    <t>Bandwidth (MHz)</t>
  </si>
  <si>
    <t>PLR can be high considering very high interference possibility between Ues. We can check if bitrate changes after reducing gamma. Also slightly increase gamma and check the change in everything.</t>
  </si>
  <si>
    <t>[2.573449401523395, 3.3569762922658377, 0.4625336205532634, 4.091287322564855, 1.351976558885519, 4.033737307566328, 0.6120395892211251, 3.048089670965409, 2.1725239616613417, 2.080581343432944, 0.22769439232853866, 2.921579408231005, 2.2202293254756262, 2.962408617915979, 0.08005003126954346, 2.8714152088681915]</t>
  </si>
  <si>
    <t>WELL YES OFCOURSE!! With Ls = 1, the collisions are going to be head on! Changing gamma doesn’t matter at all unless you keep gamma as 0.99 or 1!</t>
  </si>
  <si>
    <t>You need to check the Ls = 2 for gamma as 0.3 or lesser or greater and see how the PLR is. Also, the bitrate is quite high I feel , try with a lesser bandwidth and again same gammas and see how everything faring.</t>
  </si>
  <si>
    <t>Tomorrow fix the Ls = 3 and 4 please and verify for 4 ues and Ls = 3 and 4 and rank 1, how is the PLR and other values faring.</t>
  </si>
  <si>
    <t>You also need to check the SINR variation from less than 5 dB to more than 15 during collision oscillations between UE 0 and UE 15.</t>
  </si>
  <si>
    <t>Friday</t>
  </si>
  <si>
    <t>Thursday</t>
  </si>
  <si>
    <t>You need to fix the plots for rank 1 for 16 Ues by splitting into 2 plots of 8 subplots each.</t>
  </si>
  <si>
    <t>Saturday</t>
  </si>
  <si>
    <t>For rank 2, there needs to be more work in plots, need to split down the plot functions and see how the compute and calculations are performed and we need to split and find for each layer.</t>
  </si>
  <si>
    <t>PLOTS WORK</t>
  </si>
  <si>
    <t>PENDING CHECKS</t>
  </si>
  <si>
    <t>TIMELINE</t>
  </si>
  <si>
    <t>Finish analysis of n_ues 4 for both Rank 1 and 2 and all Ls and gammas</t>
  </si>
  <si>
    <t>Sunday</t>
  </si>
  <si>
    <t>Finish analysis for n_ues 16 for rank 1 and 2 and all Ls and gammas</t>
  </si>
  <si>
    <t>Sunday + Monday</t>
  </si>
  <si>
    <t>[2.6531487380543983, 4.279083631408619, 0.5149061464850938, 5.132844401461423, 1.5187759830982075, 6.487526427061311, 0.8179488131941607, 3.683048822469271, 3.844891614129027, 3.0131744383097354, 0.24060248426955302, 3.3159190536239715, 2.7533111502577152, 3.3755679657319, 0.13570014713198478, 3.584786291792661]</t>
  </si>
  <si>
    <t>Bitrate has increased for some Ues and PLR has reduced mildly. I don’t think reducing gamma any below is going to help considering th collisions.</t>
  </si>
  <si>
    <t>Fix bitrate please, you need to average over entire TTI and not just the TTIs where they are scheduled.</t>
  </si>
  <si>
    <t>[42.28351812883052, 100.07654773733583, 100.07652794496559, 100.04780322201375]</t>
  </si>
  <si>
    <t>[70.05755947467166, 100.07654772732958, 100.0765347942464, 92.21935568730457]</t>
  </si>
  <si>
    <t>You keep same gamma but increase L, now in the places where there are collisions, there is no head-on collision, due to LC the overlap reduces and spreads out due to which interference reduces, SINR improves, bitrate improves and PLR decreases.</t>
  </si>
  <si>
    <t>[22.838444512820516, 100.07654761225766, 100.07644209130706, 58.47078723702313]</t>
  </si>
  <si>
    <t>Within same Ls, if we increase gamma, we allow more Ues to be co-scheduled but at the expense of higher interfernce and hence SINR decreases and the bitrate and also PLR increases.</t>
  </si>
  <si>
    <t>Final explanation</t>
  </si>
  <si>
    <t>Indeed those values are coming, maybe because of an orientation difference that is taking place.</t>
  </si>
  <si>
    <t>[66.09157988742965, 73.24506849280802, 100.07654268918074, 71.1912662664165, 76.42890246404002, 79.16235637273296, 100.07653200750471, 63.35067164477798, 69.33150924327704, 99.94097590994372, 100.07654198874296, 89.5144325953721, 65.63209230769229, 78.41337513445905, 100.07654484052533, 99.84365998749217]</t>
  </si>
  <si>
    <t>[47.86643882426516, 91.78984197623515, 96.74858414008756, 93.14642989368355, 51.84599056910568, 94.3457695809881, 98.78416000000001, 98.53433908692932, 29.598774634146338, 100.07646856785492, 99.15600135084428, 99.41382711694808, 37.202148968105064, 99.65180085053159, 100.07652412757975, 100.1177394371482]</t>
  </si>
  <si>
    <t>For some Ues, the level of interfernce can reduce when there are 2 precoders combined, for some which had no interference previously , there can be more with 2 beams, so the result here highly depends on the precoder selection.</t>
  </si>
  <si>
    <t>[49.55310809255785, 96.7184765478424, 96.94064507817386, 97.49683184490306, 57.354039599749846, 97.55972717948717, 98.49963399624765, 99.59959564727956, 32.183760100062536, 100.08245175734835, 99.98237070669168, 99.11614979362102, 38.16828267667291, 99.90826216385241, 100.11041030644152, 99.98929823639776]</t>
  </si>
  <si>
    <t>With the correct gamma, LS = 2, will be better than Ls = 1</t>
  </si>
  <si>
    <t>(1, 0.7071067811865476)</t>
  </si>
  <si>
    <t>(98, 162)</t>
  </si>
  <si>
    <t>(1, 0)</t>
  </si>
  <si>
    <t xml:space="preserve"> (166, 230)</t>
  </si>
  <si>
    <t>(1, 0.125)</t>
  </si>
  <si>
    <t>[234, 170]</t>
  </si>
  <si>
    <t xml:space="preserve">[1, 0] </t>
  </si>
  <si>
    <t>(42, 234)</t>
  </si>
  <si>
    <t>UE0 layer 0</t>
  </si>
  <si>
    <t>UE 0 layer 1</t>
  </si>
  <si>
    <t>UE 1 layer 0</t>
  </si>
  <si>
    <t>UE 2 layer 0</t>
  </si>
  <si>
    <t>UE 2 layer 1</t>
  </si>
  <si>
    <t>UE3 layer 0</t>
  </si>
  <si>
    <t>5 layers in total</t>
  </si>
  <si>
    <t>Only UE 0 can have rank 2 transmission for Ls = 1 or 2</t>
  </si>
  <si>
    <t>3 cqi 4 sinr</t>
  </si>
  <si>
    <t>15 cqi 113.05062 sinr</t>
  </si>
  <si>
    <t>cqi 0, sinr -9.40</t>
  </si>
  <si>
    <t>9 cqi sinr 14.9878795</t>
  </si>
  <si>
    <t>sinr 3.1984857 cqi 3</t>
  </si>
  <si>
    <t>Finish Ls = 3 and 4 for both rank 1 and rank 2 now, then analyse them through charts for n_ues = 4, 16</t>
  </si>
  <si>
    <t>Do the average bitrate calculations for rank 2 for the above cases.</t>
  </si>
  <si>
    <t>[71.66242062288929, 100.07654783239525, 100.07650702188867, 90.95609199249532]</t>
  </si>
  <si>
    <t>[0.6438135730841341, 0.004169272461955388, 0.41927246195538875, 0.1368488276617097]</t>
  </si>
  <si>
    <t>Dot product reduced slightly: 0.574</t>
  </si>
  <si>
    <t>[3.237192774652058, 5.834841679515542, 1.13702374850504, 5.101854421013688, 2.146437425891991, 4.937272613222933, 0.6481450014160294, 5.268908293149137, 2.7086750501184618, 3.343647846646989, 0.22831978319783197, 4.681294699768803, 3.171630520147405, 4.743091117305158, 0.14759224515322075, 4.4401105151958395]</t>
  </si>
  <si>
    <t>[49.32511179487179, 95.51469908692933, 93.75537753595998, 94.88966694183866, 50.1553629518449, 94.90989405878676, 98.76859757348343, 97.56194018761727, 31.442291507191992, 100.06224490306442, 99.04162936835523, 99.81616397748591, 40.472141613508434, 100.0823786366479, 100.07652262664165, 100.09598994371481]</t>
  </si>
  <si>
    <t>[3.391162601152704, 6.646456388945659, 1.3167738410456857, 6.826398745051168, 3.2616876076280374, 6.648895487470193, 1.1270210160681708, 5.993147150494354, 3.385884509624198, 4.723752430330525, 0.3706902278615558, 4.831615520487587, 4.199365165124603, 4.502028377880004, 0.1641410130147939, 5.728819326301463]</t>
  </si>
  <si>
    <t>[52.83352843026891, 97.09208500312695, 90.3717018636648, 97.66399889931206, 50.46911369606004, 99.021169931207, 97.67972995622266, 98.60795189493433, 31.620187016885552, 100.08244657911193, 99.76909340838024, 99.68195719824891, 38.48921916197623, 100.10424457786117, 100.04100050031269, 100.08841701063164]</t>
  </si>
  <si>
    <t>Try 0.2 gamma for better results with LS = 3 .</t>
  </si>
  <si>
    <t>For same gamma, increase in Ls causes increase in BLER.</t>
  </si>
  <si>
    <t>With the right gamma, PLR reduces with increase in Ls</t>
  </si>
  <si>
    <t>For same Ls, decrease in gamma causes decrease in PLR and better bitrates</t>
  </si>
  <si>
    <t>You allow less interference, increase SINR and hence better MCS and bitrate.</t>
  </si>
  <si>
    <t>Observations</t>
  </si>
  <si>
    <t>Reasoning</t>
  </si>
  <si>
    <t>Why?</t>
  </si>
  <si>
    <t>The right gamma is always the last possible dot product, if you remove that, then you can get good SINR, better bitrates, less PLR?</t>
  </si>
  <si>
    <t>Gamma definitely affects the best Ls</t>
  </si>
  <si>
    <t>for gamma = 0.2 check the n_ues 16 case for Ls = 1, 2, 3 (4 is going to be same as 3)</t>
  </si>
  <si>
    <t>Do Ls = 1 for 16 Ues with adaptive RF and check the PLR and bitrate and BLER for 400 MHZ</t>
  </si>
  <si>
    <t>Looks like the best Ls changes with gamma</t>
  </si>
  <si>
    <t>Should we select a gamma value and bw and Ls which gives us less than 5 % PLR. Also we need to look at the PLR of individual Ues to understand things better.</t>
  </si>
  <si>
    <t>For rank 2 we need to find the bitrate average and how much we are gaining.</t>
  </si>
  <si>
    <t>[3.048817655390021, 8.49308176100629, 2.414468677644468, 9.179308672762538, 3.302646848777004, 7.414092689125755, 2.569896790696291, 7.55901716111616, 3.064868336544637, 6.750692869740488, 0.9145914772453066, 4.494627860640932, 3.704298328833102, 4.430497314794379, 0.5792280024361934, 6.756529876420886]</t>
  </si>
  <si>
    <t>[57.84521863664789, 97.46073128205128, 95.63872262664167, 98.61075862414009, 48.19305701063164, 99.3730794996873, 99.13673601000626, 99.0216510068793, 45.24864665415884, 100.09592297686052, 99.94836565353347, 99.89783979987492, 35.40305746091306, 100.09342193871169, 99.9196128830519, 100.08391334584115]</t>
  </si>
  <si>
    <t>Give them adaptive for Ls = 1 and make different gamma and check which is better bw and if all Ues are getting atleast 100 Mbps.</t>
  </si>
  <si>
    <t>This will help us in understanding if the bw is sufficient, because now all Ues have the most favorable beam serving them and we give lesser gamma avoiding interference, so even in those favorable conditions if the Ues are not getting 100 Mbps, that means BW is less.</t>
  </si>
  <si>
    <t>Ls = 3 and 4 are implemented for rank 1, for rank 2 don’t think it is necessary because Ues don’t have more than 4 good beams so that they could be divided into 2 each for Ls = 2. We need to check this though.</t>
  </si>
  <si>
    <t>Look at the PLR individually please for each of the cases.</t>
  </si>
  <si>
    <t>You need to check with Joao about the user with lesser SINR not getting scheduled more often, that user should always have bits in buffer and hence you need to make sure through all the TTIs the Ues have 100 percent sending rate? Or is that how you call it?</t>
  </si>
  <si>
    <t>Like even if the better bitrate guy gets out of packets, this UE should still have packets and then it is sending it.</t>
  </si>
  <si>
    <t>[6.442441798090333, 10.415021263669502, 7.297092671108418, 9.841814922079713, 7.453168593064966, 9.159447268561609, 6.058789458441934, 9.689857806152059, 6.066956299514439, 7.522079549013467, 3.0004116732229438, 6.399398068649717, 8.870953073845035, 6.9824193957857315, 3.2225059906671705, 7.7114187963536995]</t>
  </si>
  <si>
    <t>[58.708171257035644, 99.74814036272669, 80.60590799249532, 99.0857881425891, 54.53492923076924, 99.79506499061914, 94.78243792370233, 100.0813028142589, 41.30953608505315, 100.08845278298938, 95.61857996247656, 100.05483744840527, 36.781942564102565, 99.98713253283302, 92.34016965603502, 100.13948202626639]</t>
  </si>
  <si>
    <t>l</t>
  </si>
  <si>
    <t>[99.81719564727955, 100.09923902439024, 100.12065320825516, 99.94779894934334, 99.21017818636648, 99.4213310068793, 100.03534519074422, 100.11268285178238, 99.12728863039399, 98.83661433395874, 100.12688500312696, 100.05797626016259, 99.89645428392745, 100.09597693558473, 100.13205788617886, 99.70332047529705]</t>
  </si>
  <si>
    <t>[6.792029452864667, 7.133249516055, 7.301965981886458, 6.007674962245805, 8.337145277424819, 5.803567324047258, 7.44754670980144, 4.427557970604328, 5.471533356618931, 6.796164997685354, 4.544389564336372, 5.6429359823399565, 4.488342139158321, 6.161126346063807, 4.256760790400572, 6.432488837119005]</t>
  </si>
  <si>
    <t>Very good SINR for each UE since each UE picks the best beam for it, also we are keeping gamma as very low, so interference possibility is also not there resulting in better SINR , good bitrate and given and less PLR. BLER is also within limits. We need to check individual PLRs as well.</t>
  </si>
  <si>
    <t>Adaptive RF</t>
  </si>
  <si>
    <t>Here we expect slightly more interference and hence there can be small alterations in bitrate and slightly higher PLR than 0.3? To be verified.</t>
  </si>
  <si>
    <t>The same pattern should follow here, with much lesser SINR and then less PLR. Same for below, to be verified with the actual simulation results.</t>
  </si>
  <si>
    <t>[8.421158372079674, 7.1089699603537655, 9.049990712361845, 5.930368948603114, 7.912905071004002, 7.725745750296785, 7.491691484310932, 5.562054265915106, 6.043845089903181, 7.62027929568913, 5.054078461021505, 6.413031559093799, 5.5413093889877585, 5.958594293667362, 5.370757635167516, 6.4598570565314315]</t>
  </si>
  <si>
    <t>[99.49534986866793, 100.11630461538462, 99.98713758599125, 100.09016297686053, 99.81524457786115, 99.2290173358349, 100.11914258911818, 100.10831257035647, 99.23696147592247, 98.89189831144465, 100.07868687929957, 98.99835557223264, 99.52814696685428, 100.06945948717949, 100.12956828017512, 99.67707972482803]</t>
  </si>
  <si>
    <t>[0.4775259678942398, 0.023400041692724617, 0.11403343585880776, 0.26963480661791667, 0.9458856006170584, 0.3523152142651711, 0.09845618204751332, 0.1639045236606212, 0.5614214350590372, 0.616166024195699, 0.23650198040441944, 0.15708371405687727, 0.3853007884220758, 0.22155052868781416, 0.10178236397748593, 0.36708860759493667]</t>
  </si>
  <si>
    <t>[94.77609005628518, 100.07654729205754, 84.08974218886803, 100.0765108692933, 95.60406736710445, 97.54585005628519, 89.61788700437774, 100.07654409005629, 93.82318626641651, 99.9246525828643, 98.18971016885554, 98.7668707191995, 96.44607257035649, 100.07648818011258, 96.08841490931832, 99.54156630393996]</t>
  </si>
  <si>
    <t>[0.33317698561601, 0.014175526370648322, 0.007535558416276806, 0.06102199961960312, 0.2035126120491974, 0.44658119658119655, 0.016260162601626018, 0.0, 0.0828121742755889, 0.08348968105065666, 0.19652908067542213, 0.16432145090681677, 0.25286637481759433, 0.01391494684177611, 0.027934125495101103, 0.08140504481967896]</t>
  </si>
  <si>
    <t>[87.2373895684803, 100.07654724202627, 84.03190949343339, 100.0765438899312, 87.2253384115072, 99.49494571607255, 89.60727732332707, 100.07654769230768, 86.48760742964352, 100.07654649155722, 97.14404457786115, 100.07654589118198, 92.20666041275797, 100.07654774233896, 95.48179452157598, 100.07654669168231]</t>
  </si>
  <si>
    <t>Rotation factor</t>
  </si>
  <si>
    <t>UE0</t>
  </si>
  <si>
    <t>UE1</t>
  </si>
  <si>
    <t>UE2</t>
  </si>
  <si>
    <t>UE3</t>
  </si>
  <si>
    <t>SEED1</t>
  </si>
  <si>
    <t>SEED2</t>
  </si>
  <si>
    <t>SEED3</t>
  </si>
  <si>
    <t>SEED4</t>
  </si>
  <si>
    <t>SEED5</t>
  </si>
  <si>
    <t xml:space="preserve">Result: best rotation factor: </t>
  </si>
  <si>
    <t>RI-1, Head model</t>
  </si>
  <si>
    <t>UE4</t>
  </si>
  <si>
    <t>UE5</t>
  </si>
  <si>
    <t>UE6</t>
  </si>
  <si>
    <t>UE7</t>
  </si>
  <si>
    <t>UE8</t>
  </si>
  <si>
    <t>UE9</t>
  </si>
  <si>
    <t>UE10</t>
  </si>
  <si>
    <t>UE11</t>
  </si>
  <si>
    <t>UE12</t>
  </si>
  <si>
    <t>UE13</t>
  </si>
  <si>
    <t>UE14</t>
  </si>
  <si>
    <t>UE15</t>
  </si>
  <si>
    <t>Average over 5 seeds</t>
  </si>
  <si>
    <t>Average over all Ues</t>
  </si>
  <si>
    <t xml:space="preserve">5.480e+00
</t>
  </si>
  <si>
    <t xml:space="preserve">1.259e+01
</t>
  </si>
  <si>
    <t xml:space="preserve">6.46
</t>
  </si>
  <si>
    <t xml:space="preserve">33.91
</t>
  </si>
  <si>
    <t xml:space="preserve">3.480e+00
</t>
  </si>
  <si>
    <t xml:space="preserve">1.810e+00
</t>
  </si>
  <si>
    <t xml:space="preserve">2.37
</t>
  </si>
  <si>
    <t>PLR(%)</t>
  </si>
  <si>
    <t xml:space="preserve">3.914e+01
</t>
  </si>
  <si>
    <t xml:space="preserve">13.24670461
</t>
  </si>
  <si>
    <t xml:space="preserve">15.38196525
</t>
  </si>
  <si>
    <t xml:space="preserve">53.58523068
</t>
  </si>
  <si>
    <t>Average over 5 seeds Adaptive RF</t>
  </si>
  <si>
    <t>Average over 5 seeds L = 3</t>
  </si>
  <si>
    <t>Average over 5 seeds L = 4</t>
  </si>
  <si>
    <t>Average over 5 seeds L = 2</t>
  </si>
  <si>
    <t>Average over 5 seeds L = 1</t>
  </si>
  <si>
    <t>We can include more seeds to average this out.</t>
  </si>
  <si>
    <t>For a fixed L, when gamma reduces, the PLR improves, since you now allow lesser interference by co-scheduling less number of Ues and hence SINR improves and MCS and hence bitrate and reduces PLR.</t>
  </si>
  <si>
    <t>For a fixed gamma, if L increases, on an average of PLR of Ues, we find PLR increases, but if we look at individual UE PLRs, for few it reduces and for few it increases. This is because certain Ues will have high interference coming from a strong 1 beam of neighboring UE, when that gets split over 2 or 3 or 4 beams, interference for this particular UE can reduce, but for other UEs, these additional beams can cause interference. Hence, you can for sure say increasing L for a fixed gamma can have a specific pattern for all UEs.</t>
  </si>
  <si>
    <t>Average over 5 seeds L = 1 SU-MIMO</t>
  </si>
  <si>
    <t xml:space="preserve">Average over 5 seeds L = 1 </t>
  </si>
  <si>
    <t>Every UE gets lesser chance to be scheduled than MU-MIMO, like once in 16 TTIs, so the average bitrate drops and PLR increases.</t>
  </si>
  <si>
    <t>We can also include L = 1 results with 1 gamma and 0 gamma to check the extremes. For other Ls you can take the same value as gamma = 0.8. For L = 1 generate with gamma = 1 and generate a final plot.</t>
  </si>
  <si>
    <t>SEED6</t>
  </si>
  <si>
    <t>SEED7</t>
  </si>
  <si>
    <t>SEED8</t>
  </si>
  <si>
    <t>SEED9</t>
  </si>
  <si>
    <t>SEED10</t>
  </si>
  <si>
    <t>Average over 10 seeds</t>
  </si>
  <si>
    <t xml:space="preserve">24.14994008
</t>
  </si>
  <si>
    <t xml:space="preserve">12.25134811
</t>
  </si>
  <si>
    <t xml:space="preserve">8.89155183
</t>
  </si>
  <si>
    <t xml:space="preserve">29.54988017
</t>
  </si>
  <si>
    <t xml:space="preserve">63.8286399
</t>
  </si>
  <si>
    <t>Average over 10 seeds L = 4</t>
  </si>
  <si>
    <t xml:space="preserve">27.39065309
</t>
  </si>
  <si>
    <t xml:space="preserve">43.62792091
</t>
  </si>
  <si>
    <t xml:space="preserve">44.92660276
</t>
  </si>
  <si>
    <t xml:space="preserve">12.81830437
</t>
  </si>
  <si>
    <t xml:space="preserve">10.9197124
</t>
  </si>
  <si>
    <t>Average over 10 seeds L = 3</t>
  </si>
  <si>
    <t>Average over 10 seeds L = 2</t>
  </si>
  <si>
    <t xml:space="preserve">79.68394248
</t>
  </si>
  <si>
    <t xml:space="preserve">11.72109047
</t>
  </si>
  <si>
    <t xml:space="preserve">87.49625524
</t>
  </si>
  <si>
    <t xml:space="preserve">14.06381067
</t>
  </si>
  <si>
    <t xml:space="preserve">83.97693229
</t>
  </si>
  <si>
    <t xml:space="preserve">14.07654284
</t>
  </si>
  <si>
    <t xml:space="preserve">81.47094068
</t>
  </si>
  <si>
    <t xml:space="preserve">74.53639904
</t>
  </si>
  <si>
    <t>Average over 5 seeds L=2</t>
  </si>
  <si>
    <t>PLR(%) L = 1</t>
  </si>
  <si>
    <t>0 to 1</t>
  </si>
  <si>
    <t xml:space="preserve">24.35215698
</t>
  </si>
  <si>
    <t>Average over 5 seeds L=4</t>
  </si>
  <si>
    <t>do you want to do 0.2 since there is 1 UE with greater than 5 percent PLR?</t>
  </si>
  <si>
    <t>but if you do 0.2 here, you have to do everywhere?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</si>
</sst>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0.00\)"/>
  </numFmts>
  <fonts count="2" x14ac:knownFonts="1">
    <font>
      <sz val="11"/>
      <color theme="1"/>
      <name val="Calibri"/>
      <family val="2"/>
      <scheme val="minor"/>
    </font>
    <font>
      <b/>
      <sz val="11"/>
      <color theme="1"/>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theme="5" tint="0.59999389629810485"/>
        <bgColor indexed="64"/>
      </patternFill>
    </fill>
    <fill>
      <patternFill patternType="solid">
        <fgColor theme="4"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139">
    <xf numFmtId="0" fontId="0" fillId="0" borderId="0" xfId="0"/>
    <xf numFmtId="0" fontId="1" fillId="0" borderId="1" xfId="0" applyFont="1" applyBorder="1"/>
    <xf numFmtId="0" fontId="1" fillId="0" borderId="2" xfId="0" applyFont="1" applyBorder="1"/>
    <xf numFmtId="0" fontId="0" fillId="0" borderId="1" xfId="0" applyBorder="1"/>
    <xf numFmtId="0" fontId="0" fillId="0" borderId="1" xfId="0" applyBorder="1" applyAlignment="1">
      <alignment wrapText="1"/>
    </xf>
    <xf numFmtId="0" fontId="0" fillId="0" borderId="1" xfId="0" applyBorder="1" applyAlignment="1">
      <alignment horizontal="center"/>
    </xf>
    <xf numFmtId="10" fontId="0" fillId="0" borderId="1" xfId="0" applyNumberFormat="1" applyBorder="1" applyAlignment="1">
      <alignment wrapText="1"/>
    </xf>
    <xf numFmtId="2" fontId="0" fillId="0" borderId="1" xfId="0" applyNumberFormat="1" applyBorder="1" applyAlignment="1">
      <alignment horizontal="center"/>
    </xf>
    <xf numFmtId="0" fontId="0" fillId="4" borderId="1" xfId="0" applyFill="1" applyBorder="1" applyAlignment="1">
      <alignment horizontal="center"/>
    </xf>
    <xf numFmtId="0" fontId="1" fillId="5" borderId="1" xfId="0" applyFont="1" applyFill="1" applyBorder="1" applyAlignment="1">
      <alignment wrapText="1"/>
    </xf>
    <xf numFmtId="0" fontId="0" fillId="5" borderId="1" xfId="0" applyFill="1" applyBorder="1"/>
    <xf numFmtId="0" fontId="1" fillId="6" borderId="1" xfId="0" applyFont="1" applyFill="1" applyBorder="1"/>
    <xf numFmtId="0" fontId="0" fillId="0" borderId="0" xfId="0" applyFill="1" applyBorder="1" applyAlignment="1">
      <alignment wrapText="1"/>
    </xf>
    <xf numFmtId="0" fontId="0" fillId="0" borderId="2" xfId="0" applyFill="1" applyBorder="1" applyAlignment="1">
      <alignment wrapText="1"/>
    </xf>
    <xf numFmtId="0" fontId="0" fillId="7" borderId="1" xfId="0" applyFill="1" applyBorder="1" applyAlignment="1">
      <alignment wrapText="1"/>
    </xf>
    <xf numFmtId="0" fontId="0" fillId="7" borderId="1" xfId="0" applyFill="1" applyBorder="1"/>
    <xf numFmtId="0" fontId="0" fillId="0" borderId="0" xfId="0" applyAlignment="1">
      <alignment wrapText="1"/>
    </xf>
    <xf numFmtId="0" fontId="1" fillId="0" borderId="2" xfId="0" applyFont="1" applyFill="1" applyBorder="1"/>
    <xf numFmtId="0" fontId="0" fillId="7" borderId="0" xfId="0" applyFill="1" applyAlignment="1">
      <alignment wrapText="1"/>
    </xf>
    <xf numFmtId="0" fontId="0" fillId="2" borderId="0" xfId="0" applyFill="1"/>
    <xf numFmtId="0" fontId="0" fillId="0" borderId="1" xfId="0"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0" borderId="1" xfId="0" applyBorder="1" applyAlignment="1"/>
    <xf numFmtId="0" fontId="0" fillId="0" borderId="2" xfId="0" applyFill="1" applyBorder="1"/>
    <xf numFmtId="0" fontId="0" fillId="0" borderId="4" xfId="0" applyBorder="1"/>
    <xf numFmtId="0" fontId="0" fillId="0" borderId="4" xfId="0" applyBorder="1" applyAlignment="1">
      <alignment wrapText="1"/>
    </xf>
    <xf numFmtId="0" fontId="0" fillId="0" borderId="5" xfId="0" applyFill="1" applyBorder="1"/>
    <xf numFmtId="0" fontId="0" fillId="0" borderId="1" xfId="0" applyFill="1" applyBorder="1" applyAlignment="1">
      <alignment horizontal="center"/>
    </xf>
    <xf numFmtId="0" fontId="0" fillId="7" borderId="5" xfId="0" applyFill="1" applyBorder="1" applyAlignment="1">
      <alignment wrapText="1"/>
    </xf>
    <xf numFmtId="0" fontId="0" fillId="0" borderId="1" xfId="0" applyFill="1" applyBorder="1"/>
    <xf numFmtId="0" fontId="0" fillId="0" borderId="1" xfId="0" applyFill="1" applyBorder="1" applyAlignment="1">
      <alignment wrapText="1"/>
    </xf>
    <xf numFmtId="0" fontId="0" fillId="3" borderId="1" xfId="0" applyFill="1" applyBorder="1" applyAlignment="1">
      <alignment wrapText="1"/>
    </xf>
    <xf numFmtId="0" fontId="0" fillId="7" borderId="0" xfId="0" applyFill="1"/>
    <xf numFmtId="0" fontId="0" fillId="6" borderId="0" xfId="0" applyFill="1" applyAlignment="1">
      <alignment wrapText="1"/>
    </xf>
    <xf numFmtId="0" fontId="0" fillId="6" borderId="0" xfId="0" applyFill="1"/>
    <xf numFmtId="0" fontId="1" fillId="0" borderId="0" xfId="0" applyFont="1" applyAlignment="1">
      <alignment horizontal="center"/>
    </xf>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0" fontId="1" fillId="7" borderId="1" xfId="0" applyFont="1" applyFill="1" applyBorder="1"/>
    <xf numFmtId="0" fontId="1" fillId="9" borderId="1" xfId="0" applyFont="1" applyFill="1" applyBorder="1"/>
    <xf numFmtId="0" fontId="1" fillId="10" borderId="1" xfId="0" applyFont="1" applyFill="1" applyBorder="1"/>
    <xf numFmtId="0" fontId="1" fillId="8" borderId="1" xfId="0" applyFont="1" applyFill="1" applyBorder="1" applyAlignment="1">
      <alignment wrapText="1"/>
    </xf>
    <xf numFmtId="0" fontId="0" fillId="9" borderId="1" xfId="0" applyFill="1" applyBorder="1"/>
    <xf numFmtId="0" fontId="0" fillId="10" borderId="1" xfId="0" applyFill="1" applyBorder="1"/>
    <xf numFmtId="0" fontId="0" fillId="6" borderId="1" xfId="0" applyFill="1" applyBorder="1"/>
    <xf numFmtId="0" fontId="0" fillId="8" borderId="1" xfId="0" applyFill="1" applyBorder="1"/>
    <xf numFmtId="0" fontId="0" fillId="11" borderId="1" xfId="0" applyFill="1" applyBorder="1"/>
    <xf numFmtId="11" fontId="0" fillId="0" borderId="0" xfId="0" applyNumberFormat="1" applyAlignment="1">
      <alignment wrapText="1"/>
    </xf>
    <xf numFmtId="11" fontId="0" fillId="0" borderId="0" xfId="0" applyNumberFormat="1"/>
    <xf numFmtId="0" fontId="0" fillId="6" borderId="1" xfId="0" applyFill="1" applyBorder="1" applyAlignment="1">
      <alignment horizontal="right"/>
    </xf>
    <xf numFmtId="0" fontId="0" fillId="9" borderId="1" xfId="0" applyFill="1" applyBorder="1" applyAlignment="1">
      <alignment wrapText="1"/>
    </xf>
    <xf numFmtId="0" fontId="0" fillId="10" borderId="1" xfId="0" applyFill="1" applyBorder="1" applyAlignment="1">
      <alignment wrapText="1"/>
    </xf>
    <xf numFmtId="0" fontId="0" fillId="6" borderId="1" xfId="0" applyFill="1" applyBorder="1" applyAlignment="1">
      <alignment horizontal="right" wrapText="1"/>
    </xf>
    <xf numFmtId="0" fontId="0" fillId="2" borderId="1" xfId="0" applyFill="1" applyBorder="1"/>
    <xf numFmtId="0" fontId="0" fillId="12" borderId="1" xfId="0" applyFill="1" applyBorder="1"/>
    <xf numFmtId="0" fontId="0" fillId="13" borderId="1" xfId="0" applyFill="1" applyBorder="1"/>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164" fontId="0" fillId="6" borderId="1" xfId="0" applyNumberFormat="1" applyFill="1" applyBorder="1" applyAlignment="1"/>
    <xf numFmtId="0" fontId="0" fillId="6" borderId="1" xfId="0" applyNumberFormat="1" applyFill="1" applyBorder="1" applyAlignment="1"/>
    <xf numFmtId="11" fontId="0" fillId="6" borderId="1" xfId="0" applyNumberFormat="1" applyFill="1" applyBorder="1" applyAlignment="1"/>
    <xf numFmtId="11" fontId="0" fillId="6" borderId="1" xfId="0" applyNumberFormat="1" applyFill="1" applyBorder="1" applyAlignment="1">
      <alignment wrapText="1"/>
    </xf>
    <xf numFmtId="11" fontId="0" fillId="6" borderId="1" xfId="0" applyNumberFormat="1" applyFill="1" applyBorder="1"/>
    <xf numFmtId="0" fontId="1" fillId="8" borderId="4" xfId="0" applyFont="1" applyFill="1" applyBorder="1" applyAlignment="1">
      <alignment horizontal="center" wrapText="1"/>
    </xf>
    <xf numFmtId="0" fontId="0" fillId="4" borderId="1" xfId="0" applyFill="1" applyBorder="1"/>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11" fontId="0" fillId="8" borderId="1" xfId="0" applyNumberFormat="1" applyFill="1" applyBorder="1"/>
    <xf numFmtId="0" fontId="1" fillId="0" borderId="1" xfId="0" applyFont="1" applyBorder="1" applyAlignment="1"/>
    <xf numFmtId="0" fontId="0" fillId="14" borderId="1" xfId="0" applyFill="1" applyBorder="1"/>
    <xf numFmtId="0" fontId="0" fillId="15" borderId="1" xfId="0" applyFill="1" applyBorder="1"/>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0" fontId="1" fillId="0" borderId="0" xfId="0" applyFont="1" applyAlignment="1">
      <alignment horizontal="center"/>
    </xf>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11" fontId="0" fillId="9" borderId="1" xfId="0" applyNumberFormat="1" applyFill="1" applyBorder="1"/>
    <xf numFmtId="11" fontId="0" fillId="10" borderId="1" xfId="0" applyNumberFormat="1" applyFill="1" applyBorder="1"/>
    <xf numFmtId="11" fontId="0" fillId="7" borderId="1" xfId="0" applyNumberFormat="1" applyFill="1" applyBorder="1"/>
    <xf numFmtId="0" fontId="1" fillId="0" borderId="1" xfId="0" applyFont="1" applyBorder="1" applyAlignment="1">
      <alignment horizontal="center"/>
    </xf>
    <xf numFmtId="0" fontId="1" fillId="0" borderId="3" xfId="0" applyFont="1" applyBorder="1" applyAlignment="1">
      <alignment horizontal="center"/>
    </xf>
    <xf numFmtId="0" fontId="1" fillId="0" borderId="1" xfId="0" applyFont="1" applyBorder="1" applyAlignment="1">
      <alignment horizontal="center"/>
    </xf>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0" fontId="1" fillId="8" borderId="1" xfId="0" applyFont="1" applyFill="1" applyBorder="1"/>
    <xf numFmtId="0" fontId="1" fillId="0" borderId="1" xfId="0" applyFont="1" applyBorder="1" applyAlignment="1">
      <alignment horizontal="center"/>
    </xf>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11" fontId="1" fillId="8" borderId="1" xfId="0" applyNumberFormat="1" applyFont="1" applyFill="1" applyBorder="1" applyAlignment="1">
      <alignment wrapText="1"/>
    </xf>
    <xf numFmtId="0" fontId="1" fillId="0" borderId="0" xfId="0" applyFont="1"/>
    <xf numFmtId="0" fontId="0" fillId="0" borderId="3" xfId="0"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3" borderId="1" xfId="0" applyFill="1" applyBorder="1" applyAlignment="1">
      <alignment horizontal="center"/>
    </xf>
    <xf numFmtId="0" fontId="0" fillId="0" borderId="6" xfId="0" applyBorder="1" applyAlignment="1">
      <alignment horizontal="center"/>
    </xf>
    <xf numFmtId="0" fontId="0" fillId="0" borderId="2" xfId="0" applyBorder="1" applyAlignment="1">
      <alignment horizontal="center"/>
    </xf>
    <xf numFmtId="0" fontId="0" fillId="0" borderId="7" xfId="0" applyBorder="1" applyAlignment="1">
      <alignment horizontal="center"/>
    </xf>
    <xf numFmtId="0" fontId="0" fillId="3" borderId="6" xfId="0" applyFill="1" applyBorder="1" applyAlignment="1">
      <alignment horizontal="center"/>
    </xf>
    <xf numFmtId="0" fontId="0" fillId="3" borderId="2" xfId="0" applyFill="1" applyBorder="1" applyAlignment="1">
      <alignment horizontal="center"/>
    </xf>
    <xf numFmtId="0" fontId="0" fillId="3" borderId="7" xfId="0" applyFill="1" applyBorder="1" applyAlignment="1">
      <alignment horizontal="center"/>
    </xf>
    <xf numFmtId="0" fontId="1" fillId="0" borderId="1" xfId="0" applyFont="1" applyBorder="1" applyAlignment="1">
      <alignment horizontal="center"/>
    </xf>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0" fontId="1" fillId="7" borderId="3" xfId="0" applyFont="1" applyFill="1" applyBorder="1" applyAlignment="1">
      <alignment horizontal="center"/>
    </xf>
    <xf numFmtId="0" fontId="1" fillId="7" borderId="8" xfId="0" applyFont="1" applyFill="1" applyBorder="1" applyAlignment="1">
      <alignment horizontal="center"/>
    </xf>
    <xf numFmtId="0" fontId="1" fillId="7" borderId="4" xfId="0" applyFont="1" applyFill="1" applyBorder="1" applyAlignment="1">
      <alignment horizontal="center"/>
    </xf>
    <xf numFmtId="0" fontId="1" fillId="9" borderId="3" xfId="0" applyFont="1" applyFill="1" applyBorder="1" applyAlignment="1">
      <alignment horizontal="center"/>
    </xf>
    <xf numFmtId="0" fontId="1" fillId="9" borderId="8" xfId="0" applyFont="1" applyFill="1" applyBorder="1" applyAlignment="1">
      <alignment horizontal="center"/>
    </xf>
    <xf numFmtId="0" fontId="1" fillId="9" borderId="4" xfId="0" applyFont="1" applyFill="1" applyBorder="1" applyAlignment="1">
      <alignment horizontal="center"/>
    </xf>
    <xf numFmtId="0" fontId="1" fillId="10" borderId="3" xfId="0" applyFont="1" applyFill="1" applyBorder="1" applyAlignment="1">
      <alignment horizontal="center"/>
    </xf>
    <xf numFmtId="0" fontId="1" fillId="10" borderId="8" xfId="0" applyFont="1" applyFill="1" applyBorder="1" applyAlignment="1">
      <alignment horizontal="center"/>
    </xf>
    <xf numFmtId="0" fontId="1" fillId="10" borderId="4" xfId="0" applyFont="1" applyFill="1" applyBorder="1" applyAlignment="1">
      <alignment horizontal="center"/>
    </xf>
    <xf numFmtId="0" fontId="1" fillId="6" borderId="3" xfId="0" applyFont="1" applyFill="1" applyBorder="1" applyAlignment="1">
      <alignment horizontal="center"/>
    </xf>
    <xf numFmtId="0" fontId="1" fillId="6" borderId="8" xfId="0" applyFont="1" applyFill="1" applyBorder="1" applyAlignment="1">
      <alignment horizontal="center"/>
    </xf>
    <xf numFmtId="0" fontId="1" fillId="6" borderId="4" xfId="0" applyFont="1" applyFill="1" applyBorder="1" applyAlignment="1">
      <alignment horizontal="center"/>
    </xf>
    <xf numFmtId="0" fontId="1" fillId="0" borderId="1" xfId="0" applyFont="1" applyBorder="1" applyAlignment="1">
      <alignment horizontal="left"/>
    </xf>
    <xf numFmtId="0" fontId="1" fillId="0" borderId="3" xfId="0" applyFont="1" applyBorder="1" applyAlignment="1">
      <alignment horizontal="left"/>
    </xf>
    <xf numFmtId="0" fontId="1" fillId="0" borderId="8" xfId="0" applyFont="1" applyBorder="1" applyAlignment="1">
      <alignment horizontal="left"/>
    </xf>
    <xf numFmtId="0" fontId="1" fillId="0" borderId="4" xfId="0" applyFont="1" applyBorder="1" applyAlignment="1">
      <alignment horizontal="left"/>
    </xf>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horizontal="center" wrapText="1"/>
    </xf>
    <xf numFmtId="0" fontId="1" fillId="0" borderId="6" xfId="0" applyFont="1" applyBorder="1" applyAlignment="1">
      <alignment horizontal="center"/>
    </xf>
    <xf numFmtId="0" fontId="1" fillId="0" borderId="2" xfId="0" applyFont="1" applyBorder="1" applyAlignment="1">
      <alignment horizontal="center"/>
    </xf>
    <xf numFmtId="0" fontId="1" fillId="0" borderId="7" xfId="0" applyFont="1" applyBorder="1" applyAlignment="1">
      <alignment horizontal="center"/>
    </xf>
    <xf numFmtId="0" fontId="0" fillId="13" borderId="0" xfId="0" applyFill="1"/>
    <xf numFmtId="0" fontId="0" fillId="3" borderId="0" xfId="0" applyFill="1"/>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3.5 GHz, RF: 1-16, L: 1, Average UE PLR</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v>RF PLR</c:v>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Pt>
            <c:idx val="2"/>
            <c:invertIfNegative val="0"/>
            <c:bubble3D val="0"/>
            <c:spPr>
              <a:solidFill>
                <a:srgbClr val="FF0000"/>
              </a:solidFill>
              <a:ln>
                <a:noFill/>
              </a:ln>
              <a:effectLst>
                <a:innerShdw blurRad="114300">
                  <a:schemeClr val="accent1"/>
                </a:innerShdw>
              </a:effectLst>
            </c:spPr>
            <c:extLst>
              <c:ext xmlns:c16="http://schemas.microsoft.com/office/drawing/2014/chart" uri="{C3380CC4-5D6E-409C-BE32-E72D297353CC}">
                <c16:uniqueId val="{00000006-EB3F-4635-A350-49E8FBC77881}"/>
              </c:ext>
            </c:extLst>
          </c:dPt>
          <c:dPt>
            <c:idx val="17"/>
            <c:invertIfNegative val="0"/>
            <c:bubble3D val="0"/>
            <c:spPr>
              <a:solidFill>
                <a:srgbClr val="00B050"/>
              </a:solidFill>
              <a:ln>
                <a:noFill/>
              </a:ln>
              <a:effectLst>
                <a:innerShdw blurRad="114300">
                  <a:schemeClr val="accent1"/>
                </a:innerShdw>
              </a:effectLst>
            </c:spPr>
            <c:extLst>
              <c:ext xmlns:c16="http://schemas.microsoft.com/office/drawing/2014/chart" uri="{C3380CC4-5D6E-409C-BE32-E72D297353CC}">
                <c16:uniqueId val="{00000017-EB3F-4635-A350-49E8FBC77881}"/>
              </c:ext>
            </c:extLst>
          </c:dPt>
          <c:dPt>
            <c:idx val="18"/>
            <c:invertIfNegative val="0"/>
            <c:bubble3D val="0"/>
            <c:spPr>
              <a:solidFill>
                <a:schemeClr val="accent4"/>
              </a:solidFill>
              <a:ln>
                <a:noFill/>
              </a:ln>
              <a:effectLst>
                <a:innerShdw blurRad="114300">
                  <a:schemeClr val="accent1"/>
                </a:innerShdw>
              </a:effectLst>
            </c:spPr>
            <c:extLst>
              <c:ext xmlns:c16="http://schemas.microsoft.com/office/drawing/2014/chart" uri="{C3380CC4-5D6E-409C-BE32-E72D297353CC}">
                <c16:uniqueId val="{00000016-EB3F-4635-A350-49E8FBC77881}"/>
              </c:ext>
            </c:extLst>
          </c:dPt>
          <c:dPt>
            <c:idx val="19"/>
            <c:invertIfNegative val="0"/>
            <c:bubble3D val="0"/>
            <c:spPr>
              <a:solidFill>
                <a:schemeClr val="accent2"/>
              </a:solidFill>
              <a:ln>
                <a:noFill/>
              </a:ln>
              <a:effectLst>
                <a:innerShdw blurRad="114300">
                  <a:schemeClr val="accent1"/>
                </a:innerShdw>
              </a:effectLst>
            </c:spPr>
            <c:extLst>
              <c:ext xmlns:c16="http://schemas.microsoft.com/office/drawing/2014/chart" uri="{C3380CC4-5D6E-409C-BE32-E72D297353CC}">
                <c16:uniqueId val="{00000015-EB3F-4635-A350-49E8FBC77881}"/>
              </c:ext>
            </c:extLst>
          </c:dPt>
          <c:dLbls>
            <c:dLbl>
              <c:idx val="4"/>
              <c:layout>
                <c:manualLayout>
                  <c:x val="7.9863077493596158E-3"/>
                  <c:y val="-2.0601565718994645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EB3F-4635-A350-49E8FBC77881}"/>
                </c:ext>
              </c:extLst>
            </c:dLbl>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('RF fix PLR 3.5GHz'!$R$87:$R$102,'RF fix PLR 3.5GHz'!$R$106:$R$109)</c:f>
              <c:numCache>
                <c:formatCode>General</c:formatCode>
                <c:ptCount val="20"/>
                <c:pt idx="0">
                  <c:v>30.274865187873747</c:v>
                </c:pt>
                <c:pt idx="1">
                  <c:v>19.212402637173749</c:v>
                </c:pt>
                <c:pt idx="2">
                  <c:v>12.240694278000001</c:v>
                </c:pt>
                <c:pt idx="3">
                  <c:v>18.764014753874999</c:v>
                </c:pt>
                <c:pt idx="4">
                  <c:v>18.504137957125</c:v>
                </c:pt>
                <c:pt idx="5">
                  <c:v>23.889819876592497</c:v>
                </c:pt>
                <c:pt idx="6">
                  <c:v>16.190617511309998</c:v>
                </c:pt>
                <c:pt idx="7">
                  <c:v>21.985222249918753</c:v>
                </c:pt>
                <c:pt idx="8">
                  <c:v>12.370740338124998</c:v>
                </c:pt>
                <c:pt idx="9">
                  <c:v>16.488862530166877</c:v>
                </c:pt>
                <c:pt idx="10">
                  <c:v>19.029836353999997</c:v>
                </c:pt>
                <c:pt idx="11">
                  <c:v>15.970556847878001</c:v>
                </c:pt>
                <c:pt idx="12">
                  <c:v>19.004269023750005</c:v>
                </c:pt>
                <c:pt idx="13">
                  <c:v>23.123736145377496</c:v>
                </c:pt>
                <c:pt idx="14">
                  <c:v>16.345360245786001</c:v>
                </c:pt>
                <c:pt idx="15">
                  <c:v>23.284526664323376</c:v>
                </c:pt>
                <c:pt idx="16">
                  <c:v>1.44547635E-2</c:v>
                </c:pt>
                <c:pt idx="17">
                  <c:v>0.75313623437499988</c:v>
                </c:pt>
                <c:pt idx="18">
                  <c:v>3.9401494159999997</c:v>
                </c:pt>
                <c:pt idx="19">
                  <c:v>5.6410462849760012</c:v>
                </c:pt>
              </c:numCache>
            </c:numRef>
          </c:val>
          <c:extLst>
            <c:ext xmlns:c16="http://schemas.microsoft.com/office/drawing/2014/chart" uri="{C3380CC4-5D6E-409C-BE32-E72D297353CC}">
              <c16:uniqueId val="{00000000-EB3F-4635-A350-49E8FBC77881}"/>
            </c:ext>
          </c:extLst>
        </c:ser>
        <c:dLbls>
          <c:showLegendKey val="0"/>
          <c:showVal val="0"/>
          <c:showCatName val="0"/>
          <c:showSerName val="0"/>
          <c:showPercent val="0"/>
          <c:showBubbleSize val="0"/>
        </c:dLbls>
        <c:gapWidth val="164"/>
        <c:overlap val="-22"/>
        <c:axId val="310751040"/>
        <c:axId val="310753120"/>
      </c:barChart>
      <c:catAx>
        <c:axId val="31075104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800"/>
                  <a:t>RF: 1-16, Adaptive RF with Gamma 0.2, 0.4, 0.6, 0.8</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753120"/>
        <c:crosses val="autoZero"/>
        <c:auto val="1"/>
        <c:lblAlgn val="ctr"/>
        <c:lblOffset val="100"/>
        <c:noMultiLvlLbl val="0"/>
      </c:catAx>
      <c:valAx>
        <c:axId val="310753120"/>
        <c:scaling>
          <c:orientation val="minMax"/>
        </c:scaling>
        <c:delete val="0"/>
        <c:axPos val="l"/>
        <c:majorGridlines>
          <c:spPr>
            <a:ln>
              <a:solidFill>
                <a:schemeClr val="tx1">
                  <a:lumMod val="15000"/>
                  <a:lumOff val="85000"/>
                </a:schemeClr>
              </a:solidFill>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800"/>
                  <a:t>PLR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751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3.5 GHz, mu-mimo, RF: 1-16, L: 1, Average UE PLR</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v>RF PLR</c:v>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Pt>
            <c:idx val="2"/>
            <c:invertIfNegative val="0"/>
            <c:bubble3D val="0"/>
            <c:spPr>
              <a:solidFill>
                <a:srgbClr val="FF0000"/>
              </a:solidFill>
              <a:ln>
                <a:noFill/>
              </a:ln>
              <a:effectLst>
                <a:innerShdw blurRad="114300">
                  <a:schemeClr val="accent1"/>
                </a:innerShdw>
              </a:effectLst>
            </c:spPr>
            <c:extLst>
              <c:ext xmlns:c16="http://schemas.microsoft.com/office/drawing/2014/chart" uri="{C3380CC4-5D6E-409C-BE32-E72D297353CC}">
                <c16:uniqueId val="{00000001-6465-487B-BDC8-94CAC2B5A4CC}"/>
              </c:ext>
            </c:extLst>
          </c:dPt>
          <c:dPt>
            <c:idx val="17"/>
            <c:invertIfNegative val="0"/>
            <c:bubble3D val="0"/>
            <c:spPr>
              <a:solidFill>
                <a:srgbClr val="00B050"/>
              </a:solidFill>
              <a:ln>
                <a:noFill/>
              </a:ln>
              <a:effectLst>
                <a:innerShdw blurRad="114300">
                  <a:schemeClr val="accent1"/>
                </a:innerShdw>
              </a:effectLst>
            </c:spPr>
            <c:extLst>
              <c:ext xmlns:c16="http://schemas.microsoft.com/office/drawing/2014/chart" uri="{C3380CC4-5D6E-409C-BE32-E72D297353CC}">
                <c16:uniqueId val="{00000003-6465-487B-BDC8-94CAC2B5A4CC}"/>
              </c:ext>
            </c:extLst>
          </c:dPt>
          <c:dPt>
            <c:idx val="18"/>
            <c:invertIfNegative val="0"/>
            <c:bubble3D val="0"/>
            <c:spPr>
              <a:solidFill>
                <a:schemeClr val="accent4"/>
              </a:solidFill>
              <a:ln>
                <a:noFill/>
              </a:ln>
              <a:effectLst>
                <a:innerShdw blurRad="114300">
                  <a:schemeClr val="accent1"/>
                </a:innerShdw>
              </a:effectLst>
            </c:spPr>
            <c:extLst>
              <c:ext xmlns:c16="http://schemas.microsoft.com/office/drawing/2014/chart" uri="{C3380CC4-5D6E-409C-BE32-E72D297353CC}">
                <c16:uniqueId val="{00000005-6465-487B-BDC8-94CAC2B5A4CC}"/>
              </c:ext>
            </c:extLst>
          </c:dPt>
          <c:dPt>
            <c:idx val="19"/>
            <c:invertIfNegative val="0"/>
            <c:bubble3D val="0"/>
            <c:spPr>
              <a:solidFill>
                <a:schemeClr val="accent2"/>
              </a:solidFill>
              <a:ln>
                <a:noFill/>
              </a:ln>
              <a:effectLst>
                <a:innerShdw blurRad="114300">
                  <a:schemeClr val="accent1"/>
                </a:innerShdw>
              </a:effectLst>
            </c:spPr>
            <c:extLst>
              <c:ext xmlns:c16="http://schemas.microsoft.com/office/drawing/2014/chart" uri="{C3380CC4-5D6E-409C-BE32-E72D297353CC}">
                <c16:uniqueId val="{00000007-6465-487B-BDC8-94CAC2B5A4CC}"/>
              </c:ext>
            </c:extLst>
          </c:dPt>
          <c:dLbls>
            <c:dLbl>
              <c:idx val="4"/>
              <c:layout>
                <c:manualLayout>
                  <c:x val="7.9863077493596158E-3"/>
                  <c:y val="-2.0601565718994645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465-487B-BDC8-94CAC2B5A4CC}"/>
                </c:ext>
              </c:extLst>
            </c:dLbl>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('RF fix PLR 3.5GHz'!$R$87:$R$102,'RF fix PLR 3.5GHz'!$R$106:$R$109)</c:f>
              <c:numCache>
                <c:formatCode>General</c:formatCode>
                <c:ptCount val="20"/>
                <c:pt idx="0">
                  <c:v>30.274865187873747</c:v>
                </c:pt>
                <c:pt idx="1">
                  <c:v>19.212402637173749</c:v>
                </c:pt>
                <c:pt idx="2">
                  <c:v>12.240694278000001</c:v>
                </c:pt>
                <c:pt idx="3">
                  <c:v>18.764014753874999</c:v>
                </c:pt>
                <c:pt idx="4">
                  <c:v>18.504137957125</c:v>
                </c:pt>
                <c:pt idx="5">
                  <c:v>23.889819876592497</c:v>
                </c:pt>
                <c:pt idx="6">
                  <c:v>16.190617511309998</c:v>
                </c:pt>
                <c:pt idx="7">
                  <c:v>21.985222249918753</c:v>
                </c:pt>
                <c:pt idx="8">
                  <c:v>12.370740338124998</c:v>
                </c:pt>
                <c:pt idx="9">
                  <c:v>16.488862530166877</c:v>
                </c:pt>
                <c:pt idx="10">
                  <c:v>19.029836353999997</c:v>
                </c:pt>
                <c:pt idx="11">
                  <c:v>15.970556847878001</c:v>
                </c:pt>
                <c:pt idx="12">
                  <c:v>19.004269023750005</c:v>
                </c:pt>
                <c:pt idx="13">
                  <c:v>23.123736145377496</c:v>
                </c:pt>
                <c:pt idx="14">
                  <c:v>16.345360245786001</c:v>
                </c:pt>
                <c:pt idx="15">
                  <c:v>23.284526664323376</c:v>
                </c:pt>
                <c:pt idx="16">
                  <c:v>1.44547635E-2</c:v>
                </c:pt>
                <c:pt idx="17">
                  <c:v>0.75313623437499988</c:v>
                </c:pt>
                <c:pt idx="18">
                  <c:v>3.9401494159999997</c:v>
                </c:pt>
                <c:pt idx="19">
                  <c:v>5.6410462849760012</c:v>
                </c:pt>
              </c:numCache>
            </c:numRef>
          </c:val>
          <c:extLst>
            <c:ext xmlns:c16="http://schemas.microsoft.com/office/drawing/2014/chart" uri="{C3380CC4-5D6E-409C-BE32-E72D297353CC}">
              <c16:uniqueId val="{00000009-6465-487B-BDC8-94CAC2B5A4CC}"/>
            </c:ext>
          </c:extLst>
        </c:ser>
        <c:dLbls>
          <c:showLegendKey val="0"/>
          <c:showVal val="0"/>
          <c:showCatName val="0"/>
          <c:showSerName val="0"/>
          <c:showPercent val="0"/>
          <c:showBubbleSize val="0"/>
        </c:dLbls>
        <c:gapWidth val="164"/>
        <c:overlap val="-22"/>
        <c:axId val="310751040"/>
        <c:axId val="310753120"/>
      </c:barChart>
      <c:catAx>
        <c:axId val="31075104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800"/>
                  <a:t>RF: 1-16, Adpative RF with Gamma 0.2, 0.4, 0.6, 0.8</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753120"/>
        <c:crosses val="autoZero"/>
        <c:auto val="1"/>
        <c:lblAlgn val="ctr"/>
        <c:lblOffset val="100"/>
        <c:noMultiLvlLbl val="0"/>
      </c:catAx>
      <c:valAx>
        <c:axId val="310753120"/>
        <c:scaling>
          <c:orientation val="minMax"/>
        </c:scaling>
        <c:delete val="0"/>
        <c:axPos val="l"/>
        <c:majorGridlines>
          <c:spPr>
            <a:ln>
              <a:solidFill>
                <a:schemeClr val="tx1">
                  <a:lumMod val="15000"/>
                  <a:lumOff val="85000"/>
                </a:schemeClr>
              </a:solidFill>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800"/>
                  <a:t>PLR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751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0.2,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51E8-4300-B1A3-FC16B8958C34}"/>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1-51E8-4300-B1A3-FC16B8958C34}"/>
            </c:ext>
          </c:extLst>
        </c:ser>
        <c:ser>
          <c:idx val="2"/>
          <c:order val="2"/>
          <c:tx>
            <c:v>L4</c:v>
          </c:tx>
          <c:spPr>
            <a:solidFill>
              <a:schemeClr val="accent3"/>
            </a:solidFill>
            <a:ln>
              <a:noFill/>
            </a:ln>
            <a:effectLst/>
          </c:spPr>
          <c:invertIfNegative val="0"/>
          <c:val>
            <c:numRef>
              <c:f>' RF-3 gamma LS-4 analysis 3.5G'!$B$47:$Q$47</c:f>
              <c:numCache>
                <c:formatCode>General</c:formatCode>
                <c:ptCount val="16"/>
                <c:pt idx="0">
                  <c:v>7.1899340939999999E-3</c:v>
                </c:pt>
                <c:pt idx="1">
                  <c:v>1.6440982639999997</c:v>
                </c:pt>
                <c:pt idx="2">
                  <c:v>7.0988615960000008</c:v>
                </c:pt>
                <c:pt idx="3">
                  <c:v>11.785050942000002</c:v>
                </c:pt>
                <c:pt idx="4">
                  <c:v>50.652636328</c:v>
                </c:pt>
                <c:pt idx="5">
                  <c:v>15.874625536000002</c:v>
                </c:pt>
                <c:pt idx="6">
                  <c:v>2.841222288</c:v>
                </c:pt>
                <c:pt idx="7">
                  <c:v>1.7142001213999998</c:v>
                </c:pt>
                <c:pt idx="8">
                  <c:v>6.4409826279999997E-3</c:v>
                </c:pt>
                <c:pt idx="9">
                  <c:v>3.4484721379999996</c:v>
                </c:pt>
                <c:pt idx="10">
                  <c:v>5.291941284</c:v>
                </c:pt>
                <c:pt idx="11">
                  <c:v>14.006590768000001</c:v>
                </c:pt>
                <c:pt idx="12">
                  <c:v>56.883163579999994</c:v>
                </c:pt>
                <c:pt idx="13">
                  <c:v>13.516327155999999</c:v>
                </c:pt>
                <c:pt idx="14">
                  <c:v>2.8410724977999999</c:v>
                </c:pt>
                <c:pt idx="15">
                  <c:v>2.5981126419999998</c:v>
                </c:pt>
              </c:numCache>
            </c:numRef>
          </c:val>
          <c:extLst>
            <c:ext xmlns:c16="http://schemas.microsoft.com/office/drawing/2014/chart" uri="{C3380CC4-5D6E-409C-BE32-E72D297353CC}">
              <c16:uniqueId val="{00000002-51E8-4300-B1A3-FC16B8958C34}"/>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51E8-4300-B1A3-FC16B8958C34}"/>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0.4,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552C-496E-B824-3E3EA0C57942}"/>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1-552C-496E-B824-3E3EA0C57942}"/>
            </c:ext>
          </c:extLst>
        </c:ser>
        <c:ser>
          <c:idx val="2"/>
          <c:order val="2"/>
          <c:tx>
            <c:v>L4</c:v>
          </c:tx>
          <c:spPr>
            <a:solidFill>
              <a:schemeClr val="accent3"/>
            </a:solidFill>
            <a:ln>
              <a:noFill/>
            </a:ln>
            <a:effectLst/>
          </c:spPr>
          <c:invertIfNegative val="0"/>
          <c:val>
            <c:numRef>
              <c:f>' RF-3 gamma LS-4 analysis 3.5G'!$B$48:$Q$48</c:f>
              <c:numCache>
                <c:formatCode>General</c:formatCode>
                <c:ptCount val="16"/>
                <c:pt idx="0">
                  <c:v>9.5715997013600007E-2</c:v>
                </c:pt>
                <c:pt idx="1">
                  <c:v>8.9451767419999992</c:v>
                </c:pt>
                <c:pt idx="2">
                  <c:v>8.9893648980000016</c:v>
                </c:pt>
                <c:pt idx="3">
                  <c:v>11.926602770000001</c:v>
                </c:pt>
                <c:pt idx="4">
                  <c:v>68.225134808000007</c:v>
                </c:pt>
                <c:pt idx="5">
                  <c:v>13.307519473999999</c:v>
                </c:pt>
                <c:pt idx="6">
                  <c:v>5.7681246240000004</c:v>
                </c:pt>
                <c:pt idx="7">
                  <c:v>7.4637507479999998</c:v>
                </c:pt>
                <c:pt idx="8">
                  <c:v>0.15308568142000001</c:v>
                </c:pt>
                <c:pt idx="9">
                  <c:v>10.089275018</c:v>
                </c:pt>
                <c:pt idx="10">
                  <c:v>7.3105152779999996</c:v>
                </c:pt>
                <c:pt idx="11">
                  <c:v>16.482923902</c:v>
                </c:pt>
                <c:pt idx="12">
                  <c:v>78.827741158000009</c:v>
                </c:pt>
                <c:pt idx="13">
                  <c:v>11.377920915999999</c:v>
                </c:pt>
                <c:pt idx="14">
                  <c:v>5.5061414040000001</c:v>
                </c:pt>
                <c:pt idx="15">
                  <c:v>8.2934391899999991</c:v>
                </c:pt>
              </c:numCache>
            </c:numRef>
          </c:val>
          <c:extLst>
            <c:ext xmlns:c16="http://schemas.microsoft.com/office/drawing/2014/chart" uri="{C3380CC4-5D6E-409C-BE32-E72D297353CC}">
              <c16:uniqueId val="{00000002-552C-496E-B824-3E3EA0C57942}"/>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552C-496E-B824-3E3EA0C57942}"/>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0.6,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5F32-4322-8EB4-E71DEF2F0EF7}"/>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1-5F32-4322-8EB4-E71DEF2F0EF7}"/>
            </c:ext>
          </c:extLst>
        </c:ser>
        <c:ser>
          <c:idx val="2"/>
          <c:order val="2"/>
          <c:tx>
            <c:v>L4</c:v>
          </c:tx>
          <c:spPr>
            <a:solidFill>
              <a:schemeClr val="accent3"/>
            </a:solidFill>
            <a:ln>
              <a:noFill/>
            </a:ln>
            <a:effectLst/>
          </c:spPr>
          <c:invertIfNegative val="0"/>
          <c:val>
            <c:numRef>
              <c:f>' RF-3 gamma LS-4 analysis 3.5G'!$B$49:$Q$49</c:f>
              <c:numCache>
                <c:formatCode>General</c:formatCode>
                <c:ptCount val="16"/>
                <c:pt idx="0">
                  <c:v>0</c:v>
                </c:pt>
                <c:pt idx="1">
                  <c:v>15.861144397999999</c:v>
                </c:pt>
                <c:pt idx="2">
                  <c:v>13.557519471999999</c:v>
                </c:pt>
                <c:pt idx="3">
                  <c:v>19.340623130000001</c:v>
                </c:pt>
                <c:pt idx="4">
                  <c:v>80.751048531999999</c:v>
                </c:pt>
                <c:pt idx="5">
                  <c:v>19.734871177999999</c:v>
                </c:pt>
                <c:pt idx="6">
                  <c:v>9.8163571000000012</c:v>
                </c:pt>
                <c:pt idx="7">
                  <c:v>18.096914320000003</c:v>
                </c:pt>
                <c:pt idx="8">
                  <c:v>0</c:v>
                </c:pt>
                <c:pt idx="9">
                  <c:v>23.884511684</c:v>
                </c:pt>
                <c:pt idx="10">
                  <c:v>11.091222286000001</c:v>
                </c:pt>
                <c:pt idx="11">
                  <c:v>18.680497303999999</c:v>
                </c:pt>
                <c:pt idx="12">
                  <c:v>83.532804073999998</c:v>
                </c:pt>
                <c:pt idx="13">
                  <c:v>20.374475732000001</c:v>
                </c:pt>
                <c:pt idx="14">
                  <c:v>7.5176752539999994</c:v>
                </c:pt>
                <c:pt idx="15">
                  <c:v>19.628969443999999</c:v>
                </c:pt>
              </c:numCache>
            </c:numRef>
          </c:val>
          <c:extLst>
            <c:ext xmlns:c16="http://schemas.microsoft.com/office/drawing/2014/chart" uri="{C3380CC4-5D6E-409C-BE32-E72D297353CC}">
              <c16:uniqueId val="{00000002-5F32-4322-8EB4-E71DEF2F0EF7}"/>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5F32-4322-8EB4-E71DEF2F0EF7}"/>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0.8,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C807-46DD-AAD5-AA942D48F044}"/>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1-C807-46DD-AAD5-AA942D48F044}"/>
            </c:ext>
          </c:extLst>
        </c:ser>
        <c:ser>
          <c:idx val="2"/>
          <c:order val="2"/>
          <c:tx>
            <c:v>L4</c:v>
          </c:tx>
          <c:spPr>
            <a:solidFill>
              <a:schemeClr val="accent3"/>
            </a:solidFill>
            <a:ln>
              <a:noFill/>
            </a:ln>
            <a:effectLst/>
          </c:spPr>
          <c:invertIfNegative val="0"/>
          <c:val>
            <c:numRef>
              <c:f>' RF-3 gamma LS-4 analysis 3.5G'!$B$50:$Q$50</c:f>
              <c:numCache>
                <c:formatCode>General</c:formatCode>
                <c:ptCount val="16"/>
                <c:pt idx="0">
                  <c:v>0.167165968</c:v>
                </c:pt>
                <c:pt idx="1">
                  <c:v>18.319053325999999</c:v>
                </c:pt>
                <c:pt idx="2">
                  <c:v>15.979328939999998</c:v>
                </c:pt>
                <c:pt idx="3">
                  <c:v>50.449820249999995</c:v>
                </c:pt>
                <c:pt idx="4">
                  <c:v>81.871779508000003</c:v>
                </c:pt>
                <c:pt idx="5">
                  <c:v>53.050928702</c:v>
                </c:pt>
                <c:pt idx="6">
                  <c:v>12.344367886000001</c:v>
                </c:pt>
                <c:pt idx="7">
                  <c:v>17.609197126000002</c:v>
                </c:pt>
                <c:pt idx="8">
                  <c:v>5.632115E-2</c:v>
                </c:pt>
                <c:pt idx="9">
                  <c:v>22.426452963999999</c:v>
                </c:pt>
                <c:pt idx="10">
                  <c:v>14.464349910000001</c:v>
                </c:pt>
                <c:pt idx="11">
                  <c:v>51.999850207999998</c:v>
                </c:pt>
                <c:pt idx="12">
                  <c:v>91.90368483799999</c:v>
                </c:pt>
                <c:pt idx="13">
                  <c:v>54.323097664000002</c:v>
                </c:pt>
                <c:pt idx="14">
                  <c:v>11.511833432</c:v>
                </c:pt>
                <c:pt idx="15">
                  <c:v>19.686339124</c:v>
                </c:pt>
              </c:numCache>
            </c:numRef>
          </c:val>
          <c:extLst>
            <c:ext xmlns:c16="http://schemas.microsoft.com/office/drawing/2014/chart" uri="{C3380CC4-5D6E-409C-BE32-E72D297353CC}">
              <c16:uniqueId val="{00000002-C807-46DD-AAD5-AA942D48F044}"/>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C807-46DD-AAD5-AA942D48F044}"/>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3.5 ghz, SU-MIMO, RF: 3, l: ANY, AVERAGE UE plr</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v>SUMIMO RF: 3 Gamma: 0.4</c:v>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 RF-3 SU LS-1 analysis 3.5G'!$B$61:$Q$61</c:f>
              <c:numCache>
                <c:formatCode>General</c:formatCode>
                <c:ptCount val="16"/>
                <c:pt idx="0">
                  <c:v>23.5972139</c:v>
                </c:pt>
                <c:pt idx="1">
                  <c:v>10.91521869</c:v>
                </c:pt>
                <c:pt idx="2">
                  <c:v>17.89319952</c:v>
                </c:pt>
                <c:pt idx="3">
                  <c:v>28.57923907</c:v>
                </c:pt>
                <c:pt idx="4">
                  <c:v>20.093618930000002</c:v>
                </c:pt>
                <c:pt idx="5">
                  <c:v>24.481725579999999</c:v>
                </c:pt>
                <c:pt idx="6">
                  <c:v>14.366387059999999</c:v>
                </c:pt>
                <c:pt idx="7">
                  <c:v>28.662372680000001</c:v>
                </c:pt>
                <c:pt idx="8">
                  <c:v>24.94008388</c:v>
                </c:pt>
                <c:pt idx="9">
                  <c:v>19.243559019999999</c:v>
                </c:pt>
                <c:pt idx="10">
                  <c:v>8.14859197</c:v>
                </c:pt>
                <c:pt idx="11">
                  <c:v>23.168064709999999</c:v>
                </c:pt>
                <c:pt idx="12">
                  <c:v>32.390653090000001</c:v>
                </c:pt>
                <c:pt idx="13">
                  <c:v>24.002396640000001</c:v>
                </c:pt>
                <c:pt idx="14">
                  <c:v>23.621180349999999</c:v>
                </c:pt>
                <c:pt idx="15">
                  <c:v>20.25089874</c:v>
                </c:pt>
              </c:numCache>
            </c:numRef>
          </c:val>
          <c:extLst>
            <c:ext xmlns:c16="http://schemas.microsoft.com/office/drawing/2014/chart" uri="{C3380CC4-5D6E-409C-BE32-E72D297353CC}">
              <c16:uniqueId val="{00000000-AD5B-4612-88EB-EFB1201CEBE6}"/>
            </c:ext>
          </c:extLst>
        </c:ser>
        <c:dLbls>
          <c:showLegendKey val="0"/>
          <c:showVal val="0"/>
          <c:showCatName val="0"/>
          <c:showSerName val="0"/>
          <c:showPercent val="0"/>
          <c:showBubbleSize val="0"/>
        </c:dLbls>
        <c:gapWidth val="164"/>
        <c:overlap val="-22"/>
        <c:axId val="608354752"/>
        <c:axId val="608348096"/>
      </c:barChart>
      <c:catAx>
        <c:axId val="60835475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400"/>
                  <a:t>UE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348096"/>
        <c:crosses val="autoZero"/>
        <c:auto val="1"/>
        <c:lblAlgn val="ctr"/>
        <c:lblOffset val="100"/>
        <c:noMultiLvlLbl val="0"/>
      </c:catAx>
      <c:valAx>
        <c:axId val="608348096"/>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400"/>
                  <a:t>PLR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354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0.2,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3.510'!$AW$57:$BL$57</c:f>
              <c:numCache>
                <c:formatCode>General</c:formatCode>
                <c:ptCount val="16"/>
                <c:pt idx="0">
                  <c:v>6.5907729279999997E-3</c:v>
                </c:pt>
                <c:pt idx="1">
                  <c:v>1.0064409812000001</c:v>
                </c:pt>
                <c:pt idx="2">
                  <c:v>1.9295985640000002</c:v>
                </c:pt>
                <c:pt idx="3">
                  <c:v>13.660125826000002</c:v>
                </c:pt>
                <c:pt idx="4">
                  <c:v>61.103055729999994</c:v>
                </c:pt>
                <c:pt idx="5">
                  <c:v>13.344967037999998</c:v>
                </c:pt>
                <c:pt idx="6">
                  <c:v>0.76198322380000005</c:v>
                </c:pt>
                <c:pt idx="7">
                  <c:v>1.1220790886000001</c:v>
                </c:pt>
                <c:pt idx="8">
                  <c:v>1.8873576999999999E-2</c:v>
                </c:pt>
                <c:pt idx="9">
                  <c:v>3.2013181560000001</c:v>
                </c:pt>
                <c:pt idx="10">
                  <c:v>2.0874775320000003</c:v>
                </c:pt>
                <c:pt idx="11">
                  <c:v>14.014679472000001</c:v>
                </c:pt>
                <c:pt idx="12">
                  <c:v>50.469442783999995</c:v>
                </c:pt>
                <c:pt idx="13">
                  <c:v>13.037896941999998</c:v>
                </c:pt>
                <c:pt idx="14">
                  <c:v>0.43109646539999991</c:v>
                </c:pt>
                <c:pt idx="15">
                  <c:v>1.970341522</c:v>
                </c:pt>
              </c:numCache>
            </c:numRef>
          </c:val>
          <c:extLst>
            <c:ext xmlns:c16="http://schemas.microsoft.com/office/drawing/2014/chart" uri="{C3380CC4-5D6E-409C-BE32-E72D297353CC}">
              <c16:uniqueId val="{00000000-E88A-42CC-8625-2695C13BA9DA}"/>
            </c:ext>
          </c:extLst>
        </c:ser>
        <c:ser>
          <c:idx val="1"/>
          <c:order val="1"/>
          <c:tx>
            <c:v>L3</c:v>
          </c:tx>
          <c:spPr>
            <a:solidFill>
              <a:schemeClr val="accent2"/>
            </a:solidFill>
            <a:ln>
              <a:noFill/>
            </a:ln>
            <a:effectLst/>
          </c:spPr>
          <c:invertIfNegative val="0"/>
          <c:val>
            <c:numRef>
              <c:f>' RF-3 gamma LS-4 analysis 3.510'!$AW$48:$BL$48</c:f>
              <c:numCache>
                <c:formatCode>General</c:formatCode>
                <c:ptCount val="16"/>
                <c:pt idx="0">
                  <c:v>2.7860993899999999E-2</c:v>
                </c:pt>
                <c:pt idx="1">
                  <c:v>1.8624925099999998</c:v>
                </c:pt>
                <c:pt idx="2">
                  <c:v>4.8872079099999999</c:v>
                </c:pt>
                <c:pt idx="3">
                  <c:v>12.504044334</c:v>
                </c:pt>
                <c:pt idx="4">
                  <c:v>52.231426025999994</c:v>
                </c:pt>
                <c:pt idx="5">
                  <c:v>15.040742955999999</c:v>
                </c:pt>
                <c:pt idx="6">
                  <c:v>2.16297184</c:v>
                </c:pt>
                <c:pt idx="7">
                  <c:v>1.881366088</c:v>
                </c:pt>
                <c:pt idx="8">
                  <c:v>1.1234272028E-2</c:v>
                </c:pt>
                <c:pt idx="9">
                  <c:v>3.6411024579999998</c:v>
                </c:pt>
                <c:pt idx="10">
                  <c:v>3.623726784</c:v>
                </c:pt>
                <c:pt idx="11">
                  <c:v>14.323996405999997</c:v>
                </c:pt>
                <c:pt idx="12">
                  <c:v>59.328040738000006</c:v>
                </c:pt>
                <c:pt idx="13">
                  <c:v>11.326093480000001</c:v>
                </c:pt>
                <c:pt idx="14">
                  <c:v>1.5861294198</c:v>
                </c:pt>
                <c:pt idx="15">
                  <c:v>3.1171360100000003</c:v>
                </c:pt>
              </c:numCache>
            </c:numRef>
          </c:val>
          <c:extLst>
            <c:ext xmlns:c16="http://schemas.microsoft.com/office/drawing/2014/chart" uri="{C3380CC4-5D6E-409C-BE32-E72D297353CC}">
              <c16:uniqueId val="{00000001-E88A-42CC-8625-2695C13BA9DA}"/>
            </c:ext>
          </c:extLst>
        </c:ser>
        <c:ser>
          <c:idx val="2"/>
          <c:order val="2"/>
          <c:tx>
            <c:v>L4</c:v>
          </c:tx>
          <c:spPr>
            <a:solidFill>
              <a:schemeClr val="accent3"/>
            </a:solidFill>
            <a:ln>
              <a:noFill/>
            </a:ln>
            <a:effectLst/>
          </c:spPr>
          <c:invertIfNegative val="0"/>
          <c:val>
            <c:numRef>
              <c:f>' RF-3 gamma LS-4 analysis 3.510'!$B$40:$Q$40</c:f>
              <c:numCache>
                <c:formatCode>General</c:formatCode>
                <c:ptCount val="16"/>
                <c:pt idx="0">
                  <c:v>7.1899340939999999E-3</c:v>
                </c:pt>
                <c:pt idx="1">
                  <c:v>1.6440982639999997</c:v>
                </c:pt>
                <c:pt idx="2">
                  <c:v>7.0988615960000008</c:v>
                </c:pt>
                <c:pt idx="3">
                  <c:v>11.785050942000002</c:v>
                </c:pt>
                <c:pt idx="4">
                  <c:v>50.652636328</c:v>
                </c:pt>
                <c:pt idx="5">
                  <c:v>15.874625536000002</c:v>
                </c:pt>
                <c:pt idx="6">
                  <c:v>2.841222288</c:v>
                </c:pt>
                <c:pt idx="7">
                  <c:v>1.7142001213999998</c:v>
                </c:pt>
                <c:pt idx="8">
                  <c:v>6.4409826279999997E-3</c:v>
                </c:pt>
                <c:pt idx="9">
                  <c:v>3.4484721379999996</c:v>
                </c:pt>
                <c:pt idx="10">
                  <c:v>5.291941284</c:v>
                </c:pt>
                <c:pt idx="11">
                  <c:v>14.006590768000001</c:v>
                </c:pt>
                <c:pt idx="12">
                  <c:v>56.883163579999994</c:v>
                </c:pt>
                <c:pt idx="13">
                  <c:v>13.516327155999999</c:v>
                </c:pt>
                <c:pt idx="14">
                  <c:v>2.8410724977999999</c:v>
                </c:pt>
                <c:pt idx="15">
                  <c:v>2.5981126419999998</c:v>
                </c:pt>
              </c:numCache>
            </c:numRef>
          </c:val>
          <c:extLst>
            <c:ext xmlns:c16="http://schemas.microsoft.com/office/drawing/2014/chart" uri="{C3380CC4-5D6E-409C-BE32-E72D297353CC}">
              <c16:uniqueId val="{00000002-E88A-42CC-8625-2695C13BA9DA}"/>
            </c:ext>
          </c:extLst>
        </c:ser>
        <c:ser>
          <c:idx val="3"/>
          <c:order val="3"/>
          <c:tx>
            <c:v>L1</c:v>
          </c:tx>
          <c:spPr>
            <a:solidFill>
              <a:schemeClr val="accent4"/>
            </a:solidFill>
            <a:ln>
              <a:noFill/>
            </a:ln>
            <a:effectLst/>
          </c:spPr>
          <c:invertIfNegative val="0"/>
          <c:val>
            <c:numRef>
              <c:f>' RF-3 gamma LS-4 analysis 3.510'!$AW$63:$BL$63</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E88A-42CC-8625-2695C13BA9DA}"/>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0.4,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3.510'!$AW$58:$BL$58</c:f>
              <c:numCache>
                <c:formatCode>General</c:formatCode>
                <c:ptCount val="16"/>
                <c:pt idx="0">
                  <c:v>8.1935291239999999E-2</c:v>
                </c:pt>
                <c:pt idx="1">
                  <c:v>7.8593469159999998</c:v>
                </c:pt>
                <c:pt idx="2">
                  <c:v>4.5518274419999996</c:v>
                </c:pt>
                <c:pt idx="3">
                  <c:v>11.988316338000001</c:v>
                </c:pt>
                <c:pt idx="4">
                  <c:v>66.608897536000001</c:v>
                </c:pt>
                <c:pt idx="5">
                  <c:v>13.609946089999999</c:v>
                </c:pt>
                <c:pt idx="6">
                  <c:v>2.9053325360000004</c:v>
                </c:pt>
                <c:pt idx="7">
                  <c:v>5.6680647100000003</c:v>
                </c:pt>
                <c:pt idx="8">
                  <c:v>0.18798681936</c:v>
                </c:pt>
                <c:pt idx="9">
                  <c:v>9.5723487120000001</c:v>
                </c:pt>
                <c:pt idx="10">
                  <c:v>4.1412522460000005</c:v>
                </c:pt>
                <c:pt idx="11">
                  <c:v>16.684541646</c:v>
                </c:pt>
                <c:pt idx="12">
                  <c:v>74.425254628000005</c:v>
                </c:pt>
                <c:pt idx="13">
                  <c:v>12.535650094000001</c:v>
                </c:pt>
                <c:pt idx="14">
                  <c:v>2.6060515308000003</c:v>
                </c:pt>
                <c:pt idx="15">
                  <c:v>6.8647393660000002</c:v>
                </c:pt>
              </c:numCache>
            </c:numRef>
          </c:val>
          <c:extLst>
            <c:ext xmlns:c16="http://schemas.microsoft.com/office/drawing/2014/chart" uri="{C3380CC4-5D6E-409C-BE32-E72D297353CC}">
              <c16:uniqueId val="{00000000-1671-49A0-ACF5-199749057A36}"/>
            </c:ext>
          </c:extLst>
        </c:ser>
        <c:ser>
          <c:idx val="1"/>
          <c:order val="1"/>
          <c:tx>
            <c:v>L3</c:v>
          </c:tx>
          <c:spPr>
            <a:solidFill>
              <a:schemeClr val="accent2"/>
            </a:solidFill>
            <a:ln>
              <a:noFill/>
            </a:ln>
            <a:effectLst/>
          </c:spPr>
          <c:invertIfNegative val="0"/>
          <c:val>
            <c:numRef>
              <c:f>' RF-3 gamma LS-4 analysis 3.510'!$AW$49:$BL$49</c:f>
              <c:numCache>
                <c:formatCode>General</c:formatCode>
                <c:ptCount val="16"/>
                <c:pt idx="0">
                  <c:v>0.142750149804</c:v>
                </c:pt>
                <c:pt idx="1">
                  <c:v>9.4399340939999998</c:v>
                </c:pt>
                <c:pt idx="2">
                  <c:v>8.4706411019999983</c:v>
                </c:pt>
                <c:pt idx="3">
                  <c:v>11.818304376</c:v>
                </c:pt>
                <c:pt idx="4">
                  <c:v>71.137207898</c:v>
                </c:pt>
                <c:pt idx="5">
                  <c:v>14.24262285</c:v>
                </c:pt>
                <c:pt idx="6">
                  <c:v>4.8427201899999996</c:v>
                </c:pt>
                <c:pt idx="7">
                  <c:v>7.6614739379999985</c:v>
                </c:pt>
                <c:pt idx="8">
                  <c:v>0.19952067138000001</c:v>
                </c:pt>
                <c:pt idx="9">
                  <c:v>9.9519173219999999</c:v>
                </c:pt>
                <c:pt idx="10">
                  <c:v>6.4245056920000012</c:v>
                </c:pt>
                <c:pt idx="11">
                  <c:v>12.474086278000001</c:v>
                </c:pt>
                <c:pt idx="12">
                  <c:v>75.855152797999992</c:v>
                </c:pt>
                <c:pt idx="13">
                  <c:v>10.628669858</c:v>
                </c:pt>
                <c:pt idx="14">
                  <c:v>4.2594367879999995</c:v>
                </c:pt>
                <c:pt idx="15">
                  <c:v>8.4213600979999992</c:v>
                </c:pt>
              </c:numCache>
            </c:numRef>
          </c:val>
          <c:extLst>
            <c:ext xmlns:c16="http://schemas.microsoft.com/office/drawing/2014/chart" uri="{C3380CC4-5D6E-409C-BE32-E72D297353CC}">
              <c16:uniqueId val="{00000001-1671-49A0-ACF5-199749057A36}"/>
            </c:ext>
          </c:extLst>
        </c:ser>
        <c:ser>
          <c:idx val="2"/>
          <c:order val="2"/>
          <c:tx>
            <c:v>L4</c:v>
          </c:tx>
          <c:spPr>
            <a:solidFill>
              <a:schemeClr val="accent3"/>
            </a:solidFill>
            <a:ln>
              <a:noFill/>
            </a:ln>
            <a:effectLst/>
          </c:spPr>
          <c:invertIfNegative val="0"/>
          <c:val>
            <c:numRef>
              <c:f>' RF-3 gamma LS-4 analysis 3.510'!$B$41:$Q$41</c:f>
              <c:numCache>
                <c:formatCode>General</c:formatCode>
                <c:ptCount val="16"/>
                <c:pt idx="0">
                  <c:v>9.5715997013600007E-2</c:v>
                </c:pt>
                <c:pt idx="1">
                  <c:v>8.9451767419999992</c:v>
                </c:pt>
                <c:pt idx="2">
                  <c:v>8.9893648980000016</c:v>
                </c:pt>
                <c:pt idx="3">
                  <c:v>11.926602770000001</c:v>
                </c:pt>
                <c:pt idx="4">
                  <c:v>68.225134808000007</c:v>
                </c:pt>
                <c:pt idx="5">
                  <c:v>13.307519473999999</c:v>
                </c:pt>
                <c:pt idx="6">
                  <c:v>5.7681246240000004</c:v>
                </c:pt>
                <c:pt idx="7">
                  <c:v>7.4637507479999998</c:v>
                </c:pt>
                <c:pt idx="8">
                  <c:v>0.15308568142000001</c:v>
                </c:pt>
                <c:pt idx="9">
                  <c:v>10.089275018</c:v>
                </c:pt>
                <c:pt idx="10">
                  <c:v>7.3105152779999996</c:v>
                </c:pt>
                <c:pt idx="11">
                  <c:v>16.482923902</c:v>
                </c:pt>
                <c:pt idx="12">
                  <c:v>78.827741158000009</c:v>
                </c:pt>
                <c:pt idx="13">
                  <c:v>11.377920915999999</c:v>
                </c:pt>
                <c:pt idx="14">
                  <c:v>5.5061414040000001</c:v>
                </c:pt>
                <c:pt idx="15">
                  <c:v>8.2934391899999991</c:v>
                </c:pt>
              </c:numCache>
            </c:numRef>
          </c:val>
          <c:extLst>
            <c:ext xmlns:c16="http://schemas.microsoft.com/office/drawing/2014/chart" uri="{C3380CC4-5D6E-409C-BE32-E72D297353CC}">
              <c16:uniqueId val="{00000002-1671-49A0-ACF5-199749057A36}"/>
            </c:ext>
          </c:extLst>
        </c:ser>
        <c:ser>
          <c:idx val="3"/>
          <c:order val="3"/>
          <c:tx>
            <c:v>L1</c:v>
          </c:tx>
          <c:spPr>
            <a:solidFill>
              <a:schemeClr val="accent4"/>
            </a:solidFill>
            <a:ln>
              <a:noFill/>
            </a:ln>
            <a:effectLst/>
          </c:spPr>
          <c:invertIfNegative val="0"/>
          <c:val>
            <c:numRef>
              <c:f>' RF-3 gamma LS-4 analysis 3.510'!$AW$63:$BL$63</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1671-49A0-ACF5-199749057A36}"/>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0.6,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3.510'!$AW$59:$BL$59</c:f>
              <c:numCache>
                <c:formatCode>General</c:formatCode>
                <c:ptCount val="16"/>
                <c:pt idx="0">
                  <c:v>0</c:v>
                </c:pt>
                <c:pt idx="1">
                  <c:v>19.248502095999999</c:v>
                </c:pt>
                <c:pt idx="2">
                  <c:v>7.1766027559999994</c:v>
                </c:pt>
                <c:pt idx="3">
                  <c:v>16.853804673999999</c:v>
                </c:pt>
                <c:pt idx="4">
                  <c:v>85.63331336200001</c:v>
                </c:pt>
                <c:pt idx="5">
                  <c:v>10.478767227500001</c:v>
                </c:pt>
                <c:pt idx="6">
                  <c:v>4.9662971840000001</c:v>
                </c:pt>
                <c:pt idx="7">
                  <c:v>18.009586580000001</c:v>
                </c:pt>
                <c:pt idx="8">
                  <c:v>0</c:v>
                </c:pt>
                <c:pt idx="9">
                  <c:v>25.902336728000002</c:v>
                </c:pt>
                <c:pt idx="10">
                  <c:v>5.9411324160000003</c:v>
                </c:pt>
                <c:pt idx="11">
                  <c:v>12.319502694000001</c:v>
                </c:pt>
                <c:pt idx="12">
                  <c:v>84.69352906200001</c:v>
                </c:pt>
                <c:pt idx="13">
                  <c:v>25.352606349999995</c:v>
                </c:pt>
                <c:pt idx="14">
                  <c:v>3.8392750159999998</c:v>
                </c:pt>
                <c:pt idx="15">
                  <c:v>19.141402035999999</c:v>
                </c:pt>
              </c:numCache>
            </c:numRef>
          </c:val>
          <c:extLst>
            <c:ext xmlns:c16="http://schemas.microsoft.com/office/drawing/2014/chart" uri="{C3380CC4-5D6E-409C-BE32-E72D297353CC}">
              <c16:uniqueId val="{00000000-E815-497F-95E0-6B0DD52637C2}"/>
            </c:ext>
          </c:extLst>
        </c:ser>
        <c:ser>
          <c:idx val="1"/>
          <c:order val="1"/>
          <c:tx>
            <c:v>L3</c:v>
          </c:tx>
          <c:spPr>
            <a:solidFill>
              <a:schemeClr val="accent2"/>
            </a:solidFill>
            <a:ln>
              <a:noFill/>
            </a:ln>
            <a:effectLst/>
          </c:spPr>
          <c:invertIfNegative val="0"/>
          <c:val>
            <c:numRef>
              <c:f>' RF-3 gamma LS-4 analysis 3.510'!$AW$50:$BL$50</c:f>
              <c:numCache>
                <c:formatCode>General</c:formatCode>
                <c:ptCount val="16"/>
                <c:pt idx="0">
                  <c:v>0</c:v>
                </c:pt>
                <c:pt idx="1">
                  <c:v>19.345266628000001</c:v>
                </c:pt>
                <c:pt idx="2">
                  <c:v>11.637807070000001</c:v>
                </c:pt>
                <c:pt idx="3">
                  <c:v>24.177201917999998</c:v>
                </c:pt>
                <c:pt idx="4">
                  <c:v>81.870730978000012</c:v>
                </c:pt>
                <c:pt idx="5">
                  <c:v>15.381965249999999</c:v>
                </c:pt>
                <c:pt idx="6">
                  <c:v>8.7059616540000011</c:v>
                </c:pt>
                <c:pt idx="7">
                  <c:v>18.703864590000002</c:v>
                </c:pt>
                <c:pt idx="8">
                  <c:v>0</c:v>
                </c:pt>
                <c:pt idx="9">
                  <c:v>23.87267825</c:v>
                </c:pt>
                <c:pt idx="10">
                  <c:v>9.2429598560000006</c:v>
                </c:pt>
                <c:pt idx="11">
                  <c:v>16.595116835999999</c:v>
                </c:pt>
                <c:pt idx="12">
                  <c:v>82.065008987999988</c:v>
                </c:pt>
                <c:pt idx="13">
                  <c:v>19.780557219999999</c:v>
                </c:pt>
                <c:pt idx="14">
                  <c:v>6.0500299599999998</c:v>
                </c:pt>
                <c:pt idx="15">
                  <c:v>20.029358899999998</c:v>
                </c:pt>
              </c:numCache>
            </c:numRef>
          </c:val>
          <c:extLst>
            <c:ext xmlns:c16="http://schemas.microsoft.com/office/drawing/2014/chart" uri="{C3380CC4-5D6E-409C-BE32-E72D297353CC}">
              <c16:uniqueId val="{00000001-E815-497F-95E0-6B0DD52637C2}"/>
            </c:ext>
          </c:extLst>
        </c:ser>
        <c:ser>
          <c:idx val="2"/>
          <c:order val="2"/>
          <c:tx>
            <c:v>L4</c:v>
          </c:tx>
          <c:spPr>
            <a:solidFill>
              <a:schemeClr val="accent3"/>
            </a:solidFill>
            <a:ln>
              <a:noFill/>
            </a:ln>
            <a:effectLst/>
          </c:spPr>
          <c:invertIfNegative val="0"/>
          <c:val>
            <c:numRef>
              <c:f>' RF-3 gamma LS-4 analysis 3.510'!$B$42:$Q$42</c:f>
              <c:numCache>
                <c:formatCode>General</c:formatCode>
                <c:ptCount val="16"/>
                <c:pt idx="0">
                  <c:v>0</c:v>
                </c:pt>
                <c:pt idx="1">
                  <c:v>15.861144397999999</c:v>
                </c:pt>
                <c:pt idx="2">
                  <c:v>13.557519471999999</c:v>
                </c:pt>
                <c:pt idx="3">
                  <c:v>19.340623130000001</c:v>
                </c:pt>
                <c:pt idx="4">
                  <c:v>80.751048531999999</c:v>
                </c:pt>
                <c:pt idx="5">
                  <c:v>19.734871177999999</c:v>
                </c:pt>
                <c:pt idx="6">
                  <c:v>9.8163571000000012</c:v>
                </c:pt>
                <c:pt idx="7">
                  <c:v>18.096914320000003</c:v>
                </c:pt>
                <c:pt idx="8">
                  <c:v>0</c:v>
                </c:pt>
                <c:pt idx="9">
                  <c:v>23.884511684</c:v>
                </c:pt>
                <c:pt idx="10">
                  <c:v>11.091222286000001</c:v>
                </c:pt>
                <c:pt idx="11">
                  <c:v>18.680497303999999</c:v>
                </c:pt>
                <c:pt idx="12">
                  <c:v>83.532804073999998</c:v>
                </c:pt>
                <c:pt idx="13">
                  <c:v>20.374475732000001</c:v>
                </c:pt>
                <c:pt idx="14">
                  <c:v>7.5176752539999994</c:v>
                </c:pt>
                <c:pt idx="15">
                  <c:v>19.628969443999999</c:v>
                </c:pt>
              </c:numCache>
            </c:numRef>
          </c:val>
          <c:extLst>
            <c:ext xmlns:c16="http://schemas.microsoft.com/office/drawing/2014/chart" uri="{C3380CC4-5D6E-409C-BE32-E72D297353CC}">
              <c16:uniqueId val="{00000002-E815-497F-95E0-6B0DD52637C2}"/>
            </c:ext>
          </c:extLst>
        </c:ser>
        <c:ser>
          <c:idx val="3"/>
          <c:order val="3"/>
          <c:tx>
            <c:v>L1</c:v>
          </c:tx>
          <c:spPr>
            <a:solidFill>
              <a:schemeClr val="accent4"/>
            </a:solidFill>
            <a:ln>
              <a:noFill/>
            </a:ln>
            <a:effectLst/>
          </c:spPr>
          <c:invertIfNegative val="0"/>
          <c:val>
            <c:numRef>
              <c:f>' RF-3 gamma LS-4 analysis 3.510'!$AW$63:$BL$63</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E815-497F-95E0-6B0DD52637C2}"/>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0.8,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3.510'!$AW$60:$BL$60</c:f>
              <c:numCache>
                <c:formatCode>General</c:formatCode>
                <c:ptCount val="16"/>
                <c:pt idx="0">
                  <c:v>0.25269622599999997</c:v>
                </c:pt>
                <c:pt idx="1">
                  <c:v>18.235470343999999</c:v>
                </c:pt>
                <c:pt idx="2">
                  <c:v>10.639904128000001</c:v>
                </c:pt>
                <c:pt idx="3">
                  <c:v>68.721689638000015</c:v>
                </c:pt>
                <c:pt idx="4">
                  <c:v>88.503594960000001</c:v>
                </c:pt>
                <c:pt idx="5">
                  <c:v>68.071000601999998</c:v>
                </c:pt>
                <c:pt idx="6">
                  <c:v>9.186339126</c:v>
                </c:pt>
                <c:pt idx="7">
                  <c:v>15.971240259999998</c:v>
                </c:pt>
                <c:pt idx="8">
                  <c:v>9.7064109762E-2</c:v>
                </c:pt>
                <c:pt idx="9">
                  <c:v>22.186788487999998</c:v>
                </c:pt>
                <c:pt idx="10">
                  <c:v>10.581635709999999</c:v>
                </c:pt>
                <c:pt idx="11">
                  <c:v>70.475434399999997</c:v>
                </c:pt>
                <c:pt idx="12">
                  <c:v>95.975883768000017</c:v>
                </c:pt>
                <c:pt idx="13">
                  <c:v>64.163870582000001</c:v>
                </c:pt>
                <c:pt idx="14">
                  <c:v>7.4063810659999998</c:v>
                </c:pt>
                <c:pt idx="15">
                  <c:v>17.935440388</c:v>
                </c:pt>
              </c:numCache>
            </c:numRef>
          </c:val>
          <c:extLst>
            <c:ext xmlns:c16="http://schemas.microsoft.com/office/drawing/2014/chart" uri="{C3380CC4-5D6E-409C-BE32-E72D297353CC}">
              <c16:uniqueId val="{00000000-A82C-4242-A72B-29A3EB7ED511}"/>
            </c:ext>
          </c:extLst>
        </c:ser>
        <c:ser>
          <c:idx val="1"/>
          <c:order val="1"/>
          <c:tx>
            <c:v>L3</c:v>
          </c:tx>
          <c:spPr>
            <a:solidFill>
              <a:schemeClr val="accent2"/>
            </a:solidFill>
            <a:ln>
              <a:noFill/>
            </a:ln>
            <a:effectLst/>
          </c:spPr>
          <c:invertIfNegative val="0"/>
          <c:val>
            <c:numRef>
              <c:f>' RF-3 gamma LS-4 analysis 3.510'!$AW$51:$BL$51</c:f>
              <c:numCache>
                <c:formatCode>General</c:formatCode>
                <c:ptCount val="16"/>
                <c:pt idx="0">
                  <c:v>0.13241461999999998</c:v>
                </c:pt>
                <c:pt idx="1">
                  <c:v>17.917615336000001</c:v>
                </c:pt>
                <c:pt idx="2">
                  <c:v>14.707908922000001</c:v>
                </c:pt>
                <c:pt idx="3">
                  <c:v>53.610245648000003</c:v>
                </c:pt>
                <c:pt idx="4">
                  <c:v>81.797034147999995</c:v>
                </c:pt>
                <c:pt idx="5">
                  <c:v>53.327404137499997</c:v>
                </c:pt>
                <c:pt idx="6">
                  <c:v>10.388855608</c:v>
                </c:pt>
                <c:pt idx="7">
                  <c:v>17.604853208000002</c:v>
                </c:pt>
                <c:pt idx="8">
                  <c:v>8.6728580293600005E-2</c:v>
                </c:pt>
                <c:pt idx="9">
                  <c:v>23.139754335999999</c:v>
                </c:pt>
                <c:pt idx="10">
                  <c:v>12.151288198</c:v>
                </c:pt>
                <c:pt idx="11">
                  <c:v>55.025464348</c:v>
                </c:pt>
                <c:pt idx="12">
                  <c:v>90.772768125999988</c:v>
                </c:pt>
                <c:pt idx="13">
                  <c:v>55.308268422000005</c:v>
                </c:pt>
                <c:pt idx="14">
                  <c:v>8.8675853779999994</c:v>
                </c:pt>
                <c:pt idx="15">
                  <c:v>19.278010784000003</c:v>
                </c:pt>
              </c:numCache>
            </c:numRef>
          </c:val>
          <c:extLst>
            <c:ext xmlns:c16="http://schemas.microsoft.com/office/drawing/2014/chart" uri="{C3380CC4-5D6E-409C-BE32-E72D297353CC}">
              <c16:uniqueId val="{00000001-A82C-4242-A72B-29A3EB7ED511}"/>
            </c:ext>
          </c:extLst>
        </c:ser>
        <c:ser>
          <c:idx val="2"/>
          <c:order val="2"/>
          <c:tx>
            <c:v>L4</c:v>
          </c:tx>
          <c:spPr>
            <a:solidFill>
              <a:schemeClr val="accent3"/>
            </a:solidFill>
            <a:ln>
              <a:noFill/>
            </a:ln>
            <a:effectLst/>
          </c:spPr>
          <c:invertIfNegative val="0"/>
          <c:val>
            <c:numRef>
              <c:f>' RF-3 gamma LS-4 analysis 3.510'!$B$43:$Q$43</c:f>
              <c:numCache>
                <c:formatCode>General</c:formatCode>
                <c:ptCount val="16"/>
                <c:pt idx="0">
                  <c:v>0.167165968</c:v>
                </c:pt>
                <c:pt idx="1">
                  <c:v>18.319053325999999</c:v>
                </c:pt>
                <c:pt idx="2">
                  <c:v>15.979328939999998</c:v>
                </c:pt>
                <c:pt idx="3">
                  <c:v>50.449820249999995</c:v>
                </c:pt>
                <c:pt idx="4">
                  <c:v>81.871779508000003</c:v>
                </c:pt>
                <c:pt idx="5">
                  <c:v>53.050928702</c:v>
                </c:pt>
                <c:pt idx="6">
                  <c:v>12.344367886000001</c:v>
                </c:pt>
                <c:pt idx="7">
                  <c:v>17.609197126000002</c:v>
                </c:pt>
                <c:pt idx="8">
                  <c:v>5.632115E-2</c:v>
                </c:pt>
                <c:pt idx="9">
                  <c:v>22.426452963999999</c:v>
                </c:pt>
                <c:pt idx="10">
                  <c:v>14.464349910000001</c:v>
                </c:pt>
                <c:pt idx="11">
                  <c:v>51.999850207999998</c:v>
                </c:pt>
                <c:pt idx="12">
                  <c:v>91.90368483799999</c:v>
                </c:pt>
                <c:pt idx="13">
                  <c:v>54.323097664000002</c:v>
                </c:pt>
                <c:pt idx="14">
                  <c:v>11.511833432</c:v>
                </c:pt>
                <c:pt idx="15">
                  <c:v>19.686339124</c:v>
                </c:pt>
              </c:numCache>
            </c:numRef>
          </c:val>
          <c:extLst>
            <c:ext xmlns:c16="http://schemas.microsoft.com/office/drawing/2014/chart" uri="{C3380CC4-5D6E-409C-BE32-E72D297353CC}">
              <c16:uniqueId val="{00000002-A82C-4242-A72B-29A3EB7ED511}"/>
            </c:ext>
          </c:extLst>
        </c:ser>
        <c:ser>
          <c:idx val="3"/>
          <c:order val="3"/>
          <c:tx>
            <c:v>L1</c:v>
          </c:tx>
          <c:spPr>
            <a:solidFill>
              <a:schemeClr val="accent4"/>
            </a:solidFill>
            <a:ln>
              <a:noFill/>
            </a:ln>
            <a:effectLst/>
          </c:spPr>
          <c:invertIfNegative val="0"/>
          <c:val>
            <c:numRef>
              <c:f>' RF-3 gamma LS-4 analysis 3.510'!$AW$63:$BL$63</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A82C-4242-A72B-29A3EB7ED511}"/>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0.2,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BBC2-4878-95BD-A86067AD89F3}"/>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2-BBC2-4878-95BD-A86067AD89F3}"/>
            </c:ext>
          </c:extLst>
        </c:ser>
        <c:ser>
          <c:idx val="2"/>
          <c:order val="2"/>
          <c:tx>
            <c:v>L4</c:v>
          </c:tx>
          <c:spPr>
            <a:solidFill>
              <a:schemeClr val="accent3"/>
            </a:solidFill>
            <a:ln>
              <a:noFill/>
            </a:ln>
            <a:effectLst/>
          </c:spPr>
          <c:invertIfNegative val="0"/>
          <c:val>
            <c:numRef>
              <c:f>' RF-3 gamma LS-4 analysis 3.5G'!$B$47:$Q$47</c:f>
              <c:numCache>
                <c:formatCode>General</c:formatCode>
                <c:ptCount val="16"/>
                <c:pt idx="0">
                  <c:v>7.1899340939999999E-3</c:v>
                </c:pt>
                <c:pt idx="1">
                  <c:v>1.6440982639999997</c:v>
                </c:pt>
                <c:pt idx="2">
                  <c:v>7.0988615960000008</c:v>
                </c:pt>
                <c:pt idx="3">
                  <c:v>11.785050942000002</c:v>
                </c:pt>
                <c:pt idx="4">
                  <c:v>50.652636328</c:v>
                </c:pt>
                <c:pt idx="5">
                  <c:v>15.874625536000002</c:v>
                </c:pt>
                <c:pt idx="6">
                  <c:v>2.841222288</c:v>
                </c:pt>
                <c:pt idx="7">
                  <c:v>1.7142001213999998</c:v>
                </c:pt>
                <c:pt idx="8">
                  <c:v>6.4409826279999997E-3</c:v>
                </c:pt>
                <c:pt idx="9">
                  <c:v>3.4484721379999996</c:v>
                </c:pt>
                <c:pt idx="10">
                  <c:v>5.291941284</c:v>
                </c:pt>
                <c:pt idx="11">
                  <c:v>14.006590768000001</c:v>
                </c:pt>
                <c:pt idx="12">
                  <c:v>56.883163579999994</c:v>
                </c:pt>
                <c:pt idx="13">
                  <c:v>13.516327155999999</c:v>
                </c:pt>
                <c:pt idx="14">
                  <c:v>2.8410724977999999</c:v>
                </c:pt>
                <c:pt idx="15">
                  <c:v>2.5981126419999998</c:v>
                </c:pt>
              </c:numCache>
            </c:numRef>
          </c:val>
          <c:extLst>
            <c:ext xmlns:c16="http://schemas.microsoft.com/office/drawing/2014/chart" uri="{C3380CC4-5D6E-409C-BE32-E72D297353CC}">
              <c16:uniqueId val="{00000004-BBC2-4878-95BD-A86067AD89F3}"/>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E-BBC2-4878-95BD-A86067AD89F3}"/>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0.4,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BCDC-40AC-B361-2A4B1AC6C67F}"/>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1-BCDC-40AC-B361-2A4B1AC6C67F}"/>
            </c:ext>
          </c:extLst>
        </c:ser>
        <c:ser>
          <c:idx val="2"/>
          <c:order val="2"/>
          <c:tx>
            <c:v>L4</c:v>
          </c:tx>
          <c:spPr>
            <a:solidFill>
              <a:schemeClr val="accent3"/>
            </a:solidFill>
            <a:ln>
              <a:noFill/>
            </a:ln>
            <a:effectLst/>
          </c:spPr>
          <c:invertIfNegative val="0"/>
          <c:val>
            <c:numRef>
              <c:f>' RF-3 gamma LS-4 analysis 3.5G'!$B$48:$Q$48</c:f>
              <c:numCache>
                <c:formatCode>General</c:formatCode>
                <c:ptCount val="16"/>
                <c:pt idx="0">
                  <c:v>9.5715997013600007E-2</c:v>
                </c:pt>
                <c:pt idx="1">
                  <c:v>8.9451767419999992</c:v>
                </c:pt>
                <c:pt idx="2">
                  <c:v>8.9893648980000016</c:v>
                </c:pt>
                <c:pt idx="3">
                  <c:v>11.926602770000001</c:v>
                </c:pt>
                <c:pt idx="4">
                  <c:v>68.225134808000007</c:v>
                </c:pt>
                <c:pt idx="5">
                  <c:v>13.307519473999999</c:v>
                </c:pt>
                <c:pt idx="6">
                  <c:v>5.7681246240000004</c:v>
                </c:pt>
                <c:pt idx="7">
                  <c:v>7.4637507479999998</c:v>
                </c:pt>
                <c:pt idx="8">
                  <c:v>0.15308568142000001</c:v>
                </c:pt>
                <c:pt idx="9">
                  <c:v>10.089275018</c:v>
                </c:pt>
                <c:pt idx="10">
                  <c:v>7.3105152779999996</c:v>
                </c:pt>
                <c:pt idx="11">
                  <c:v>16.482923902</c:v>
                </c:pt>
                <c:pt idx="12">
                  <c:v>78.827741158000009</c:v>
                </c:pt>
                <c:pt idx="13">
                  <c:v>11.377920915999999</c:v>
                </c:pt>
                <c:pt idx="14">
                  <c:v>5.5061414040000001</c:v>
                </c:pt>
                <c:pt idx="15">
                  <c:v>8.2934391899999991</c:v>
                </c:pt>
              </c:numCache>
            </c:numRef>
          </c:val>
          <c:extLst>
            <c:ext xmlns:c16="http://schemas.microsoft.com/office/drawing/2014/chart" uri="{C3380CC4-5D6E-409C-BE32-E72D297353CC}">
              <c16:uniqueId val="{00000002-BCDC-40AC-B361-2A4B1AC6C67F}"/>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BCDC-40AC-B361-2A4B1AC6C67F}"/>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0.6,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F861-4FC3-9058-7FAC9C6C9380}"/>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1-F861-4FC3-9058-7FAC9C6C9380}"/>
            </c:ext>
          </c:extLst>
        </c:ser>
        <c:ser>
          <c:idx val="2"/>
          <c:order val="2"/>
          <c:tx>
            <c:v>L4</c:v>
          </c:tx>
          <c:spPr>
            <a:solidFill>
              <a:schemeClr val="accent3"/>
            </a:solidFill>
            <a:ln>
              <a:noFill/>
            </a:ln>
            <a:effectLst/>
          </c:spPr>
          <c:invertIfNegative val="0"/>
          <c:val>
            <c:numRef>
              <c:f>' RF-3 gamma LS-4 analysis 3.5G'!$B$49:$Q$49</c:f>
              <c:numCache>
                <c:formatCode>General</c:formatCode>
                <c:ptCount val="16"/>
                <c:pt idx="0">
                  <c:v>0</c:v>
                </c:pt>
                <c:pt idx="1">
                  <c:v>15.861144397999999</c:v>
                </c:pt>
                <c:pt idx="2">
                  <c:v>13.557519471999999</c:v>
                </c:pt>
                <c:pt idx="3">
                  <c:v>19.340623130000001</c:v>
                </c:pt>
                <c:pt idx="4">
                  <c:v>80.751048531999999</c:v>
                </c:pt>
                <c:pt idx="5">
                  <c:v>19.734871177999999</c:v>
                </c:pt>
                <c:pt idx="6">
                  <c:v>9.8163571000000012</c:v>
                </c:pt>
                <c:pt idx="7">
                  <c:v>18.096914320000003</c:v>
                </c:pt>
                <c:pt idx="8">
                  <c:v>0</c:v>
                </c:pt>
                <c:pt idx="9">
                  <c:v>23.884511684</c:v>
                </c:pt>
                <c:pt idx="10">
                  <c:v>11.091222286000001</c:v>
                </c:pt>
                <c:pt idx="11">
                  <c:v>18.680497303999999</c:v>
                </c:pt>
                <c:pt idx="12">
                  <c:v>83.532804073999998</c:v>
                </c:pt>
                <c:pt idx="13">
                  <c:v>20.374475732000001</c:v>
                </c:pt>
                <c:pt idx="14">
                  <c:v>7.5176752539999994</c:v>
                </c:pt>
                <c:pt idx="15">
                  <c:v>19.628969443999999</c:v>
                </c:pt>
              </c:numCache>
            </c:numRef>
          </c:val>
          <c:extLst>
            <c:ext xmlns:c16="http://schemas.microsoft.com/office/drawing/2014/chart" uri="{C3380CC4-5D6E-409C-BE32-E72D297353CC}">
              <c16:uniqueId val="{00000002-F861-4FC3-9058-7FAC9C6C9380}"/>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F861-4FC3-9058-7FAC9C6C9380}"/>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0.8,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9E58-44A2-8297-52C0B4EC5339}"/>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1-9E58-44A2-8297-52C0B4EC5339}"/>
            </c:ext>
          </c:extLst>
        </c:ser>
        <c:ser>
          <c:idx val="2"/>
          <c:order val="2"/>
          <c:tx>
            <c:v>L4</c:v>
          </c:tx>
          <c:spPr>
            <a:solidFill>
              <a:schemeClr val="accent3"/>
            </a:solidFill>
            <a:ln>
              <a:noFill/>
            </a:ln>
            <a:effectLst/>
          </c:spPr>
          <c:invertIfNegative val="0"/>
          <c:val>
            <c:numRef>
              <c:f>' RF-3 gamma LS-4 analysis 3.5G'!$B$50:$Q$50</c:f>
              <c:numCache>
                <c:formatCode>General</c:formatCode>
                <c:ptCount val="16"/>
                <c:pt idx="0">
                  <c:v>0.167165968</c:v>
                </c:pt>
                <c:pt idx="1">
                  <c:v>18.319053325999999</c:v>
                </c:pt>
                <c:pt idx="2">
                  <c:v>15.979328939999998</c:v>
                </c:pt>
                <c:pt idx="3">
                  <c:v>50.449820249999995</c:v>
                </c:pt>
                <c:pt idx="4">
                  <c:v>81.871779508000003</c:v>
                </c:pt>
                <c:pt idx="5">
                  <c:v>53.050928702</c:v>
                </c:pt>
                <c:pt idx="6">
                  <c:v>12.344367886000001</c:v>
                </c:pt>
                <c:pt idx="7">
                  <c:v>17.609197126000002</c:v>
                </c:pt>
                <c:pt idx="8">
                  <c:v>5.632115E-2</c:v>
                </c:pt>
                <c:pt idx="9">
                  <c:v>22.426452963999999</c:v>
                </c:pt>
                <c:pt idx="10">
                  <c:v>14.464349910000001</c:v>
                </c:pt>
                <c:pt idx="11">
                  <c:v>51.999850207999998</c:v>
                </c:pt>
                <c:pt idx="12">
                  <c:v>91.90368483799999</c:v>
                </c:pt>
                <c:pt idx="13">
                  <c:v>54.323097664000002</c:v>
                </c:pt>
                <c:pt idx="14">
                  <c:v>11.511833432</c:v>
                </c:pt>
                <c:pt idx="15">
                  <c:v>19.686339124</c:v>
                </c:pt>
              </c:numCache>
            </c:numRef>
          </c:val>
          <c:extLst>
            <c:ext xmlns:c16="http://schemas.microsoft.com/office/drawing/2014/chart" uri="{C3380CC4-5D6E-409C-BE32-E72D297353CC}">
              <c16:uniqueId val="{00000002-9E58-44A2-8297-52C0B4EC5339}"/>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9E58-44A2-8297-52C0B4EC5339}"/>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SU-MIMO, RF: 3, ANY l</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v>SUMIMO RF: 3 Gamma: 0.4</c:v>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val>
            <c:numRef>
              <c:f>' RF-3 SU LS-1 analysis 3.5G'!$B$61:$Q$61</c:f>
              <c:numCache>
                <c:formatCode>General</c:formatCode>
                <c:ptCount val="16"/>
                <c:pt idx="0">
                  <c:v>23.5972139</c:v>
                </c:pt>
                <c:pt idx="1">
                  <c:v>10.91521869</c:v>
                </c:pt>
                <c:pt idx="2">
                  <c:v>17.89319952</c:v>
                </c:pt>
                <c:pt idx="3">
                  <c:v>28.57923907</c:v>
                </c:pt>
                <c:pt idx="4">
                  <c:v>20.093618930000002</c:v>
                </c:pt>
                <c:pt idx="5">
                  <c:v>24.481725579999999</c:v>
                </c:pt>
                <c:pt idx="6">
                  <c:v>14.366387059999999</c:v>
                </c:pt>
                <c:pt idx="7">
                  <c:v>28.662372680000001</c:v>
                </c:pt>
                <c:pt idx="8">
                  <c:v>24.94008388</c:v>
                </c:pt>
                <c:pt idx="9">
                  <c:v>19.243559019999999</c:v>
                </c:pt>
                <c:pt idx="10">
                  <c:v>8.14859197</c:v>
                </c:pt>
                <c:pt idx="11">
                  <c:v>23.168064709999999</c:v>
                </c:pt>
                <c:pt idx="12">
                  <c:v>32.390653090000001</c:v>
                </c:pt>
                <c:pt idx="13">
                  <c:v>24.002396640000001</c:v>
                </c:pt>
                <c:pt idx="14">
                  <c:v>23.621180349999999</c:v>
                </c:pt>
                <c:pt idx="15">
                  <c:v>20.25089874</c:v>
                </c:pt>
              </c:numCache>
            </c:numRef>
          </c:val>
          <c:extLst>
            <c:ext xmlns:c16="http://schemas.microsoft.com/office/drawing/2014/chart" uri="{C3380CC4-5D6E-409C-BE32-E72D297353CC}">
              <c16:uniqueId val="{00000000-FD5A-44EF-A9D2-76A8E12EC6B5}"/>
            </c:ext>
          </c:extLst>
        </c:ser>
        <c:dLbls>
          <c:showLegendKey val="0"/>
          <c:showVal val="0"/>
          <c:showCatName val="0"/>
          <c:showSerName val="0"/>
          <c:showPercent val="0"/>
          <c:showBubbleSize val="0"/>
        </c:dLbls>
        <c:gapWidth val="164"/>
        <c:overlap val="-22"/>
        <c:axId val="608354752"/>
        <c:axId val="608348096"/>
      </c:barChart>
      <c:catAx>
        <c:axId val="60835475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400"/>
                  <a:t>UE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348096"/>
        <c:crosses val="autoZero"/>
        <c:auto val="1"/>
        <c:lblAlgn val="ctr"/>
        <c:lblOffset val="100"/>
        <c:noMultiLvlLbl val="0"/>
      </c:catAx>
      <c:valAx>
        <c:axId val="608348096"/>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400"/>
                  <a:t>PLR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354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26 GHz, RF: 1-16, L: 1, Average UE PLR</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v>RF PLR</c:v>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Pt>
            <c:idx val="2"/>
            <c:invertIfNegative val="0"/>
            <c:bubble3D val="0"/>
            <c:spPr>
              <a:pattFill prst="narHorz">
                <a:fgClr>
                  <a:schemeClr val="accent1"/>
                </a:fgClr>
                <a:bgClr>
                  <a:schemeClr val="accent1">
                    <a:lumMod val="20000"/>
                    <a:lumOff val="80000"/>
                  </a:schemeClr>
                </a:bgClr>
              </a:pattFill>
              <a:ln>
                <a:noFill/>
              </a:ln>
              <a:effectLst>
                <a:innerShdw blurRad="114300">
                  <a:schemeClr val="accent1"/>
                </a:innerShdw>
              </a:effectLst>
            </c:spPr>
            <c:extLst>
              <c:ext xmlns:c16="http://schemas.microsoft.com/office/drawing/2014/chart" uri="{C3380CC4-5D6E-409C-BE32-E72D297353CC}">
                <c16:uniqueId val="{00000001-0196-40CE-AB45-3EB5B2810CA8}"/>
              </c:ext>
            </c:extLst>
          </c:dPt>
          <c:dPt>
            <c:idx val="11"/>
            <c:invertIfNegative val="0"/>
            <c:bubble3D val="0"/>
            <c:spPr>
              <a:solidFill>
                <a:srgbClr val="FF0000"/>
              </a:solidFill>
              <a:ln>
                <a:noFill/>
              </a:ln>
              <a:effectLst>
                <a:innerShdw blurRad="114300">
                  <a:schemeClr val="accent1"/>
                </a:innerShdw>
              </a:effectLst>
            </c:spPr>
            <c:extLst>
              <c:ext xmlns:c16="http://schemas.microsoft.com/office/drawing/2014/chart" uri="{C3380CC4-5D6E-409C-BE32-E72D297353CC}">
                <c16:uniqueId val="{00000008-D1D7-4886-A658-AE0F5FD093F0}"/>
              </c:ext>
            </c:extLst>
          </c:dPt>
          <c:dPt>
            <c:idx val="16"/>
            <c:invertIfNegative val="0"/>
            <c:bubble3D val="0"/>
            <c:spPr>
              <a:solidFill>
                <a:schemeClr val="accent2"/>
              </a:solidFill>
              <a:ln>
                <a:noFill/>
              </a:ln>
              <a:effectLst>
                <a:innerShdw blurRad="114300">
                  <a:schemeClr val="accent1"/>
                </a:innerShdw>
              </a:effectLst>
            </c:spPr>
            <c:extLst>
              <c:ext xmlns:c16="http://schemas.microsoft.com/office/drawing/2014/chart" uri="{C3380CC4-5D6E-409C-BE32-E72D297353CC}">
                <c16:uniqueId val="{00000009-D1D7-4886-A658-AE0F5FD093F0}"/>
              </c:ext>
            </c:extLst>
          </c:dPt>
          <c:dPt>
            <c:idx val="17"/>
            <c:invertIfNegative val="0"/>
            <c:bubble3D val="0"/>
            <c:spPr>
              <a:solidFill>
                <a:schemeClr val="accent4"/>
              </a:solidFill>
              <a:ln>
                <a:noFill/>
              </a:ln>
              <a:effectLst>
                <a:innerShdw blurRad="114300">
                  <a:schemeClr val="accent1"/>
                </a:innerShdw>
              </a:effectLst>
            </c:spPr>
            <c:extLst>
              <c:ext xmlns:c16="http://schemas.microsoft.com/office/drawing/2014/chart" uri="{C3380CC4-5D6E-409C-BE32-E72D297353CC}">
                <c16:uniqueId val="{00000003-0196-40CE-AB45-3EB5B2810CA8}"/>
              </c:ext>
            </c:extLst>
          </c:dPt>
          <c:dPt>
            <c:idx val="18"/>
            <c:invertIfNegative val="0"/>
            <c:bubble3D val="0"/>
            <c:spPr>
              <a:solidFill>
                <a:schemeClr val="tx2">
                  <a:lumMod val="75000"/>
                </a:schemeClr>
              </a:solidFill>
              <a:ln>
                <a:noFill/>
              </a:ln>
              <a:effectLst>
                <a:innerShdw blurRad="114300">
                  <a:schemeClr val="accent1"/>
                </a:innerShdw>
              </a:effectLst>
            </c:spPr>
            <c:extLst>
              <c:ext xmlns:c16="http://schemas.microsoft.com/office/drawing/2014/chart" uri="{C3380CC4-5D6E-409C-BE32-E72D297353CC}">
                <c16:uniqueId val="{00000005-0196-40CE-AB45-3EB5B2810CA8}"/>
              </c:ext>
            </c:extLst>
          </c:dPt>
          <c:dPt>
            <c:idx val="19"/>
            <c:invertIfNegative val="0"/>
            <c:bubble3D val="0"/>
            <c:spPr>
              <a:solidFill>
                <a:schemeClr val="accent6">
                  <a:lumMod val="40000"/>
                  <a:lumOff val="60000"/>
                </a:schemeClr>
              </a:solidFill>
              <a:ln>
                <a:noFill/>
              </a:ln>
              <a:effectLst>
                <a:innerShdw blurRad="114300">
                  <a:schemeClr val="accent1"/>
                </a:innerShdw>
              </a:effectLst>
            </c:spPr>
            <c:extLst>
              <c:ext xmlns:c16="http://schemas.microsoft.com/office/drawing/2014/chart" uri="{C3380CC4-5D6E-409C-BE32-E72D297353CC}">
                <c16:uniqueId val="{00000007-0196-40CE-AB45-3EB5B2810CA8}"/>
              </c:ext>
            </c:extLst>
          </c:dPt>
          <c:dPt>
            <c:idx val="20"/>
            <c:invertIfNegative val="0"/>
            <c:bubble3D val="0"/>
            <c:spPr>
              <a:solidFill>
                <a:schemeClr val="accent6">
                  <a:lumMod val="75000"/>
                </a:schemeClr>
              </a:solidFill>
              <a:ln>
                <a:noFill/>
              </a:ln>
              <a:effectLst>
                <a:innerShdw blurRad="114300">
                  <a:schemeClr val="accent1"/>
                </a:innerShdw>
              </a:effectLst>
            </c:spPr>
            <c:extLst>
              <c:ext xmlns:c16="http://schemas.microsoft.com/office/drawing/2014/chart" uri="{C3380CC4-5D6E-409C-BE32-E72D297353CC}">
                <c16:uniqueId val="{0000000C-D1D7-4886-A658-AE0F5FD093F0}"/>
              </c:ext>
            </c:extLst>
          </c:dPt>
          <c:dPt>
            <c:idx val="21"/>
            <c:invertIfNegative val="0"/>
            <c:bubble3D val="0"/>
            <c:spPr>
              <a:solidFill>
                <a:srgbClr val="7030A0"/>
              </a:solidFill>
              <a:ln>
                <a:noFill/>
              </a:ln>
              <a:effectLst>
                <a:innerShdw blurRad="114300">
                  <a:schemeClr val="accent1"/>
                </a:innerShdw>
              </a:effectLst>
            </c:spPr>
            <c:extLst>
              <c:ext xmlns:c16="http://schemas.microsoft.com/office/drawing/2014/chart" uri="{C3380CC4-5D6E-409C-BE32-E72D297353CC}">
                <c16:uniqueId val="{0000000B-D1D7-4886-A658-AE0F5FD093F0}"/>
              </c:ext>
            </c:extLst>
          </c:dPt>
          <c:dPt>
            <c:idx val="22"/>
            <c:invertIfNegative val="0"/>
            <c:bubble3D val="0"/>
            <c:spPr>
              <a:solidFill>
                <a:schemeClr val="accent3"/>
              </a:solidFill>
              <a:ln>
                <a:noFill/>
              </a:ln>
              <a:effectLst>
                <a:innerShdw blurRad="114300">
                  <a:schemeClr val="accent1"/>
                </a:innerShdw>
              </a:effectLst>
            </c:spPr>
            <c:extLst>
              <c:ext xmlns:c16="http://schemas.microsoft.com/office/drawing/2014/chart" uri="{C3380CC4-5D6E-409C-BE32-E72D297353CC}">
                <c16:uniqueId val="{0000000A-D1D7-4886-A658-AE0F5FD093F0}"/>
              </c:ext>
            </c:extLst>
          </c:dPt>
          <c:dLbls>
            <c:dLbl>
              <c:idx val="4"/>
              <c:layout>
                <c:manualLayout>
                  <c:x val="7.9863077493596158E-3"/>
                  <c:y val="-2.0601565718994645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0196-40CE-AB45-3EB5B2810CA8}"/>
                </c:ext>
              </c:extLst>
            </c:dLbl>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('RF fix PLR 26GHz'!$R$87:$R$102,'RF fix PLR 26GHz'!$R$117:$R$123)</c:f>
              <c:numCache>
                <c:formatCode>General</c:formatCode>
                <c:ptCount val="23"/>
                <c:pt idx="0">
                  <c:v>41.560079951100008</c:v>
                </c:pt>
                <c:pt idx="1">
                  <c:v>42.106049185493752</c:v>
                </c:pt>
                <c:pt idx="2">
                  <c:v>41.496919939446251</c:v>
                </c:pt>
                <c:pt idx="3">
                  <c:v>33.255240321433746</c:v>
                </c:pt>
                <c:pt idx="4">
                  <c:v>32.735027988725939</c:v>
                </c:pt>
                <c:pt idx="5">
                  <c:v>37.62353486421874</c:v>
                </c:pt>
                <c:pt idx="6">
                  <c:v>40.68931854332088</c:v>
                </c:pt>
                <c:pt idx="7">
                  <c:v>31.662155014531251</c:v>
                </c:pt>
                <c:pt idx="8">
                  <c:v>34.147541096831254</c:v>
                </c:pt>
                <c:pt idx="9">
                  <c:v>35.612323996281255</c:v>
                </c:pt>
                <c:pt idx="10">
                  <c:v>33.200831335718753</c:v>
                </c:pt>
                <c:pt idx="11">
                  <c:v>27.318751403158753</c:v>
                </c:pt>
                <c:pt idx="12">
                  <c:v>34.555937311550011</c:v>
                </c:pt>
                <c:pt idx="13">
                  <c:v>36.609335211718751</c:v>
                </c:pt>
                <c:pt idx="14">
                  <c:v>37.002394304656249</c:v>
                </c:pt>
                <c:pt idx="15">
                  <c:v>33.47895212562625</c:v>
                </c:pt>
                <c:pt idx="16">
                  <c:v>27.580278235375001</c:v>
                </c:pt>
                <c:pt idx="17">
                  <c:v>5.7843300635367498</c:v>
                </c:pt>
                <c:pt idx="18">
                  <c:v>1.6756478427185</c:v>
                </c:pt>
                <c:pt idx="19">
                  <c:v>0.95259137215937506</c:v>
                </c:pt>
                <c:pt idx="20">
                  <c:v>0.95108410709975011</c:v>
                </c:pt>
                <c:pt idx="21">
                  <c:v>1.2966128671250001</c:v>
                </c:pt>
                <c:pt idx="22">
                  <c:v>6.4416566809999987</c:v>
                </c:pt>
              </c:numCache>
            </c:numRef>
          </c:val>
          <c:extLst>
            <c:ext xmlns:c16="http://schemas.microsoft.com/office/drawing/2014/chart" uri="{C3380CC4-5D6E-409C-BE32-E72D297353CC}">
              <c16:uniqueId val="{00000009-0196-40CE-AB45-3EB5B2810CA8}"/>
            </c:ext>
          </c:extLst>
        </c:ser>
        <c:dLbls>
          <c:showLegendKey val="0"/>
          <c:showVal val="0"/>
          <c:showCatName val="0"/>
          <c:showSerName val="0"/>
          <c:showPercent val="0"/>
          <c:showBubbleSize val="0"/>
        </c:dLbls>
        <c:gapWidth val="164"/>
        <c:overlap val="-22"/>
        <c:axId val="310751040"/>
        <c:axId val="310753120"/>
      </c:barChart>
      <c:catAx>
        <c:axId val="31075104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RF: 1-16, Adaptive RF with Gamma 0.2, 0.4, 0.6, 0.8</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753120"/>
        <c:crosses val="autoZero"/>
        <c:auto val="1"/>
        <c:lblAlgn val="ctr"/>
        <c:lblOffset val="100"/>
        <c:noMultiLvlLbl val="0"/>
      </c:catAx>
      <c:valAx>
        <c:axId val="310753120"/>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PLR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751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26</a:t>
            </a:r>
            <a:r>
              <a:rPr lang="en-US" baseline="0"/>
              <a:t> GHz Average PLR of all UEs for MU-MIMO Rank 1 for different L and Gamma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L4</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 MU-MIMO-Rank1-LS-4-26GHZ'!$R$59:$R$64</c:f>
              <c:numCache>
                <c:formatCode>General</c:formatCode>
                <c:ptCount val="6"/>
                <c:pt idx="0">
                  <c:v>33.249335307338001</c:v>
                </c:pt>
                <c:pt idx="1">
                  <c:v>31.3063117889835</c:v>
                </c:pt>
                <c:pt idx="2">
                  <c:v>30.777664395378753</c:v>
                </c:pt>
                <c:pt idx="3">
                  <c:v>31.135972139000003</c:v>
                </c:pt>
                <c:pt idx="4">
                  <c:v>37.652318004875006</c:v>
                </c:pt>
                <c:pt idx="5">
                  <c:v>49.929430047874988</c:v>
                </c:pt>
              </c:numCache>
            </c:numRef>
          </c:val>
          <c:extLst>
            <c:ext xmlns:c16="http://schemas.microsoft.com/office/drawing/2014/chart" uri="{C3380CC4-5D6E-409C-BE32-E72D297353CC}">
              <c16:uniqueId val="{00000000-B8A2-448F-8134-BC43E9D4736C}"/>
            </c:ext>
          </c:extLst>
        </c:ser>
        <c:ser>
          <c:idx val="1"/>
          <c:order val="1"/>
          <c:tx>
            <c:v>L3</c:v>
          </c:tx>
          <c:spPr>
            <a:solidFill>
              <a:schemeClr val="accent2"/>
            </a:solidFill>
            <a:ln>
              <a:noFill/>
            </a:ln>
            <a:effectLst/>
          </c:spPr>
          <c:invertIfNegative val="0"/>
          <c:dLbls>
            <c:dLbl>
              <c:idx val="3"/>
              <c:layout>
                <c:manualLayout>
                  <c:x val="8.0233016897262883E-3"/>
                  <c:y val="-9.0525168809890525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8A2-448F-8134-BC43E9D4736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 MU-MIMO-Rank1-LS-4-26GHZ'!$R$73:$R$78</c:f>
              <c:numCache>
                <c:formatCode>General</c:formatCode>
                <c:ptCount val="6"/>
                <c:pt idx="0">
                  <c:v>31.222784975279499</c:v>
                </c:pt>
                <c:pt idx="1">
                  <c:v>28.285724986277504</c:v>
                </c:pt>
                <c:pt idx="2">
                  <c:v>27.733757114431253</c:v>
                </c:pt>
                <c:pt idx="3">
                  <c:v>29.237670385641245</c:v>
                </c:pt>
                <c:pt idx="4">
                  <c:v>34.651026063624997</c:v>
                </c:pt>
                <c:pt idx="5">
                  <c:v>45.934307593875012</c:v>
                </c:pt>
              </c:numCache>
            </c:numRef>
          </c:val>
          <c:extLst>
            <c:ext xmlns:c16="http://schemas.microsoft.com/office/drawing/2014/chart" uri="{C3380CC4-5D6E-409C-BE32-E72D297353CC}">
              <c16:uniqueId val="{00000001-B8A2-448F-8134-BC43E9D4736C}"/>
            </c:ext>
          </c:extLst>
        </c:ser>
        <c:ser>
          <c:idx val="2"/>
          <c:order val="2"/>
          <c:tx>
            <c:v>L2</c:v>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 MU-MIMO-Rank1-LS-4-26GHZ'!$R$86:$R$91</c:f>
              <c:numCache>
                <c:formatCode>General</c:formatCode>
                <c:ptCount val="6"/>
                <c:pt idx="0">
                  <c:v>25.428624921769998</c:v>
                </c:pt>
                <c:pt idx="1">
                  <c:v>22.808727148127495</c:v>
                </c:pt>
                <c:pt idx="2">
                  <c:v>20.673344817375</c:v>
                </c:pt>
                <c:pt idx="3">
                  <c:v>24.15990114065</c:v>
                </c:pt>
                <c:pt idx="4">
                  <c:v>32.700091744043746</c:v>
                </c:pt>
                <c:pt idx="5">
                  <c:v>38.273292390749994</c:v>
                </c:pt>
              </c:numCache>
            </c:numRef>
          </c:val>
          <c:extLst>
            <c:ext xmlns:c16="http://schemas.microsoft.com/office/drawing/2014/chart" uri="{C3380CC4-5D6E-409C-BE32-E72D297353CC}">
              <c16:uniqueId val="{00000002-B8A2-448F-8134-BC43E9D4736C}"/>
            </c:ext>
          </c:extLst>
        </c:ser>
        <c:dLbls>
          <c:showLegendKey val="0"/>
          <c:showVal val="0"/>
          <c:showCatName val="0"/>
          <c:showSerName val="0"/>
          <c:showPercent val="0"/>
          <c:showBubbleSize val="0"/>
        </c:dLbls>
        <c:gapWidth val="219"/>
        <c:overlap val="-27"/>
        <c:axId val="1322685919"/>
        <c:axId val="1322688831"/>
      </c:barChart>
      <c:catAx>
        <c:axId val="13226859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Gamma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322688831"/>
        <c:crosses val="autoZero"/>
        <c:auto val="1"/>
        <c:lblAlgn val="ctr"/>
        <c:lblOffset val="100"/>
        <c:tickLblSkip val="1"/>
        <c:noMultiLvlLbl val="0"/>
      </c:catAx>
      <c:valAx>
        <c:axId val="13226888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322685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4"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4" Type="http://schemas.openxmlformats.org/officeDocument/2006/relationships/chart" Target="../charts/chart1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1</xdr:col>
      <xdr:colOff>685162</xdr:colOff>
      <xdr:row>112</xdr:row>
      <xdr:rowOff>96520</xdr:rowOff>
    </xdr:from>
    <xdr:to>
      <xdr:col>17</xdr:col>
      <xdr:colOff>393700</xdr:colOff>
      <xdr:row>150</xdr:row>
      <xdr:rowOff>165100</xdr:rowOff>
    </xdr:to>
    <xdr:graphicFrame macro="">
      <xdr:nvGraphicFramePr>
        <xdr:cNvPr id="2" name="Chart 1">
          <a:extLst>
            <a:ext uri="{FF2B5EF4-FFF2-40B4-BE49-F238E27FC236}">
              <a16:creationId xmlns:a16="http://schemas.microsoft.com/office/drawing/2014/main" id="{DA99B70B-68DE-873F-B64A-5FE45B1009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xdr:rowOff>
    </xdr:from>
    <xdr:to>
      <xdr:col>18</xdr:col>
      <xdr:colOff>133350</xdr:colOff>
      <xdr:row>31</xdr:row>
      <xdr:rowOff>1</xdr:rowOff>
    </xdr:to>
    <xdr:graphicFrame macro="">
      <xdr:nvGraphicFramePr>
        <xdr:cNvPr id="3" name="Chart 2">
          <a:extLst>
            <a:ext uri="{FF2B5EF4-FFF2-40B4-BE49-F238E27FC236}">
              <a16:creationId xmlns:a16="http://schemas.microsoft.com/office/drawing/2014/main" id="{C7EF2BAB-31F0-4B33-A605-94545D9705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xdr:colOff>
      <xdr:row>34</xdr:row>
      <xdr:rowOff>0</xdr:rowOff>
    </xdr:from>
    <xdr:to>
      <xdr:col>16</xdr:col>
      <xdr:colOff>190500</xdr:colOff>
      <xdr:row>58</xdr:row>
      <xdr:rowOff>161925</xdr:rowOff>
    </xdr:to>
    <xdr:graphicFrame macro="">
      <xdr:nvGraphicFramePr>
        <xdr:cNvPr id="6" name="Chart 5">
          <a:extLst>
            <a:ext uri="{FF2B5EF4-FFF2-40B4-BE49-F238E27FC236}">
              <a16:creationId xmlns:a16="http://schemas.microsoft.com/office/drawing/2014/main" id="{EC993DB6-EF50-4E27-882C-4039CADE9D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209551</xdr:colOff>
      <xdr:row>34</xdr:row>
      <xdr:rowOff>7620</xdr:rowOff>
    </xdr:from>
    <xdr:to>
      <xdr:col>35</xdr:col>
      <xdr:colOff>73219</xdr:colOff>
      <xdr:row>58</xdr:row>
      <xdr:rowOff>177165</xdr:rowOff>
    </xdr:to>
    <xdr:graphicFrame macro="">
      <xdr:nvGraphicFramePr>
        <xdr:cNvPr id="7" name="Chart 6">
          <a:extLst>
            <a:ext uri="{FF2B5EF4-FFF2-40B4-BE49-F238E27FC236}">
              <a16:creationId xmlns:a16="http://schemas.microsoft.com/office/drawing/2014/main" id="{1D92B06C-E0BC-44C1-A20A-EE9D95D56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600076</xdr:colOff>
      <xdr:row>59</xdr:row>
      <xdr:rowOff>0</xdr:rowOff>
    </xdr:from>
    <xdr:to>
      <xdr:col>16</xdr:col>
      <xdr:colOff>257176</xdr:colOff>
      <xdr:row>86</xdr:row>
      <xdr:rowOff>67213</xdr:rowOff>
    </xdr:to>
    <xdr:graphicFrame macro="">
      <xdr:nvGraphicFramePr>
        <xdr:cNvPr id="8" name="Chart 7">
          <a:extLst>
            <a:ext uri="{FF2B5EF4-FFF2-40B4-BE49-F238E27FC236}">
              <a16:creationId xmlns:a16="http://schemas.microsoft.com/office/drawing/2014/main" id="{242A855F-E734-401A-A245-D4B27F8F93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247649</xdr:colOff>
      <xdr:row>59</xdr:row>
      <xdr:rowOff>22859</xdr:rowOff>
    </xdr:from>
    <xdr:to>
      <xdr:col>33</xdr:col>
      <xdr:colOff>486604</xdr:colOff>
      <xdr:row>86</xdr:row>
      <xdr:rowOff>95250</xdr:rowOff>
    </xdr:to>
    <xdr:graphicFrame macro="">
      <xdr:nvGraphicFramePr>
        <xdr:cNvPr id="9" name="Chart 8">
          <a:extLst>
            <a:ext uri="{FF2B5EF4-FFF2-40B4-BE49-F238E27FC236}">
              <a16:creationId xmlns:a16="http://schemas.microsoft.com/office/drawing/2014/main" id="{B8A78E42-9707-491C-92F6-D3029A920E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581024</xdr:colOff>
      <xdr:row>86</xdr:row>
      <xdr:rowOff>72390</xdr:rowOff>
    </xdr:from>
    <xdr:to>
      <xdr:col>16</xdr:col>
      <xdr:colOff>97154</xdr:colOff>
      <xdr:row>117</xdr:row>
      <xdr:rowOff>152400</xdr:rowOff>
    </xdr:to>
    <xdr:graphicFrame macro="">
      <xdr:nvGraphicFramePr>
        <xdr:cNvPr id="10" name="Chart 9">
          <a:extLst>
            <a:ext uri="{FF2B5EF4-FFF2-40B4-BE49-F238E27FC236}">
              <a16:creationId xmlns:a16="http://schemas.microsoft.com/office/drawing/2014/main" id="{69D13429-D9C4-4671-92AB-DBB25BA5F4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72</xdr:col>
      <xdr:colOff>118588</xdr:colOff>
      <xdr:row>41</xdr:row>
      <xdr:rowOff>94565</xdr:rowOff>
    </xdr:from>
    <xdr:to>
      <xdr:col>91</xdr:col>
      <xdr:colOff>215155</xdr:colOff>
      <xdr:row>67</xdr:row>
      <xdr:rowOff>73270</xdr:rowOff>
    </xdr:to>
    <xdr:graphicFrame macro="">
      <xdr:nvGraphicFramePr>
        <xdr:cNvPr id="2" name="Chart 1">
          <a:extLst>
            <a:ext uri="{FF2B5EF4-FFF2-40B4-BE49-F238E27FC236}">
              <a16:creationId xmlns:a16="http://schemas.microsoft.com/office/drawing/2014/main" id="{CF91B019-9E82-4F8E-9225-862835087F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72</xdr:col>
      <xdr:colOff>42728</xdr:colOff>
      <xdr:row>68</xdr:row>
      <xdr:rowOff>16022</xdr:rowOff>
    </xdr:from>
    <xdr:to>
      <xdr:col>91</xdr:col>
      <xdr:colOff>204065</xdr:colOff>
      <xdr:row>96</xdr:row>
      <xdr:rowOff>172185</xdr:rowOff>
    </xdr:to>
    <xdr:graphicFrame macro="">
      <xdr:nvGraphicFramePr>
        <xdr:cNvPr id="3" name="Chart 2">
          <a:extLst>
            <a:ext uri="{FF2B5EF4-FFF2-40B4-BE49-F238E27FC236}">
              <a16:creationId xmlns:a16="http://schemas.microsoft.com/office/drawing/2014/main" id="{8FC5E49C-BF59-4A1F-9DD3-3E3D85121C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72</xdr:col>
      <xdr:colOff>35451</xdr:colOff>
      <xdr:row>99</xdr:row>
      <xdr:rowOff>36635</xdr:rowOff>
    </xdr:from>
    <xdr:to>
      <xdr:col>91</xdr:col>
      <xdr:colOff>166308</xdr:colOff>
      <xdr:row>128</xdr:row>
      <xdr:rowOff>19149</xdr:rowOff>
    </xdr:to>
    <xdr:graphicFrame macro="">
      <xdr:nvGraphicFramePr>
        <xdr:cNvPr id="4" name="Chart 3">
          <a:extLst>
            <a:ext uri="{FF2B5EF4-FFF2-40B4-BE49-F238E27FC236}">
              <a16:creationId xmlns:a16="http://schemas.microsoft.com/office/drawing/2014/main" id="{20749419-DC40-4204-A6B0-B973C6E96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72</xdr:col>
      <xdr:colOff>72427</xdr:colOff>
      <xdr:row>129</xdr:row>
      <xdr:rowOff>133203</xdr:rowOff>
    </xdr:from>
    <xdr:to>
      <xdr:col>91</xdr:col>
      <xdr:colOff>157564</xdr:colOff>
      <xdr:row>158</xdr:row>
      <xdr:rowOff>130958</xdr:rowOff>
    </xdr:to>
    <xdr:graphicFrame macro="">
      <xdr:nvGraphicFramePr>
        <xdr:cNvPr id="5" name="Chart 4">
          <a:extLst>
            <a:ext uri="{FF2B5EF4-FFF2-40B4-BE49-F238E27FC236}">
              <a16:creationId xmlns:a16="http://schemas.microsoft.com/office/drawing/2014/main" id="{0A2820AC-20D7-4A04-894C-BE37DB595A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29</xdr:col>
      <xdr:colOff>607092</xdr:colOff>
      <xdr:row>48</xdr:row>
      <xdr:rowOff>98375</xdr:rowOff>
    </xdr:from>
    <xdr:to>
      <xdr:col>49</xdr:col>
      <xdr:colOff>89273</xdr:colOff>
      <xdr:row>76</xdr:row>
      <xdr:rowOff>73270</xdr:rowOff>
    </xdr:to>
    <xdr:graphicFrame macro="">
      <xdr:nvGraphicFramePr>
        <xdr:cNvPr id="2" name="Chart 1">
          <a:extLst>
            <a:ext uri="{FF2B5EF4-FFF2-40B4-BE49-F238E27FC236}">
              <a16:creationId xmlns:a16="http://schemas.microsoft.com/office/drawing/2014/main" id="{4859BEAE-535D-3686-6DF0-1C9E72A93B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30</xdr:col>
      <xdr:colOff>531230</xdr:colOff>
      <xdr:row>77</xdr:row>
      <xdr:rowOff>16022</xdr:rowOff>
    </xdr:from>
    <xdr:to>
      <xdr:col>50</xdr:col>
      <xdr:colOff>80086</xdr:colOff>
      <xdr:row>99</xdr:row>
      <xdr:rowOff>0</xdr:rowOff>
    </xdr:to>
    <xdr:graphicFrame macro="">
      <xdr:nvGraphicFramePr>
        <xdr:cNvPr id="3" name="Chart 2">
          <a:extLst>
            <a:ext uri="{FF2B5EF4-FFF2-40B4-BE49-F238E27FC236}">
              <a16:creationId xmlns:a16="http://schemas.microsoft.com/office/drawing/2014/main" id="{72F094BC-C1E8-44D1-ADD6-3CFE697704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30</xdr:col>
      <xdr:colOff>525858</xdr:colOff>
      <xdr:row>99</xdr:row>
      <xdr:rowOff>0</xdr:rowOff>
    </xdr:from>
    <xdr:to>
      <xdr:col>50</xdr:col>
      <xdr:colOff>42329</xdr:colOff>
      <xdr:row>117</xdr:row>
      <xdr:rowOff>19149</xdr:rowOff>
    </xdr:to>
    <xdr:graphicFrame macro="">
      <xdr:nvGraphicFramePr>
        <xdr:cNvPr id="5" name="Chart 4">
          <a:extLst>
            <a:ext uri="{FF2B5EF4-FFF2-40B4-BE49-F238E27FC236}">
              <a16:creationId xmlns:a16="http://schemas.microsoft.com/office/drawing/2014/main" id="{483F082B-CD5F-4B9B-9945-E648CAFF1A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33</xdr:col>
      <xdr:colOff>444523</xdr:colOff>
      <xdr:row>118</xdr:row>
      <xdr:rowOff>133203</xdr:rowOff>
    </xdr:from>
    <xdr:to>
      <xdr:col>52</xdr:col>
      <xdr:colOff>525851</xdr:colOff>
      <xdr:row>147</xdr:row>
      <xdr:rowOff>130958</xdr:rowOff>
    </xdr:to>
    <xdr:graphicFrame macro="">
      <xdr:nvGraphicFramePr>
        <xdr:cNvPr id="7" name="Chart 6">
          <a:extLst>
            <a:ext uri="{FF2B5EF4-FFF2-40B4-BE49-F238E27FC236}">
              <a16:creationId xmlns:a16="http://schemas.microsoft.com/office/drawing/2014/main" id="{51B40A05-B437-4DCB-827A-536942E1A0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19</xdr:col>
      <xdr:colOff>365418</xdr:colOff>
      <xdr:row>31</xdr:row>
      <xdr:rowOff>12114</xdr:rowOff>
    </xdr:from>
    <xdr:to>
      <xdr:col>28</xdr:col>
      <xdr:colOff>439615</xdr:colOff>
      <xdr:row>51</xdr:row>
      <xdr:rowOff>36635</xdr:rowOff>
    </xdr:to>
    <xdr:graphicFrame macro="">
      <xdr:nvGraphicFramePr>
        <xdr:cNvPr id="2" name="Chart 1">
          <a:extLst>
            <a:ext uri="{FF2B5EF4-FFF2-40B4-BE49-F238E27FC236}">
              <a16:creationId xmlns:a16="http://schemas.microsoft.com/office/drawing/2014/main" id="{8BD4C090-A150-D61F-2D5D-EE79375C60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685162</xdr:colOff>
      <xdr:row>127</xdr:row>
      <xdr:rowOff>120597</xdr:rowOff>
    </xdr:from>
    <xdr:to>
      <xdr:col>17</xdr:col>
      <xdr:colOff>401320</xdr:colOff>
      <xdr:row>166</xdr:row>
      <xdr:rowOff>22013</xdr:rowOff>
    </xdr:to>
    <xdr:graphicFrame macro="">
      <xdr:nvGraphicFramePr>
        <xdr:cNvPr id="2" name="Chart 1">
          <a:extLst>
            <a:ext uri="{FF2B5EF4-FFF2-40B4-BE49-F238E27FC236}">
              <a16:creationId xmlns:a16="http://schemas.microsoft.com/office/drawing/2014/main" id="{F5C81F09-724E-49EB-91A0-0087F61F21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854019</xdr:colOff>
      <xdr:row>92</xdr:row>
      <xdr:rowOff>101654</xdr:rowOff>
    </xdr:from>
    <xdr:to>
      <xdr:col>18</xdr:col>
      <xdr:colOff>883478</xdr:colOff>
      <xdr:row>125</xdr:row>
      <xdr:rowOff>124239</xdr:rowOff>
    </xdr:to>
    <xdr:graphicFrame macro="">
      <xdr:nvGraphicFramePr>
        <xdr:cNvPr id="2" name="Chart 1">
          <a:extLst>
            <a:ext uri="{FF2B5EF4-FFF2-40B4-BE49-F238E27FC236}">
              <a16:creationId xmlns:a16="http://schemas.microsoft.com/office/drawing/2014/main" id="{BF408E03-70CA-4552-691E-47E502650E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9F719-4A6A-4C2B-9A98-580430B71420}">
  <dimension ref="A1:O12"/>
  <sheetViews>
    <sheetView workbookViewId="0">
      <selection activeCell="K2" sqref="K2"/>
    </sheetView>
  </sheetViews>
  <sheetFormatPr defaultRowHeight="14.4" x14ac:dyDescent="0.3"/>
  <cols>
    <col min="1" max="1" width="5.21875" bestFit="1" customWidth="1"/>
    <col min="2" max="2" width="11" customWidth="1"/>
    <col min="3" max="3" width="7.6640625" bestFit="1" customWidth="1"/>
    <col min="5" max="5" width="6.109375" bestFit="1" customWidth="1"/>
    <col min="6" max="6" width="13.21875" bestFit="1" customWidth="1"/>
    <col min="7" max="7" width="5.21875" bestFit="1" customWidth="1"/>
    <col min="8" max="8" width="10.6640625" customWidth="1"/>
    <col min="9" max="9" width="3.88671875" customWidth="1"/>
    <col min="10" max="10" width="34.33203125" customWidth="1"/>
    <col min="11" max="11" width="7.33203125" bestFit="1" customWidth="1"/>
    <col min="12" max="12" width="27.44140625" customWidth="1"/>
    <col min="13" max="13" width="22" customWidth="1"/>
    <col min="14" max="14" width="32.77734375" customWidth="1"/>
    <col min="15" max="15" width="23.6640625" customWidth="1"/>
  </cols>
  <sheetData>
    <row r="1" spans="1:15" x14ac:dyDescent="0.3">
      <c r="A1" s="1" t="s">
        <v>0</v>
      </c>
      <c r="B1" s="1" t="s">
        <v>15</v>
      </c>
      <c r="C1" s="1" t="s">
        <v>1</v>
      </c>
      <c r="D1" s="1" t="s">
        <v>2</v>
      </c>
      <c r="E1" s="1" t="s">
        <v>3</v>
      </c>
      <c r="F1" s="2" t="s">
        <v>17</v>
      </c>
      <c r="G1" s="1" t="s">
        <v>5</v>
      </c>
      <c r="H1" s="1" t="s">
        <v>6</v>
      </c>
      <c r="I1" s="1" t="s">
        <v>4</v>
      </c>
      <c r="J1" s="1" t="s">
        <v>18</v>
      </c>
      <c r="K1" s="2" t="s">
        <v>7</v>
      </c>
      <c r="L1" s="2" t="s">
        <v>8</v>
      </c>
      <c r="M1" s="2" t="s">
        <v>20</v>
      </c>
      <c r="N1" s="2" t="s">
        <v>9</v>
      </c>
      <c r="O1" s="17" t="s">
        <v>55</v>
      </c>
    </row>
    <row r="2" spans="1:15" ht="70.2" customHeight="1" x14ac:dyDescent="0.3">
      <c r="A2" s="101">
        <v>1</v>
      </c>
      <c r="B2" s="102" t="s">
        <v>16</v>
      </c>
      <c r="C2" s="103">
        <v>0.35</v>
      </c>
      <c r="D2" s="102" t="s">
        <v>10</v>
      </c>
      <c r="E2" s="102">
        <v>4</v>
      </c>
      <c r="F2" s="102">
        <v>8</v>
      </c>
      <c r="G2" s="102">
        <v>1</v>
      </c>
      <c r="H2" s="102" t="s">
        <v>12</v>
      </c>
      <c r="I2" s="20">
        <v>1</v>
      </c>
      <c r="J2" s="25" t="s">
        <v>11</v>
      </c>
      <c r="K2" s="7">
        <v>8.8000000000000007</v>
      </c>
      <c r="L2" s="4" t="s">
        <v>50</v>
      </c>
      <c r="M2" s="6" t="s">
        <v>19</v>
      </c>
      <c r="N2" s="4"/>
    </row>
    <row r="3" spans="1:15" ht="14.4" hidden="1" customHeight="1" x14ac:dyDescent="0.3">
      <c r="A3" s="101"/>
      <c r="B3" s="102"/>
      <c r="C3" s="103"/>
      <c r="D3" s="102"/>
      <c r="E3" s="102"/>
      <c r="F3" s="102"/>
      <c r="G3" s="102"/>
      <c r="H3" s="102"/>
      <c r="I3" s="20">
        <v>2</v>
      </c>
      <c r="J3" s="25" t="s">
        <v>13</v>
      </c>
      <c r="K3" s="3"/>
      <c r="L3" s="3"/>
      <c r="M3" s="3"/>
      <c r="N3" s="3"/>
    </row>
    <row r="4" spans="1:15" ht="16.8" hidden="1" customHeight="1" x14ac:dyDescent="0.3">
      <c r="A4" s="101"/>
      <c r="B4" s="102"/>
      <c r="C4" s="103"/>
      <c r="D4" s="102"/>
      <c r="E4" s="102"/>
      <c r="F4" s="102"/>
      <c r="G4" s="102"/>
      <c r="H4" s="102"/>
      <c r="I4" s="20">
        <v>1</v>
      </c>
      <c r="J4" s="25" t="s">
        <v>14</v>
      </c>
      <c r="K4" s="3"/>
      <c r="L4" s="3"/>
      <c r="M4" s="3"/>
      <c r="N4" s="3"/>
    </row>
    <row r="5" spans="1:15" ht="130.19999999999999" customHeight="1" x14ac:dyDescent="0.3">
      <c r="A5" s="101"/>
      <c r="B5" s="102"/>
      <c r="C5" s="103"/>
      <c r="D5" s="102"/>
      <c r="E5" s="102"/>
      <c r="F5" s="102"/>
      <c r="G5" s="102"/>
      <c r="H5" s="102"/>
      <c r="I5" s="102">
        <v>2</v>
      </c>
      <c r="J5" s="26" t="s">
        <v>23</v>
      </c>
      <c r="K5" s="8">
        <v>4.8899999999999997</v>
      </c>
      <c r="L5" s="4" t="s">
        <v>51</v>
      </c>
      <c r="M5" s="4" t="s">
        <v>21</v>
      </c>
      <c r="N5" s="32" t="s">
        <v>22</v>
      </c>
      <c r="O5" s="14" t="s">
        <v>52</v>
      </c>
    </row>
    <row r="6" spans="1:15" ht="115.2" x14ac:dyDescent="0.3">
      <c r="A6" s="101"/>
      <c r="B6" s="102"/>
      <c r="C6" s="21">
        <v>0.6</v>
      </c>
      <c r="D6" s="102"/>
      <c r="E6" s="102"/>
      <c r="F6" s="102"/>
      <c r="G6" s="102"/>
      <c r="H6" s="102"/>
      <c r="I6" s="102"/>
      <c r="J6" s="26" t="s">
        <v>26</v>
      </c>
      <c r="K6" s="3">
        <v>19.22</v>
      </c>
      <c r="L6" s="4" t="s">
        <v>53</v>
      </c>
      <c r="M6" s="4" t="s">
        <v>25</v>
      </c>
      <c r="N6" s="4" t="s">
        <v>24</v>
      </c>
      <c r="O6" s="14" t="s">
        <v>54</v>
      </c>
    </row>
    <row r="7" spans="1:15" ht="75.599999999999994" customHeight="1" x14ac:dyDescent="0.3">
      <c r="B7" s="102"/>
      <c r="C7" s="102">
        <v>0.35</v>
      </c>
      <c r="D7" s="102"/>
      <c r="E7" s="102"/>
      <c r="F7" s="102"/>
      <c r="G7" s="102"/>
      <c r="H7" s="102"/>
      <c r="I7" s="28">
        <v>3</v>
      </c>
      <c r="J7" s="27" t="s">
        <v>87</v>
      </c>
      <c r="K7" s="24">
        <v>4.5599999999999996</v>
      </c>
      <c r="L7" s="13" t="s">
        <v>85</v>
      </c>
      <c r="M7" s="4" t="s">
        <v>86</v>
      </c>
      <c r="N7" s="3"/>
      <c r="O7" s="3"/>
    </row>
    <row r="8" spans="1:15" x14ac:dyDescent="0.3">
      <c r="B8" s="102"/>
      <c r="C8" s="102"/>
      <c r="D8" s="102"/>
      <c r="E8" s="102"/>
      <c r="F8" s="102"/>
      <c r="G8" s="102"/>
      <c r="H8" s="102"/>
      <c r="I8" s="28">
        <v>4</v>
      </c>
      <c r="J8" s="3"/>
      <c r="K8" s="3"/>
      <c r="L8" s="3"/>
      <c r="M8" s="3"/>
      <c r="N8" s="3"/>
      <c r="O8" s="3"/>
    </row>
    <row r="12" spans="1:15" x14ac:dyDescent="0.3">
      <c r="N12" s="16"/>
    </row>
  </sheetData>
  <mergeCells count="10">
    <mergeCell ref="A2:A6"/>
    <mergeCell ref="I5:I6"/>
    <mergeCell ref="C2:C5"/>
    <mergeCell ref="B2:B8"/>
    <mergeCell ref="H2:H8"/>
    <mergeCell ref="C7:C8"/>
    <mergeCell ref="D2:D8"/>
    <mergeCell ref="E2:E8"/>
    <mergeCell ref="F2:F8"/>
    <mergeCell ref="G2:G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8AAFC-1BB1-4867-BB1A-EB164CA9FEF7}">
  <dimension ref="A1:N12"/>
  <sheetViews>
    <sheetView topLeftCell="A4" zoomScaleNormal="100" workbookViewId="0">
      <selection activeCell="K2" sqref="K2"/>
    </sheetView>
  </sheetViews>
  <sheetFormatPr defaultRowHeight="14.4" x14ac:dyDescent="0.3"/>
  <cols>
    <col min="1" max="1" width="5.21875" bestFit="1" customWidth="1"/>
    <col min="2" max="2" width="15.88671875" bestFit="1" customWidth="1"/>
    <col min="5" max="5" width="6.109375" bestFit="1" customWidth="1"/>
    <col min="6" max="6" width="12.88671875" bestFit="1" customWidth="1"/>
    <col min="7" max="7" width="5.21875" bestFit="1" customWidth="1"/>
    <col min="8" max="8" width="10.21875" bestFit="1" customWidth="1"/>
    <col min="9" max="9" width="2.6640625" bestFit="1" customWidth="1"/>
    <col min="10" max="10" width="7.44140625" bestFit="1" customWidth="1"/>
    <col min="11" max="11" width="37.5546875" customWidth="1"/>
    <col min="12" max="12" width="38.5546875" customWidth="1"/>
    <col min="13" max="13" width="27" customWidth="1"/>
  </cols>
  <sheetData>
    <row r="1" spans="1:14" x14ac:dyDescent="0.3">
      <c r="A1" s="1" t="s">
        <v>0</v>
      </c>
      <c r="B1" s="1" t="s">
        <v>28</v>
      </c>
      <c r="C1" s="1" t="s">
        <v>1</v>
      </c>
      <c r="D1" s="1" t="s">
        <v>2</v>
      </c>
      <c r="E1" s="1" t="s">
        <v>3</v>
      </c>
      <c r="F1" s="2" t="s">
        <v>17</v>
      </c>
      <c r="G1" s="1" t="s">
        <v>5</v>
      </c>
      <c r="H1" s="1" t="s">
        <v>6</v>
      </c>
      <c r="I1" s="1" t="s">
        <v>4</v>
      </c>
      <c r="J1" s="2" t="s">
        <v>7</v>
      </c>
      <c r="K1" s="2" t="s">
        <v>8</v>
      </c>
      <c r="L1" s="2" t="s">
        <v>20</v>
      </c>
      <c r="M1" s="2" t="s">
        <v>9</v>
      </c>
    </row>
    <row r="2" spans="1:14" ht="141" customHeight="1" x14ac:dyDescent="0.3">
      <c r="A2" s="105">
        <v>1</v>
      </c>
      <c r="B2" s="105">
        <v>400</v>
      </c>
      <c r="C2" s="108">
        <v>0.35</v>
      </c>
      <c r="D2" s="105" t="s">
        <v>10</v>
      </c>
      <c r="E2" s="105">
        <v>16</v>
      </c>
      <c r="F2" s="105">
        <v>8</v>
      </c>
      <c r="G2" s="105">
        <v>1</v>
      </c>
      <c r="H2" s="105" t="s">
        <v>12</v>
      </c>
      <c r="I2" s="5">
        <v>1</v>
      </c>
      <c r="J2" s="7">
        <v>9.34</v>
      </c>
      <c r="K2" s="4" t="s">
        <v>57</v>
      </c>
      <c r="L2" s="6" t="s">
        <v>27</v>
      </c>
      <c r="M2" s="4" t="s">
        <v>29</v>
      </c>
    </row>
    <row r="3" spans="1:14" ht="139.80000000000001" customHeight="1" x14ac:dyDescent="0.3">
      <c r="A3" s="106"/>
      <c r="B3" s="106"/>
      <c r="C3" s="109"/>
      <c r="D3" s="106"/>
      <c r="E3" s="106"/>
      <c r="F3" s="106"/>
      <c r="G3" s="106"/>
      <c r="H3" s="106"/>
      <c r="I3" s="3">
        <v>2</v>
      </c>
      <c r="J3" s="3">
        <v>10.039999999999999</v>
      </c>
      <c r="K3" s="4" t="s">
        <v>58</v>
      </c>
      <c r="L3" s="4" t="s">
        <v>30</v>
      </c>
      <c r="M3" s="14" t="s">
        <v>59</v>
      </c>
    </row>
    <row r="4" spans="1:14" ht="124.8" customHeight="1" x14ac:dyDescent="0.3">
      <c r="A4" s="107"/>
      <c r="B4" s="107"/>
      <c r="C4" s="110"/>
      <c r="D4" s="107"/>
      <c r="E4" s="107"/>
      <c r="F4" s="107"/>
      <c r="G4" s="107"/>
      <c r="H4" s="107"/>
      <c r="I4" s="3">
        <v>3</v>
      </c>
      <c r="J4" s="3">
        <v>9.7200000000000006</v>
      </c>
      <c r="K4" s="4" t="s">
        <v>89</v>
      </c>
      <c r="L4" s="4" t="s">
        <v>88</v>
      </c>
      <c r="M4" s="14"/>
    </row>
    <row r="5" spans="1:14" ht="21" customHeight="1" x14ac:dyDescent="0.3"/>
    <row r="6" spans="1:14" ht="118.8" customHeight="1" x14ac:dyDescent="0.3">
      <c r="A6" s="23">
        <v>1</v>
      </c>
      <c r="B6" s="102">
        <v>400</v>
      </c>
      <c r="C6" s="104">
        <v>0.3</v>
      </c>
      <c r="D6" s="102" t="s">
        <v>10</v>
      </c>
      <c r="E6" s="102">
        <v>16</v>
      </c>
      <c r="F6" s="102">
        <v>8</v>
      </c>
      <c r="G6" s="102">
        <v>1</v>
      </c>
      <c r="H6" s="102" t="s">
        <v>12</v>
      </c>
      <c r="I6" s="20">
        <v>1</v>
      </c>
      <c r="J6" s="7">
        <v>9.34</v>
      </c>
      <c r="K6" s="4" t="s">
        <v>57</v>
      </c>
      <c r="L6" s="6" t="s">
        <v>27</v>
      </c>
      <c r="M6" s="4" t="s">
        <v>31</v>
      </c>
    </row>
    <row r="7" spans="1:14" ht="125.4" customHeight="1" x14ac:dyDescent="0.3">
      <c r="A7" s="23"/>
      <c r="B7" s="102"/>
      <c r="C7" s="104"/>
      <c r="D7" s="102"/>
      <c r="E7" s="102"/>
      <c r="F7" s="102"/>
      <c r="G7" s="102"/>
      <c r="H7" s="102"/>
      <c r="I7" s="3">
        <v>2</v>
      </c>
      <c r="J7" s="3">
        <v>9.08</v>
      </c>
      <c r="K7" s="4" t="s">
        <v>60</v>
      </c>
      <c r="L7" s="4" t="s">
        <v>47</v>
      </c>
      <c r="M7" s="4" t="s">
        <v>48</v>
      </c>
      <c r="N7" s="29" t="s">
        <v>61</v>
      </c>
    </row>
    <row r="8" spans="1:14" ht="144" x14ac:dyDescent="0.3">
      <c r="A8" s="3"/>
      <c r="B8" s="102"/>
      <c r="C8" s="104"/>
      <c r="D8" s="102"/>
      <c r="E8" s="102"/>
      <c r="F8" s="102"/>
      <c r="G8" s="102"/>
      <c r="H8" s="102"/>
      <c r="I8" s="30">
        <v>3</v>
      </c>
      <c r="J8" s="30">
        <v>9.4700000000000006</v>
      </c>
      <c r="K8" s="31" t="s">
        <v>91</v>
      </c>
      <c r="L8" s="31" t="s">
        <v>90</v>
      </c>
      <c r="M8" s="3"/>
      <c r="N8" t="s">
        <v>92</v>
      </c>
    </row>
    <row r="10" spans="1:14" ht="201.6" x14ac:dyDescent="0.3">
      <c r="A10" s="23">
        <v>1</v>
      </c>
      <c r="B10" s="102">
        <v>400</v>
      </c>
      <c r="C10" s="104">
        <v>0.2</v>
      </c>
      <c r="D10" s="102" t="s">
        <v>10</v>
      </c>
      <c r="E10" s="102">
        <v>16</v>
      </c>
      <c r="F10" s="102">
        <v>8</v>
      </c>
      <c r="G10" s="102">
        <v>1</v>
      </c>
      <c r="H10" s="102" t="s">
        <v>12</v>
      </c>
      <c r="I10" s="22">
        <v>1</v>
      </c>
      <c r="J10" s="7">
        <v>9.34</v>
      </c>
      <c r="K10" s="4" t="s">
        <v>57</v>
      </c>
      <c r="L10" s="6" t="s">
        <v>27</v>
      </c>
      <c r="M10" s="4" t="s">
        <v>31</v>
      </c>
    </row>
    <row r="11" spans="1:14" ht="115.2" x14ac:dyDescent="0.3">
      <c r="A11" s="23"/>
      <c r="B11" s="102"/>
      <c r="C11" s="104"/>
      <c r="D11" s="102"/>
      <c r="E11" s="102"/>
      <c r="F11" s="102"/>
      <c r="G11" s="102"/>
      <c r="H11" s="102"/>
      <c r="I11" s="3">
        <v>2</v>
      </c>
      <c r="J11" s="3">
        <v>8.51</v>
      </c>
      <c r="K11" s="4" t="s">
        <v>108</v>
      </c>
      <c r="L11" s="4" t="s">
        <v>107</v>
      </c>
      <c r="M11" s="4"/>
      <c r="N11" s="29" t="s">
        <v>61</v>
      </c>
    </row>
    <row r="12" spans="1:14" ht="129.6" x14ac:dyDescent="0.3">
      <c r="A12" s="3"/>
      <c r="B12" s="102"/>
      <c r="C12" s="104"/>
      <c r="D12" s="102"/>
      <c r="E12" s="102"/>
      <c r="F12" s="102"/>
      <c r="G12" s="102"/>
      <c r="H12" s="102"/>
      <c r="I12" s="30">
        <v>3</v>
      </c>
      <c r="J12" s="30">
        <v>9.25</v>
      </c>
      <c r="K12" s="31" t="s">
        <v>116</v>
      </c>
      <c r="L12" s="31" t="s">
        <v>115</v>
      </c>
      <c r="M12" s="3"/>
    </row>
  </sheetData>
  <mergeCells count="22">
    <mergeCell ref="F2:F4"/>
    <mergeCell ref="G2:G4"/>
    <mergeCell ref="H2:H4"/>
    <mergeCell ref="C6:C8"/>
    <mergeCell ref="B6:B8"/>
    <mergeCell ref="D6:D8"/>
    <mergeCell ref="E6:E8"/>
    <mergeCell ref="F6:F8"/>
    <mergeCell ref="G6:G8"/>
    <mergeCell ref="H6:H8"/>
    <mergeCell ref="A2:A4"/>
    <mergeCell ref="B2:B4"/>
    <mergeCell ref="C2:C4"/>
    <mergeCell ref="D2:D4"/>
    <mergeCell ref="E2:E4"/>
    <mergeCell ref="G10:G12"/>
    <mergeCell ref="H10:H12"/>
    <mergeCell ref="B10:B12"/>
    <mergeCell ref="C10:C12"/>
    <mergeCell ref="D10:D12"/>
    <mergeCell ref="E10:E12"/>
    <mergeCell ref="F10:F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21354-1290-4593-B4BC-9C8124A5DABA}">
  <dimension ref="A1:M5"/>
  <sheetViews>
    <sheetView zoomScale="89" zoomScaleNormal="89" workbookViewId="0">
      <selection activeCell="J4" sqref="J4"/>
    </sheetView>
  </sheetViews>
  <sheetFormatPr defaultRowHeight="14.4" x14ac:dyDescent="0.3"/>
  <cols>
    <col min="2" max="2" width="16.109375" bestFit="1" customWidth="1"/>
    <col min="4" max="4" width="11.109375" bestFit="1" customWidth="1"/>
    <col min="6" max="6" width="13.21875" bestFit="1" customWidth="1"/>
    <col min="8" max="8" width="10" bestFit="1" customWidth="1"/>
    <col min="11" max="11" width="44.33203125" customWidth="1"/>
    <col min="12" max="12" width="42" customWidth="1"/>
    <col min="13" max="13" width="39" customWidth="1"/>
  </cols>
  <sheetData>
    <row r="1" spans="1:13" x14ac:dyDescent="0.3">
      <c r="A1" s="1" t="s">
        <v>0</v>
      </c>
      <c r="B1" s="1" t="s">
        <v>28</v>
      </c>
      <c r="C1" s="1" t="s">
        <v>4</v>
      </c>
      <c r="D1" s="1" t="s">
        <v>2</v>
      </c>
      <c r="E1" s="1" t="s">
        <v>3</v>
      </c>
      <c r="F1" s="2" t="s">
        <v>17</v>
      </c>
      <c r="G1" s="1" t="s">
        <v>5</v>
      </c>
      <c r="H1" s="1" t="s">
        <v>6</v>
      </c>
      <c r="I1" s="1" t="s">
        <v>1</v>
      </c>
      <c r="J1" s="2" t="s">
        <v>7</v>
      </c>
      <c r="K1" s="2" t="s">
        <v>8</v>
      </c>
      <c r="L1" s="2" t="s">
        <v>20</v>
      </c>
      <c r="M1" s="2" t="s">
        <v>9</v>
      </c>
    </row>
    <row r="2" spans="1:13" ht="124.2" customHeight="1" x14ac:dyDescent="0.3">
      <c r="A2" s="102">
        <v>1</v>
      </c>
      <c r="B2" s="102">
        <v>400</v>
      </c>
      <c r="C2" s="104" t="s">
        <v>117</v>
      </c>
      <c r="D2" s="102" t="s">
        <v>121</v>
      </c>
      <c r="E2" s="102">
        <v>16</v>
      </c>
      <c r="F2" s="102">
        <v>8</v>
      </c>
      <c r="G2" s="102">
        <v>1</v>
      </c>
      <c r="H2" s="102" t="s">
        <v>12</v>
      </c>
      <c r="I2" s="22">
        <v>0.3</v>
      </c>
      <c r="J2" s="7">
        <v>0.21</v>
      </c>
      <c r="K2" s="4" t="s">
        <v>118</v>
      </c>
      <c r="L2" s="6" t="s">
        <v>119</v>
      </c>
      <c r="M2" s="4" t="s">
        <v>120</v>
      </c>
    </row>
    <row r="3" spans="1:13" ht="129.6" customHeight="1" x14ac:dyDescent="0.3">
      <c r="A3" s="102"/>
      <c r="B3" s="102"/>
      <c r="C3" s="104"/>
      <c r="D3" s="102"/>
      <c r="E3" s="102"/>
      <c r="F3" s="102"/>
      <c r="G3" s="102"/>
      <c r="H3" s="102"/>
      <c r="I3" s="3">
        <v>0.35</v>
      </c>
      <c r="J3" s="3">
        <v>0.28999999999999998</v>
      </c>
      <c r="K3" s="4" t="s">
        <v>125</v>
      </c>
      <c r="L3" s="4" t="s">
        <v>124</v>
      </c>
      <c r="M3" s="32" t="s">
        <v>122</v>
      </c>
    </row>
    <row r="4" spans="1:13" ht="136.80000000000001" customHeight="1" x14ac:dyDescent="0.3">
      <c r="A4" s="102"/>
      <c r="B4" s="102"/>
      <c r="C4" s="104"/>
      <c r="D4" s="102"/>
      <c r="E4" s="102"/>
      <c r="F4" s="102"/>
      <c r="G4" s="102"/>
      <c r="H4" s="102"/>
      <c r="I4" s="3">
        <v>0.6</v>
      </c>
      <c r="J4" s="3">
        <v>1.86</v>
      </c>
      <c r="K4" s="4" t="s">
        <v>127</v>
      </c>
      <c r="L4" s="4" t="s">
        <v>126</v>
      </c>
      <c r="M4" s="32" t="s">
        <v>123</v>
      </c>
    </row>
    <row r="5" spans="1:13" ht="115.2" x14ac:dyDescent="0.3">
      <c r="A5" s="102"/>
      <c r="B5" s="102"/>
      <c r="C5" s="104"/>
      <c r="D5" s="102"/>
      <c r="E5" s="102"/>
      <c r="F5" s="102"/>
      <c r="G5" s="102"/>
      <c r="H5" s="102"/>
      <c r="I5" s="3">
        <v>0.7</v>
      </c>
      <c r="J5" s="3">
        <v>2.56</v>
      </c>
      <c r="K5" s="4" t="s">
        <v>129</v>
      </c>
      <c r="L5" s="4" t="s">
        <v>128</v>
      </c>
      <c r="M5" s="3"/>
    </row>
  </sheetData>
  <mergeCells count="8">
    <mergeCell ref="F2:F5"/>
    <mergeCell ref="G2:G5"/>
    <mergeCell ref="H2:H5"/>
    <mergeCell ref="A2:A5"/>
    <mergeCell ref="B2:B5"/>
    <mergeCell ref="C2:C5"/>
    <mergeCell ref="D2:D5"/>
    <mergeCell ref="E2: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25CA8-62FB-4BD9-BACC-642B3A335A02}">
  <dimension ref="A1:AS103"/>
  <sheetViews>
    <sheetView topLeftCell="A73" zoomScale="75" zoomScaleNormal="75" workbookViewId="0">
      <selection activeCell="AC16" sqref="AC16"/>
    </sheetView>
  </sheetViews>
  <sheetFormatPr defaultRowHeight="14.4" x14ac:dyDescent="0.3"/>
  <cols>
    <col min="1" max="1" width="13.88671875" bestFit="1" customWidth="1"/>
    <col min="30" max="30" width="14.6640625" customWidth="1"/>
    <col min="36" max="36" width="14.6640625" customWidth="1"/>
  </cols>
  <sheetData>
    <row r="1" spans="1:45" x14ac:dyDescent="0.3">
      <c r="A1" s="111" t="s">
        <v>141</v>
      </c>
      <c r="B1" s="111"/>
      <c r="C1" s="111"/>
      <c r="D1" s="111"/>
      <c r="E1" s="111"/>
      <c r="F1" s="111"/>
      <c r="G1" s="111"/>
      <c r="H1" s="111"/>
      <c r="I1" s="111"/>
      <c r="J1" s="111"/>
      <c r="K1" s="111"/>
      <c r="L1" s="111"/>
      <c r="M1" s="111"/>
      <c r="N1" s="111"/>
      <c r="O1" s="111"/>
      <c r="P1" s="111"/>
      <c r="Q1" s="111"/>
      <c r="R1" s="111"/>
      <c r="S1" s="111"/>
      <c r="T1" s="111"/>
      <c r="U1" s="111"/>
      <c r="V1" s="111"/>
      <c r="W1" s="36"/>
      <c r="X1" s="36"/>
      <c r="Y1" s="36"/>
    </row>
    <row r="2" spans="1:45" x14ac:dyDescent="0.3">
      <c r="A2" s="111" t="s">
        <v>130</v>
      </c>
      <c r="B2" s="111" t="s">
        <v>7</v>
      </c>
      <c r="C2" s="111"/>
      <c r="D2" s="111"/>
      <c r="E2" s="111"/>
      <c r="F2" s="111"/>
      <c r="G2" s="111"/>
      <c r="H2" s="111"/>
      <c r="I2" s="111"/>
      <c r="J2" s="111"/>
      <c r="K2" s="111"/>
      <c r="L2" s="111"/>
      <c r="M2" s="111"/>
      <c r="N2" s="111"/>
      <c r="O2" s="111"/>
      <c r="P2" s="111"/>
      <c r="Q2" s="111"/>
      <c r="R2" s="111"/>
      <c r="S2" s="111"/>
      <c r="T2" s="111"/>
      <c r="U2" s="111"/>
      <c r="V2" s="112" t="s">
        <v>154</v>
      </c>
      <c r="W2" s="113"/>
      <c r="X2" s="113"/>
      <c r="Y2" s="114"/>
    </row>
    <row r="3" spans="1:45" x14ac:dyDescent="0.3">
      <c r="A3" s="111"/>
      <c r="B3" s="115" t="s">
        <v>131</v>
      </c>
      <c r="C3" s="116"/>
      <c r="D3" s="116"/>
      <c r="E3" s="116"/>
      <c r="F3" s="117"/>
      <c r="G3" s="118" t="s">
        <v>132</v>
      </c>
      <c r="H3" s="119"/>
      <c r="I3" s="119"/>
      <c r="J3" s="119"/>
      <c r="K3" s="120"/>
      <c r="L3" s="121" t="s">
        <v>133</v>
      </c>
      <c r="M3" s="122"/>
      <c r="N3" s="122"/>
      <c r="O3" s="122"/>
      <c r="P3" s="123"/>
      <c r="Q3" s="124" t="s">
        <v>134</v>
      </c>
      <c r="R3" s="125"/>
      <c r="S3" s="125"/>
      <c r="T3" s="125"/>
      <c r="U3" s="126"/>
      <c r="V3" s="37"/>
      <c r="W3" s="38"/>
      <c r="X3" s="38"/>
      <c r="Y3" s="39"/>
    </row>
    <row r="4" spans="1:45" x14ac:dyDescent="0.3">
      <c r="A4" s="111"/>
      <c r="B4" s="40" t="s">
        <v>135</v>
      </c>
      <c r="C4" s="40" t="s">
        <v>136</v>
      </c>
      <c r="D4" s="40" t="s">
        <v>137</v>
      </c>
      <c r="E4" s="40" t="s">
        <v>138</v>
      </c>
      <c r="F4" s="40" t="s">
        <v>139</v>
      </c>
      <c r="G4" s="41" t="s">
        <v>135</v>
      </c>
      <c r="H4" s="41" t="s">
        <v>136</v>
      </c>
      <c r="I4" s="44" t="s">
        <v>137</v>
      </c>
      <c r="J4" s="41" t="s">
        <v>138</v>
      </c>
      <c r="K4" s="41" t="s">
        <v>139</v>
      </c>
      <c r="L4" s="42" t="s">
        <v>135</v>
      </c>
      <c r="M4" s="42" t="s">
        <v>136</v>
      </c>
      <c r="N4" s="42" t="s">
        <v>137</v>
      </c>
      <c r="O4" s="42" t="s">
        <v>138</v>
      </c>
      <c r="P4" s="42" t="s">
        <v>139</v>
      </c>
      <c r="Q4" s="11" t="s">
        <v>135</v>
      </c>
      <c r="R4" s="11" t="s">
        <v>136</v>
      </c>
      <c r="S4" s="11" t="s">
        <v>137</v>
      </c>
      <c r="T4" s="11" t="s">
        <v>138</v>
      </c>
      <c r="U4" s="11" t="s">
        <v>139</v>
      </c>
      <c r="V4" s="43" t="s">
        <v>131</v>
      </c>
      <c r="W4" s="43" t="s">
        <v>132</v>
      </c>
      <c r="X4" s="43" t="s">
        <v>133</v>
      </c>
      <c r="Y4" s="43" t="s">
        <v>134</v>
      </c>
    </row>
    <row r="5" spans="1:45" x14ac:dyDescent="0.3">
      <c r="A5" s="3">
        <v>1</v>
      </c>
      <c r="B5" s="15">
        <v>0</v>
      </c>
      <c r="C5" s="15">
        <v>0</v>
      </c>
      <c r="D5" s="15">
        <v>0.02</v>
      </c>
      <c r="E5" s="15">
        <v>7.0000000000000007E-2</v>
      </c>
      <c r="F5" s="15">
        <v>0.09</v>
      </c>
      <c r="G5" s="44">
        <v>35.71</v>
      </c>
      <c r="H5" s="44">
        <v>26.35</v>
      </c>
      <c r="I5" s="44">
        <v>45.61</v>
      </c>
      <c r="J5" s="44">
        <v>34.49</v>
      </c>
      <c r="K5" s="44">
        <v>16.05</v>
      </c>
      <c r="L5" s="45">
        <v>0</v>
      </c>
      <c r="M5" s="45">
        <v>0</v>
      </c>
      <c r="N5" s="45">
        <v>0</v>
      </c>
      <c r="O5" s="45">
        <v>0</v>
      </c>
      <c r="P5" s="45">
        <v>0</v>
      </c>
      <c r="Q5" s="46">
        <v>46.19</v>
      </c>
      <c r="R5" s="46">
        <v>34.340000000000003</v>
      </c>
      <c r="S5" s="46">
        <v>48.15</v>
      </c>
      <c r="T5" s="46">
        <v>37.92</v>
      </c>
      <c r="U5" s="46">
        <v>27.89</v>
      </c>
      <c r="V5" s="47">
        <f>AVERAGE(B5:F5)</f>
        <v>3.5999999999999997E-2</v>
      </c>
      <c r="W5" s="47">
        <f>AVERAGE(G5:K5)</f>
        <v>31.642000000000003</v>
      </c>
      <c r="X5" s="47">
        <f>AVERAGE(L5:P5)</f>
        <v>0</v>
      </c>
      <c r="Y5" s="47">
        <f>AVERAGE(Q5:U5)</f>
        <v>38.898000000000003</v>
      </c>
    </row>
    <row r="6" spans="1:45" x14ac:dyDescent="0.3">
      <c r="A6" s="3">
        <v>2</v>
      </c>
      <c r="B6" s="15">
        <v>0.05</v>
      </c>
      <c r="C6" s="15">
        <v>0</v>
      </c>
      <c r="D6" s="15">
        <v>0</v>
      </c>
      <c r="E6" s="15">
        <v>0</v>
      </c>
      <c r="F6" s="15">
        <v>0</v>
      </c>
      <c r="G6" s="44">
        <v>2.2200000000000002</v>
      </c>
      <c r="H6" s="44">
        <v>2.1</v>
      </c>
      <c r="I6" s="44">
        <v>2.04</v>
      </c>
      <c r="J6" s="44">
        <v>0.82</v>
      </c>
      <c r="K6" s="44">
        <v>1.38</v>
      </c>
      <c r="L6" s="45">
        <v>8.26</v>
      </c>
      <c r="M6" s="45">
        <v>8.35</v>
      </c>
      <c r="N6" s="45">
        <v>9.7899999999999991</v>
      </c>
      <c r="O6" s="45">
        <v>10.02</v>
      </c>
      <c r="P6" s="45">
        <v>8.32</v>
      </c>
      <c r="Q6" s="46">
        <v>4.92</v>
      </c>
      <c r="R6" s="46">
        <v>5.77</v>
      </c>
      <c r="S6" s="46">
        <v>5.39</v>
      </c>
      <c r="T6" s="46">
        <v>6</v>
      </c>
      <c r="U6" s="46">
        <v>5.04</v>
      </c>
      <c r="V6" s="47">
        <f t="shared" ref="V6:V20" si="0">AVERAGE(B6:F6)</f>
        <v>0.01</v>
      </c>
      <c r="W6" s="47">
        <f t="shared" ref="W6:W20" si="1">AVERAGE(G6:K6)</f>
        <v>1.7120000000000002</v>
      </c>
      <c r="X6" s="47">
        <f t="shared" ref="X6:X20" si="2">AVERAGE(L6:P6)</f>
        <v>8.9480000000000004</v>
      </c>
      <c r="Y6" s="47">
        <f t="shared" ref="Y6:Y20" si="3">AVERAGE(Q6:U6)</f>
        <v>5.4239999999999995</v>
      </c>
    </row>
    <row r="7" spans="1:45" x14ac:dyDescent="0.3">
      <c r="A7" s="3">
        <v>3</v>
      </c>
      <c r="B7" s="15">
        <v>0</v>
      </c>
      <c r="C7" s="15">
        <v>0</v>
      </c>
      <c r="D7" s="15">
        <v>0.04</v>
      </c>
      <c r="E7" s="15">
        <v>0</v>
      </c>
      <c r="F7" s="15">
        <v>0</v>
      </c>
      <c r="G7" s="44">
        <v>0.44</v>
      </c>
      <c r="H7" s="44">
        <v>2.67</v>
      </c>
      <c r="I7" s="44">
        <v>1.92</v>
      </c>
      <c r="J7" s="44">
        <v>0.87</v>
      </c>
      <c r="K7" s="44">
        <v>1.72</v>
      </c>
      <c r="L7" s="45">
        <v>0.71</v>
      </c>
      <c r="M7" s="45">
        <v>2.2799999999999998</v>
      </c>
      <c r="N7" s="45">
        <v>2.0499999999999998</v>
      </c>
      <c r="O7" s="45">
        <v>1.21</v>
      </c>
      <c r="P7" s="45">
        <v>0.98</v>
      </c>
      <c r="Q7" s="46">
        <v>9.1300000000000008</v>
      </c>
      <c r="R7" s="46">
        <v>6.27</v>
      </c>
      <c r="S7" s="46">
        <v>10.72</v>
      </c>
      <c r="T7" s="46">
        <v>5.95</v>
      </c>
      <c r="U7" s="46">
        <v>5.07</v>
      </c>
      <c r="V7" s="47">
        <f t="shared" si="0"/>
        <v>8.0000000000000002E-3</v>
      </c>
      <c r="W7" s="47">
        <f t="shared" si="1"/>
        <v>1.5239999999999998</v>
      </c>
      <c r="X7" s="47">
        <f t="shared" si="2"/>
        <v>1.4459999999999997</v>
      </c>
      <c r="Y7" s="47">
        <f t="shared" si="3"/>
        <v>7.4279999999999999</v>
      </c>
      <c r="AD7" s="16">
        <v>14.91</v>
      </c>
      <c r="AE7">
        <v>10.66</v>
      </c>
      <c r="AF7">
        <v>0</v>
      </c>
      <c r="AG7">
        <v>16.22</v>
      </c>
      <c r="AH7">
        <v>13.18</v>
      </c>
      <c r="AI7">
        <v>16.84</v>
      </c>
      <c r="AJ7">
        <v>0</v>
      </c>
      <c r="AK7">
        <v>9.93</v>
      </c>
      <c r="AL7">
        <v>16.440000000000001</v>
      </c>
      <c r="AM7">
        <v>8.64</v>
      </c>
      <c r="AN7">
        <v>0</v>
      </c>
      <c r="AO7">
        <v>8.01</v>
      </c>
      <c r="AP7">
        <v>16.170000000000002</v>
      </c>
      <c r="AQ7">
        <v>9.7100000000000009</v>
      </c>
      <c r="AR7">
        <v>0</v>
      </c>
      <c r="AS7">
        <v>16.809999999999999</v>
      </c>
    </row>
    <row r="8" spans="1:45" x14ac:dyDescent="0.3">
      <c r="A8" s="3">
        <v>4</v>
      </c>
      <c r="B8" s="15">
        <v>6.41</v>
      </c>
      <c r="C8" s="15">
        <v>5.17</v>
      </c>
      <c r="D8" s="15">
        <v>6.23</v>
      </c>
      <c r="E8" s="15">
        <v>5.9</v>
      </c>
      <c r="F8" s="15">
        <v>5.94</v>
      </c>
      <c r="G8" s="44">
        <v>6.77</v>
      </c>
      <c r="H8" s="44">
        <v>8.17</v>
      </c>
      <c r="I8" s="44">
        <v>7.33</v>
      </c>
      <c r="J8" s="44">
        <v>6.09</v>
      </c>
      <c r="K8" s="44">
        <v>6.59</v>
      </c>
      <c r="L8" s="45">
        <v>6.32</v>
      </c>
      <c r="M8" s="45">
        <v>5.43</v>
      </c>
      <c r="N8" s="45">
        <v>6.47</v>
      </c>
      <c r="O8" s="45">
        <v>6.88</v>
      </c>
      <c r="P8" s="45">
        <v>8.85</v>
      </c>
      <c r="Q8" s="46">
        <v>23.79</v>
      </c>
      <c r="R8" s="46">
        <v>22.79</v>
      </c>
      <c r="S8" s="46">
        <v>30.57</v>
      </c>
      <c r="T8" s="46">
        <v>28.51</v>
      </c>
      <c r="U8" s="46">
        <v>22.71</v>
      </c>
      <c r="V8" s="47">
        <f t="shared" si="0"/>
        <v>5.9300000000000006</v>
      </c>
      <c r="W8" s="47">
        <f t="shared" si="1"/>
        <v>6.99</v>
      </c>
      <c r="X8" s="47">
        <f t="shared" si="2"/>
        <v>6.7899999999999991</v>
      </c>
      <c r="Y8" s="47">
        <f t="shared" si="3"/>
        <v>25.673999999999999</v>
      </c>
      <c r="AD8" s="49">
        <v>55.34</v>
      </c>
      <c r="AE8" s="50">
        <v>1.43</v>
      </c>
      <c r="AF8" s="50">
        <v>2.29</v>
      </c>
      <c r="AG8" s="50">
        <v>15.06</v>
      </c>
      <c r="AH8" s="50">
        <v>16.010000000000002</v>
      </c>
      <c r="AI8" s="50">
        <v>0</v>
      </c>
      <c r="AJ8" s="50" t="s">
        <v>156</v>
      </c>
      <c r="AK8" s="50">
        <v>5.77</v>
      </c>
      <c r="AL8" s="50">
        <v>9.31</v>
      </c>
      <c r="AM8" s="50">
        <v>2.2400000000000002</v>
      </c>
      <c r="AN8" s="50">
        <v>2.74</v>
      </c>
      <c r="AO8" s="50">
        <v>0.05</v>
      </c>
      <c r="AP8" s="50">
        <v>11</v>
      </c>
      <c r="AQ8" s="50" t="s">
        <v>157</v>
      </c>
      <c r="AR8" s="50">
        <v>3.05</v>
      </c>
      <c r="AS8" s="50">
        <v>0.52</v>
      </c>
    </row>
    <row r="9" spans="1:45" x14ac:dyDescent="0.3">
      <c r="A9" s="3">
        <v>5</v>
      </c>
      <c r="B9" s="15">
        <v>19.5</v>
      </c>
      <c r="C9" s="15">
        <v>13.23</v>
      </c>
      <c r="D9" s="15">
        <v>17.190000000000001</v>
      </c>
      <c r="E9" s="15">
        <v>16.420000000000002</v>
      </c>
      <c r="F9" s="15">
        <v>27.59</v>
      </c>
      <c r="G9" s="44">
        <v>23.59</v>
      </c>
      <c r="H9" s="44">
        <v>31.61</v>
      </c>
      <c r="I9" s="44">
        <v>32.24</v>
      </c>
      <c r="J9" s="44">
        <v>35.270000000000003</v>
      </c>
      <c r="K9" s="44">
        <v>21.65</v>
      </c>
      <c r="L9" s="45">
        <v>3.93</v>
      </c>
      <c r="M9" s="45">
        <v>4.38</v>
      </c>
      <c r="N9" s="45">
        <v>4.95</v>
      </c>
      <c r="O9" s="45">
        <v>6.76</v>
      </c>
      <c r="P9" s="45">
        <v>3.78</v>
      </c>
      <c r="Q9" s="46">
        <v>5.04</v>
      </c>
      <c r="R9" s="46">
        <v>8.1999999999999993</v>
      </c>
      <c r="S9" s="46">
        <v>3.69</v>
      </c>
      <c r="T9" s="46">
        <v>5.43</v>
      </c>
      <c r="U9" s="46">
        <v>6.89</v>
      </c>
      <c r="V9" s="47">
        <f t="shared" si="0"/>
        <v>18.786000000000001</v>
      </c>
      <c r="W9" s="47">
        <f t="shared" si="1"/>
        <v>28.872000000000003</v>
      </c>
      <c r="X9" s="47">
        <f t="shared" si="2"/>
        <v>4.7600000000000007</v>
      </c>
      <c r="Y9" s="47">
        <f t="shared" si="3"/>
        <v>5.85</v>
      </c>
      <c r="AD9" s="16">
        <v>25.67</v>
      </c>
      <c r="AE9">
        <v>5.23</v>
      </c>
      <c r="AF9">
        <v>5.49</v>
      </c>
      <c r="AG9">
        <v>1.5</v>
      </c>
      <c r="AH9">
        <v>0</v>
      </c>
      <c r="AI9">
        <v>1.56</v>
      </c>
      <c r="AJ9">
        <v>8.75</v>
      </c>
      <c r="AK9">
        <v>2.84</v>
      </c>
      <c r="AL9">
        <v>30.09</v>
      </c>
      <c r="AM9">
        <v>24.56</v>
      </c>
      <c r="AN9">
        <v>6.43</v>
      </c>
      <c r="AO9" t="s">
        <v>158</v>
      </c>
      <c r="AP9">
        <v>5.44</v>
      </c>
      <c r="AQ9">
        <v>9.6199999999999992</v>
      </c>
      <c r="AR9">
        <v>5.9</v>
      </c>
      <c r="AS9">
        <v>29.06</v>
      </c>
    </row>
    <row r="10" spans="1:45" x14ac:dyDescent="0.3">
      <c r="A10" s="3">
        <v>6</v>
      </c>
      <c r="B10" s="15">
        <v>7.05</v>
      </c>
      <c r="C10" s="15">
        <v>14.4</v>
      </c>
      <c r="D10" s="15">
        <v>0.92</v>
      </c>
      <c r="E10" s="15">
        <v>2.4900000000000002</v>
      </c>
      <c r="F10" s="15">
        <v>3.35</v>
      </c>
      <c r="G10" s="44">
        <v>7.31</v>
      </c>
      <c r="H10" s="44">
        <v>5.16</v>
      </c>
      <c r="I10" s="44">
        <v>4.1900000000000004</v>
      </c>
      <c r="J10" s="44">
        <v>6.74</v>
      </c>
      <c r="K10" s="44">
        <v>6.24</v>
      </c>
      <c r="L10" s="45">
        <v>8.18</v>
      </c>
      <c r="M10" s="45">
        <v>7.43</v>
      </c>
      <c r="N10" s="45">
        <v>6.47</v>
      </c>
      <c r="O10" s="45">
        <v>10.86</v>
      </c>
      <c r="P10" s="45">
        <v>9.3699999999999992</v>
      </c>
      <c r="Q10" s="46">
        <v>1.01</v>
      </c>
      <c r="R10" s="46">
        <v>1.27</v>
      </c>
      <c r="S10" s="46">
        <v>3.9</v>
      </c>
      <c r="T10" s="46">
        <v>1.57</v>
      </c>
      <c r="U10" s="46">
        <v>5.66</v>
      </c>
      <c r="V10" s="47">
        <f t="shared" si="0"/>
        <v>5.6420000000000003</v>
      </c>
      <c r="W10" s="47">
        <f t="shared" si="1"/>
        <v>5.9279999999999999</v>
      </c>
      <c r="X10" s="47">
        <f t="shared" si="2"/>
        <v>8.4619999999999997</v>
      </c>
      <c r="Y10" s="47">
        <f t="shared" si="3"/>
        <v>2.6819999999999999</v>
      </c>
      <c r="AD10" s="16">
        <v>4.46</v>
      </c>
      <c r="AE10">
        <v>2.7</v>
      </c>
      <c r="AF10">
        <v>16.86</v>
      </c>
      <c r="AG10">
        <v>5.89</v>
      </c>
      <c r="AH10">
        <v>6.9</v>
      </c>
      <c r="AI10">
        <v>7.56</v>
      </c>
      <c r="AJ10">
        <v>7.44</v>
      </c>
      <c r="AK10">
        <v>2.96</v>
      </c>
      <c r="AL10">
        <v>37.32</v>
      </c>
      <c r="AM10">
        <v>25.93</v>
      </c>
      <c r="AN10">
        <v>0.54</v>
      </c>
      <c r="AO10" t="s">
        <v>159</v>
      </c>
      <c r="AP10">
        <v>26.86</v>
      </c>
      <c r="AQ10">
        <v>1.69</v>
      </c>
      <c r="AR10">
        <v>11.01</v>
      </c>
      <c r="AS10">
        <v>8.41</v>
      </c>
    </row>
    <row r="11" spans="1:45" x14ac:dyDescent="0.3">
      <c r="A11" s="3">
        <v>7</v>
      </c>
      <c r="B11" s="15">
        <v>9.9600000000000009</v>
      </c>
      <c r="C11" s="15">
        <v>13.4</v>
      </c>
      <c r="D11" s="15">
        <v>10.16</v>
      </c>
      <c r="E11" s="15">
        <v>7.49</v>
      </c>
      <c r="F11" s="15">
        <v>10.029999999999999</v>
      </c>
      <c r="G11" s="44">
        <v>16.100000000000001</v>
      </c>
      <c r="H11" s="44">
        <v>16.66</v>
      </c>
      <c r="I11" s="44">
        <v>16.37</v>
      </c>
      <c r="J11" s="44">
        <v>22.32</v>
      </c>
      <c r="K11" s="44">
        <v>16.39</v>
      </c>
      <c r="L11" s="45">
        <v>1.85</v>
      </c>
      <c r="M11" s="45">
        <v>0.3</v>
      </c>
      <c r="N11" s="45">
        <v>3.73</v>
      </c>
      <c r="O11" s="45">
        <v>0.82</v>
      </c>
      <c r="P11" s="45">
        <v>4.59</v>
      </c>
      <c r="Q11" s="46">
        <v>0.78</v>
      </c>
      <c r="R11" s="46">
        <v>1.06</v>
      </c>
      <c r="S11" s="46">
        <v>0.2</v>
      </c>
      <c r="T11" s="46">
        <v>2.0699999999999998</v>
      </c>
      <c r="U11" s="46">
        <v>4.46</v>
      </c>
      <c r="V11" s="47">
        <f t="shared" si="0"/>
        <v>10.208</v>
      </c>
      <c r="W11" s="47">
        <f t="shared" si="1"/>
        <v>17.568000000000005</v>
      </c>
      <c r="X11" s="47">
        <f t="shared" si="2"/>
        <v>2.258</v>
      </c>
      <c r="Y11" s="47">
        <f t="shared" si="3"/>
        <v>1.714</v>
      </c>
      <c r="AD11" s="49">
        <v>10.28</v>
      </c>
      <c r="AE11" s="50">
        <v>0.01</v>
      </c>
      <c r="AF11" s="50">
        <v>5.97</v>
      </c>
      <c r="AG11" s="50">
        <v>4.9400000000000004</v>
      </c>
      <c r="AH11" s="50">
        <v>9.2100000000000009</v>
      </c>
      <c r="AI11" s="50">
        <v>1.1299999999999999</v>
      </c>
      <c r="AJ11" s="50" t="s">
        <v>160</v>
      </c>
      <c r="AK11" s="50">
        <v>0</v>
      </c>
      <c r="AL11" s="50">
        <v>10.56</v>
      </c>
      <c r="AM11" s="50">
        <v>16.32</v>
      </c>
      <c r="AN11" s="50">
        <v>1.46</v>
      </c>
      <c r="AO11" s="50">
        <v>0.57999999999999996</v>
      </c>
      <c r="AP11" s="50">
        <v>56.24</v>
      </c>
      <c r="AQ11" s="50" t="s">
        <v>161</v>
      </c>
      <c r="AR11" s="50">
        <v>0.6</v>
      </c>
      <c r="AS11" s="50">
        <v>15.1</v>
      </c>
    </row>
    <row r="12" spans="1:45" x14ac:dyDescent="0.3">
      <c r="A12" s="3">
        <v>8</v>
      </c>
      <c r="B12" s="15">
        <v>35.479999999999997</v>
      </c>
      <c r="C12" s="15">
        <v>34.340000000000003</v>
      </c>
      <c r="D12" s="15">
        <v>32.69</v>
      </c>
      <c r="E12" s="15">
        <v>32.200000000000003</v>
      </c>
      <c r="F12" s="15">
        <v>31.81</v>
      </c>
      <c r="G12" s="44">
        <v>24.48</v>
      </c>
      <c r="H12" s="44">
        <v>30.5</v>
      </c>
      <c r="I12" s="44">
        <v>28.32</v>
      </c>
      <c r="J12" s="44">
        <v>27.27</v>
      </c>
      <c r="K12" s="44">
        <v>26.5</v>
      </c>
      <c r="L12" s="45">
        <v>0.32</v>
      </c>
      <c r="M12" s="45">
        <v>0.01</v>
      </c>
      <c r="N12" s="45">
        <v>0</v>
      </c>
      <c r="O12" s="45">
        <v>0</v>
      </c>
      <c r="P12" s="45">
        <v>0.1</v>
      </c>
      <c r="Q12" s="46">
        <v>25.64</v>
      </c>
      <c r="R12" s="46">
        <v>22.08</v>
      </c>
      <c r="S12" s="46">
        <v>29.82</v>
      </c>
      <c r="T12" s="46">
        <v>29.65</v>
      </c>
      <c r="U12" s="46">
        <v>27.09</v>
      </c>
      <c r="V12" s="47">
        <f t="shared" si="0"/>
        <v>33.303999999999995</v>
      </c>
      <c r="W12" s="47">
        <f t="shared" si="1"/>
        <v>27.413999999999998</v>
      </c>
      <c r="X12" s="47">
        <f t="shared" si="2"/>
        <v>8.6000000000000007E-2</v>
      </c>
      <c r="Y12" s="47">
        <f t="shared" si="3"/>
        <v>26.856000000000002</v>
      </c>
      <c r="AD12" s="16">
        <v>35.31</v>
      </c>
      <c r="AE12">
        <v>0.72</v>
      </c>
      <c r="AF12">
        <v>14.93</v>
      </c>
      <c r="AG12">
        <v>8.59</v>
      </c>
      <c r="AH12">
        <v>2.82</v>
      </c>
      <c r="AI12">
        <v>1.76</v>
      </c>
      <c r="AJ12">
        <v>16.12</v>
      </c>
      <c r="AK12">
        <v>1.91</v>
      </c>
      <c r="AL12">
        <v>3.35</v>
      </c>
      <c r="AM12">
        <v>4.51</v>
      </c>
      <c r="AN12">
        <v>10.210000000000001</v>
      </c>
      <c r="AO12" t="s">
        <v>162</v>
      </c>
      <c r="AP12">
        <v>31.2</v>
      </c>
      <c r="AQ12">
        <v>34.590000000000003</v>
      </c>
      <c r="AR12">
        <v>0.36</v>
      </c>
      <c r="AS12">
        <v>31.2</v>
      </c>
    </row>
    <row r="13" spans="1:45" x14ac:dyDescent="0.3">
      <c r="A13" s="3">
        <v>9</v>
      </c>
      <c r="B13" s="15">
        <v>30.99</v>
      </c>
      <c r="C13" s="15">
        <v>41.33</v>
      </c>
      <c r="D13" s="15">
        <v>26.63</v>
      </c>
      <c r="E13" s="15">
        <v>31.15</v>
      </c>
      <c r="F13" s="15">
        <v>21.78</v>
      </c>
      <c r="G13" s="44">
        <v>2.5299999999999998</v>
      </c>
      <c r="H13" s="44">
        <v>3.74</v>
      </c>
      <c r="I13" s="44">
        <v>5.89</v>
      </c>
      <c r="J13" s="44">
        <v>15.96</v>
      </c>
      <c r="K13" s="44">
        <v>5.28</v>
      </c>
      <c r="L13" s="45">
        <v>1.08</v>
      </c>
      <c r="M13" s="45">
        <v>1.19</v>
      </c>
      <c r="N13" s="45">
        <v>1.62</v>
      </c>
      <c r="O13" s="45">
        <v>0.67</v>
      </c>
      <c r="P13" s="45">
        <v>0.95</v>
      </c>
      <c r="Q13" s="46">
        <v>0.2</v>
      </c>
      <c r="R13" s="46">
        <v>1.42</v>
      </c>
      <c r="S13" s="46">
        <v>1.1499999999999999</v>
      </c>
      <c r="T13" s="46">
        <v>1.02</v>
      </c>
      <c r="U13" s="46">
        <v>1.33</v>
      </c>
      <c r="V13" s="47">
        <f t="shared" si="0"/>
        <v>30.375999999999998</v>
      </c>
      <c r="W13" s="47">
        <f t="shared" si="1"/>
        <v>6.68</v>
      </c>
      <c r="X13" s="47">
        <f t="shared" si="2"/>
        <v>1.1020000000000001</v>
      </c>
      <c r="Y13" s="47">
        <f t="shared" si="3"/>
        <v>1.0239999999999998</v>
      </c>
    </row>
    <row r="14" spans="1:45" x14ac:dyDescent="0.3">
      <c r="A14" s="3">
        <v>10</v>
      </c>
      <c r="B14" s="15">
        <v>5.46</v>
      </c>
      <c r="C14" s="15">
        <v>6.4</v>
      </c>
      <c r="D14" s="15">
        <v>4.6900000000000004</v>
      </c>
      <c r="E14" s="15">
        <v>8.9</v>
      </c>
      <c r="F14" s="15">
        <v>5.34</v>
      </c>
      <c r="G14" s="44">
        <v>2.8</v>
      </c>
      <c r="H14" s="44">
        <v>3.75</v>
      </c>
      <c r="I14" s="44">
        <v>1.4</v>
      </c>
      <c r="J14" s="44">
        <v>1.1100000000000001</v>
      </c>
      <c r="K14" s="44">
        <v>0.78</v>
      </c>
      <c r="L14" s="45">
        <v>2.97</v>
      </c>
      <c r="M14" s="45">
        <v>2.2599999999999998</v>
      </c>
      <c r="N14" s="45">
        <v>1.98</v>
      </c>
      <c r="O14" s="45">
        <v>2.88</v>
      </c>
      <c r="P14" s="45">
        <v>2.79</v>
      </c>
      <c r="Q14" s="46">
        <v>0</v>
      </c>
      <c r="R14" s="46">
        <v>0.01</v>
      </c>
      <c r="S14" s="46">
        <v>0.12</v>
      </c>
      <c r="T14" s="46">
        <v>0.03</v>
      </c>
      <c r="U14" s="46">
        <v>0</v>
      </c>
      <c r="V14" s="47">
        <f t="shared" si="0"/>
        <v>6.1580000000000004</v>
      </c>
      <c r="W14" s="47">
        <f t="shared" si="1"/>
        <v>1.9679999999999995</v>
      </c>
      <c r="X14" s="47">
        <f t="shared" si="2"/>
        <v>2.5759999999999996</v>
      </c>
      <c r="Y14" s="47">
        <f t="shared" si="3"/>
        <v>3.2000000000000001E-2</v>
      </c>
    </row>
    <row r="15" spans="1:45" x14ac:dyDescent="0.3">
      <c r="A15" s="3">
        <v>11</v>
      </c>
      <c r="B15" s="15">
        <v>14.91</v>
      </c>
      <c r="C15" s="15">
        <v>16.53</v>
      </c>
      <c r="D15" s="15">
        <v>16.87</v>
      </c>
      <c r="E15" s="15">
        <v>13.3</v>
      </c>
      <c r="F15" s="15">
        <v>12.27</v>
      </c>
      <c r="G15" s="44">
        <v>10.66</v>
      </c>
      <c r="H15" s="44">
        <v>14.42</v>
      </c>
      <c r="I15" s="44">
        <v>10.46</v>
      </c>
      <c r="J15" s="44">
        <v>11.02</v>
      </c>
      <c r="K15" s="44">
        <v>5.23</v>
      </c>
      <c r="L15" s="45">
        <v>0</v>
      </c>
      <c r="M15" s="45">
        <v>0</v>
      </c>
      <c r="N15" s="45">
        <v>0</v>
      </c>
      <c r="O15" s="45">
        <v>0</v>
      </c>
      <c r="P15" s="45">
        <v>0</v>
      </c>
      <c r="Q15" s="46">
        <v>16.22</v>
      </c>
      <c r="R15" s="46">
        <v>13.08</v>
      </c>
      <c r="S15" s="46">
        <v>4.05</v>
      </c>
      <c r="T15" s="46">
        <v>11.93</v>
      </c>
      <c r="U15" s="46">
        <v>17.2</v>
      </c>
      <c r="V15" s="47">
        <f t="shared" si="0"/>
        <v>14.776</v>
      </c>
      <c r="W15" s="47">
        <f t="shared" si="1"/>
        <v>10.358000000000001</v>
      </c>
      <c r="X15" s="47">
        <f t="shared" si="2"/>
        <v>0</v>
      </c>
      <c r="Y15" s="47">
        <f t="shared" si="3"/>
        <v>12.495999999999999</v>
      </c>
    </row>
    <row r="16" spans="1:45" x14ac:dyDescent="0.3">
      <c r="A16" s="3">
        <v>12</v>
      </c>
      <c r="B16" s="15">
        <v>55.34</v>
      </c>
      <c r="C16" s="15">
        <v>53.14</v>
      </c>
      <c r="D16" s="15">
        <v>54.56</v>
      </c>
      <c r="E16" s="15">
        <v>50.47</v>
      </c>
      <c r="F16" s="15">
        <v>55.21</v>
      </c>
      <c r="G16" s="44">
        <v>1.43</v>
      </c>
      <c r="H16" s="44">
        <v>2.93</v>
      </c>
      <c r="I16" s="44">
        <v>2.97</v>
      </c>
      <c r="J16" s="44">
        <v>3.68</v>
      </c>
      <c r="K16" s="44">
        <v>0.78</v>
      </c>
      <c r="L16" s="45">
        <v>2.29</v>
      </c>
      <c r="M16" s="45">
        <v>5.8</v>
      </c>
      <c r="N16" s="45">
        <v>0.61</v>
      </c>
      <c r="O16" s="45">
        <v>2.4900000000000002</v>
      </c>
      <c r="P16" s="45">
        <v>1.07</v>
      </c>
      <c r="Q16" s="46">
        <v>15.06</v>
      </c>
      <c r="R16" s="46">
        <v>13.91</v>
      </c>
      <c r="S16" s="46">
        <v>16.53</v>
      </c>
      <c r="T16" s="46">
        <v>14.51</v>
      </c>
      <c r="U16" s="46">
        <v>18.07</v>
      </c>
      <c r="V16" s="47">
        <f t="shared" si="0"/>
        <v>53.744000000000007</v>
      </c>
      <c r="W16" s="47">
        <f t="shared" si="1"/>
        <v>2.3579999999999997</v>
      </c>
      <c r="X16" s="47">
        <f t="shared" si="2"/>
        <v>2.452</v>
      </c>
      <c r="Y16" s="47">
        <f t="shared" si="3"/>
        <v>15.616</v>
      </c>
    </row>
    <row r="17" spans="1:25" x14ac:dyDescent="0.3">
      <c r="A17" s="3">
        <v>13</v>
      </c>
      <c r="B17" s="15">
        <v>25.67</v>
      </c>
      <c r="C17" s="15">
        <v>17.14</v>
      </c>
      <c r="D17" s="15">
        <v>31.44</v>
      </c>
      <c r="E17" s="15">
        <v>16.260000000000002</v>
      </c>
      <c r="F17" s="15">
        <v>26.06</v>
      </c>
      <c r="G17" s="44">
        <v>5.23</v>
      </c>
      <c r="H17" s="44">
        <v>3.54</v>
      </c>
      <c r="I17" s="44">
        <v>2.9</v>
      </c>
      <c r="J17" s="44">
        <v>3.58</v>
      </c>
      <c r="K17" s="44">
        <v>7.98</v>
      </c>
      <c r="L17" s="45">
        <v>5.49</v>
      </c>
      <c r="M17" s="45">
        <v>5.21</v>
      </c>
      <c r="N17" s="45">
        <v>5.0999999999999996</v>
      </c>
      <c r="O17" s="45">
        <v>5.23</v>
      </c>
      <c r="P17" s="45">
        <v>6.63</v>
      </c>
      <c r="Q17" s="46">
        <v>1.5</v>
      </c>
      <c r="R17" s="46">
        <v>2</v>
      </c>
      <c r="S17" s="46">
        <v>2.29</v>
      </c>
      <c r="T17" s="46">
        <v>2.12</v>
      </c>
      <c r="U17" s="46">
        <v>1.93</v>
      </c>
      <c r="V17" s="47">
        <f t="shared" si="0"/>
        <v>23.314</v>
      </c>
      <c r="W17" s="47">
        <f t="shared" si="1"/>
        <v>4.6459999999999999</v>
      </c>
      <c r="X17" s="47">
        <f t="shared" si="2"/>
        <v>5.532</v>
      </c>
      <c r="Y17" s="47">
        <f t="shared" si="3"/>
        <v>1.968</v>
      </c>
    </row>
    <row r="18" spans="1:25" x14ac:dyDescent="0.3">
      <c r="A18" s="3">
        <v>14</v>
      </c>
      <c r="B18" s="15">
        <v>4.46</v>
      </c>
      <c r="C18" s="15">
        <v>2.56</v>
      </c>
      <c r="D18" s="15">
        <v>4.2</v>
      </c>
      <c r="E18" s="15">
        <v>6.55</v>
      </c>
      <c r="F18" s="15">
        <v>2.8</v>
      </c>
      <c r="G18" s="44">
        <v>2.7</v>
      </c>
      <c r="H18" s="44">
        <v>3.3</v>
      </c>
      <c r="I18" s="44">
        <v>2.37</v>
      </c>
      <c r="J18" s="44">
        <v>5.03</v>
      </c>
      <c r="K18" s="44">
        <v>3.58</v>
      </c>
      <c r="L18" s="45">
        <v>16.86</v>
      </c>
      <c r="M18" s="45">
        <v>15.39</v>
      </c>
      <c r="N18" s="45">
        <v>18.38</v>
      </c>
      <c r="O18" s="45">
        <v>14.49</v>
      </c>
      <c r="P18" s="45">
        <v>16.829999999999998</v>
      </c>
      <c r="Q18" s="46">
        <v>5.89</v>
      </c>
      <c r="R18" s="46">
        <v>1.93</v>
      </c>
      <c r="S18" s="46">
        <v>2.06</v>
      </c>
      <c r="T18" s="46">
        <v>4.71</v>
      </c>
      <c r="U18" s="46">
        <v>4.6100000000000003</v>
      </c>
      <c r="V18" s="47">
        <f t="shared" si="0"/>
        <v>4.1139999999999999</v>
      </c>
      <c r="W18" s="47">
        <f t="shared" si="1"/>
        <v>3.3960000000000008</v>
      </c>
      <c r="X18" s="47">
        <f t="shared" si="2"/>
        <v>16.389999999999997</v>
      </c>
      <c r="Y18" s="47">
        <f t="shared" si="3"/>
        <v>3.84</v>
      </c>
    </row>
    <row r="19" spans="1:25" x14ac:dyDescent="0.3">
      <c r="A19" s="3">
        <v>15</v>
      </c>
      <c r="B19" s="15">
        <v>10.28</v>
      </c>
      <c r="C19" s="15">
        <v>13.87</v>
      </c>
      <c r="D19" s="15">
        <v>13.09</v>
      </c>
      <c r="E19" s="15">
        <v>15.58</v>
      </c>
      <c r="F19" s="15">
        <v>15.68</v>
      </c>
      <c r="G19" s="44">
        <v>0.01</v>
      </c>
      <c r="H19" s="44">
        <v>0.14000000000000001</v>
      </c>
      <c r="I19" s="44">
        <v>0.17</v>
      </c>
      <c r="J19" s="44">
        <v>0.15</v>
      </c>
      <c r="K19" s="44">
        <v>0.04</v>
      </c>
      <c r="L19" s="45">
        <v>5.97</v>
      </c>
      <c r="M19" s="45">
        <v>7.11</v>
      </c>
      <c r="N19" s="45">
        <v>6.39</v>
      </c>
      <c r="O19" s="45">
        <v>6.66</v>
      </c>
      <c r="P19" s="45">
        <v>6.14</v>
      </c>
      <c r="Q19" s="46">
        <v>4.9400000000000004</v>
      </c>
      <c r="R19" s="46">
        <v>5.51</v>
      </c>
      <c r="S19" s="46">
        <v>1.73</v>
      </c>
      <c r="T19" s="46">
        <v>2.99</v>
      </c>
      <c r="U19" s="46">
        <v>5.71</v>
      </c>
      <c r="V19" s="47">
        <f t="shared" si="0"/>
        <v>13.7</v>
      </c>
      <c r="W19" s="47">
        <f t="shared" si="1"/>
        <v>0.10200000000000002</v>
      </c>
      <c r="X19" s="47">
        <f t="shared" si="2"/>
        <v>6.4539999999999988</v>
      </c>
      <c r="Y19" s="47">
        <f t="shared" si="3"/>
        <v>4.1760000000000002</v>
      </c>
    </row>
    <row r="20" spans="1:25" x14ac:dyDescent="0.3">
      <c r="A20" s="3">
        <v>16</v>
      </c>
      <c r="B20" s="15">
        <v>35.31</v>
      </c>
      <c r="C20" s="15">
        <v>24.29</v>
      </c>
      <c r="D20" s="15">
        <v>29.78</v>
      </c>
      <c r="E20" s="15">
        <v>31.79</v>
      </c>
      <c r="F20" s="15">
        <v>33.01</v>
      </c>
      <c r="G20" s="44">
        <v>0.72</v>
      </c>
      <c r="H20" s="44">
        <v>2.0499999999999998</v>
      </c>
      <c r="I20" s="44">
        <v>1.96</v>
      </c>
      <c r="J20" s="44">
        <v>0.6</v>
      </c>
      <c r="K20" s="44">
        <v>0.77</v>
      </c>
      <c r="L20" s="45">
        <v>14.93</v>
      </c>
      <c r="M20" s="45">
        <v>14.09</v>
      </c>
      <c r="N20" s="45">
        <v>11.41</v>
      </c>
      <c r="O20" s="45">
        <v>11.76</v>
      </c>
      <c r="P20" s="45">
        <v>13.63</v>
      </c>
      <c r="Q20" s="46">
        <v>8.59</v>
      </c>
      <c r="R20" s="46">
        <v>13.56</v>
      </c>
      <c r="S20" s="46">
        <v>10.63</v>
      </c>
      <c r="T20" s="46">
        <v>8.58</v>
      </c>
      <c r="U20" s="46">
        <v>15.34</v>
      </c>
      <c r="V20" s="47">
        <f t="shared" si="0"/>
        <v>30.835999999999995</v>
      </c>
      <c r="W20" s="47">
        <f t="shared" si="1"/>
        <v>1.22</v>
      </c>
      <c r="X20" s="47">
        <f t="shared" si="2"/>
        <v>13.163999999999998</v>
      </c>
      <c r="Y20" s="47">
        <f t="shared" si="3"/>
        <v>11.34</v>
      </c>
    </row>
    <row r="21" spans="1:25" x14ac:dyDescent="0.3">
      <c r="A21" s="127" t="s">
        <v>140</v>
      </c>
      <c r="B21" s="127"/>
      <c r="C21" s="127"/>
      <c r="D21" s="127"/>
      <c r="E21" s="127"/>
      <c r="F21" s="127"/>
      <c r="G21" s="127"/>
      <c r="H21" s="127"/>
      <c r="I21" s="127"/>
      <c r="J21" s="127"/>
      <c r="K21" s="127"/>
      <c r="L21" s="127"/>
      <c r="M21" s="127"/>
      <c r="N21" s="127"/>
      <c r="O21" s="127"/>
      <c r="P21" s="127"/>
      <c r="Q21" s="127"/>
      <c r="R21" s="127"/>
      <c r="S21" s="127"/>
      <c r="T21" s="127"/>
      <c r="U21" s="127"/>
      <c r="V21" s="127"/>
      <c r="W21" s="127"/>
      <c r="X21" s="127"/>
      <c r="Y21" s="127"/>
    </row>
    <row r="23" spans="1:25" x14ac:dyDescent="0.3">
      <c r="A23" s="111" t="s">
        <v>130</v>
      </c>
      <c r="B23" s="111"/>
      <c r="C23" s="111"/>
      <c r="D23" s="111"/>
      <c r="E23" s="111"/>
      <c r="F23" s="111"/>
      <c r="G23" s="111"/>
      <c r="H23" s="111"/>
      <c r="I23" s="111"/>
      <c r="J23" s="111"/>
      <c r="K23" s="111"/>
      <c r="L23" s="111"/>
      <c r="M23" s="111"/>
      <c r="N23" s="111"/>
      <c r="O23" s="111"/>
      <c r="P23" s="111"/>
      <c r="Q23" s="111"/>
      <c r="R23" s="111"/>
      <c r="S23" s="111"/>
      <c r="T23" s="111"/>
      <c r="U23" s="111"/>
      <c r="V23" s="112" t="s">
        <v>154</v>
      </c>
      <c r="W23" s="113"/>
      <c r="X23" s="113"/>
      <c r="Y23" s="114"/>
    </row>
    <row r="24" spans="1:25" x14ac:dyDescent="0.3">
      <c r="A24" s="111"/>
      <c r="B24" s="115" t="s">
        <v>142</v>
      </c>
      <c r="C24" s="116"/>
      <c r="D24" s="116"/>
      <c r="E24" s="116"/>
      <c r="F24" s="117"/>
      <c r="G24" s="118" t="s">
        <v>143</v>
      </c>
      <c r="H24" s="119"/>
      <c r="I24" s="119"/>
      <c r="J24" s="119"/>
      <c r="K24" s="120"/>
      <c r="L24" s="121" t="s">
        <v>144</v>
      </c>
      <c r="M24" s="122"/>
      <c r="N24" s="122"/>
      <c r="O24" s="122"/>
      <c r="P24" s="123"/>
      <c r="Q24" s="124" t="s">
        <v>145</v>
      </c>
      <c r="R24" s="125"/>
      <c r="S24" s="125"/>
      <c r="T24" s="125"/>
      <c r="U24" s="126"/>
      <c r="V24" s="37"/>
      <c r="W24" s="38"/>
      <c r="X24" s="38"/>
      <c r="Y24" s="39"/>
    </row>
    <row r="25" spans="1:25" x14ac:dyDescent="0.3">
      <c r="A25" s="111"/>
      <c r="B25" s="40" t="s">
        <v>135</v>
      </c>
      <c r="C25" s="40" t="s">
        <v>136</v>
      </c>
      <c r="D25" s="40" t="s">
        <v>137</v>
      </c>
      <c r="E25" s="40" t="s">
        <v>138</v>
      </c>
      <c r="F25" s="40" t="s">
        <v>139</v>
      </c>
      <c r="G25" s="41" t="s">
        <v>135</v>
      </c>
      <c r="H25" s="41" t="s">
        <v>136</v>
      </c>
      <c r="I25" s="41" t="s">
        <v>137</v>
      </c>
      <c r="J25" s="41" t="s">
        <v>138</v>
      </c>
      <c r="K25" s="41" t="s">
        <v>139</v>
      </c>
      <c r="L25" s="42" t="s">
        <v>135</v>
      </c>
      <c r="M25" s="42" t="s">
        <v>136</v>
      </c>
      <c r="N25" s="42" t="s">
        <v>137</v>
      </c>
      <c r="O25" s="42" t="s">
        <v>138</v>
      </c>
      <c r="P25" s="42" t="s">
        <v>139</v>
      </c>
      <c r="Q25" s="11" t="s">
        <v>135</v>
      </c>
      <c r="R25" s="11" t="s">
        <v>136</v>
      </c>
      <c r="S25" s="11" t="s">
        <v>137</v>
      </c>
      <c r="T25" s="11" t="s">
        <v>138</v>
      </c>
      <c r="U25" s="11" t="s">
        <v>139</v>
      </c>
      <c r="V25" s="43" t="s">
        <v>142</v>
      </c>
      <c r="W25" s="43" t="s">
        <v>143</v>
      </c>
      <c r="X25" s="43" t="s">
        <v>144</v>
      </c>
      <c r="Y25" s="43" t="s">
        <v>145</v>
      </c>
    </row>
    <row r="26" spans="1:25" x14ac:dyDescent="0.3">
      <c r="A26" s="3">
        <v>1</v>
      </c>
      <c r="B26" s="15">
        <v>0.11</v>
      </c>
      <c r="C26" s="15">
        <v>0</v>
      </c>
      <c r="D26" s="15">
        <v>0.28000000000000003</v>
      </c>
      <c r="E26" s="15">
        <v>7.0000000000000007E-2</v>
      </c>
      <c r="F26" s="15">
        <v>0.02</v>
      </c>
      <c r="G26" s="44">
        <v>35.270000000000003</v>
      </c>
      <c r="H26" s="44">
        <v>27.31</v>
      </c>
      <c r="I26" s="44">
        <v>30.34</v>
      </c>
      <c r="J26" s="44">
        <v>33.4</v>
      </c>
      <c r="K26" s="44">
        <v>16.11</v>
      </c>
      <c r="L26" s="45">
        <v>0</v>
      </c>
      <c r="M26" s="45">
        <v>0</v>
      </c>
      <c r="N26" s="45">
        <v>0</v>
      </c>
      <c r="O26" s="45">
        <v>0</v>
      </c>
      <c r="P26" s="45">
        <v>0</v>
      </c>
      <c r="Q26" s="46">
        <v>33.520000000000003</v>
      </c>
      <c r="R26" s="46">
        <v>42.91</v>
      </c>
      <c r="S26" s="46">
        <v>20.69</v>
      </c>
      <c r="T26" s="46">
        <v>32.770000000000003</v>
      </c>
      <c r="U26" s="46">
        <v>52.54</v>
      </c>
      <c r="V26" s="47">
        <f>AVERAGE(B26:F26)</f>
        <v>9.6000000000000002E-2</v>
      </c>
      <c r="W26" s="47">
        <f>AVERAGE(G26:K26)</f>
        <v>28.486000000000001</v>
      </c>
      <c r="X26" s="47">
        <f>AVERAGE(L26:P26)</f>
        <v>0</v>
      </c>
      <c r="Y26" s="47">
        <f>AVERAGE(Q26:U26)</f>
        <v>36.486000000000004</v>
      </c>
    </row>
    <row r="27" spans="1:25" x14ac:dyDescent="0.3">
      <c r="A27" s="3">
        <v>2</v>
      </c>
      <c r="B27" s="15">
        <v>21.37</v>
      </c>
      <c r="C27" s="15">
        <v>14.32</v>
      </c>
      <c r="D27" s="15">
        <v>16.829999999999998</v>
      </c>
      <c r="E27" s="15">
        <v>13.21</v>
      </c>
      <c r="F27" s="15">
        <v>19.579999999999998</v>
      </c>
      <c r="G27" s="44">
        <v>30.07</v>
      </c>
      <c r="H27" s="44">
        <v>30.95</v>
      </c>
      <c r="I27" s="44">
        <v>31.9</v>
      </c>
      <c r="J27" s="44">
        <v>21.03</v>
      </c>
      <c r="K27" s="44">
        <v>28.16</v>
      </c>
      <c r="L27" s="45">
        <v>6.13</v>
      </c>
      <c r="M27" s="45">
        <v>1.98</v>
      </c>
      <c r="N27" s="45">
        <v>4.99</v>
      </c>
      <c r="O27" s="45">
        <v>4.21</v>
      </c>
      <c r="P27" s="45">
        <v>5.37</v>
      </c>
      <c r="Q27" s="46">
        <v>5.7</v>
      </c>
      <c r="R27" s="46">
        <v>4.6399999999999997</v>
      </c>
      <c r="S27" s="46">
        <v>5.46</v>
      </c>
      <c r="T27" s="46">
        <v>8.17</v>
      </c>
      <c r="U27" s="46">
        <v>6.33</v>
      </c>
      <c r="V27" s="47">
        <f t="shared" ref="V27:V41" si="4">AVERAGE(B27:F27)</f>
        <v>17.061999999999998</v>
      </c>
      <c r="W27" s="47">
        <f t="shared" ref="W27:W41" si="5">AVERAGE(G27:K27)</f>
        <v>28.421999999999997</v>
      </c>
      <c r="X27" s="47">
        <f t="shared" ref="X27:X41" si="6">AVERAGE(L27:P27)</f>
        <v>4.5359999999999996</v>
      </c>
      <c r="Y27" s="47">
        <f t="shared" ref="Y27:Y41" si="7">AVERAGE(Q27:U27)</f>
        <v>6.06</v>
      </c>
    </row>
    <row r="28" spans="1:25" x14ac:dyDescent="0.3">
      <c r="A28" s="3">
        <v>3</v>
      </c>
      <c r="B28" s="15">
        <v>29.42</v>
      </c>
      <c r="C28" s="15">
        <v>29.43</v>
      </c>
      <c r="D28" s="15">
        <v>29.42</v>
      </c>
      <c r="E28" s="15">
        <v>26.52</v>
      </c>
      <c r="F28" s="15">
        <v>29.39</v>
      </c>
      <c r="G28" s="44">
        <v>5.15</v>
      </c>
      <c r="H28" s="44">
        <v>17.93</v>
      </c>
      <c r="I28" s="44">
        <v>6.1</v>
      </c>
      <c r="J28" s="44">
        <v>7.52</v>
      </c>
      <c r="K28" s="44">
        <v>5.05</v>
      </c>
      <c r="L28" s="45">
        <v>0.63</v>
      </c>
      <c r="M28" s="45">
        <v>1.55</v>
      </c>
      <c r="N28" s="45">
        <v>2.4300000000000002</v>
      </c>
      <c r="O28" s="45">
        <v>0.96</v>
      </c>
      <c r="P28" s="45">
        <v>1.82</v>
      </c>
      <c r="Q28" s="46">
        <v>1.7</v>
      </c>
      <c r="R28" s="46">
        <v>1.82</v>
      </c>
      <c r="S28" s="46">
        <v>1.07</v>
      </c>
      <c r="T28" s="46">
        <v>1.52</v>
      </c>
      <c r="U28" s="46">
        <v>1.31</v>
      </c>
      <c r="V28" s="47">
        <f t="shared" si="4"/>
        <v>28.836000000000002</v>
      </c>
      <c r="W28" s="47">
        <f t="shared" si="5"/>
        <v>8.35</v>
      </c>
      <c r="X28" s="47">
        <f t="shared" si="6"/>
        <v>1.4780000000000002</v>
      </c>
      <c r="Y28" s="47">
        <f t="shared" si="7"/>
        <v>1.484</v>
      </c>
    </row>
    <row r="29" spans="1:25" x14ac:dyDescent="0.3">
      <c r="A29" s="3">
        <v>4</v>
      </c>
      <c r="B29" s="15">
        <v>24.34</v>
      </c>
      <c r="C29" s="15">
        <v>12.01</v>
      </c>
      <c r="D29" s="15">
        <v>11.47</v>
      </c>
      <c r="E29" s="15">
        <v>19.239999999999998</v>
      </c>
      <c r="F29" s="15">
        <v>14.55</v>
      </c>
      <c r="G29" s="44">
        <v>4.3600000000000003</v>
      </c>
      <c r="H29" s="44">
        <v>3.27</v>
      </c>
      <c r="I29" s="44">
        <v>4.84</v>
      </c>
      <c r="J29" s="44">
        <v>2.35</v>
      </c>
      <c r="K29" s="44">
        <v>5.35</v>
      </c>
      <c r="L29" s="45">
        <v>5.69</v>
      </c>
      <c r="M29" s="45">
        <v>5.76</v>
      </c>
      <c r="N29" s="45">
        <v>8.25</v>
      </c>
      <c r="O29" s="45">
        <v>5.79</v>
      </c>
      <c r="P29" s="45">
        <v>6.83</v>
      </c>
      <c r="Q29" s="46">
        <v>1.68</v>
      </c>
      <c r="R29" s="46">
        <v>2.6</v>
      </c>
      <c r="S29" s="46">
        <v>1.06</v>
      </c>
      <c r="T29" s="46">
        <v>1.92</v>
      </c>
      <c r="U29" s="46">
        <v>1.84</v>
      </c>
      <c r="V29" s="47">
        <f t="shared" si="4"/>
        <v>16.321999999999999</v>
      </c>
      <c r="W29" s="47">
        <f t="shared" si="5"/>
        <v>4.0340000000000007</v>
      </c>
      <c r="X29" s="47">
        <f t="shared" si="6"/>
        <v>6.4640000000000004</v>
      </c>
      <c r="Y29" s="47">
        <f t="shared" si="7"/>
        <v>1.8199999999999998</v>
      </c>
    </row>
    <row r="30" spans="1:25" x14ac:dyDescent="0.3">
      <c r="A30" s="3">
        <v>5</v>
      </c>
      <c r="B30" s="15">
        <v>4.21</v>
      </c>
      <c r="C30" s="15">
        <v>4.91</v>
      </c>
      <c r="D30" s="15">
        <v>3.65</v>
      </c>
      <c r="E30" s="15">
        <v>4.0999999999999996</v>
      </c>
      <c r="F30" s="15">
        <v>4.1399999999999997</v>
      </c>
      <c r="G30" s="44">
        <v>7.77</v>
      </c>
      <c r="H30" s="44">
        <v>6.52</v>
      </c>
      <c r="I30" s="44">
        <v>9.39</v>
      </c>
      <c r="J30" s="44">
        <v>11.27</v>
      </c>
      <c r="K30" s="44">
        <v>5.49</v>
      </c>
      <c r="L30" s="45">
        <v>2.31</v>
      </c>
      <c r="M30" s="45">
        <v>3.83</v>
      </c>
      <c r="N30" s="45">
        <v>3.42</v>
      </c>
      <c r="O30" s="45">
        <v>5.34</v>
      </c>
      <c r="P30" s="45">
        <v>6.75</v>
      </c>
      <c r="Q30" s="46">
        <v>27.39</v>
      </c>
      <c r="R30" s="46">
        <v>28.96</v>
      </c>
      <c r="S30" s="46">
        <v>30.46</v>
      </c>
      <c r="T30" s="46">
        <v>32.46</v>
      </c>
      <c r="U30" s="46">
        <v>27.11</v>
      </c>
      <c r="V30" s="47">
        <f t="shared" si="4"/>
        <v>4.202</v>
      </c>
      <c r="W30" s="47">
        <f t="shared" si="5"/>
        <v>8.088000000000001</v>
      </c>
      <c r="X30" s="47">
        <f t="shared" si="6"/>
        <v>4.33</v>
      </c>
      <c r="Y30" s="47">
        <f t="shared" si="7"/>
        <v>29.276</v>
      </c>
    </row>
    <row r="31" spans="1:25" x14ac:dyDescent="0.3">
      <c r="A31" s="3">
        <v>6</v>
      </c>
      <c r="B31" s="15">
        <v>33.07</v>
      </c>
      <c r="C31" s="15">
        <v>29.02</v>
      </c>
      <c r="D31" s="15">
        <v>34.28</v>
      </c>
      <c r="E31" s="15">
        <v>31.04</v>
      </c>
      <c r="F31" s="15">
        <v>27.71</v>
      </c>
      <c r="G31" s="44">
        <v>28.41</v>
      </c>
      <c r="H31" s="44">
        <v>35.950000000000003</v>
      </c>
      <c r="I31" s="44">
        <v>21.89</v>
      </c>
      <c r="J31" s="44">
        <v>27.85</v>
      </c>
      <c r="K31" s="44">
        <v>25.63</v>
      </c>
      <c r="L31" s="45">
        <v>33.61</v>
      </c>
      <c r="M31" s="45">
        <v>0</v>
      </c>
      <c r="N31" s="45">
        <v>0</v>
      </c>
      <c r="O31" s="45">
        <v>0</v>
      </c>
      <c r="P31" s="45">
        <v>0.06</v>
      </c>
      <c r="Q31" s="46">
        <v>0</v>
      </c>
      <c r="R31" s="46">
        <v>35.299999999999997</v>
      </c>
      <c r="S31" s="46">
        <v>29.28</v>
      </c>
      <c r="T31" s="46">
        <v>31.42</v>
      </c>
      <c r="U31" s="46">
        <v>39.97</v>
      </c>
      <c r="V31" s="47">
        <f t="shared" si="4"/>
        <v>31.024000000000001</v>
      </c>
      <c r="W31" s="47">
        <f t="shared" si="5"/>
        <v>27.945999999999998</v>
      </c>
      <c r="X31" s="47">
        <f t="shared" si="6"/>
        <v>6.734</v>
      </c>
      <c r="Y31" s="47">
        <f t="shared" si="7"/>
        <v>27.193999999999999</v>
      </c>
    </row>
    <row r="32" spans="1:25" x14ac:dyDescent="0.3">
      <c r="A32" s="3">
        <v>7</v>
      </c>
      <c r="B32" s="15">
        <v>53.73</v>
      </c>
      <c r="C32" s="15">
        <v>54.38</v>
      </c>
      <c r="D32" s="15">
        <v>53.28</v>
      </c>
      <c r="E32" s="15">
        <v>53.39</v>
      </c>
      <c r="F32" s="15">
        <v>51.47</v>
      </c>
      <c r="G32" s="44">
        <v>2.2799999999999998</v>
      </c>
      <c r="H32" s="44">
        <v>0.67</v>
      </c>
      <c r="I32" s="44">
        <v>0.71</v>
      </c>
      <c r="J32" s="44">
        <v>2.13</v>
      </c>
      <c r="K32" s="44">
        <v>2.3199999999999998</v>
      </c>
      <c r="L32" s="45">
        <v>2.33</v>
      </c>
      <c r="M32" s="45">
        <v>1.97</v>
      </c>
      <c r="N32" s="45">
        <v>5.4</v>
      </c>
      <c r="O32" s="45">
        <v>4.2</v>
      </c>
      <c r="P32" s="45">
        <v>4.59</v>
      </c>
      <c r="Q32" s="46">
        <v>16.3</v>
      </c>
      <c r="R32" s="46">
        <v>17.760000000000002</v>
      </c>
      <c r="S32" s="46">
        <v>14.6</v>
      </c>
      <c r="T32" s="46">
        <v>12.77</v>
      </c>
      <c r="U32" s="46">
        <v>13.8</v>
      </c>
      <c r="V32" s="47">
        <f t="shared" si="4"/>
        <v>53.25</v>
      </c>
      <c r="W32" s="47">
        <f t="shared" si="5"/>
        <v>1.6219999999999999</v>
      </c>
      <c r="X32" s="47">
        <f t="shared" si="6"/>
        <v>3.6979999999999995</v>
      </c>
      <c r="Y32" s="47">
        <f t="shared" si="7"/>
        <v>15.046000000000001</v>
      </c>
    </row>
    <row r="33" spans="1:25" x14ac:dyDescent="0.3">
      <c r="A33" s="3">
        <v>8</v>
      </c>
      <c r="B33" s="15">
        <v>33.340000000000003</v>
      </c>
      <c r="C33" s="15">
        <v>29.7</v>
      </c>
      <c r="D33" s="15">
        <v>31.12</v>
      </c>
      <c r="E33" s="15">
        <v>32.42</v>
      </c>
      <c r="F33" s="15">
        <v>32.03</v>
      </c>
      <c r="G33" s="44">
        <v>2.54</v>
      </c>
      <c r="H33" s="44">
        <v>2.1</v>
      </c>
      <c r="I33" s="44">
        <v>4.76</v>
      </c>
      <c r="J33" s="44">
        <v>3.4</v>
      </c>
      <c r="K33" s="44">
        <v>0.85</v>
      </c>
      <c r="L33" s="45">
        <v>10.96</v>
      </c>
      <c r="M33" s="45">
        <v>10.1</v>
      </c>
      <c r="N33" s="45">
        <v>13.74</v>
      </c>
      <c r="O33" s="45">
        <v>14.71</v>
      </c>
      <c r="P33" s="45">
        <v>9.7100000000000009</v>
      </c>
      <c r="Q33" s="46">
        <v>10.59</v>
      </c>
      <c r="R33" s="46">
        <v>9.48</v>
      </c>
      <c r="S33" s="46">
        <v>8.81</v>
      </c>
      <c r="T33" s="46">
        <v>8.6199999999999992</v>
      </c>
      <c r="U33" s="46">
        <v>20.8</v>
      </c>
      <c r="V33" s="47">
        <f t="shared" si="4"/>
        <v>31.722000000000001</v>
      </c>
      <c r="W33" s="47">
        <f t="shared" si="5"/>
        <v>2.73</v>
      </c>
      <c r="X33" s="47">
        <f t="shared" si="6"/>
        <v>11.844000000000001</v>
      </c>
      <c r="Y33" s="47">
        <f t="shared" si="7"/>
        <v>11.66</v>
      </c>
    </row>
    <row r="34" spans="1:25" x14ac:dyDescent="0.3">
      <c r="A34" s="3">
        <v>9</v>
      </c>
      <c r="B34" s="15">
        <v>0</v>
      </c>
      <c r="C34" s="15">
        <v>0</v>
      </c>
      <c r="D34" s="15">
        <v>0.14000000000000001</v>
      </c>
      <c r="E34" s="15">
        <v>0</v>
      </c>
      <c r="F34" s="15">
        <v>0</v>
      </c>
      <c r="G34" s="44">
        <v>2.06</v>
      </c>
      <c r="H34" s="44">
        <v>1.47</v>
      </c>
      <c r="I34" s="44">
        <v>0.97</v>
      </c>
      <c r="J34" s="44">
        <v>3.1</v>
      </c>
      <c r="K34" s="44">
        <v>1.32</v>
      </c>
      <c r="L34" s="45">
        <v>1.36</v>
      </c>
      <c r="M34" s="45">
        <v>1.07</v>
      </c>
      <c r="N34" s="45">
        <v>0.64</v>
      </c>
      <c r="O34" s="45">
        <v>1.81</v>
      </c>
      <c r="P34" s="45">
        <v>0.68</v>
      </c>
      <c r="Q34" s="46">
        <v>6.79</v>
      </c>
      <c r="R34" s="46">
        <v>7.11</v>
      </c>
      <c r="S34" s="46">
        <v>21.03</v>
      </c>
      <c r="T34" s="46">
        <v>12.04</v>
      </c>
      <c r="U34" s="46">
        <v>3.62</v>
      </c>
      <c r="V34" s="47">
        <f t="shared" si="4"/>
        <v>2.8000000000000004E-2</v>
      </c>
      <c r="W34" s="47">
        <f t="shared" si="5"/>
        <v>1.784</v>
      </c>
      <c r="X34" s="47">
        <f t="shared" si="6"/>
        <v>1.1120000000000001</v>
      </c>
      <c r="Y34" s="47">
        <f t="shared" si="7"/>
        <v>10.117999999999999</v>
      </c>
    </row>
    <row r="35" spans="1:25" x14ac:dyDescent="0.3">
      <c r="A35" s="3">
        <v>10</v>
      </c>
      <c r="B35" s="15">
        <v>9.26</v>
      </c>
      <c r="C35" s="15">
        <v>16.91</v>
      </c>
      <c r="D35" s="15">
        <v>16.940000000000001</v>
      </c>
      <c r="E35" s="15">
        <v>13.82</v>
      </c>
      <c r="F35" s="15">
        <v>10.77</v>
      </c>
      <c r="G35" s="44">
        <v>16.52</v>
      </c>
      <c r="H35" s="44">
        <v>14.91</v>
      </c>
      <c r="I35" s="44">
        <v>12.09</v>
      </c>
      <c r="J35" s="44">
        <v>14.75</v>
      </c>
      <c r="K35" s="44">
        <v>15.19</v>
      </c>
      <c r="L35" s="45">
        <v>3.63</v>
      </c>
      <c r="M35" s="45">
        <v>1.48</v>
      </c>
      <c r="N35" s="45">
        <v>0.94</v>
      </c>
      <c r="O35" s="45">
        <v>3.36</v>
      </c>
      <c r="P35" s="45">
        <v>2.87</v>
      </c>
      <c r="Q35" s="46">
        <v>0.66</v>
      </c>
      <c r="R35" s="46">
        <v>2.74</v>
      </c>
      <c r="S35" s="46">
        <v>0.91</v>
      </c>
      <c r="T35" s="46">
        <v>2.36</v>
      </c>
      <c r="U35" s="46">
        <v>4.42</v>
      </c>
      <c r="V35" s="47">
        <f t="shared" si="4"/>
        <v>13.540000000000001</v>
      </c>
      <c r="W35" s="47">
        <f t="shared" si="5"/>
        <v>14.691999999999998</v>
      </c>
      <c r="X35" s="47">
        <f t="shared" si="6"/>
        <v>2.4559999999999995</v>
      </c>
      <c r="Y35" s="47">
        <f t="shared" si="7"/>
        <v>2.218</v>
      </c>
    </row>
    <row r="36" spans="1:25" x14ac:dyDescent="0.3">
      <c r="A36" s="3">
        <v>11</v>
      </c>
      <c r="B36" s="15">
        <v>13.18</v>
      </c>
      <c r="C36" s="15">
        <v>14.82</v>
      </c>
      <c r="D36" s="15">
        <v>14.19</v>
      </c>
      <c r="E36" s="15">
        <v>15</v>
      </c>
      <c r="F36" s="15">
        <v>16.18</v>
      </c>
      <c r="G36" s="44">
        <v>16.84</v>
      </c>
      <c r="H36" s="44">
        <v>9.83</v>
      </c>
      <c r="I36" s="44">
        <v>15.01</v>
      </c>
      <c r="J36" s="44">
        <v>12.68</v>
      </c>
      <c r="K36" s="44">
        <v>14.39</v>
      </c>
      <c r="L36" s="45">
        <v>0</v>
      </c>
      <c r="M36" s="45">
        <v>0</v>
      </c>
      <c r="N36" s="45">
        <v>0</v>
      </c>
      <c r="O36" s="45">
        <v>0</v>
      </c>
      <c r="P36" s="45">
        <v>0</v>
      </c>
      <c r="Q36" s="46">
        <v>9.93</v>
      </c>
      <c r="R36" s="46">
        <v>16.82</v>
      </c>
      <c r="S36" s="46">
        <v>14.52</v>
      </c>
      <c r="T36" s="46">
        <v>8.83</v>
      </c>
      <c r="U36" s="46">
        <v>18.059999999999999</v>
      </c>
      <c r="V36" s="47">
        <f t="shared" si="4"/>
        <v>14.674000000000001</v>
      </c>
      <c r="W36" s="47">
        <f t="shared" si="5"/>
        <v>13.75</v>
      </c>
      <c r="X36" s="47">
        <f t="shared" si="6"/>
        <v>0</v>
      </c>
      <c r="Y36" s="47">
        <f t="shared" si="7"/>
        <v>13.632</v>
      </c>
    </row>
    <row r="37" spans="1:25" x14ac:dyDescent="0.3">
      <c r="A37" s="3">
        <v>12</v>
      </c>
      <c r="B37" s="15">
        <v>16.010000000000002</v>
      </c>
      <c r="C37" s="15">
        <v>7.08</v>
      </c>
      <c r="D37" s="15">
        <v>12.23</v>
      </c>
      <c r="E37" s="15">
        <v>11.39</v>
      </c>
      <c r="F37" s="15">
        <v>7.49</v>
      </c>
      <c r="G37" s="44">
        <v>0</v>
      </c>
      <c r="H37" s="44">
        <v>0</v>
      </c>
      <c r="I37" s="44">
        <v>0.11</v>
      </c>
      <c r="J37" s="44">
        <v>0.04</v>
      </c>
      <c r="K37" s="44">
        <v>0</v>
      </c>
      <c r="L37" s="53">
        <v>5.48</v>
      </c>
      <c r="M37" s="45">
        <v>5.57</v>
      </c>
      <c r="N37" s="45">
        <v>4.32</v>
      </c>
      <c r="O37" s="45">
        <v>5.26</v>
      </c>
      <c r="P37" s="45">
        <v>5.34</v>
      </c>
      <c r="Q37" s="46">
        <v>5.77</v>
      </c>
      <c r="R37" s="46">
        <v>6.23</v>
      </c>
      <c r="S37" s="46">
        <v>5.46</v>
      </c>
      <c r="T37" s="46">
        <v>3.2</v>
      </c>
      <c r="U37" s="46">
        <v>1.93</v>
      </c>
      <c r="V37" s="47">
        <f t="shared" si="4"/>
        <v>10.840000000000002</v>
      </c>
      <c r="W37" s="47">
        <f t="shared" si="5"/>
        <v>0.03</v>
      </c>
      <c r="X37" s="47">
        <f t="shared" si="6"/>
        <v>5.1940000000000008</v>
      </c>
      <c r="Y37" s="47">
        <f t="shared" si="7"/>
        <v>4.5179999999999998</v>
      </c>
    </row>
    <row r="38" spans="1:25" x14ac:dyDescent="0.3">
      <c r="A38" s="3">
        <v>13</v>
      </c>
      <c r="B38" s="15">
        <v>0</v>
      </c>
      <c r="C38" s="15">
        <v>0</v>
      </c>
      <c r="D38" s="15">
        <v>0</v>
      </c>
      <c r="E38" s="15">
        <v>0</v>
      </c>
      <c r="F38" s="15">
        <v>0</v>
      </c>
      <c r="G38" s="44">
        <v>1.56</v>
      </c>
      <c r="H38" s="44">
        <v>2.59</v>
      </c>
      <c r="I38" s="44">
        <v>3.01</v>
      </c>
      <c r="J38" s="44">
        <v>4.2</v>
      </c>
      <c r="K38" s="44">
        <v>2.27</v>
      </c>
      <c r="L38" s="45">
        <v>8.75</v>
      </c>
      <c r="M38" s="45">
        <v>8.3800000000000008</v>
      </c>
      <c r="N38" s="45">
        <v>7.04</v>
      </c>
      <c r="O38" s="45">
        <v>7.34</v>
      </c>
      <c r="P38" s="45">
        <v>7.1</v>
      </c>
      <c r="Q38" s="46">
        <v>2.84</v>
      </c>
      <c r="R38" s="46">
        <v>3.4</v>
      </c>
      <c r="S38" s="46">
        <v>4.45</v>
      </c>
      <c r="T38" s="46">
        <v>3.33</v>
      </c>
      <c r="U38" s="46">
        <v>1.91</v>
      </c>
      <c r="V38" s="47">
        <f t="shared" si="4"/>
        <v>0</v>
      </c>
      <c r="W38" s="47">
        <f t="shared" si="5"/>
        <v>2.726</v>
      </c>
      <c r="X38" s="47">
        <f t="shared" si="6"/>
        <v>7.7219999999999995</v>
      </c>
      <c r="Y38" s="47">
        <f t="shared" si="7"/>
        <v>3.1860000000000004</v>
      </c>
    </row>
    <row r="39" spans="1:25" x14ac:dyDescent="0.3">
      <c r="A39" s="3">
        <v>14</v>
      </c>
      <c r="B39" s="15">
        <v>6.9</v>
      </c>
      <c r="C39" s="15">
        <v>5.16</v>
      </c>
      <c r="D39" s="15">
        <v>2.75</v>
      </c>
      <c r="E39" s="15">
        <v>3.02</v>
      </c>
      <c r="F39" s="15">
        <v>3.09</v>
      </c>
      <c r="G39" s="44">
        <v>7.56</v>
      </c>
      <c r="H39" s="44">
        <v>11.97</v>
      </c>
      <c r="I39" s="44">
        <v>7.01</v>
      </c>
      <c r="J39" s="44">
        <v>5.3</v>
      </c>
      <c r="K39" s="44">
        <v>10.59</v>
      </c>
      <c r="L39" s="45">
        <v>7.44</v>
      </c>
      <c r="M39" s="45">
        <v>6.6</v>
      </c>
      <c r="N39" s="45">
        <v>6.97</v>
      </c>
      <c r="O39" s="45">
        <v>6.99</v>
      </c>
      <c r="P39" s="45">
        <v>8.82</v>
      </c>
      <c r="Q39" s="46">
        <v>2.96</v>
      </c>
      <c r="R39" s="46">
        <v>2.9</v>
      </c>
      <c r="S39" s="46">
        <v>2.95</v>
      </c>
      <c r="T39" s="46">
        <v>2.81</v>
      </c>
      <c r="U39" s="46">
        <v>4.88</v>
      </c>
      <c r="V39" s="47">
        <f t="shared" si="4"/>
        <v>4.1840000000000002</v>
      </c>
      <c r="W39" s="47">
        <f t="shared" si="5"/>
        <v>8.4860000000000007</v>
      </c>
      <c r="X39" s="47">
        <f t="shared" si="6"/>
        <v>7.3639999999999999</v>
      </c>
      <c r="Y39" s="47">
        <f t="shared" si="7"/>
        <v>3.3</v>
      </c>
    </row>
    <row r="40" spans="1:25" x14ac:dyDescent="0.3">
      <c r="A40" s="3">
        <v>15</v>
      </c>
      <c r="B40" s="15">
        <v>9.2100000000000009</v>
      </c>
      <c r="C40" s="15">
        <v>11.15</v>
      </c>
      <c r="D40" s="15">
        <v>5.45</v>
      </c>
      <c r="E40" s="15">
        <v>9.07</v>
      </c>
      <c r="F40" s="15">
        <v>10.029999999999999</v>
      </c>
      <c r="G40" s="44">
        <v>1.1299999999999999</v>
      </c>
      <c r="H40" s="44">
        <v>1.8</v>
      </c>
      <c r="I40" s="44">
        <v>1.5</v>
      </c>
      <c r="J40" s="44">
        <v>1.03</v>
      </c>
      <c r="K40" s="44">
        <v>5.29</v>
      </c>
      <c r="L40" s="45">
        <v>3.48</v>
      </c>
      <c r="M40" s="45">
        <v>3.82</v>
      </c>
      <c r="N40" s="45">
        <v>4.0199999999999996</v>
      </c>
      <c r="O40" s="45">
        <v>3.93</v>
      </c>
      <c r="P40" s="45">
        <v>3.91</v>
      </c>
      <c r="Q40" s="46">
        <v>0</v>
      </c>
      <c r="R40" s="46">
        <v>0.17</v>
      </c>
      <c r="S40" s="46">
        <v>0.03</v>
      </c>
      <c r="T40" s="46">
        <v>0.1</v>
      </c>
      <c r="U40" s="46">
        <v>0.12</v>
      </c>
      <c r="V40" s="47">
        <f t="shared" si="4"/>
        <v>8.9819999999999993</v>
      </c>
      <c r="W40" s="47">
        <f t="shared" si="5"/>
        <v>2.15</v>
      </c>
      <c r="X40" s="47">
        <f t="shared" si="6"/>
        <v>3.8319999999999999</v>
      </c>
      <c r="Y40" s="47">
        <f t="shared" si="7"/>
        <v>8.4000000000000005E-2</v>
      </c>
    </row>
    <row r="41" spans="1:25" x14ac:dyDescent="0.3">
      <c r="A41" s="3">
        <v>16</v>
      </c>
      <c r="B41" s="15">
        <v>2.82</v>
      </c>
      <c r="C41" s="15">
        <v>2.83</v>
      </c>
      <c r="D41" s="15">
        <v>3.26</v>
      </c>
      <c r="E41" s="15">
        <v>2.82</v>
      </c>
      <c r="F41" s="15">
        <v>3.99</v>
      </c>
      <c r="G41" s="44">
        <v>1.76</v>
      </c>
      <c r="H41" s="44">
        <v>0.39</v>
      </c>
      <c r="I41" s="44">
        <v>2.77</v>
      </c>
      <c r="J41" s="44">
        <v>3.49</v>
      </c>
      <c r="K41" s="44">
        <v>3.3</v>
      </c>
      <c r="L41" s="45">
        <v>16.12</v>
      </c>
      <c r="M41" s="45">
        <v>18.43</v>
      </c>
      <c r="N41" s="45">
        <v>20.98</v>
      </c>
      <c r="O41" s="45">
        <v>16.559999999999999</v>
      </c>
      <c r="P41" s="45">
        <v>18.34</v>
      </c>
      <c r="Q41" s="46">
        <v>1.91</v>
      </c>
      <c r="R41" s="46">
        <v>4.8</v>
      </c>
      <c r="S41" s="46">
        <v>2.39</v>
      </c>
      <c r="T41" s="46">
        <v>3.99</v>
      </c>
      <c r="U41" s="46">
        <v>2.04</v>
      </c>
      <c r="V41" s="47">
        <f t="shared" si="4"/>
        <v>3.1440000000000001</v>
      </c>
      <c r="W41" s="47">
        <f t="shared" si="5"/>
        <v>2.3420000000000001</v>
      </c>
      <c r="X41" s="47">
        <f t="shared" si="6"/>
        <v>18.086000000000002</v>
      </c>
      <c r="Y41" s="47">
        <f t="shared" si="7"/>
        <v>3.0259999999999998</v>
      </c>
    </row>
    <row r="43" spans="1:25" x14ac:dyDescent="0.3">
      <c r="A43" s="111" t="s">
        <v>130</v>
      </c>
      <c r="B43" s="111"/>
      <c r="C43" s="111"/>
      <c r="D43" s="111"/>
      <c r="E43" s="111"/>
      <c r="F43" s="111"/>
      <c r="G43" s="111"/>
      <c r="H43" s="111"/>
      <c r="I43" s="111"/>
      <c r="J43" s="111"/>
      <c r="K43" s="111"/>
      <c r="L43" s="111"/>
      <c r="M43" s="111"/>
      <c r="N43" s="111"/>
      <c r="O43" s="111"/>
      <c r="P43" s="111"/>
      <c r="Q43" s="111"/>
      <c r="R43" s="111"/>
      <c r="S43" s="111"/>
      <c r="T43" s="111"/>
      <c r="U43" s="111"/>
      <c r="V43" s="112" t="s">
        <v>154</v>
      </c>
      <c r="W43" s="113"/>
      <c r="X43" s="113"/>
      <c r="Y43" s="114"/>
    </row>
    <row r="44" spans="1:25" x14ac:dyDescent="0.3">
      <c r="A44" s="111"/>
      <c r="B44" s="115" t="s">
        <v>146</v>
      </c>
      <c r="C44" s="116"/>
      <c r="D44" s="116"/>
      <c r="E44" s="116"/>
      <c r="F44" s="117"/>
      <c r="G44" s="118" t="s">
        <v>147</v>
      </c>
      <c r="H44" s="119"/>
      <c r="I44" s="119"/>
      <c r="J44" s="119"/>
      <c r="K44" s="120"/>
      <c r="L44" s="121" t="s">
        <v>148</v>
      </c>
      <c r="M44" s="122"/>
      <c r="N44" s="122"/>
      <c r="O44" s="122"/>
      <c r="P44" s="123"/>
      <c r="Q44" s="124" t="s">
        <v>149</v>
      </c>
      <c r="R44" s="125"/>
      <c r="S44" s="125"/>
      <c r="T44" s="125"/>
      <c r="U44" s="126"/>
      <c r="V44" s="37"/>
      <c r="W44" s="38"/>
      <c r="X44" s="38"/>
      <c r="Y44" s="39"/>
    </row>
    <row r="45" spans="1:25" x14ac:dyDescent="0.3">
      <c r="A45" s="111"/>
      <c r="B45" s="40" t="s">
        <v>135</v>
      </c>
      <c r="C45" s="40" t="s">
        <v>136</v>
      </c>
      <c r="D45" s="40" t="s">
        <v>137</v>
      </c>
      <c r="E45" s="40" t="s">
        <v>138</v>
      </c>
      <c r="F45" s="40" t="s">
        <v>139</v>
      </c>
      <c r="G45" s="41" t="s">
        <v>135</v>
      </c>
      <c r="H45" s="41" t="s">
        <v>136</v>
      </c>
      <c r="I45" s="41" t="s">
        <v>137</v>
      </c>
      <c r="J45" s="41" t="s">
        <v>138</v>
      </c>
      <c r="K45" s="41" t="s">
        <v>139</v>
      </c>
      <c r="L45" s="42" t="s">
        <v>135</v>
      </c>
      <c r="M45" s="42" t="s">
        <v>136</v>
      </c>
      <c r="N45" s="42" t="s">
        <v>137</v>
      </c>
      <c r="O45" s="42" t="s">
        <v>138</v>
      </c>
      <c r="P45" s="42" t="s">
        <v>139</v>
      </c>
      <c r="Q45" s="11" t="s">
        <v>135</v>
      </c>
      <c r="R45" s="11" t="s">
        <v>136</v>
      </c>
      <c r="S45" s="11" t="s">
        <v>137</v>
      </c>
      <c r="T45" s="11" t="s">
        <v>138</v>
      </c>
      <c r="U45" s="11" t="s">
        <v>139</v>
      </c>
      <c r="V45" s="43" t="s">
        <v>146</v>
      </c>
      <c r="W45" s="43" t="s">
        <v>147</v>
      </c>
      <c r="X45" s="43" t="s">
        <v>148</v>
      </c>
      <c r="Y45" s="43" t="s">
        <v>149</v>
      </c>
    </row>
    <row r="46" spans="1:25" x14ac:dyDescent="0.3">
      <c r="A46" s="3">
        <v>1</v>
      </c>
      <c r="B46" s="15">
        <v>0</v>
      </c>
      <c r="C46" s="15">
        <v>0.05</v>
      </c>
      <c r="D46" s="15">
        <v>0.03</v>
      </c>
      <c r="E46" s="15">
        <v>0.17</v>
      </c>
      <c r="F46" s="15">
        <v>0.04</v>
      </c>
      <c r="G46" s="44">
        <v>48.33</v>
      </c>
      <c r="H46" s="44">
        <v>40.86</v>
      </c>
      <c r="I46" s="44">
        <v>36.520000000000003</v>
      </c>
      <c r="J46" s="44">
        <v>53.2</v>
      </c>
      <c r="K46" s="44">
        <v>26.87</v>
      </c>
      <c r="L46" s="45">
        <v>0</v>
      </c>
      <c r="M46" s="45">
        <v>0</v>
      </c>
      <c r="N46" s="45">
        <v>0</v>
      </c>
      <c r="O46" s="45">
        <v>0</v>
      </c>
      <c r="P46" s="45">
        <v>0</v>
      </c>
      <c r="Q46" s="46">
        <v>35</v>
      </c>
      <c r="R46" s="51">
        <v>41.59</v>
      </c>
      <c r="S46" s="46">
        <v>39.729999999999997</v>
      </c>
      <c r="T46" s="46">
        <v>31.53</v>
      </c>
      <c r="U46" s="46">
        <v>49.25</v>
      </c>
      <c r="V46" s="47">
        <f>AVERAGE(B46:F46)</f>
        <v>5.7999999999999996E-2</v>
      </c>
      <c r="W46" s="47">
        <f>AVERAGE(G46:K46)</f>
        <v>41.156000000000006</v>
      </c>
      <c r="X46" s="47">
        <f>AVERAGE(L46:P46)</f>
        <v>0</v>
      </c>
      <c r="Y46" s="47">
        <f>AVERAGE(Q46:U46)</f>
        <v>39.42</v>
      </c>
    </row>
    <row r="47" spans="1:25" x14ac:dyDescent="0.3">
      <c r="A47" s="3">
        <v>2</v>
      </c>
      <c r="B47" s="15">
        <v>4.78</v>
      </c>
      <c r="C47" s="15">
        <v>5.46</v>
      </c>
      <c r="D47" s="15">
        <v>5.87</v>
      </c>
      <c r="E47" s="15">
        <v>5.7</v>
      </c>
      <c r="F47" s="15">
        <v>5.36</v>
      </c>
      <c r="G47" s="44">
        <v>9.8000000000000007</v>
      </c>
      <c r="H47" s="44">
        <v>9.27</v>
      </c>
      <c r="I47" s="44">
        <v>7.46</v>
      </c>
      <c r="J47" s="44">
        <v>10.31</v>
      </c>
      <c r="K47" s="44">
        <v>10.68</v>
      </c>
      <c r="L47" s="45">
        <v>11.35</v>
      </c>
      <c r="M47" s="45">
        <v>3.4</v>
      </c>
      <c r="N47" s="45">
        <v>9.59</v>
      </c>
      <c r="O47" s="45">
        <v>8.07</v>
      </c>
      <c r="P47" s="45">
        <v>7.59</v>
      </c>
      <c r="Q47" s="46">
        <v>25.56</v>
      </c>
      <c r="R47" s="51">
        <v>33.89</v>
      </c>
      <c r="S47" s="46">
        <v>36.26</v>
      </c>
      <c r="T47" s="46">
        <v>37.93</v>
      </c>
      <c r="U47" s="46">
        <v>32.86</v>
      </c>
      <c r="V47" s="47">
        <f t="shared" ref="V47:V61" si="8">AVERAGE(B47:F47)</f>
        <v>5.4339999999999993</v>
      </c>
      <c r="W47" s="47">
        <f t="shared" ref="W47:W61" si="9">AVERAGE(G47:K47)</f>
        <v>9.5040000000000013</v>
      </c>
      <c r="X47" s="47">
        <f t="shared" ref="X47:X61" si="10">AVERAGE(L47:P47)</f>
        <v>8</v>
      </c>
      <c r="Y47" s="47">
        <f t="shared" ref="Y47:Y61" si="11">AVERAGE(Q47:U47)</f>
        <v>33.299999999999997</v>
      </c>
    </row>
    <row r="48" spans="1:25" x14ac:dyDescent="0.3">
      <c r="A48" s="3">
        <v>3</v>
      </c>
      <c r="B48" s="15">
        <v>0</v>
      </c>
      <c r="C48" s="15">
        <v>0</v>
      </c>
      <c r="D48" s="15">
        <v>0</v>
      </c>
      <c r="E48" s="15">
        <v>0</v>
      </c>
      <c r="F48" s="15">
        <v>0</v>
      </c>
      <c r="G48" s="44">
        <v>2.9</v>
      </c>
      <c r="H48" s="44">
        <v>1.93</v>
      </c>
      <c r="I48" s="44">
        <v>1.63</v>
      </c>
      <c r="J48" s="44">
        <v>2.5</v>
      </c>
      <c r="K48" s="44">
        <v>1.8</v>
      </c>
      <c r="L48" s="45">
        <v>1.39</v>
      </c>
      <c r="M48" s="45">
        <v>2.4500000000000002</v>
      </c>
      <c r="N48" s="45">
        <v>1.65</v>
      </c>
      <c r="O48" s="45">
        <v>0.84</v>
      </c>
      <c r="P48" s="45">
        <v>1.1100000000000001</v>
      </c>
      <c r="Q48" s="46">
        <v>8.7799999999999994</v>
      </c>
      <c r="R48" s="54">
        <v>7.52</v>
      </c>
      <c r="S48" s="46">
        <v>9.35</v>
      </c>
      <c r="T48" s="46">
        <v>8.26</v>
      </c>
      <c r="U48" s="46">
        <v>20.2</v>
      </c>
      <c r="V48" s="47">
        <f t="shared" si="8"/>
        <v>0</v>
      </c>
      <c r="W48" s="47">
        <f t="shared" si="9"/>
        <v>2.1520000000000001</v>
      </c>
      <c r="X48" s="47">
        <f t="shared" si="10"/>
        <v>1.488</v>
      </c>
      <c r="Y48" s="47">
        <f t="shared" si="11"/>
        <v>10.821999999999999</v>
      </c>
    </row>
    <row r="49" spans="1:25" x14ac:dyDescent="0.3">
      <c r="A49" s="3">
        <v>4</v>
      </c>
      <c r="B49" s="15">
        <v>0</v>
      </c>
      <c r="C49" s="15">
        <v>0</v>
      </c>
      <c r="D49" s="15">
        <v>0</v>
      </c>
      <c r="E49" s="15">
        <v>0</v>
      </c>
      <c r="F49" s="15">
        <v>0</v>
      </c>
      <c r="G49" s="44">
        <v>1.73</v>
      </c>
      <c r="H49" s="44">
        <v>1.66</v>
      </c>
      <c r="I49" s="44">
        <v>2.2599999999999998</v>
      </c>
      <c r="J49" s="44">
        <v>4.79</v>
      </c>
      <c r="K49" s="44">
        <v>1.74</v>
      </c>
      <c r="L49" s="45">
        <v>10.06</v>
      </c>
      <c r="M49" s="45">
        <v>6.85</v>
      </c>
      <c r="N49" s="45">
        <v>7.9</v>
      </c>
      <c r="O49" s="45">
        <v>7.52</v>
      </c>
      <c r="P49" s="45">
        <v>8.43</v>
      </c>
      <c r="Q49" s="46">
        <v>4.96</v>
      </c>
      <c r="R49" s="51">
        <v>4.37</v>
      </c>
      <c r="S49" s="46">
        <v>5.41</v>
      </c>
      <c r="T49" s="46">
        <v>4.62</v>
      </c>
      <c r="U49" s="46">
        <v>5.19</v>
      </c>
      <c r="V49" s="47">
        <f t="shared" si="8"/>
        <v>0</v>
      </c>
      <c r="W49" s="47">
        <f t="shared" si="9"/>
        <v>2.4359999999999999</v>
      </c>
      <c r="X49" s="47">
        <f t="shared" si="10"/>
        <v>8.1519999999999992</v>
      </c>
      <c r="Y49" s="47">
        <f t="shared" si="11"/>
        <v>4.91</v>
      </c>
    </row>
    <row r="50" spans="1:25" x14ac:dyDescent="0.3">
      <c r="A50" s="3">
        <v>5</v>
      </c>
      <c r="B50" s="15">
        <v>26.32</v>
      </c>
      <c r="C50" s="15">
        <v>27.77</v>
      </c>
      <c r="D50" s="15">
        <v>21.54</v>
      </c>
      <c r="E50" s="15">
        <v>11.33</v>
      </c>
      <c r="F50" s="15">
        <v>18.45</v>
      </c>
      <c r="G50" s="44">
        <v>4.4800000000000004</v>
      </c>
      <c r="H50" s="44">
        <v>5.78</v>
      </c>
      <c r="I50" s="44">
        <v>5</v>
      </c>
      <c r="J50" s="44">
        <v>3.37</v>
      </c>
      <c r="K50" s="44">
        <v>5.67</v>
      </c>
      <c r="L50" s="45">
        <v>6.49</v>
      </c>
      <c r="M50" s="45">
        <v>6.48</v>
      </c>
      <c r="N50" s="45">
        <v>6.96</v>
      </c>
      <c r="O50" s="45">
        <v>7.06</v>
      </c>
      <c r="P50" s="45">
        <v>6.88</v>
      </c>
      <c r="Q50" s="46">
        <v>2.67</v>
      </c>
      <c r="R50" s="51">
        <v>0.67</v>
      </c>
      <c r="S50" s="46">
        <v>2.52</v>
      </c>
      <c r="T50" s="46">
        <v>0.72</v>
      </c>
      <c r="U50" s="46">
        <v>1.57</v>
      </c>
      <c r="V50" s="47">
        <f t="shared" si="8"/>
        <v>21.082000000000001</v>
      </c>
      <c r="W50" s="47">
        <f t="shared" si="9"/>
        <v>4.8600000000000012</v>
      </c>
      <c r="X50" s="47">
        <f t="shared" si="10"/>
        <v>6.7739999999999991</v>
      </c>
      <c r="Y50" s="47">
        <f t="shared" si="11"/>
        <v>1.6299999999999997</v>
      </c>
    </row>
    <row r="51" spans="1:25" x14ac:dyDescent="0.3">
      <c r="A51" s="3">
        <v>6</v>
      </c>
      <c r="B51" s="15">
        <v>27.55</v>
      </c>
      <c r="C51" s="15">
        <v>26.87</v>
      </c>
      <c r="D51" s="15">
        <v>31.99</v>
      </c>
      <c r="E51" s="15">
        <v>33.380000000000003</v>
      </c>
      <c r="F51" s="15">
        <v>26.09</v>
      </c>
      <c r="G51" s="44">
        <v>3.01</v>
      </c>
      <c r="H51" s="44">
        <v>1.5</v>
      </c>
      <c r="I51" s="44">
        <v>1.7</v>
      </c>
      <c r="J51" s="44">
        <v>1.57</v>
      </c>
      <c r="K51" s="44">
        <v>2.65</v>
      </c>
      <c r="L51" s="45">
        <v>15.22</v>
      </c>
      <c r="M51" s="45">
        <v>13.93</v>
      </c>
      <c r="N51" s="45">
        <v>7.04</v>
      </c>
      <c r="O51" s="45">
        <v>15.28</v>
      </c>
      <c r="P51" s="45">
        <v>14.09</v>
      </c>
      <c r="Q51" s="46">
        <v>7.61</v>
      </c>
      <c r="R51" s="51">
        <v>10.87</v>
      </c>
      <c r="S51" s="46">
        <v>24.45</v>
      </c>
      <c r="T51" s="46">
        <v>7.94</v>
      </c>
      <c r="U51" s="46">
        <v>13.75</v>
      </c>
      <c r="V51" s="47">
        <f t="shared" si="8"/>
        <v>29.175999999999998</v>
      </c>
      <c r="W51" s="47">
        <f t="shared" si="9"/>
        <v>2.0859999999999999</v>
      </c>
      <c r="X51" s="47">
        <f t="shared" si="10"/>
        <v>13.112</v>
      </c>
      <c r="Y51" s="47">
        <f t="shared" si="11"/>
        <v>12.924000000000001</v>
      </c>
    </row>
    <row r="52" spans="1:25" x14ac:dyDescent="0.3">
      <c r="A52" s="3">
        <v>7</v>
      </c>
      <c r="B52" s="15">
        <v>11.2</v>
      </c>
      <c r="C52" s="15">
        <v>12.37</v>
      </c>
      <c r="D52" s="15">
        <v>10.08</v>
      </c>
      <c r="E52" s="15">
        <v>13.4</v>
      </c>
      <c r="F52" s="15">
        <v>11.26</v>
      </c>
      <c r="G52" s="44">
        <v>0.15</v>
      </c>
      <c r="H52" s="44">
        <v>0.04</v>
      </c>
      <c r="I52" s="44">
        <v>0</v>
      </c>
      <c r="J52" s="44">
        <v>0.08</v>
      </c>
      <c r="K52" s="44">
        <v>0</v>
      </c>
      <c r="L52" s="45">
        <v>5.0999999999999996</v>
      </c>
      <c r="M52" s="45">
        <v>5.72</v>
      </c>
      <c r="N52" s="45">
        <v>4.28</v>
      </c>
      <c r="O52" s="45">
        <v>4.91</v>
      </c>
      <c r="P52" s="45">
        <v>5.45</v>
      </c>
      <c r="Q52" s="46">
        <v>1.41</v>
      </c>
      <c r="R52" s="46">
        <v>2.4700000000000002</v>
      </c>
      <c r="S52" s="46">
        <v>4.72</v>
      </c>
      <c r="T52" s="46">
        <v>2.9</v>
      </c>
      <c r="U52" s="46">
        <v>4.32</v>
      </c>
      <c r="V52" s="47">
        <f t="shared" si="8"/>
        <v>11.661999999999999</v>
      </c>
      <c r="W52" s="47">
        <f t="shared" si="9"/>
        <v>5.4000000000000006E-2</v>
      </c>
      <c r="X52" s="47">
        <f t="shared" si="10"/>
        <v>5.0920000000000005</v>
      </c>
      <c r="Y52" s="47">
        <f t="shared" si="11"/>
        <v>3.1640000000000001</v>
      </c>
    </row>
    <row r="53" spans="1:25" x14ac:dyDescent="0.3">
      <c r="A53" s="3">
        <v>8</v>
      </c>
      <c r="B53" s="15">
        <v>4.66</v>
      </c>
      <c r="C53" s="15">
        <v>1.95</v>
      </c>
      <c r="D53" s="15">
        <v>1.2</v>
      </c>
      <c r="E53" s="15">
        <v>2.2599999999999998</v>
      </c>
      <c r="F53" s="15">
        <v>4.0599999999999996</v>
      </c>
      <c r="G53" s="44">
        <v>2.62</v>
      </c>
      <c r="H53" s="44">
        <v>1.91</v>
      </c>
      <c r="I53" s="44">
        <v>1.7</v>
      </c>
      <c r="J53" s="44">
        <v>2.12</v>
      </c>
      <c r="K53" s="44">
        <v>1.06</v>
      </c>
      <c r="L53" s="45">
        <v>18.010000000000002</v>
      </c>
      <c r="M53" s="45">
        <v>15.8</v>
      </c>
      <c r="N53" s="45">
        <v>17.670000000000002</v>
      </c>
      <c r="O53" s="45">
        <v>17.600000000000001</v>
      </c>
      <c r="P53" s="45">
        <v>15.52</v>
      </c>
      <c r="Q53" s="46">
        <v>1.84</v>
      </c>
      <c r="R53" s="46">
        <v>1.1399999999999999</v>
      </c>
      <c r="S53" s="46">
        <v>2.1800000000000002</v>
      </c>
      <c r="T53" s="46">
        <v>3.93</v>
      </c>
      <c r="U53" s="46">
        <v>1.24</v>
      </c>
      <c r="V53" s="47">
        <f t="shared" si="8"/>
        <v>2.8259999999999996</v>
      </c>
      <c r="W53" s="47">
        <f t="shared" si="9"/>
        <v>1.8820000000000003</v>
      </c>
      <c r="X53" s="47">
        <f t="shared" si="10"/>
        <v>16.920000000000002</v>
      </c>
      <c r="Y53" s="47">
        <f t="shared" si="11"/>
        <v>2.0659999999999998</v>
      </c>
    </row>
    <row r="54" spans="1:25" x14ac:dyDescent="0.3">
      <c r="A54" s="3">
        <v>9</v>
      </c>
      <c r="B54" s="15">
        <v>38.799999999999997</v>
      </c>
      <c r="C54" s="15">
        <v>22.54</v>
      </c>
      <c r="D54" s="15">
        <v>32.340000000000003</v>
      </c>
      <c r="E54" s="15">
        <v>30.69</v>
      </c>
      <c r="F54" s="15">
        <v>43.06</v>
      </c>
      <c r="G54" s="44">
        <v>6.05</v>
      </c>
      <c r="H54" s="44">
        <v>14.51</v>
      </c>
      <c r="I54" s="44">
        <v>6.41</v>
      </c>
      <c r="J54" s="44">
        <v>15.72</v>
      </c>
      <c r="K54" s="44">
        <v>4.49</v>
      </c>
      <c r="L54" s="45">
        <v>0.99</v>
      </c>
      <c r="M54" s="45">
        <v>0.4</v>
      </c>
      <c r="N54" s="45">
        <v>0.65</v>
      </c>
      <c r="O54" s="45">
        <v>1.34</v>
      </c>
      <c r="P54" s="45">
        <v>1.35</v>
      </c>
      <c r="Q54" s="46">
        <v>0.94</v>
      </c>
      <c r="R54" s="46">
        <v>0.77</v>
      </c>
      <c r="S54" s="46">
        <v>0.79</v>
      </c>
      <c r="T54" s="46">
        <v>0.43</v>
      </c>
      <c r="U54" s="46">
        <v>0.56999999999999995</v>
      </c>
      <c r="V54" s="47">
        <f t="shared" si="8"/>
        <v>33.486000000000004</v>
      </c>
      <c r="W54" s="47">
        <f t="shared" si="9"/>
        <v>9.4359999999999999</v>
      </c>
      <c r="X54" s="47">
        <f t="shared" si="10"/>
        <v>0.94600000000000006</v>
      </c>
      <c r="Y54" s="47">
        <f t="shared" si="11"/>
        <v>0.7</v>
      </c>
    </row>
    <row r="55" spans="1:25" x14ac:dyDescent="0.3">
      <c r="A55" s="3">
        <v>10</v>
      </c>
      <c r="B55" s="15">
        <v>57.98</v>
      </c>
      <c r="C55" s="15">
        <v>55.36</v>
      </c>
      <c r="D55" s="15">
        <v>57.4</v>
      </c>
      <c r="E55" s="15">
        <v>54.44</v>
      </c>
      <c r="F55" s="15">
        <v>54.56</v>
      </c>
      <c r="G55" s="44">
        <v>0.56999999999999995</v>
      </c>
      <c r="H55" s="44">
        <v>0.08</v>
      </c>
      <c r="I55" s="44">
        <v>0.08</v>
      </c>
      <c r="J55" s="44">
        <v>0.47</v>
      </c>
      <c r="K55" s="44">
        <v>0.77</v>
      </c>
      <c r="L55" s="45">
        <v>3.75</v>
      </c>
      <c r="M55" s="45">
        <v>2.5299999999999998</v>
      </c>
      <c r="N55" s="45">
        <v>2.83</v>
      </c>
      <c r="O55" s="45">
        <v>6.81</v>
      </c>
      <c r="P55" s="45">
        <v>4.01</v>
      </c>
      <c r="Q55" s="46">
        <v>15.52</v>
      </c>
      <c r="R55" s="46">
        <v>18.47</v>
      </c>
      <c r="S55" s="46">
        <v>12.8</v>
      </c>
      <c r="T55" s="46">
        <v>16.72</v>
      </c>
      <c r="U55" s="46">
        <v>19.59</v>
      </c>
      <c r="V55" s="47">
        <f t="shared" si="8"/>
        <v>55.948</v>
      </c>
      <c r="W55" s="47">
        <f t="shared" si="9"/>
        <v>0.39399999999999996</v>
      </c>
      <c r="X55" s="47">
        <f t="shared" si="10"/>
        <v>3.9859999999999998</v>
      </c>
      <c r="Y55" s="47">
        <f t="shared" si="11"/>
        <v>16.619999999999997</v>
      </c>
    </row>
    <row r="56" spans="1:25" x14ac:dyDescent="0.3">
      <c r="A56" s="3">
        <v>11</v>
      </c>
      <c r="B56" s="15">
        <v>16.440000000000001</v>
      </c>
      <c r="C56" s="15">
        <v>13.62</v>
      </c>
      <c r="D56" s="15">
        <v>14.95</v>
      </c>
      <c r="E56" s="15">
        <v>11.59</v>
      </c>
      <c r="F56" s="15">
        <v>14.29</v>
      </c>
      <c r="G56" s="44">
        <v>8.64</v>
      </c>
      <c r="H56" s="44">
        <v>9.4600000000000009</v>
      </c>
      <c r="I56" s="44">
        <v>7.62</v>
      </c>
      <c r="J56" s="44">
        <v>17.66</v>
      </c>
      <c r="K56" s="44">
        <v>8.67</v>
      </c>
      <c r="L56" s="45">
        <v>0</v>
      </c>
      <c r="M56" s="45">
        <v>0</v>
      </c>
      <c r="N56" s="45">
        <v>0</v>
      </c>
      <c r="O56" s="45">
        <v>0</v>
      </c>
      <c r="P56" s="45">
        <v>0</v>
      </c>
      <c r="Q56" s="46">
        <v>8.01</v>
      </c>
      <c r="R56" s="46">
        <v>17.28</v>
      </c>
      <c r="S56" s="46">
        <v>13.58</v>
      </c>
      <c r="T56" s="46">
        <v>14.36</v>
      </c>
      <c r="U56" s="46">
        <v>28.68</v>
      </c>
      <c r="V56" s="47">
        <f t="shared" si="8"/>
        <v>14.178000000000003</v>
      </c>
      <c r="W56" s="47">
        <f t="shared" si="9"/>
        <v>10.41</v>
      </c>
      <c r="X56" s="47">
        <f t="shared" si="10"/>
        <v>0</v>
      </c>
      <c r="Y56" s="47">
        <f t="shared" si="11"/>
        <v>16.381999999999998</v>
      </c>
    </row>
    <row r="57" spans="1:25" x14ac:dyDescent="0.3">
      <c r="A57" s="3">
        <v>12</v>
      </c>
      <c r="B57" s="15">
        <v>9.31</v>
      </c>
      <c r="C57" s="15">
        <v>9.59</v>
      </c>
      <c r="D57" s="15">
        <v>7.91</v>
      </c>
      <c r="E57" s="15">
        <v>5.73</v>
      </c>
      <c r="F57" s="15">
        <v>5.98</v>
      </c>
      <c r="G57" s="44">
        <v>2.2400000000000002</v>
      </c>
      <c r="H57" s="44">
        <v>0.56000000000000005</v>
      </c>
      <c r="I57" s="44">
        <v>0.18</v>
      </c>
      <c r="J57" s="44">
        <v>1.37</v>
      </c>
      <c r="K57" s="44">
        <v>2.97</v>
      </c>
      <c r="L57" s="45">
        <v>2.74</v>
      </c>
      <c r="M57" s="45">
        <v>3.54</v>
      </c>
      <c r="N57" s="45">
        <v>3.87</v>
      </c>
      <c r="O57" s="45">
        <v>4.4400000000000004</v>
      </c>
      <c r="P57" s="45">
        <v>3.15</v>
      </c>
      <c r="Q57" s="46">
        <v>0.05</v>
      </c>
      <c r="R57" s="46">
        <v>0.06</v>
      </c>
      <c r="S57" s="46">
        <v>0</v>
      </c>
      <c r="T57" s="46">
        <v>0.01</v>
      </c>
      <c r="U57" s="46">
        <v>0.05</v>
      </c>
      <c r="V57" s="47">
        <f t="shared" si="8"/>
        <v>7.7039999999999988</v>
      </c>
      <c r="W57" s="47">
        <f t="shared" si="9"/>
        <v>1.464</v>
      </c>
      <c r="X57" s="47">
        <f t="shared" si="10"/>
        <v>3.5479999999999996</v>
      </c>
      <c r="Y57" s="47">
        <f t="shared" si="11"/>
        <v>3.3999999999999996E-2</v>
      </c>
    </row>
    <row r="58" spans="1:25" x14ac:dyDescent="0.3">
      <c r="A58" s="3">
        <v>13</v>
      </c>
      <c r="B58" s="15">
        <v>30.09</v>
      </c>
      <c r="C58" s="15">
        <v>31.62</v>
      </c>
      <c r="D58" s="15">
        <v>18.55</v>
      </c>
      <c r="E58" s="15">
        <v>23.42</v>
      </c>
      <c r="F58" s="15">
        <v>32.479999999999997</v>
      </c>
      <c r="G58" s="44">
        <v>24.56</v>
      </c>
      <c r="H58" s="44">
        <v>27.27</v>
      </c>
      <c r="I58" s="44">
        <v>24.92</v>
      </c>
      <c r="J58" s="44">
        <v>28.12</v>
      </c>
      <c r="K58" s="44">
        <v>25.71</v>
      </c>
      <c r="L58" s="45">
        <v>6.43</v>
      </c>
      <c r="M58" s="45">
        <v>1.24</v>
      </c>
      <c r="N58" s="45">
        <v>6</v>
      </c>
      <c r="O58" s="45">
        <v>3.9</v>
      </c>
      <c r="P58" s="45">
        <v>6.14</v>
      </c>
      <c r="Q58" s="51">
        <v>6.46</v>
      </c>
      <c r="R58" s="46">
        <v>3.69</v>
      </c>
      <c r="S58" s="46">
        <v>5.85</v>
      </c>
      <c r="T58" s="46">
        <v>3.84</v>
      </c>
      <c r="U58" s="46">
        <v>3.51</v>
      </c>
      <c r="V58" s="47">
        <f t="shared" si="8"/>
        <v>27.231999999999999</v>
      </c>
      <c r="W58" s="47">
        <f t="shared" si="9"/>
        <v>26.116000000000003</v>
      </c>
      <c r="X58" s="47">
        <f t="shared" si="10"/>
        <v>4.742</v>
      </c>
      <c r="Y58" s="47">
        <f t="shared" si="11"/>
        <v>4.67</v>
      </c>
    </row>
    <row r="59" spans="1:25" x14ac:dyDescent="0.3">
      <c r="A59" s="3">
        <v>14</v>
      </c>
      <c r="B59" s="15">
        <v>37.32</v>
      </c>
      <c r="C59" s="15">
        <v>43.38</v>
      </c>
      <c r="D59" s="15">
        <v>39.840000000000003</v>
      </c>
      <c r="E59" s="15">
        <v>34.51</v>
      </c>
      <c r="F59" s="15">
        <v>37.04</v>
      </c>
      <c r="G59" s="44">
        <v>25.93</v>
      </c>
      <c r="H59" s="44">
        <v>21.02</v>
      </c>
      <c r="I59" s="44">
        <v>27.62</v>
      </c>
      <c r="J59" s="44">
        <v>29.18</v>
      </c>
      <c r="K59" s="44">
        <v>24.02</v>
      </c>
      <c r="L59" s="45">
        <v>0.54</v>
      </c>
      <c r="M59" s="45">
        <v>0.01</v>
      </c>
      <c r="N59" s="45">
        <v>0</v>
      </c>
      <c r="O59" s="45">
        <v>0.08</v>
      </c>
      <c r="P59" s="45">
        <v>0.4</v>
      </c>
      <c r="Q59" s="51">
        <v>33.909999999999997</v>
      </c>
      <c r="R59" s="46">
        <v>35.31</v>
      </c>
      <c r="S59" s="46">
        <v>28.2</v>
      </c>
      <c r="T59" s="46">
        <v>31.73</v>
      </c>
      <c r="U59" s="46">
        <v>25.69</v>
      </c>
      <c r="V59" s="47">
        <f t="shared" si="8"/>
        <v>38.417999999999999</v>
      </c>
      <c r="W59" s="47">
        <f t="shared" si="9"/>
        <v>25.553999999999998</v>
      </c>
      <c r="X59" s="47">
        <f t="shared" si="10"/>
        <v>0.20600000000000002</v>
      </c>
      <c r="Y59" s="47">
        <f t="shared" si="11"/>
        <v>30.968</v>
      </c>
    </row>
    <row r="60" spans="1:25" x14ac:dyDescent="0.3">
      <c r="A60" s="3">
        <v>15</v>
      </c>
      <c r="B60" s="15">
        <v>10.56</v>
      </c>
      <c r="C60" s="15">
        <v>10.07</v>
      </c>
      <c r="D60" s="15">
        <v>7.3</v>
      </c>
      <c r="E60" s="15">
        <v>12.27</v>
      </c>
      <c r="F60" s="15">
        <v>8.83</v>
      </c>
      <c r="G60" s="44">
        <v>16.32</v>
      </c>
      <c r="H60" s="44">
        <v>15.23</v>
      </c>
      <c r="I60" s="44">
        <v>17.97</v>
      </c>
      <c r="J60" s="44">
        <v>17.29</v>
      </c>
      <c r="K60" s="44">
        <v>15.9</v>
      </c>
      <c r="L60" s="45">
        <v>1.46</v>
      </c>
      <c r="M60" s="45">
        <v>0.28999999999999998</v>
      </c>
      <c r="N60" s="45">
        <v>0.93</v>
      </c>
      <c r="O60" s="45">
        <v>0.97</v>
      </c>
      <c r="P60" s="45">
        <v>2.6</v>
      </c>
      <c r="Q60" s="51">
        <v>0.57999999999999996</v>
      </c>
      <c r="R60" s="46">
        <v>0.45</v>
      </c>
      <c r="S60" s="46">
        <v>0.41</v>
      </c>
      <c r="T60" s="46">
        <v>3.93</v>
      </c>
      <c r="U60" s="46">
        <v>0.73</v>
      </c>
      <c r="V60" s="47">
        <f t="shared" si="8"/>
        <v>9.8060000000000009</v>
      </c>
      <c r="W60" s="47">
        <f t="shared" si="9"/>
        <v>16.542000000000002</v>
      </c>
      <c r="X60" s="47">
        <f t="shared" si="10"/>
        <v>1.25</v>
      </c>
      <c r="Y60" s="47">
        <f t="shared" si="11"/>
        <v>1.22</v>
      </c>
    </row>
    <row r="61" spans="1:25" x14ac:dyDescent="0.3">
      <c r="A61" s="3">
        <v>16</v>
      </c>
      <c r="B61" s="15">
        <v>3.35</v>
      </c>
      <c r="C61" s="15">
        <v>1.61</v>
      </c>
      <c r="D61" s="15">
        <v>3.17</v>
      </c>
      <c r="E61" s="15">
        <v>1.72</v>
      </c>
      <c r="F61" s="15">
        <v>3.04</v>
      </c>
      <c r="G61" s="44">
        <v>4.51</v>
      </c>
      <c r="H61" s="44">
        <v>6.06</v>
      </c>
      <c r="I61" s="44">
        <v>9.49</v>
      </c>
      <c r="J61" s="44">
        <v>6.9</v>
      </c>
      <c r="K61" s="44">
        <v>4.91</v>
      </c>
      <c r="L61" s="45">
        <v>10.210000000000001</v>
      </c>
      <c r="M61" s="45">
        <v>5.96</v>
      </c>
      <c r="N61" s="45">
        <v>7.53</v>
      </c>
      <c r="O61" s="45">
        <v>8.07</v>
      </c>
      <c r="P61" s="45">
        <v>7.54</v>
      </c>
      <c r="Q61" s="51">
        <v>2.37</v>
      </c>
      <c r="R61" s="46">
        <v>1.42</v>
      </c>
      <c r="S61" s="46">
        <v>2.16</v>
      </c>
      <c r="T61" s="46">
        <v>1.28</v>
      </c>
      <c r="U61" s="46">
        <v>1.77</v>
      </c>
      <c r="V61" s="47">
        <f t="shared" si="8"/>
        <v>2.5780000000000003</v>
      </c>
      <c r="W61" s="47">
        <f t="shared" si="9"/>
        <v>6.3740000000000006</v>
      </c>
      <c r="X61" s="47">
        <f t="shared" si="10"/>
        <v>7.8620000000000001</v>
      </c>
      <c r="Y61" s="47">
        <f t="shared" si="11"/>
        <v>1.8</v>
      </c>
    </row>
    <row r="63" spans="1:25" x14ac:dyDescent="0.3">
      <c r="A63" s="111" t="s">
        <v>130</v>
      </c>
      <c r="B63" s="111"/>
      <c r="C63" s="111"/>
      <c r="D63" s="111"/>
      <c r="E63" s="111"/>
      <c r="F63" s="111"/>
      <c r="G63" s="111"/>
      <c r="H63" s="111"/>
      <c r="I63" s="111"/>
      <c r="J63" s="111"/>
      <c r="K63" s="111"/>
      <c r="L63" s="111"/>
      <c r="M63" s="111"/>
      <c r="N63" s="111"/>
      <c r="O63" s="111"/>
      <c r="P63" s="111"/>
      <c r="Q63" s="111"/>
      <c r="R63" s="111"/>
      <c r="S63" s="111"/>
      <c r="T63" s="111"/>
      <c r="U63" s="111"/>
      <c r="V63" s="112" t="s">
        <v>154</v>
      </c>
      <c r="W63" s="113"/>
      <c r="X63" s="113"/>
      <c r="Y63" s="114"/>
    </row>
    <row r="64" spans="1:25" x14ac:dyDescent="0.3">
      <c r="A64" s="111"/>
      <c r="B64" s="115" t="s">
        <v>150</v>
      </c>
      <c r="C64" s="116"/>
      <c r="D64" s="116"/>
      <c r="E64" s="116"/>
      <c r="F64" s="117"/>
      <c r="G64" s="118" t="s">
        <v>151</v>
      </c>
      <c r="H64" s="119"/>
      <c r="I64" s="119"/>
      <c r="J64" s="119"/>
      <c r="K64" s="120"/>
      <c r="L64" s="121" t="s">
        <v>152</v>
      </c>
      <c r="M64" s="122"/>
      <c r="N64" s="122"/>
      <c r="O64" s="122"/>
      <c r="P64" s="123"/>
      <c r="Q64" s="124" t="s">
        <v>153</v>
      </c>
      <c r="R64" s="125"/>
      <c r="S64" s="125"/>
      <c r="T64" s="125"/>
      <c r="U64" s="126"/>
      <c r="V64" s="37"/>
      <c r="W64" s="38"/>
      <c r="X64" s="38"/>
      <c r="Y64" s="39"/>
    </row>
    <row r="65" spans="1:25" x14ac:dyDescent="0.3">
      <c r="A65" s="111"/>
      <c r="B65" s="40" t="s">
        <v>135</v>
      </c>
      <c r="C65" s="40" t="s">
        <v>136</v>
      </c>
      <c r="D65" s="40" t="s">
        <v>137</v>
      </c>
      <c r="E65" s="40" t="s">
        <v>138</v>
      </c>
      <c r="F65" s="40" t="s">
        <v>139</v>
      </c>
      <c r="G65" s="41" t="s">
        <v>135</v>
      </c>
      <c r="H65" s="41" t="s">
        <v>136</v>
      </c>
      <c r="I65" s="41" t="s">
        <v>137</v>
      </c>
      <c r="J65" s="41" t="s">
        <v>138</v>
      </c>
      <c r="K65" s="41" t="s">
        <v>139</v>
      </c>
      <c r="L65" s="42" t="s">
        <v>135</v>
      </c>
      <c r="M65" s="42" t="s">
        <v>136</v>
      </c>
      <c r="N65" s="42" t="s">
        <v>137</v>
      </c>
      <c r="O65" s="42" t="s">
        <v>138</v>
      </c>
      <c r="P65" s="42" t="s">
        <v>139</v>
      </c>
      <c r="Q65" s="11" t="s">
        <v>135</v>
      </c>
      <c r="R65" s="11" t="s">
        <v>136</v>
      </c>
      <c r="S65" s="11" t="s">
        <v>137</v>
      </c>
      <c r="T65" s="11" t="s">
        <v>138</v>
      </c>
      <c r="U65" s="11" t="s">
        <v>139</v>
      </c>
      <c r="V65" s="43" t="s">
        <v>150</v>
      </c>
      <c r="W65" s="43" t="s">
        <v>151</v>
      </c>
      <c r="X65" s="43" t="s">
        <v>152</v>
      </c>
      <c r="Y65" s="43" t="s">
        <v>153</v>
      </c>
    </row>
    <row r="66" spans="1:25" x14ac:dyDescent="0.3">
      <c r="A66" s="3">
        <v>1</v>
      </c>
      <c r="B66" s="15">
        <v>0</v>
      </c>
      <c r="C66" s="15">
        <v>0.09</v>
      </c>
      <c r="D66" s="15">
        <v>0.1</v>
      </c>
      <c r="E66" s="15">
        <v>0</v>
      </c>
      <c r="F66" s="15">
        <v>0.18</v>
      </c>
      <c r="G66" s="44">
        <v>23.05</v>
      </c>
      <c r="H66" s="44">
        <v>31.59</v>
      </c>
      <c r="I66" s="44">
        <v>20.57</v>
      </c>
      <c r="J66" s="44">
        <v>29.16</v>
      </c>
      <c r="K66" s="44" t="s">
        <v>164</v>
      </c>
      <c r="L66" s="45">
        <v>0</v>
      </c>
      <c r="M66" s="45">
        <v>0</v>
      </c>
      <c r="N66" s="45">
        <v>0</v>
      </c>
      <c r="O66" s="45">
        <v>0</v>
      </c>
      <c r="P66" s="45">
        <v>0</v>
      </c>
      <c r="Q66" s="46">
        <v>22.57</v>
      </c>
      <c r="R66" s="46">
        <v>28.94</v>
      </c>
      <c r="S66" s="46">
        <v>32.28</v>
      </c>
      <c r="T66" s="46">
        <v>16.04</v>
      </c>
      <c r="U66" s="46">
        <v>44.13</v>
      </c>
      <c r="V66" s="47">
        <f>AVERAGE(B66:F66)</f>
        <v>7.3999999999999996E-2</v>
      </c>
      <c r="W66" s="47">
        <f>AVERAGE(G66:K66)</f>
        <v>26.092500000000001</v>
      </c>
      <c r="X66" s="47">
        <f>AVERAGE(L66:P66)</f>
        <v>0</v>
      </c>
      <c r="Y66" s="47">
        <f>AVERAGE(Q66:U66)</f>
        <v>28.792000000000002</v>
      </c>
    </row>
    <row r="67" spans="1:25" x14ac:dyDescent="0.3">
      <c r="A67" s="3">
        <v>2</v>
      </c>
      <c r="B67" s="15">
        <v>20.87</v>
      </c>
      <c r="C67" s="15">
        <v>21.73</v>
      </c>
      <c r="D67" s="15">
        <v>15.44</v>
      </c>
      <c r="E67" s="15">
        <v>25.38</v>
      </c>
      <c r="F67" s="15">
        <v>18.21</v>
      </c>
      <c r="G67" s="44">
        <v>4.55</v>
      </c>
      <c r="H67" s="44">
        <v>2.69</v>
      </c>
      <c r="I67" s="44">
        <v>3.83</v>
      </c>
      <c r="J67" s="44">
        <v>3.28</v>
      </c>
      <c r="K67" s="44">
        <v>2.4700000000000002</v>
      </c>
      <c r="L67" s="45">
        <v>5.69</v>
      </c>
      <c r="M67" s="45">
        <v>6.02</v>
      </c>
      <c r="N67" s="45">
        <v>7.46</v>
      </c>
      <c r="O67" s="45">
        <v>6.4</v>
      </c>
      <c r="P67" s="45">
        <v>7.09</v>
      </c>
      <c r="Q67" s="46">
        <v>3.95</v>
      </c>
      <c r="R67" s="46">
        <v>2.74</v>
      </c>
      <c r="S67" s="46">
        <v>3.35</v>
      </c>
      <c r="T67" s="46">
        <v>2.41</v>
      </c>
      <c r="U67" s="46">
        <v>2.92</v>
      </c>
      <c r="V67" s="47">
        <f t="shared" ref="V67:V81" si="12">AVERAGE(B67:F67)</f>
        <v>20.326000000000001</v>
      </c>
      <c r="W67" s="47">
        <f t="shared" ref="W67:W81" si="13">AVERAGE(G67:K67)</f>
        <v>3.3639999999999999</v>
      </c>
      <c r="X67" s="47">
        <f t="shared" ref="X67:X81" si="14">AVERAGE(L67:P67)</f>
        <v>6.5319999999999991</v>
      </c>
      <c r="Y67" s="47">
        <f t="shared" ref="Y67:Y81" si="15">AVERAGE(Q67:U67)</f>
        <v>3.0740000000000003</v>
      </c>
    </row>
    <row r="68" spans="1:25" x14ac:dyDescent="0.3">
      <c r="A68" s="3">
        <v>3</v>
      </c>
      <c r="B68" s="15">
        <v>37.22</v>
      </c>
      <c r="C68" s="15">
        <v>29.85</v>
      </c>
      <c r="D68" s="15">
        <v>34.89</v>
      </c>
      <c r="E68" s="15">
        <v>39.57</v>
      </c>
      <c r="F68" s="15">
        <v>29.59</v>
      </c>
      <c r="G68" s="44">
        <v>8.48</v>
      </c>
      <c r="H68" s="44">
        <v>8.3699999999999992</v>
      </c>
      <c r="I68" s="44">
        <v>4.74</v>
      </c>
      <c r="J68" s="44">
        <v>4.8899999999999997</v>
      </c>
      <c r="K68" s="44">
        <v>13</v>
      </c>
      <c r="L68" s="45">
        <v>0.69</v>
      </c>
      <c r="M68" s="45">
        <v>1.5</v>
      </c>
      <c r="N68" s="45">
        <v>2.2200000000000002</v>
      </c>
      <c r="O68" s="45">
        <v>0.84</v>
      </c>
      <c r="P68" s="45">
        <v>2.41</v>
      </c>
      <c r="Q68" s="46">
        <v>0.41</v>
      </c>
      <c r="R68" s="46">
        <v>0.84</v>
      </c>
      <c r="S68" s="46">
        <v>1.72</v>
      </c>
      <c r="T68" s="46">
        <v>0.82</v>
      </c>
      <c r="U68" s="46">
        <v>1.04</v>
      </c>
      <c r="V68" s="47">
        <f t="shared" si="12"/>
        <v>34.224000000000004</v>
      </c>
      <c r="W68" s="47">
        <f t="shared" si="13"/>
        <v>7.8960000000000008</v>
      </c>
      <c r="X68" s="47">
        <f t="shared" si="14"/>
        <v>1.532</v>
      </c>
      <c r="Y68" s="47">
        <f t="shared" si="15"/>
        <v>0.96599999999999997</v>
      </c>
    </row>
    <row r="69" spans="1:25" x14ac:dyDescent="0.3">
      <c r="A69" s="3">
        <v>4</v>
      </c>
      <c r="B69" s="15">
        <v>28.9</v>
      </c>
      <c r="C69" s="15">
        <v>30.97</v>
      </c>
      <c r="D69" s="15">
        <v>29</v>
      </c>
      <c r="E69" s="15">
        <v>17.61</v>
      </c>
      <c r="F69" s="15">
        <v>30.69</v>
      </c>
      <c r="G69" s="44">
        <v>22.01</v>
      </c>
      <c r="H69" s="44">
        <v>25.49</v>
      </c>
      <c r="I69" s="44">
        <v>30.45</v>
      </c>
      <c r="J69" s="44">
        <v>31.02</v>
      </c>
      <c r="K69" s="44">
        <v>29.55</v>
      </c>
      <c r="L69" s="45">
        <v>5.15</v>
      </c>
      <c r="M69" s="45">
        <v>3.75</v>
      </c>
      <c r="N69" s="45">
        <v>3.19</v>
      </c>
      <c r="O69" s="45">
        <v>6.21</v>
      </c>
      <c r="P69" s="45">
        <v>7.17</v>
      </c>
      <c r="Q69" s="46">
        <v>6.81</v>
      </c>
      <c r="R69" s="46">
        <v>8.17</v>
      </c>
      <c r="S69" s="46">
        <v>7.79</v>
      </c>
      <c r="T69" s="46">
        <v>8.24</v>
      </c>
      <c r="U69" s="46">
        <v>7.22</v>
      </c>
      <c r="V69" s="47">
        <f t="shared" si="12"/>
        <v>27.434000000000005</v>
      </c>
      <c r="W69" s="47">
        <f t="shared" si="13"/>
        <v>27.704000000000001</v>
      </c>
      <c r="X69" s="47">
        <f t="shared" si="14"/>
        <v>5.0939999999999994</v>
      </c>
      <c r="Y69" s="47">
        <f t="shared" si="15"/>
        <v>7.645999999999999</v>
      </c>
    </row>
    <row r="70" spans="1:25" x14ac:dyDescent="0.3">
      <c r="A70" s="3">
        <v>5</v>
      </c>
      <c r="B70" s="15">
        <v>0</v>
      </c>
      <c r="C70" s="15">
        <v>0</v>
      </c>
      <c r="D70" s="15">
        <v>0</v>
      </c>
      <c r="E70" s="15">
        <v>0</v>
      </c>
      <c r="F70" s="15">
        <v>0</v>
      </c>
      <c r="G70" s="44">
        <v>2.86</v>
      </c>
      <c r="H70" s="44">
        <v>2.29</v>
      </c>
      <c r="I70" s="44">
        <v>1.71</v>
      </c>
      <c r="J70" s="44">
        <v>1.53</v>
      </c>
      <c r="K70" s="44">
        <v>2.42</v>
      </c>
      <c r="L70" s="45">
        <v>8.7799999999999994</v>
      </c>
      <c r="M70" s="45">
        <v>8.9</v>
      </c>
      <c r="N70" s="45">
        <v>7.83</v>
      </c>
      <c r="O70" s="45">
        <v>7.9</v>
      </c>
      <c r="P70" s="45">
        <v>9.1199999999999992</v>
      </c>
      <c r="Q70" s="46">
        <v>6.85</v>
      </c>
      <c r="R70" s="46">
        <v>4.05</v>
      </c>
      <c r="S70" s="46">
        <v>6.15</v>
      </c>
      <c r="T70" s="46">
        <v>5.58</v>
      </c>
      <c r="U70" s="46">
        <v>4.58</v>
      </c>
      <c r="V70" s="47">
        <f t="shared" si="12"/>
        <v>0</v>
      </c>
      <c r="W70" s="47">
        <f t="shared" si="13"/>
        <v>2.1619999999999999</v>
      </c>
      <c r="X70" s="47">
        <f t="shared" si="14"/>
        <v>8.5059999999999985</v>
      </c>
      <c r="Y70" s="47">
        <f t="shared" si="15"/>
        <v>5.4419999999999984</v>
      </c>
    </row>
    <row r="71" spans="1:25" x14ac:dyDescent="0.3">
      <c r="A71" s="3">
        <v>6</v>
      </c>
      <c r="B71" s="15">
        <v>2.13</v>
      </c>
      <c r="C71" s="15">
        <v>6.95</v>
      </c>
      <c r="D71" s="15">
        <v>3.61</v>
      </c>
      <c r="E71" s="15">
        <v>2.13</v>
      </c>
      <c r="F71" s="15">
        <v>5.58</v>
      </c>
      <c r="G71" s="44">
        <v>2.8</v>
      </c>
      <c r="H71" s="44">
        <v>3.51</v>
      </c>
      <c r="I71" s="44">
        <v>7.31</v>
      </c>
      <c r="J71" s="44">
        <v>2.6</v>
      </c>
      <c r="K71" s="44">
        <v>1.47</v>
      </c>
      <c r="L71" s="45">
        <v>19.059999999999999</v>
      </c>
      <c r="M71" s="45">
        <v>18.63</v>
      </c>
      <c r="N71" s="45">
        <v>19.32</v>
      </c>
      <c r="O71" s="45">
        <v>20.190000000000001</v>
      </c>
      <c r="P71" s="45">
        <v>20.85</v>
      </c>
      <c r="Q71" s="46">
        <v>3.2</v>
      </c>
      <c r="R71" s="46">
        <v>7.89</v>
      </c>
      <c r="S71" s="46">
        <v>5.01</v>
      </c>
      <c r="T71" s="46">
        <v>2.16</v>
      </c>
      <c r="U71" s="46">
        <v>2.76</v>
      </c>
      <c r="V71" s="47">
        <f t="shared" si="12"/>
        <v>4.08</v>
      </c>
      <c r="W71" s="47">
        <f t="shared" si="13"/>
        <v>3.5379999999999994</v>
      </c>
      <c r="X71" s="47">
        <f t="shared" si="14"/>
        <v>19.610000000000003</v>
      </c>
      <c r="Y71" s="47">
        <f t="shared" si="15"/>
        <v>4.2040000000000006</v>
      </c>
    </row>
    <row r="72" spans="1:25" x14ac:dyDescent="0.3">
      <c r="A72" s="3">
        <v>7</v>
      </c>
      <c r="B72" s="15">
        <v>11.21</v>
      </c>
      <c r="C72" s="15">
        <v>9.42</v>
      </c>
      <c r="D72" s="15">
        <v>7.69</v>
      </c>
      <c r="E72" s="15">
        <v>12.6</v>
      </c>
      <c r="F72" s="15">
        <v>13.84</v>
      </c>
      <c r="G72" s="44">
        <v>2.83</v>
      </c>
      <c r="H72" s="44">
        <v>8.4</v>
      </c>
      <c r="I72" s="44">
        <v>1.1299999999999999</v>
      </c>
      <c r="J72" s="44">
        <v>0.51</v>
      </c>
      <c r="K72" s="44">
        <v>2.0499999999999998</v>
      </c>
      <c r="L72" s="45">
        <v>2.4700000000000002</v>
      </c>
      <c r="M72" s="45">
        <v>2.8</v>
      </c>
      <c r="N72" s="45">
        <v>2.89</v>
      </c>
      <c r="O72" s="45">
        <v>3.87</v>
      </c>
      <c r="P72" s="45">
        <v>2.68</v>
      </c>
      <c r="Q72" s="46">
        <v>0.12</v>
      </c>
      <c r="R72" s="46">
        <v>0.04</v>
      </c>
      <c r="S72" s="46">
        <v>0.2</v>
      </c>
      <c r="T72" s="46">
        <v>0</v>
      </c>
      <c r="U72" s="46">
        <v>0.05</v>
      </c>
      <c r="V72" s="47">
        <f t="shared" si="12"/>
        <v>10.952000000000002</v>
      </c>
      <c r="W72" s="47">
        <f t="shared" si="13"/>
        <v>2.9839999999999995</v>
      </c>
      <c r="X72" s="47">
        <f t="shared" si="14"/>
        <v>2.9420000000000002</v>
      </c>
      <c r="Y72" s="47">
        <f t="shared" si="15"/>
        <v>8.199999999999999E-2</v>
      </c>
    </row>
    <row r="73" spans="1:25" x14ac:dyDescent="0.3">
      <c r="A73" s="3">
        <v>8</v>
      </c>
      <c r="B73" s="15">
        <v>1.85</v>
      </c>
      <c r="C73" s="15">
        <v>1.46</v>
      </c>
      <c r="D73" s="15">
        <v>7.14</v>
      </c>
      <c r="E73" s="15">
        <v>5.0599999999999996</v>
      </c>
      <c r="F73" s="15">
        <v>5.15</v>
      </c>
      <c r="G73" s="44">
        <v>4.75</v>
      </c>
      <c r="H73" s="44">
        <v>9.1</v>
      </c>
      <c r="I73" s="44">
        <v>6.51</v>
      </c>
      <c r="J73" s="44">
        <v>8.16</v>
      </c>
      <c r="K73" s="44">
        <v>6.36</v>
      </c>
      <c r="L73" s="45">
        <v>7.21</v>
      </c>
      <c r="M73" s="45">
        <v>6.95</v>
      </c>
      <c r="N73" s="45">
        <v>9.09</v>
      </c>
      <c r="O73" s="45">
        <v>9.02</v>
      </c>
      <c r="P73" s="45">
        <v>8.44</v>
      </c>
      <c r="Q73" s="46">
        <v>3.07</v>
      </c>
      <c r="R73" s="46">
        <v>2.67</v>
      </c>
      <c r="S73" s="46">
        <v>3.25</v>
      </c>
      <c r="T73" s="46">
        <v>3.1</v>
      </c>
      <c r="U73" s="46">
        <v>1.94</v>
      </c>
      <c r="V73" s="47">
        <f t="shared" si="12"/>
        <v>4.1319999999999997</v>
      </c>
      <c r="W73" s="47">
        <f t="shared" si="13"/>
        <v>6.9760000000000009</v>
      </c>
      <c r="X73" s="47">
        <f t="shared" si="14"/>
        <v>8.1419999999999995</v>
      </c>
      <c r="Y73" s="47">
        <f t="shared" si="15"/>
        <v>2.806</v>
      </c>
    </row>
    <row r="74" spans="1:25" x14ac:dyDescent="0.3">
      <c r="A74" s="3">
        <v>9</v>
      </c>
      <c r="B74" s="15">
        <v>0</v>
      </c>
      <c r="C74" s="15">
        <v>0</v>
      </c>
      <c r="D74" s="15">
        <v>0</v>
      </c>
      <c r="E74" s="15">
        <v>0</v>
      </c>
      <c r="F74" s="15">
        <v>0</v>
      </c>
      <c r="G74" s="44">
        <v>2.0099999999999998</v>
      </c>
      <c r="H74" s="44">
        <v>1.57</v>
      </c>
      <c r="I74" s="44">
        <v>0.56000000000000005</v>
      </c>
      <c r="J74" s="44">
        <v>0.28000000000000003</v>
      </c>
      <c r="K74" s="44">
        <v>1.73</v>
      </c>
      <c r="L74" s="45">
        <v>3.01</v>
      </c>
      <c r="M74" s="45">
        <v>2.42</v>
      </c>
      <c r="N74" s="45">
        <v>1.29</v>
      </c>
      <c r="O74" s="45">
        <v>0.85</v>
      </c>
      <c r="P74" s="45">
        <v>1.94</v>
      </c>
      <c r="Q74" s="46">
        <v>15.12</v>
      </c>
      <c r="R74" s="46">
        <v>3.18</v>
      </c>
      <c r="S74" s="46">
        <v>17.600000000000001</v>
      </c>
      <c r="T74" s="46">
        <v>8.86</v>
      </c>
      <c r="U74" s="46">
        <v>15.47</v>
      </c>
      <c r="V74" s="47">
        <f t="shared" si="12"/>
        <v>0</v>
      </c>
      <c r="W74" s="47">
        <f t="shared" si="13"/>
        <v>1.23</v>
      </c>
      <c r="X74" s="47">
        <f t="shared" si="14"/>
        <v>1.9019999999999999</v>
      </c>
      <c r="Y74" s="47">
        <f t="shared" si="15"/>
        <v>12.046000000000001</v>
      </c>
    </row>
    <row r="75" spans="1:25" x14ac:dyDescent="0.3">
      <c r="A75" s="3">
        <v>10</v>
      </c>
      <c r="B75" s="15">
        <v>8.43</v>
      </c>
      <c r="C75" s="15">
        <v>15.98</v>
      </c>
      <c r="D75" s="15">
        <v>17.350000000000001</v>
      </c>
      <c r="E75" s="15">
        <v>11.77</v>
      </c>
      <c r="F75" s="15">
        <v>9.0500000000000007</v>
      </c>
      <c r="G75" s="44">
        <v>0.15</v>
      </c>
      <c r="H75" s="52">
        <v>0.03</v>
      </c>
      <c r="I75" s="44">
        <v>7.0000000000000007E-2</v>
      </c>
      <c r="J75" s="44">
        <v>0.06</v>
      </c>
      <c r="K75" s="44">
        <v>7.0000000000000007E-2</v>
      </c>
      <c r="L75" s="45">
        <v>5.65</v>
      </c>
      <c r="M75" s="45">
        <v>5.56</v>
      </c>
      <c r="N75" s="45">
        <v>6.08</v>
      </c>
      <c r="O75" s="45">
        <v>5.36</v>
      </c>
      <c r="P75" s="45">
        <v>6.41</v>
      </c>
      <c r="Q75" s="46">
        <v>2.48</v>
      </c>
      <c r="R75" s="46">
        <v>1.77</v>
      </c>
      <c r="S75" s="46">
        <v>1.69</v>
      </c>
      <c r="T75" s="46">
        <v>4.05</v>
      </c>
      <c r="U75" s="46">
        <v>13.49</v>
      </c>
      <c r="V75" s="47">
        <f t="shared" si="12"/>
        <v>12.516</v>
      </c>
      <c r="W75" s="47">
        <f t="shared" si="13"/>
        <v>7.5999999999999998E-2</v>
      </c>
      <c r="X75" s="47">
        <f t="shared" si="14"/>
        <v>5.8119999999999994</v>
      </c>
      <c r="Y75" s="47">
        <f t="shared" si="15"/>
        <v>4.6959999999999997</v>
      </c>
    </row>
    <row r="76" spans="1:25" x14ac:dyDescent="0.3">
      <c r="A76" s="3">
        <v>11</v>
      </c>
      <c r="B76" s="15">
        <v>16.170000000000002</v>
      </c>
      <c r="C76" s="15">
        <v>12.3</v>
      </c>
      <c r="D76" s="15">
        <v>12.8</v>
      </c>
      <c r="E76" s="15">
        <v>16.05</v>
      </c>
      <c r="F76" s="15">
        <v>11.62</v>
      </c>
      <c r="G76" s="44">
        <v>9.7100000000000009</v>
      </c>
      <c r="H76" s="44">
        <v>15.06</v>
      </c>
      <c r="I76" s="44">
        <v>7.68</v>
      </c>
      <c r="J76" s="44">
        <v>16.52</v>
      </c>
      <c r="K76" s="44">
        <v>11.33</v>
      </c>
      <c r="L76" s="45">
        <v>0</v>
      </c>
      <c r="M76" s="45">
        <v>0</v>
      </c>
      <c r="N76" s="45">
        <v>0</v>
      </c>
      <c r="O76" s="45">
        <v>0</v>
      </c>
      <c r="P76" s="45">
        <v>0</v>
      </c>
      <c r="Q76" s="46">
        <v>16.809999999999999</v>
      </c>
      <c r="R76" s="46">
        <v>13.63</v>
      </c>
      <c r="S76" s="46">
        <v>13.63</v>
      </c>
      <c r="T76" s="46">
        <v>16.43</v>
      </c>
      <c r="U76" s="46">
        <v>23.18</v>
      </c>
      <c r="V76" s="47">
        <f t="shared" si="12"/>
        <v>13.788000000000002</v>
      </c>
      <c r="W76" s="47">
        <f t="shared" si="13"/>
        <v>12.059999999999999</v>
      </c>
      <c r="X76" s="47">
        <f t="shared" si="14"/>
        <v>0</v>
      </c>
      <c r="Y76" s="47">
        <f t="shared" si="15"/>
        <v>16.736000000000001</v>
      </c>
    </row>
    <row r="77" spans="1:25" x14ac:dyDescent="0.3">
      <c r="A77" s="3">
        <v>12</v>
      </c>
      <c r="B77" s="15">
        <v>11</v>
      </c>
      <c r="C77" s="15">
        <v>15.84</v>
      </c>
      <c r="D77" s="15">
        <v>12.77</v>
      </c>
      <c r="E77" s="15">
        <v>9.77</v>
      </c>
      <c r="F77" s="15">
        <v>9.41</v>
      </c>
      <c r="G77" s="52">
        <v>12.59</v>
      </c>
      <c r="H77" s="44">
        <v>11.21</v>
      </c>
      <c r="I77" s="44">
        <v>15.67</v>
      </c>
      <c r="J77" s="44">
        <v>16.010000000000002</v>
      </c>
      <c r="K77" s="44">
        <v>12.36</v>
      </c>
      <c r="L77" s="45">
        <v>3.05</v>
      </c>
      <c r="M77" s="45">
        <v>0.17</v>
      </c>
      <c r="N77" s="45">
        <v>0.77</v>
      </c>
      <c r="O77" s="45">
        <v>0.56999999999999995</v>
      </c>
      <c r="P77" s="45">
        <v>5.04</v>
      </c>
      <c r="Q77" s="46">
        <v>0.52</v>
      </c>
      <c r="R77" s="46">
        <v>1.69</v>
      </c>
      <c r="S77" s="46">
        <v>0.53</v>
      </c>
      <c r="T77" s="46">
        <v>10.39</v>
      </c>
      <c r="U77" s="46">
        <v>1.35</v>
      </c>
      <c r="V77" s="47">
        <f t="shared" si="12"/>
        <v>11.757999999999999</v>
      </c>
      <c r="W77" s="47">
        <f t="shared" si="13"/>
        <v>13.568000000000001</v>
      </c>
      <c r="X77" s="47">
        <f t="shared" si="14"/>
        <v>1.92</v>
      </c>
      <c r="Y77" s="47">
        <f t="shared" si="15"/>
        <v>2.8959999999999999</v>
      </c>
    </row>
    <row r="78" spans="1:25" x14ac:dyDescent="0.3">
      <c r="A78" s="3">
        <v>13</v>
      </c>
      <c r="B78" s="15">
        <v>5.44</v>
      </c>
      <c r="C78" s="15">
        <v>2.87</v>
      </c>
      <c r="D78" s="15">
        <v>4.6399999999999997</v>
      </c>
      <c r="E78" s="15">
        <v>5.65</v>
      </c>
      <c r="F78" s="15">
        <v>3.92</v>
      </c>
      <c r="G78" s="44">
        <v>9.6199999999999992</v>
      </c>
      <c r="H78" s="44">
        <v>9.2100000000000009</v>
      </c>
      <c r="I78" s="44">
        <v>8.59</v>
      </c>
      <c r="J78" s="44">
        <v>7.44</v>
      </c>
      <c r="K78" s="44">
        <v>9.14</v>
      </c>
      <c r="L78" s="45">
        <v>5.9</v>
      </c>
      <c r="M78" s="45">
        <v>7.96</v>
      </c>
      <c r="N78" s="45">
        <v>8.7799999999999994</v>
      </c>
      <c r="O78" s="45">
        <v>7.86</v>
      </c>
      <c r="P78" s="45">
        <v>4.63</v>
      </c>
      <c r="Q78" s="46">
        <v>29.06</v>
      </c>
      <c r="R78" s="46">
        <v>23.03</v>
      </c>
      <c r="S78" s="46">
        <v>37.18</v>
      </c>
      <c r="T78" s="46">
        <v>26.76</v>
      </c>
      <c r="U78" s="46">
        <v>28.33</v>
      </c>
      <c r="V78" s="47">
        <f t="shared" si="12"/>
        <v>4.5040000000000004</v>
      </c>
      <c r="W78" s="47">
        <f t="shared" si="13"/>
        <v>8.8000000000000007</v>
      </c>
      <c r="X78" s="47">
        <f t="shared" si="14"/>
        <v>7.0260000000000007</v>
      </c>
      <c r="Y78" s="47">
        <f t="shared" si="15"/>
        <v>28.872000000000003</v>
      </c>
    </row>
    <row r="79" spans="1:25" x14ac:dyDescent="0.3">
      <c r="A79" s="3">
        <v>14</v>
      </c>
      <c r="B79" s="15">
        <v>26.86</v>
      </c>
      <c r="C79" s="15">
        <v>24.31</v>
      </c>
      <c r="D79" s="15">
        <v>34.03</v>
      </c>
      <c r="E79" s="15">
        <v>28.36</v>
      </c>
      <c r="F79" s="15">
        <v>29.33</v>
      </c>
      <c r="G79" s="44">
        <v>1.69</v>
      </c>
      <c r="H79" s="44">
        <v>2.4300000000000002</v>
      </c>
      <c r="I79" s="44">
        <v>1.79</v>
      </c>
      <c r="J79" s="44">
        <v>1.1599999999999999</v>
      </c>
      <c r="K79" s="44">
        <v>1.84</v>
      </c>
      <c r="L79" s="45">
        <v>11.01</v>
      </c>
      <c r="M79" s="45">
        <v>7.37</v>
      </c>
      <c r="N79" s="45">
        <v>13.08</v>
      </c>
      <c r="O79" s="45">
        <v>10.46</v>
      </c>
      <c r="P79" s="45">
        <v>6.36</v>
      </c>
      <c r="Q79" s="46">
        <v>8.41</v>
      </c>
      <c r="R79" s="46">
        <v>16.670000000000002</v>
      </c>
      <c r="S79" s="46">
        <v>8.8699999999999992</v>
      </c>
      <c r="T79" s="46">
        <v>10.01</v>
      </c>
      <c r="U79" s="46">
        <v>14.63</v>
      </c>
      <c r="V79" s="47">
        <f t="shared" si="12"/>
        <v>28.577999999999996</v>
      </c>
      <c r="W79" s="47">
        <f t="shared" si="13"/>
        <v>1.782</v>
      </c>
      <c r="X79" s="47">
        <f t="shared" si="14"/>
        <v>9.6560000000000006</v>
      </c>
      <c r="Y79" s="47">
        <f t="shared" si="15"/>
        <v>11.718</v>
      </c>
    </row>
    <row r="80" spans="1:25" x14ac:dyDescent="0.3">
      <c r="A80" s="3">
        <v>15</v>
      </c>
      <c r="B80" s="15">
        <v>56.24</v>
      </c>
      <c r="C80" s="15">
        <v>54.09</v>
      </c>
      <c r="D80" s="15">
        <v>54.96</v>
      </c>
      <c r="E80" s="15">
        <v>54.45</v>
      </c>
      <c r="F80" s="15">
        <v>56.03</v>
      </c>
      <c r="G80" s="52">
        <v>1.81</v>
      </c>
      <c r="H80" s="44">
        <v>1.1599999999999999</v>
      </c>
      <c r="I80" s="44">
        <v>1.19</v>
      </c>
      <c r="J80" s="44">
        <v>1.35</v>
      </c>
      <c r="K80" s="44">
        <v>0.77</v>
      </c>
      <c r="L80" s="45">
        <v>0.6</v>
      </c>
      <c r="M80" s="45">
        <v>1.52</v>
      </c>
      <c r="N80" s="45">
        <v>6.01</v>
      </c>
      <c r="O80" s="45">
        <v>1.53</v>
      </c>
      <c r="P80" s="45">
        <v>6.26</v>
      </c>
      <c r="Q80" s="46">
        <v>15.1</v>
      </c>
      <c r="R80" s="46">
        <v>16.23</v>
      </c>
      <c r="S80" s="46">
        <v>13.48</v>
      </c>
      <c r="T80" s="46">
        <v>14.45</v>
      </c>
      <c r="U80" s="46">
        <v>11.57</v>
      </c>
      <c r="V80" s="47">
        <f t="shared" si="12"/>
        <v>55.153999999999996</v>
      </c>
      <c r="W80" s="47">
        <f t="shared" si="13"/>
        <v>1.2559999999999998</v>
      </c>
      <c r="X80" s="47">
        <f t="shared" si="14"/>
        <v>3.1839999999999997</v>
      </c>
      <c r="Y80" s="47">
        <f t="shared" si="15"/>
        <v>14.166000000000002</v>
      </c>
    </row>
    <row r="81" spans="1:25" x14ac:dyDescent="0.3">
      <c r="A81" s="3">
        <v>16</v>
      </c>
      <c r="B81" s="15">
        <v>31.2</v>
      </c>
      <c r="C81" s="15">
        <v>40.32</v>
      </c>
      <c r="D81" s="15">
        <v>35.71</v>
      </c>
      <c r="E81" s="15">
        <v>36.25</v>
      </c>
      <c r="F81" s="15">
        <v>31.09</v>
      </c>
      <c r="G81" s="44">
        <v>34.590000000000003</v>
      </c>
      <c r="H81" s="44">
        <v>26.55</v>
      </c>
      <c r="I81" s="44">
        <v>27.98</v>
      </c>
      <c r="J81" s="44">
        <v>29.32</v>
      </c>
      <c r="K81" s="44">
        <v>27.29</v>
      </c>
      <c r="L81" s="45">
        <v>0.36</v>
      </c>
      <c r="M81" s="45">
        <v>0</v>
      </c>
      <c r="N81" s="45">
        <v>0</v>
      </c>
      <c r="O81" s="45">
        <v>0</v>
      </c>
      <c r="P81" s="45">
        <v>0</v>
      </c>
      <c r="Q81" s="46">
        <v>31.2</v>
      </c>
      <c r="R81" s="46">
        <v>41.29</v>
      </c>
      <c r="S81" s="46">
        <v>31.62</v>
      </c>
      <c r="T81" s="46">
        <v>35.4</v>
      </c>
      <c r="U81" s="46">
        <v>27.91</v>
      </c>
      <c r="V81" s="47">
        <f t="shared" si="12"/>
        <v>34.914000000000001</v>
      </c>
      <c r="W81" s="47">
        <f t="shared" si="13"/>
        <v>29.145999999999997</v>
      </c>
      <c r="X81" s="47">
        <f t="shared" si="14"/>
        <v>7.1999999999999995E-2</v>
      </c>
      <c r="Y81" s="47">
        <f t="shared" si="15"/>
        <v>33.483999999999995</v>
      </c>
    </row>
    <row r="84" spans="1:25" ht="14.4" customHeight="1" x14ac:dyDescent="0.3">
      <c r="A84" s="111" t="s">
        <v>130</v>
      </c>
      <c r="B84" s="112" t="s">
        <v>154</v>
      </c>
      <c r="C84" s="113"/>
      <c r="D84" s="113"/>
      <c r="E84" s="113"/>
      <c r="F84" s="113"/>
      <c r="G84" s="113"/>
      <c r="H84" s="113"/>
      <c r="I84" s="113"/>
      <c r="J84" s="113"/>
      <c r="K84" s="113"/>
      <c r="L84" s="113"/>
      <c r="M84" s="113"/>
      <c r="N84" s="113"/>
      <c r="O84" s="113"/>
      <c r="P84" s="113"/>
      <c r="Q84" s="114"/>
      <c r="R84" s="3"/>
    </row>
    <row r="85" spans="1:25" ht="43.2" x14ac:dyDescent="0.3">
      <c r="A85" s="111"/>
      <c r="B85" s="37"/>
      <c r="C85" s="38"/>
      <c r="D85" s="38"/>
      <c r="E85" s="39"/>
      <c r="F85" s="37"/>
      <c r="G85" s="38"/>
      <c r="H85" s="38"/>
      <c r="I85" s="39"/>
      <c r="J85" s="37"/>
      <c r="K85" s="38"/>
      <c r="L85" s="38"/>
      <c r="M85" s="39"/>
      <c r="N85" s="37"/>
      <c r="O85" s="38"/>
      <c r="P85" s="38"/>
      <c r="Q85" s="39"/>
      <c r="R85" s="39" t="s">
        <v>155</v>
      </c>
    </row>
    <row r="86" spans="1:25" x14ac:dyDescent="0.3">
      <c r="A86" s="111"/>
      <c r="B86" s="43" t="s">
        <v>131</v>
      </c>
      <c r="C86" s="43" t="s">
        <v>132</v>
      </c>
      <c r="D86" s="43" t="s">
        <v>133</v>
      </c>
      <c r="E86" s="43" t="s">
        <v>134</v>
      </c>
      <c r="F86" s="43" t="s">
        <v>142</v>
      </c>
      <c r="G86" s="43" t="s">
        <v>143</v>
      </c>
      <c r="H86" s="43" t="s">
        <v>144</v>
      </c>
      <c r="I86" s="43" t="s">
        <v>145</v>
      </c>
      <c r="J86" s="43" t="s">
        <v>146</v>
      </c>
      <c r="K86" s="43" t="s">
        <v>147</v>
      </c>
      <c r="L86" s="43" t="s">
        <v>148</v>
      </c>
      <c r="M86" s="43" t="s">
        <v>149</v>
      </c>
      <c r="N86" s="43" t="s">
        <v>150</v>
      </c>
      <c r="O86" s="43" t="s">
        <v>151</v>
      </c>
      <c r="P86" s="43" t="s">
        <v>152</v>
      </c>
      <c r="Q86" s="43" t="s">
        <v>153</v>
      </c>
      <c r="R86" s="47"/>
    </row>
    <row r="87" spans="1:25" x14ac:dyDescent="0.3">
      <c r="A87" s="3">
        <v>1</v>
      </c>
      <c r="B87" s="47">
        <v>3.5999999999999997E-2</v>
      </c>
      <c r="C87" s="47">
        <v>31.642000000000003</v>
      </c>
      <c r="D87" s="47">
        <v>0</v>
      </c>
      <c r="E87" s="47">
        <v>38.898000000000003</v>
      </c>
      <c r="F87" s="47">
        <v>9.6000000000000002E-2</v>
      </c>
      <c r="G87" s="47">
        <v>28.486000000000001</v>
      </c>
      <c r="H87" s="47">
        <v>0</v>
      </c>
      <c r="I87" s="47">
        <v>36.486000000000004</v>
      </c>
      <c r="J87" s="47">
        <v>5.7999999999999996E-2</v>
      </c>
      <c r="K87" s="47">
        <v>41.156000000000006</v>
      </c>
      <c r="L87" s="47">
        <v>0</v>
      </c>
      <c r="M87" s="47">
        <v>39.42</v>
      </c>
      <c r="N87" s="47">
        <v>7.3999999999999996E-2</v>
      </c>
      <c r="O87" s="47">
        <v>26.092500000000001</v>
      </c>
      <c r="P87" s="47">
        <v>0</v>
      </c>
      <c r="Q87" s="47">
        <v>28.792000000000002</v>
      </c>
      <c r="R87" s="47">
        <f>AVERAGE(B87:Q87)</f>
        <v>16.952281250000002</v>
      </c>
    </row>
    <row r="88" spans="1:25" x14ac:dyDescent="0.3">
      <c r="A88" s="3">
        <v>2</v>
      </c>
      <c r="B88" s="47">
        <v>0.01</v>
      </c>
      <c r="C88" s="47">
        <v>1.7120000000000002</v>
      </c>
      <c r="D88" s="47">
        <v>8.9480000000000004</v>
      </c>
      <c r="E88" s="47">
        <v>5.4239999999999995</v>
      </c>
      <c r="F88" s="47">
        <v>17.061999999999998</v>
      </c>
      <c r="G88" s="47">
        <v>28.421999999999997</v>
      </c>
      <c r="H88" s="47">
        <v>4.5359999999999996</v>
      </c>
      <c r="I88" s="47">
        <v>6.06</v>
      </c>
      <c r="J88" s="47">
        <v>5.4339999999999993</v>
      </c>
      <c r="K88" s="47">
        <v>9.5040000000000013</v>
      </c>
      <c r="L88" s="47">
        <v>8</v>
      </c>
      <c r="M88" s="47">
        <v>33.299999999999997</v>
      </c>
      <c r="N88" s="47">
        <v>20.326000000000001</v>
      </c>
      <c r="O88" s="47">
        <v>3.3639999999999999</v>
      </c>
      <c r="P88" s="47">
        <v>6.5319999999999991</v>
      </c>
      <c r="Q88" s="47">
        <v>3.0740000000000003</v>
      </c>
      <c r="R88" s="47">
        <f t="shared" ref="R88:R103" si="16">AVERAGE(B88:Q88)</f>
        <v>10.10675</v>
      </c>
    </row>
    <row r="89" spans="1:25" x14ac:dyDescent="0.3">
      <c r="A89" s="55">
        <v>3</v>
      </c>
      <c r="B89" s="55">
        <v>8.0000000000000002E-3</v>
      </c>
      <c r="C89" s="55">
        <v>1.5239999999999998</v>
      </c>
      <c r="D89" s="55">
        <v>1.4459999999999997</v>
      </c>
      <c r="E89" s="55">
        <v>7.4279999999999999</v>
      </c>
      <c r="F89" s="56">
        <v>28.836000000000002</v>
      </c>
      <c r="G89" s="55">
        <v>8.35</v>
      </c>
      <c r="H89" s="55">
        <v>1.4780000000000002</v>
      </c>
      <c r="I89" s="55">
        <v>1.484</v>
      </c>
      <c r="J89" s="55">
        <v>0</v>
      </c>
      <c r="K89" s="55">
        <v>2.1520000000000001</v>
      </c>
      <c r="L89" s="55">
        <v>1.488</v>
      </c>
      <c r="M89" s="56">
        <v>10.821999999999999</v>
      </c>
      <c r="N89" s="56">
        <v>34.224000000000004</v>
      </c>
      <c r="O89" s="55">
        <v>7.8960000000000008</v>
      </c>
      <c r="P89" s="55">
        <v>1.532</v>
      </c>
      <c r="Q89" s="55">
        <v>0.96599999999999997</v>
      </c>
      <c r="R89" s="57">
        <f t="shared" si="16"/>
        <v>6.852125</v>
      </c>
    </row>
    <row r="90" spans="1:25" x14ac:dyDescent="0.3">
      <c r="A90" s="55">
        <v>4</v>
      </c>
      <c r="B90" s="55">
        <v>5.9300000000000006</v>
      </c>
      <c r="C90" s="55">
        <v>6.99</v>
      </c>
      <c r="D90" s="55">
        <v>6.7899999999999991</v>
      </c>
      <c r="E90" s="56">
        <v>25.673999999999999</v>
      </c>
      <c r="F90" s="56">
        <v>16.321999999999999</v>
      </c>
      <c r="G90" s="55">
        <v>4.0340000000000007</v>
      </c>
      <c r="H90" s="55">
        <v>6.4640000000000004</v>
      </c>
      <c r="I90" s="55">
        <v>1.8199999999999998</v>
      </c>
      <c r="J90" s="55">
        <v>0</v>
      </c>
      <c r="K90" s="55">
        <v>2.4359999999999999</v>
      </c>
      <c r="L90" s="55">
        <v>8.1519999999999992</v>
      </c>
      <c r="M90" s="55">
        <v>4.91</v>
      </c>
      <c r="N90" s="56">
        <v>27.434000000000005</v>
      </c>
      <c r="O90" s="56">
        <v>27.704000000000001</v>
      </c>
      <c r="P90" s="55">
        <v>5.0939999999999994</v>
      </c>
      <c r="Q90" s="55">
        <v>7.645999999999999</v>
      </c>
      <c r="R90" s="55">
        <f t="shared" si="16"/>
        <v>9.8375000000000004</v>
      </c>
    </row>
    <row r="91" spans="1:25" x14ac:dyDescent="0.3">
      <c r="A91" s="55">
        <v>5</v>
      </c>
      <c r="B91" s="56">
        <v>18.786000000000001</v>
      </c>
      <c r="C91" s="56">
        <v>28.872000000000003</v>
      </c>
      <c r="D91" s="55">
        <v>4.7600000000000007</v>
      </c>
      <c r="E91" s="55">
        <v>5.85</v>
      </c>
      <c r="F91" s="55">
        <v>4.202</v>
      </c>
      <c r="G91" s="55">
        <v>8.088000000000001</v>
      </c>
      <c r="H91" s="55">
        <v>4.33</v>
      </c>
      <c r="I91" s="56">
        <v>29.276</v>
      </c>
      <c r="J91" s="56">
        <v>21.082000000000001</v>
      </c>
      <c r="K91" s="55">
        <v>4.8600000000000012</v>
      </c>
      <c r="L91" s="55">
        <v>6.7739999999999991</v>
      </c>
      <c r="M91" s="55">
        <v>1.6299999999999997</v>
      </c>
      <c r="N91" s="55">
        <v>0</v>
      </c>
      <c r="O91" s="55">
        <v>2.1619999999999999</v>
      </c>
      <c r="P91" s="55">
        <v>8.5059999999999985</v>
      </c>
      <c r="Q91" s="55">
        <v>5.4419999999999984</v>
      </c>
      <c r="R91" s="55">
        <f t="shared" si="16"/>
        <v>9.6637500000000003</v>
      </c>
    </row>
    <row r="92" spans="1:25" x14ac:dyDescent="0.3">
      <c r="A92" s="3">
        <v>6</v>
      </c>
      <c r="B92" s="47">
        <v>5.6420000000000003</v>
      </c>
      <c r="C92" s="47">
        <v>5.9279999999999999</v>
      </c>
      <c r="D92" s="47">
        <v>8.4619999999999997</v>
      </c>
      <c r="E92" s="47">
        <v>2.6819999999999999</v>
      </c>
      <c r="F92" s="47">
        <v>31.024000000000001</v>
      </c>
      <c r="G92" s="47">
        <v>27.945999999999998</v>
      </c>
      <c r="H92" s="47">
        <v>6.734</v>
      </c>
      <c r="I92" s="47">
        <v>27.193999999999999</v>
      </c>
      <c r="J92" s="47">
        <v>29.175999999999998</v>
      </c>
      <c r="K92" s="47">
        <v>2.0859999999999999</v>
      </c>
      <c r="L92" s="47">
        <v>13.112</v>
      </c>
      <c r="M92" s="47">
        <v>12.924000000000001</v>
      </c>
      <c r="N92" s="47">
        <v>4.08</v>
      </c>
      <c r="O92" s="47">
        <v>3.5379999999999994</v>
      </c>
      <c r="P92" s="47">
        <v>19.610000000000003</v>
      </c>
      <c r="Q92" s="47">
        <v>4.2040000000000006</v>
      </c>
      <c r="R92" s="47">
        <f t="shared" si="16"/>
        <v>12.771375000000003</v>
      </c>
    </row>
    <row r="93" spans="1:25" x14ac:dyDescent="0.3">
      <c r="A93" s="55">
        <v>7</v>
      </c>
      <c r="B93" s="56">
        <v>10.208</v>
      </c>
      <c r="C93" s="56">
        <v>17.568000000000005</v>
      </c>
      <c r="D93" s="55">
        <v>2.258</v>
      </c>
      <c r="E93" s="55">
        <v>1.714</v>
      </c>
      <c r="F93" s="56">
        <v>53.25</v>
      </c>
      <c r="G93" s="55">
        <v>1.6219999999999999</v>
      </c>
      <c r="H93" s="55">
        <v>3.6979999999999995</v>
      </c>
      <c r="I93" s="56">
        <v>15.046000000000001</v>
      </c>
      <c r="J93" s="56">
        <v>11.661999999999999</v>
      </c>
      <c r="K93" s="55">
        <v>5.4000000000000006E-2</v>
      </c>
      <c r="L93" s="55">
        <v>5.0920000000000005</v>
      </c>
      <c r="M93" s="55">
        <v>3.1640000000000001</v>
      </c>
      <c r="N93" s="56">
        <v>10.952000000000002</v>
      </c>
      <c r="O93" s="55">
        <v>2.9839999999999995</v>
      </c>
      <c r="P93" s="55">
        <v>2.9420000000000002</v>
      </c>
      <c r="Q93" s="55">
        <v>8.199999999999999E-2</v>
      </c>
      <c r="R93" s="55">
        <f t="shared" si="16"/>
        <v>8.8935000000000013</v>
      </c>
    </row>
    <row r="94" spans="1:25" x14ac:dyDescent="0.3">
      <c r="A94" s="3">
        <v>8</v>
      </c>
      <c r="B94" s="47">
        <v>33.303999999999995</v>
      </c>
      <c r="C94" s="47">
        <v>27.413999999999998</v>
      </c>
      <c r="D94" s="47">
        <v>8.6000000000000007E-2</v>
      </c>
      <c r="E94" s="47">
        <v>26.856000000000002</v>
      </c>
      <c r="F94" s="47">
        <v>31.722000000000001</v>
      </c>
      <c r="G94" s="47">
        <v>2.73</v>
      </c>
      <c r="H94" s="47">
        <v>11.844000000000001</v>
      </c>
      <c r="I94" s="47">
        <v>11.66</v>
      </c>
      <c r="J94" s="47">
        <v>2.8259999999999996</v>
      </c>
      <c r="K94" s="47">
        <v>1.8820000000000003</v>
      </c>
      <c r="L94" s="47">
        <v>16.920000000000002</v>
      </c>
      <c r="M94" s="47">
        <v>2.0659999999999998</v>
      </c>
      <c r="N94" s="47">
        <v>4.1319999999999997</v>
      </c>
      <c r="O94" s="47">
        <v>6.9760000000000009</v>
      </c>
      <c r="P94" s="47">
        <v>8.1419999999999995</v>
      </c>
      <c r="Q94" s="47">
        <v>2.806</v>
      </c>
      <c r="R94" s="47">
        <f t="shared" si="16"/>
        <v>11.960375000000003</v>
      </c>
    </row>
    <row r="95" spans="1:25" x14ac:dyDescent="0.3">
      <c r="A95" s="3">
        <v>9</v>
      </c>
      <c r="B95" s="56">
        <v>30.375999999999998</v>
      </c>
      <c r="C95" s="55">
        <v>6.68</v>
      </c>
      <c r="D95" s="55">
        <v>1.1020000000000001</v>
      </c>
      <c r="E95" s="55">
        <v>1.0239999999999998</v>
      </c>
      <c r="F95" s="55">
        <v>2.8000000000000004E-2</v>
      </c>
      <c r="G95" s="55">
        <v>1.784</v>
      </c>
      <c r="H95" s="55">
        <v>1.1120000000000001</v>
      </c>
      <c r="I95" s="56">
        <v>10.117999999999999</v>
      </c>
      <c r="J95" s="56">
        <v>33.486000000000004</v>
      </c>
      <c r="K95" s="55">
        <v>9.4359999999999999</v>
      </c>
      <c r="L95" s="55">
        <v>0.94600000000000006</v>
      </c>
      <c r="M95" s="55">
        <v>0.7</v>
      </c>
      <c r="N95" s="55">
        <v>0</v>
      </c>
      <c r="O95" s="55">
        <v>1.23</v>
      </c>
      <c r="P95" s="55">
        <v>1.9019999999999999</v>
      </c>
      <c r="Q95" s="56">
        <v>12.046000000000001</v>
      </c>
      <c r="R95" s="55">
        <f t="shared" si="16"/>
        <v>6.9981249999999999</v>
      </c>
    </row>
    <row r="96" spans="1:25" x14ac:dyDescent="0.3">
      <c r="A96" s="55">
        <v>10</v>
      </c>
      <c r="B96" s="55">
        <v>6.1580000000000004</v>
      </c>
      <c r="C96" s="55">
        <v>1.9679999999999995</v>
      </c>
      <c r="D96" s="55">
        <v>2.5759999999999996</v>
      </c>
      <c r="E96" s="55">
        <v>3.2000000000000001E-2</v>
      </c>
      <c r="F96" s="55">
        <v>13.540000000000001</v>
      </c>
      <c r="G96" s="55">
        <v>14.691999999999998</v>
      </c>
      <c r="H96" s="55">
        <v>2.4559999999999995</v>
      </c>
      <c r="I96" s="55">
        <v>2.218</v>
      </c>
      <c r="J96" s="55">
        <v>55.948</v>
      </c>
      <c r="K96" s="55">
        <v>0.39399999999999996</v>
      </c>
      <c r="L96" s="55">
        <v>3.9859999999999998</v>
      </c>
      <c r="M96" s="55">
        <v>16.619999999999997</v>
      </c>
      <c r="N96" s="55">
        <v>12.516</v>
      </c>
      <c r="O96" s="55">
        <v>7.5999999999999998E-2</v>
      </c>
      <c r="P96" s="55">
        <v>5.8119999999999994</v>
      </c>
      <c r="Q96" s="55">
        <v>4.6959999999999997</v>
      </c>
      <c r="R96" s="55">
        <f t="shared" si="16"/>
        <v>8.9804999999999993</v>
      </c>
    </row>
    <row r="97" spans="1:18" x14ac:dyDescent="0.3">
      <c r="A97" s="3">
        <v>11</v>
      </c>
      <c r="B97" s="47">
        <v>14.776</v>
      </c>
      <c r="C97" s="47">
        <v>10.358000000000001</v>
      </c>
      <c r="D97" s="47">
        <v>0</v>
      </c>
      <c r="E97" s="47">
        <v>12.495999999999999</v>
      </c>
      <c r="F97" s="47">
        <v>14.674000000000001</v>
      </c>
      <c r="G97" s="47">
        <v>13.75</v>
      </c>
      <c r="H97" s="47">
        <v>0</v>
      </c>
      <c r="I97" s="47">
        <v>13.632</v>
      </c>
      <c r="J97" s="47">
        <v>14.178000000000003</v>
      </c>
      <c r="K97" s="47">
        <v>10.41</v>
      </c>
      <c r="L97" s="47">
        <v>0</v>
      </c>
      <c r="M97" s="47">
        <v>16.381999999999998</v>
      </c>
      <c r="N97" s="47">
        <v>13.788000000000002</v>
      </c>
      <c r="O97" s="47">
        <v>12.059999999999999</v>
      </c>
      <c r="P97" s="47">
        <v>0</v>
      </c>
      <c r="Q97" s="47">
        <v>16.736000000000001</v>
      </c>
      <c r="R97" s="47">
        <f t="shared" si="16"/>
        <v>10.202500000000001</v>
      </c>
    </row>
    <row r="98" spans="1:18" x14ac:dyDescent="0.3">
      <c r="A98" s="55">
        <v>12</v>
      </c>
      <c r="B98" s="56">
        <v>53.744000000000007</v>
      </c>
      <c r="C98" s="55">
        <v>2.3579999999999997</v>
      </c>
      <c r="D98" s="55">
        <v>2.452</v>
      </c>
      <c r="E98" s="56">
        <v>15.616</v>
      </c>
      <c r="F98" s="56">
        <v>10.840000000000002</v>
      </c>
      <c r="G98" s="55">
        <v>0.03</v>
      </c>
      <c r="H98" s="55">
        <v>5.1940000000000008</v>
      </c>
      <c r="I98" s="55">
        <v>4.5179999999999998</v>
      </c>
      <c r="J98" s="55">
        <v>7.7039999999999988</v>
      </c>
      <c r="K98" s="55">
        <v>1.464</v>
      </c>
      <c r="L98" s="55">
        <v>3.5479999999999996</v>
      </c>
      <c r="M98" s="55">
        <v>3.3999999999999996E-2</v>
      </c>
      <c r="N98" s="56">
        <v>11.757999999999999</v>
      </c>
      <c r="O98" s="56">
        <v>13.568000000000001</v>
      </c>
      <c r="P98" s="55">
        <v>1.92</v>
      </c>
      <c r="Q98" s="55">
        <v>2.8959999999999999</v>
      </c>
      <c r="R98" s="55">
        <f t="shared" si="16"/>
        <v>8.6027499999999986</v>
      </c>
    </row>
    <row r="99" spans="1:18" x14ac:dyDescent="0.3">
      <c r="A99" s="3">
        <v>13</v>
      </c>
      <c r="B99" s="47">
        <v>23.314</v>
      </c>
      <c r="C99" s="47">
        <v>4.6459999999999999</v>
      </c>
      <c r="D99" s="47">
        <v>5.532</v>
      </c>
      <c r="E99" s="47">
        <v>1.968</v>
      </c>
      <c r="F99" s="47">
        <v>0</v>
      </c>
      <c r="G99" s="47">
        <v>2.726</v>
      </c>
      <c r="H99" s="47">
        <v>7.7219999999999995</v>
      </c>
      <c r="I99" s="47">
        <v>3.1860000000000004</v>
      </c>
      <c r="J99" s="47">
        <v>27.231999999999999</v>
      </c>
      <c r="K99" s="47">
        <v>26.116000000000003</v>
      </c>
      <c r="L99" s="47">
        <v>4.742</v>
      </c>
      <c r="M99" s="47">
        <v>4.67</v>
      </c>
      <c r="N99" s="47">
        <v>4.5040000000000004</v>
      </c>
      <c r="O99" s="47">
        <v>8.8000000000000007</v>
      </c>
      <c r="P99" s="47">
        <v>7.0260000000000007</v>
      </c>
      <c r="Q99" s="47">
        <v>28.872000000000003</v>
      </c>
      <c r="R99" s="47">
        <f t="shared" si="16"/>
        <v>10.066000000000003</v>
      </c>
    </row>
    <row r="100" spans="1:18" x14ac:dyDescent="0.3">
      <c r="A100" s="3">
        <v>14</v>
      </c>
      <c r="B100" s="47">
        <v>4.1139999999999999</v>
      </c>
      <c r="C100" s="47">
        <v>3.3960000000000008</v>
      </c>
      <c r="D100" s="47">
        <v>16.389999999999997</v>
      </c>
      <c r="E100" s="47">
        <v>3.84</v>
      </c>
      <c r="F100" s="47">
        <v>4.1840000000000002</v>
      </c>
      <c r="G100" s="47">
        <v>8.4860000000000007</v>
      </c>
      <c r="H100" s="47">
        <v>7.3639999999999999</v>
      </c>
      <c r="I100" s="47">
        <v>3.3</v>
      </c>
      <c r="J100" s="47">
        <v>38.417999999999999</v>
      </c>
      <c r="K100" s="47">
        <v>25.553999999999998</v>
      </c>
      <c r="L100" s="47">
        <v>0.20600000000000002</v>
      </c>
      <c r="M100" s="47">
        <v>30.968</v>
      </c>
      <c r="N100" s="47">
        <v>28.577999999999996</v>
      </c>
      <c r="O100" s="47">
        <v>1.782</v>
      </c>
      <c r="P100" s="47">
        <v>9.6560000000000006</v>
      </c>
      <c r="Q100" s="47">
        <v>11.718</v>
      </c>
      <c r="R100" s="47">
        <f t="shared" si="16"/>
        <v>12.372125</v>
      </c>
    </row>
    <row r="101" spans="1:18" x14ac:dyDescent="0.3">
      <c r="A101" s="55">
        <v>15</v>
      </c>
      <c r="B101" s="56">
        <v>13.7</v>
      </c>
      <c r="C101" s="55">
        <v>0.10200000000000002</v>
      </c>
      <c r="D101" s="55">
        <v>6.4539999999999988</v>
      </c>
      <c r="E101" s="55">
        <v>4.1760000000000002</v>
      </c>
      <c r="F101" s="55">
        <v>8.9819999999999993</v>
      </c>
      <c r="G101" s="55">
        <v>2.15</v>
      </c>
      <c r="H101" s="55">
        <v>3.8319999999999999</v>
      </c>
      <c r="I101" s="55">
        <v>8.4000000000000005E-2</v>
      </c>
      <c r="J101" s="55">
        <v>9.8060000000000009</v>
      </c>
      <c r="K101" s="56">
        <v>16.542000000000002</v>
      </c>
      <c r="L101" s="55">
        <v>1.25</v>
      </c>
      <c r="M101" s="55">
        <v>1.22</v>
      </c>
      <c r="N101" s="56">
        <v>55.153999999999996</v>
      </c>
      <c r="O101" s="55">
        <v>1.2559999999999998</v>
      </c>
      <c r="P101" s="55">
        <v>3.1839999999999997</v>
      </c>
      <c r="Q101" s="56">
        <v>14.166000000000002</v>
      </c>
      <c r="R101" s="55">
        <f t="shared" si="16"/>
        <v>8.8786249999999995</v>
      </c>
    </row>
    <row r="102" spans="1:18" x14ac:dyDescent="0.3">
      <c r="A102" s="3">
        <v>16</v>
      </c>
      <c r="B102" s="47">
        <v>30.835999999999995</v>
      </c>
      <c r="C102" s="47">
        <v>1.22</v>
      </c>
      <c r="D102" s="47">
        <v>13.163999999999998</v>
      </c>
      <c r="E102" s="47">
        <v>11.34</v>
      </c>
      <c r="F102" s="47">
        <v>3.1440000000000001</v>
      </c>
      <c r="G102" s="47">
        <v>2.3420000000000001</v>
      </c>
      <c r="H102" s="47">
        <v>18.086000000000002</v>
      </c>
      <c r="I102" s="47">
        <v>3.0259999999999998</v>
      </c>
      <c r="J102" s="47">
        <v>2.5780000000000003</v>
      </c>
      <c r="K102" s="47">
        <v>6.3740000000000006</v>
      </c>
      <c r="L102" s="47">
        <v>7.8620000000000001</v>
      </c>
      <c r="M102" s="47">
        <v>1.8</v>
      </c>
      <c r="N102" s="47">
        <v>34.914000000000001</v>
      </c>
      <c r="O102" s="47">
        <v>29.145999999999997</v>
      </c>
      <c r="P102" s="47">
        <v>7.1999999999999995E-2</v>
      </c>
      <c r="Q102" s="47">
        <v>33.483999999999995</v>
      </c>
      <c r="R102" s="47">
        <f t="shared" si="16"/>
        <v>12.461749999999999</v>
      </c>
    </row>
    <row r="103" spans="1:18" x14ac:dyDescent="0.3">
      <c r="A103" s="48" t="s">
        <v>121</v>
      </c>
      <c r="B103" s="48"/>
      <c r="C103" s="48"/>
      <c r="D103" s="48"/>
      <c r="E103" s="48"/>
      <c r="F103" s="48"/>
      <c r="G103" s="48"/>
      <c r="H103" s="48"/>
      <c r="I103" s="48"/>
      <c r="J103" s="48"/>
      <c r="K103" s="48"/>
      <c r="L103" s="48"/>
      <c r="M103" s="48"/>
      <c r="N103" s="48"/>
      <c r="O103" s="48"/>
      <c r="P103" s="48"/>
      <c r="Q103" s="48"/>
      <c r="R103" s="47" t="e">
        <f t="shared" si="16"/>
        <v>#DIV/0!</v>
      </c>
    </row>
  </sheetData>
  <mergeCells count="32">
    <mergeCell ref="A1:V1"/>
    <mergeCell ref="A2:A4"/>
    <mergeCell ref="B2:U2"/>
    <mergeCell ref="V2:Y2"/>
    <mergeCell ref="B3:F3"/>
    <mergeCell ref="G3:K3"/>
    <mergeCell ref="L3:P3"/>
    <mergeCell ref="Q3:U3"/>
    <mergeCell ref="A21:Y21"/>
    <mergeCell ref="A23:A25"/>
    <mergeCell ref="B23:U23"/>
    <mergeCell ref="B24:F24"/>
    <mergeCell ref="G24:K24"/>
    <mergeCell ref="L24:P24"/>
    <mergeCell ref="Q24:U24"/>
    <mergeCell ref="V23:Y23"/>
    <mergeCell ref="A84:A86"/>
    <mergeCell ref="V43:Y43"/>
    <mergeCell ref="V63:Y63"/>
    <mergeCell ref="B84:Q84"/>
    <mergeCell ref="A63:A65"/>
    <mergeCell ref="B63:U63"/>
    <mergeCell ref="B64:F64"/>
    <mergeCell ref="G64:K64"/>
    <mergeCell ref="L64:P64"/>
    <mergeCell ref="Q64:U64"/>
    <mergeCell ref="A43:A45"/>
    <mergeCell ref="B43:U43"/>
    <mergeCell ref="B44:F44"/>
    <mergeCell ref="G44:K44"/>
    <mergeCell ref="L44:P44"/>
    <mergeCell ref="Q44:U4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36E2A-393B-44A6-AD96-FA68F7D403CE}">
  <dimension ref="A1:Y41"/>
  <sheetViews>
    <sheetView topLeftCell="A16" zoomScale="80" zoomScaleNormal="80" workbookViewId="0">
      <selection activeCell="A35" sqref="A35:R41"/>
    </sheetView>
  </sheetViews>
  <sheetFormatPr defaultRowHeight="14.4" x14ac:dyDescent="0.3"/>
  <cols>
    <col min="1" max="1" width="7.6640625" bestFit="1" customWidth="1"/>
    <col min="2" max="2" width="8" customWidth="1"/>
    <col min="4" max="4" width="12.6640625" bestFit="1" customWidth="1"/>
    <col min="7" max="11" width="12.109375" bestFit="1" customWidth="1"/>
    <col min="16" max="16" width="12.6640625" bestFit="1" customWidth="1"/>
    <col min="17" max="17" width="12.109375" bestFit="1" customWidth="1"/>
    <col min="18" max="18" width="16.6640625" bestFit="1" customWidth="1"/>
    <col min="19" max="21" width="12.109375" bestFit="1" customWidth="1"/>
  </cols>
  <sheetData>
    <row r="1" spans="1:25" x14ac:dyDescent="0.3">
      <c r="A1" s="111" t="s">
        <v>1</v>
      </c>
      <c r="B1" s="111" t="s">
        <v>163</v>
      </c>
      <c r="C1" s="111"/>
      <c r="D1" s="111"/>
      <c r="E1" s="111"/>
      <c r="F1" s="111"/>
      <c r="G1" s="111"/>
      <c r="H1" s="111"/>
      <c r="I1" s="111"/>
      <c r="J1" s="111"/>
      <c r="K1" s="111"/>
      <c r="L1" s="111"/>
      <c r="M1" s="111"/>
      <c r="N1" s="111"/>
      <c r="O1" s="111"/>
      <c r="P1" s="111"/>
      <c r="Q1" s="111"/>
      <c r="R1" s="111"/>
      <c r="S1" s="111"/>
      <c r="T1" s="111"/>
      <c r="U1" s="111"/>
      <c r="V1" s="112" t="s">
        <v>154</v>
      </c>
      <c r="W1" s="113"/>
      <c r="X1" s="113"/>
      <c r="Y1" s="114"/>
    </row>
    <row r="2" spans="1:25" x14ac:dyDescent="0.3">
      <c r="A2" s="111"/>
      <c r="B2" s="115" t="s">
        <v>131</v>
      </c>
      <c r="C2" s="116"/>
      <c r="D2" s="116"/>
      <c r="E2" s="116"/>
      <c r="F2" s="117"/>
      <c r="G2" s="118" t="s">
        <v>132</v>
      </c>
      <c r="H2" s="119"/>
      <c r="I2" s="119"/>
      <c r="J2" s="119"/>
      <c r="K2" s="120"/>
      <c r="L2" s="121" t="s">
        <v>133</v>
      </c>
      <c r="M2" s="122"/>
      <c r="N2" s="122"/>
      <c r="O2" s="122"/>
      <c r="P2" s="123"/>
      <c r="Q2" s="124" t="s">
        <v>134</v>
      </c>
      <c r="R2" s="125"/>
      <c r="S2" s="125"/>
      <c r="T2" s="125"/>
      <c r="U2" s="126"/>
      <c r="V2" s="37"/>
      <c r="W2" s="38"/>
      <c r="X2" s="38"/>
      <c r="Y2" s="39"/>
    </row>
    <row r="3" spans="1:25" x14ac:dyDescent="0.3">
      <c r="A3" s="111"/>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3">
        <v>0.2</v>
      </c>
      <c r="B4" s="15">
        <v>0</v>
      </c>
      <c r="C4" s="15">
        <v>3.445177E-2</v>
      </c>
      <c r="D4" s="15">
        <v>1.7225879999999999E-2</v>
      </c>
      <c r="E4" s="15">
        <v>3.7447600000000002E-3</v>
      </c>
      <c r="F4" s="15">
        <v>2.2468539999999999E-2</v>
      </c>
      <c r="G4" s="44">
        <v>0</v>
      </c>
      <c r="H4" s="44">
        <v>3.7447600000000002E-3</v>
      </c>
      <c r="I4" s="44">
        <v>0</v>
      </c>
      <c r="J4" s="44">
        <v>4.9430799999999997E-2</v>
      </c>
      <c r="K4" s="44">
        <v>1.7974839999999999E-2</v>
      </c>
      <c r="L4" s="45">
        <v>0</v>
      </c>
      <c r="M4" s="45">
        <v>0</v>
      </c>
      <c r="N4" s="45">
        <v>0</v>
      </c>
      <c r="O4" s="45">
        <v>0</v>
      </c>
      <c r="P4" s="45">
        <v>5.2426599999999997E-3</v>
      </c>
      <c r="Q4" s="46">
        <v>0</v>
      </c>
      <c r="R4" s="46">
        <v>1.4979030000000001E-2</v>
      </c>
      <c r="S4" s="46">
        <v>1.2732169999999999E-2</v>
      </c>
      <c r="T4" s="46">
        <v>1.7974839999999999E-2</v>
      </c>
      <c r="U4" s="46">
        <v>0</v>
      </c>
      <c r="V4" s="47">
        <f>AVERAGE(B4:F4)</f>
        <v>1.557819E-2</v>
      </c>
      <c r="W4" s="47">
        <f>AVERAGE(G4:K4)</f>
        <v>1.4230080000000001E-2</v>
      </c>
      <c r="X4" s="47">
        <f>AVERAGE(L4:P4)</f>
        <v>1.048532E-3</v>
      </c>
      <c r="Y4" s="47">
        <f>AVERAGE(Q4:U4)</f>
        <v>9.1372079999999991E-3</v>
      </c>
    </row>
    <row r="5" spans="1:25" x14ac:dyDescent="0.3">
      <c r="A5" s="3">
        <v>0.4</v>
      </c>
      <c r="B5" s="15">
        <v>1.2320251600000001</v>
      </c>
      <c r="C5" s="15">
        <v>1.96375075</v>
      </c>
      <c r="D5" s="15">
        <v>1.96749551</v>
      </c>
      <c r="E5" s="15">
        <v>2.3666866400000002</v>
      </c>
      <c r="F5" s="15">
        <v>1.22753146</v>
      </c>
      <c r="G5" s="44">
        <v>0.25089874000000001</v>
      </c>
      <c r="H5" s="44">
        <v>0.33553026000000002</v>
      </c>
      <c r="I5" s="44">
        <v>0.67929898</v>
      </c>
      <c r="J5" s="44">
        <v>0.29733373000000002</v>
      </c>
      <c r="K5" s="44">
        <v>0.15727980999999999</v>
      </c>
      <c r="L5" s="45">
        <v>6.0665070000000001E-2</v>
      </c>
      <c r="M5" s="45">
        <v>6.8903539999999999E-2</v>
      </c>
      <c r="N5" s="45">
        <v>4.4937089999999999E-2</v>
      </c>
      <c r="O5" s="45">
        <v>7.1150389999999994E-2</v>
      </c>
      <c r="P5" s="45">
        <v>0.17974835</v>
      </c>
      <c r="Q5" s="46">
        <v>3.6698620000000001E-2</v>
      </c>
      <c r="R5" s="46">
        <v>0.71150389000000003</v>
      </c>
      <c r="S5" s="46">
        <v>0.20146794000000001</v>
      </c>
      <c r="T5" s="46">
        <v>0.74895146999999995</v>
      </c>
      <c r="U5" s="46">
        <v>0.89125224999999997</v>
      </c>
      <c r="V5" s="47">
        <f t="shared" ref="V5:V7" si="0">AVERAGE(B5:F5)</f>
        <v>1.751497904</v>
      </c>
      <c r="W5" s="47">
        <f t="shared" ref="W5:W7" si="1">AVERAGE(G5:K5)</f>
        <v>0.34406830399999999</v>
      </c>
      <c r="X5" s="47">
        <f t="shared" ref="X5:X7" si="2">AVERAGE(L5:P5)</f>
        <v>8.5080887999999993E-2</v>
      </c>
      <c r="Y5" s="47">
        <f t="shared" ref="Y5:Y7" si="3">AVERAGE(Q5:U5)</f>
        <v>0.517974834</v>
      </c>
    </row>
    <row r="6" spans="1:25" x14ac:dyDescent="0.3">
      <c r="A6" s="3">
        <v>0.6</v>
      </c>
      <c r="B6" s="15">
        <v>4.1784002400000002</v>
      </c>
      <c r="C6" s="15">
        <v>5.1093469100000002</v>
      </c>
      <c r="D6" s="15">
        <v>6.0635110799999996</v>
      </c>
      <c r="E6" s="15">
        <v>4.4877171999999996</v>
      </c>
      <c r="F6" s="15">
        <v>7.2146494900000002</v>
      </c>
      <c r="G6" s="44">
        <v>3.1455959999999998E-2</v>
      </c>
      <c r="H6" s="44">
        <v>0.15053925000000001</v>
      </c>
      <c r="I6" s="44">
        <v>0.31680647000000001</v>
      </c>
      <c r="J6" s="44">
        <v>0.14379868000000001</v>
      </c>
      <c r="K6" s="44">
        <v>5.3175550000000002E-2</v>
      </c>
      <c r="L6" s="45">
        <v>12.442330739999999</v>
      </c>
      <c r="M6" s="45">
        <v>9.2345716000000007</v>
      </c>
      <c r="N6" s="45">
        <v>10.09361893</v>
      </c>
      <c r="O6" s="45">
        <v>13.184541640000001</v>
      </c>
      <c r="P6" s="45">
        <v>9.4982025199999995</v>
      </c>
      <c r="Q6" s="46">
        <v>1.7225879999999999E-2</v>
      </c>
      <c r="R6" s="46">
        <v>1.50164769</v>
      </c>
      <c r="S6" s="46">
        <v>0.53774714999999995</v>
      </c>
      <c r="T6" s="46">
        <v>0.75644098000000004</v>
      </c>
      <c r="U6" s="46">
        <v>0.21869383000000001</v>
      </c>
      <c r="V6" s="47">
        <f t="shared" si="0"/>
        <v>5.4107249839999998</v>
      </c>
      <c r="W6" s="47">
        <f t="shared" si="1"/>
        <v>0.13915518200000002</v>
      </c>
      <c r="X6" s="47">
        <f t="shared" si="2"/>
        <v>10.890653085999999</v>
      </c>
      <c r="Y6" s="47">
        <f t="shared" si="3"/>
        <v>0.60635110599999986</v>
      </c>
    </row>
    <row r="7" spans="1:25" x14ac:dyDescent="0.3">
      <c r="A7" s="3">
        <v>0.8</v>
      </c>
      <c r="B7" s="15">
        <v>13.138855599999999</v>
      </c>
      <c r="C7" s="15">
        <v>13.412971799999999</v>
      </c>
      <c r="D7" s="15">
        <v>12.68274416</v>
      </c>
      <c r="E7" s="15">
        <v>9.9340922700000007</v>
      </c>
      <c r="F7" s="15">
        <v>10.48232475</v>
      </c>
      <c r="G7" s="44">
        <v>0</v>
      </c>
      <c r="H7" s="44">
        <v>0</v>
      </c>
      <c r="I7" s="44">
        <v>0</v>
      </c>
      <c r="J7" s="44">
        <v>1.3301378100000001</v>
      </c>
      <c r="K7" s="44">
        <v>0.21794488000000001</v>
      </c>
      <c r="L7" s="45">
        <v>13.215248649999999</v>
      </c>
      <c r="M7" s="45">
        <v>9.5805871800000002</v>
      </c>
      <c r="N7" s="45">
        <v>11.912073100000001</v>
      </c>
      <c r="O7" s="45">
        <v>14.12822049</v>
      </c>
      <c r="P7" s="45">
        <v>10.616387059999999</v>
      </c>
      <c r="Q7" s="46">
        <v>0</v>
      </c>
      <c r="R7" s="68">
        <v>0.57369682399999999</v>
      </c>
      <c r="S7" s="46">
        <v>0.66506889999999996</v>
      </c>
      <c r="T7" s="46">
        <v>0</v>
      </c>
      <c r="U7" s="46">
        <v>0</v>
      </c>
      <c r="V7" s="47">
        <f t="shared" si="0"/>
        <v>11.930197716</v>
      </c>
      <c r="W7" s="47">
        <f t="shared" si="1"/>
        <v>0.30961653800000005</v>
      </c>
      <c r="X7" s="47">
        <f t="shared" si="2"/>
        <v>11.890503296000002</v>
      </c>
      <c r="Y7" s="47">
        <f t="shared" si="3"/>
        <v>0.24775314479999996</v>
      </c>
    </row>
    <row r="8" spans="1:25" x14ac:dyDescent="0.3">
      <c r="A8" s="127"/>
      <c r="B8" s="127"/>
      <c r="C8" s="127"/>
      <c r="D8" s="127"/>
      <c r="E8" s="127"/>
      <c r="F8" s="127"/>
      <c r="G8" s="127"/>
      <c r="H8" s="127"/>
      <c r="I8" s="127"/>
      <c r="J8" s="127"/>
      <c r="K8" s="127"/>
      <c r="L8" s="127"/>
      <c r="M8" s="127"/>
      <c r="N8" s="127"/>
      <c r="O8" s="127"/>
      <c r="P8" s="127"/>
      <c r="Q8" s="127"/>
      <c r="R8" s="127"/>
      <c r="S8" s="127"/>
      <c r="T8" s="127"/>
      <c r="U8" s="127"/>
      <c r="V8" s="127"/>
      <c r="W8" s="127"/>
      <c r="X8" s="127"/>
      <c r="Y8" s="127"/>
    </row>
    <row r="10" spans="1:25" x14ac:dyDescent="0.3">
      <c r="A10" s="111" t="s">
        <v>1</v>
      </c>
      <c r="B10" s="111"/>
      <c r="C10" s="111"/>
      <c r="D10" s="111"/>
      <c r="E10" s="111"/>
      <c r="F10" s="111"/>
      <c r="G10" s="111"/>
      <c r="H10" s="111"/>
      <c r="I10" s="111"/>
      <c r="J10" s="111"/>
      <c r="K10" s="111"/>
      <c r="L10" s="111"/>
      <c r="M10" s="111"/>
      <c r="N10" s="111"/>
      <c r="O10" s="111"/>
      <c r="P10" s="111"/>
      <c r="Q10" s="111"/>
      <c r="R10" s="111"/>
      <c r="S10" s="111"/>
      <c r="T10" s="111"/>
      <c r="U10" s="111"/>
      <c r="V10" s="112" t="s">
        <v>154</v>
      </c>
      <c r="W10" s="113"/>
      <c r="X10" s="113"/>
      <c r="Y10" s="114"/>
    </row>
    <row r="11" spans="1:25" x14ac:dyDescent="0.3">
      <c r="A11" s="111"/>
      <c r="B11" s="115" t="s">
        <v>142</v>
      </c>
      <c r="C11" s="116"/>
      <c r="D11" s="116"/>
      <c r="E11" s="116"/>
      <c r="F11" s="117"/>
      <c r="G11" s="118" t="s">
        <v>143</v>
      </c>
      <c r="H11" s="119"/>
      <c r="I11" s="119"/>
      <c r="J11" s="119"/>
      <c r="K11" s="120"/>
      <c r="L11" s="121" t="s">
        <v>144</v>
      </c>
      <c r="M11" s="122"/>
      <c r="N11" s="122"/>
      <c r="O11" s="122"/>
      <c r="P11" s="123"/>
      <c r="Q11" s="124" t="s">
        <v>145</v>
      </c>
      <c r="R11" s="125"/>
      <c r="S11" s="125"/>
      <c r="T11" s="125"/>
      <c r="U11" s="126"/>
      <c r="V11" s="37"/>
      <c r="W11" s="38"/>
      <c r="X11" s="38"/>
      <c r="Y11" s="39"/>
    </row>
    <row r="12" spans="1:25" x14ac:dyDescent="0.3">
      <c r="A12" s="111"/>
      <c r="B12" s="40" t="s">
        <v>135</v>
      </c>
      <c r="C12" s="40" t="s">
        <v>136</v>
      </c>
      <c r="D12" s="40" t="s">
        <v>137</v>
      </c>
      <c r="E12" s="40" t="s">
        <v>138</v>
      </c>
      <c r="F12" s="40" t="s">
        <v>139</v>
      </c>
      <c r="G12" s="41" t="s">
        <v>135</v>
      </c>
      <c r="H12" s="41" t="s">
        <v>136</v>
      </c>
      <c r="I12" s="41" t="s">
        <v>137</v>
      </c>
      <c r="J12" s="41" t="s">
        <v>138</v>
      </c>
      <c r="K12" s="41" t="s">
        <v>139</v>
      </c>
      <c r="L12" s="42" t="s">
        <v>135</v>
      </c>
      <c r="M12" s="42" t="s">
        <v>136</v>
      </c>
      <c r="N12" s="42" t="s">
        <v>137</v>
      </c>
      <c r="O12" s="42" t="s">
        <v>138</v>
      </c>
      <c r="P12" s="42" t="s">
        <v>139</v>
      </c>
      <c r="Q12" s="11" t="s">
        <v>135</v>
      </c>
      <c r="R12" s="11" t="s">
        <v>136</v>
      </c>
      <c r="S12" s="11" t="s">
        <v>137</v>
      </c>
      <c r="T12" s="11" t="s">
        <v>138</v>
      </c>
      <c r="U12" s="11" t="s">
        <v>139</v>
      </c>
      <c r="V12" s="43" t="s">
        <v>142</v>
      </c>
      <c r="W12" s="43" t="s">
        <v>143</v>
      </c>
      <c r="X12" s="43" t="s">
        <v>144</v>
      </c>
      <c r="Y12" s="43" t="s">
        <v>145</v>
      </c>
    </row>
    <row r="13" spans="1:25" x14ac:dyDescent="0.3">
      <c r="A13" s="3">
        <v>0.2</v>
      </c>
      <c r="B13" s="15">
        <v>3.445177E-2</v>
      </c>
      <c r="C13" s="15">
        <v>2.4715399999999998E-2</v>
      </c>
      <c r="D13" s="15">
        <v>0</v>
      </c>
      <c r="E13" s="15">
        <v>7.4895099999999996E-3</v>
      </c>
      <c r="F13" s="15">
        <v>6.9652489999999997E-2</v>
      </c>
      <c r="G13" s="44">
        <v>4.4937099999999997E-3</v>
      </c>
      <c r="H13" s="44">
        <v>1.0485319999999999E-2</v>
      </c>
      <c r="I13" s="44">
        <v>3.1455959999999998E-2</v>
      </c>
      <c r="J13" s="44">
        <v>0</v>
      </c>
      <c r="K13" s="44">
        <v>2.9958060000000002E-2</v>
      </c>
      <c r="L13" s="45">
        <v>0</v>
      </c>
      <c r="M13" s="45">
        <v>5.1677649999999999E-2</v>
      </c>
      <c r="N13" s="45">
        <v>2.2468499999999999E-3</v>
      </c>
      <c r="O13" s="45">
        <v>5.766926E-2</v>
      </c>
      <c r="P13" s="45">
        <v>1.1234269999999999E-2</v>
      </c>
      <c r="Q13" s="46">
        <v>0</v>
      </c>
      <c r="R13" s="68">
        <v>0</v>
      </c>
      <c r="S13" s="46">
        <v>0</v>
      </c>
      <c r="T13" s="46">
        <v>1.4230080000000001E-2</v>
      </c>
      <c r="U13" s="46">
        <v>8.2384699999999995E-3</v>
      </c>
      <c r="V13" s="47">
        <f>AVERAGE(B13:F13)</f>
        <v>2.7261833999999995E-2</v>
      </c>
      <c r="W13" s="47">
        <f>AVERAGE(G13:K13)</f>
        <v>1.5278609999999998E-2</v>
      </c>
      <c r="X13" s="47">
        <f>AVERAGE(L13:P13)</f>
        <v>2.4565606E-2</v>
      </c>
      <c r="Y13" s="47">
        <f>AVERAGE(Q13:U13)</f>
        <v>4.4937099999999997E-3</v>
      </c>
    </row>
    <row r="14" spans="1:25" x14ac:dyDescent="0.3">
      <c r="A14" s="3">
        <v>0.4</v>
      </c>
      <c r="B14" s="15">
        <v>1.4252546399999999</v>
      </c>
      <c r="C14" s="15">
        <v>1.8873576999999999</v>
      </c>
      <c r="D14" s="15">
        <v>1.0919712399999999</v>
      </c>
      <c r="E14" s="15">
        <v>1.41851408</v>
      </c>
      <c r="F14" s="15">
        <v>2.0311563800000001</v>
      </c>
      <c r="G14" s="44">
        <v>0.74820251999999998</v>
      </c>
      <c r="H14" s="44">
        <v>0.23666866</v>
      </c>
      <c r="I14" s="44">
        <v>0.47783103999999998</v>
      </c>
      <c r="J14" s="44">
        <v>0.50404433999999998</v>
      </c>
      <c r="K14" s="44">
        <v>0.22618334000000001</v>
      </c>
      <c r="L14" s="45">
        <v>2.696225E-2</v>
      </c>
      <c r="M14" s="45">
        <v>6.3660869999999994E-2</v>
      </c>
      <c r="N14" s="45">
        <v>8.163571E-2</v>
      </c>
      <c r="O14" s="45">
        <v>0.28160574999999999</v>
      </c>
      <c r="P14" s="45">
        <v>0.21794488000000001</v>
      </c>
      <c r="Q14" s="46">
        <v>0.18873577</v>
      </c>
      <c r="R14" s="68">
        <v>0.38645896000000002</v>
      </c>
      <c r="S14" s="46">
        <v>0.38795686000000001</v>
      </c>
      <c r="T14" s="46">
        <v>0.46360096000000001</v>
      </c>
      <c r="U14" s="46">
        <v>0.94068304000000003</v>
      </c>
      <c r="V14" s="47">
        <f t="shared" ref="V14:V16" si="4">AVERAGE(B14:F14)</f>
        <v>1.5708508080000001</v>
      </c>
      <c r="W14" s="47">
        <f t="shared" ref="W14:W16" si="5">AVERAGE(G14:K14)</f>
        <v>0.43858597999999993</v>
      </c>
      <c r="X14" s="47">
        <f t="shared" ref="X14:X16" si="6">AVERAGE(L14:P14)</f>
        <v>0.13436189199999998</v>
      </c>
      <c r="Y14" s="47">
        <f t="shared" ref="Y14:Y16" si="7">AVERAGE(Q14:U14)</f>
        <v>0.47348711799999998</v>
      </c>
    </row>
    <row r="15" spans="1:25" x14ac:dyDescent="0.3">
      <c r="A15" s="3">
        <v>0.6</v>
      </c>
      <c r="B15" s="15">
        <v>4.9865188700000003</v>
      </c>
      <c r="C15" s="15">
        <v>5.3602456600000004</v>
      </c>
      <c r="D15" s="15">
        <v>4.8142600399999997</v>
      </c>
      <c r="E15" s="15">
        <v>5.9429299000000002</v>
      </c>
      <c r="F15" s="15">
        <v>4.90937687</v>
      </c>
      <c r="G15" s="44">
        <v>1.4042840000000001</v>
      </c>
      <c r="H15" s="44">
        <v>0.46210306000000001</v>
      </c>
      <c r="I15" s="44">
        <v>1.0313061699999999</v>
      </c>
      <c r="J15" s="44">
        <v>0.10110845</v>
      </c>
      <c r="K15" s="52">
        <v>0.20296585</v>
      </c>
      <c r="L15" s="45">
        <v>10.92795087</v>
      </c>
      <c r="M15" s="45">
        <v>9.9805272600000006</v>
      </c>
      <c r="N15" s="45">
        <v>7.89844218</v>
      </c>
      <c r="O15" s="45">
        <v>6.7929898099999999</v>
      </c>
      <c r="P15" s="45">
        <v>8.7529958099999998</v>
      </c>
      <c r="Q15" s="46">
        <v>0.34376872000000003</v>
      </c>
      <c r="R15" s="68">
        <v>0.13406230999999999</v>
      </c>
      <c r="S15" s="46">
        <v>6.0665070000000001E-2</v>
      </c>
      <c r="T15" s="46">
        <v>0.54748352</v>
      </c>
      <c r="U15" s="46">
        <v>0.72198921999999999</v>
      </c>
      <c r="V15" s="47">
        <f t="shared" si="4"/>
        <v>5.2026662679999998</v>
      </c>
      <c r="W15" s="47">
        <f t="shared" si="5"/>
        <v>0.64035350599999996</v>
      </c>
      <c r="X15" s="47">
        <f t="shared" si="6"/>
        <v>8.870581185999999</v>
      </c>
      <c r="Y15" s="47">
        <f t="shared" si="7"/>
        <v>0.36159376799999998</v>
      </c>
    </row>
    <row r="16" spans="1:25" x14ac:dyDescent="0.3">
      <c r="A16" s="3">
        <v>0.8</v>
      </c>
      <c r="B16" s="15">
        <v>10.06366087</v>
      </c>
      <c r="C16" s="15">
        <v>14.341671699999999</v>
      </c>
      <c r="D16" s="15">
        <v>11.42450569</v>
      </c>
      <c r="E16" s="15">
        <v>14.281755540000001</v>
      </c>
      <c r="F16" s="15">
        <v>11.433493110000001</v>
      </c>
      <c r="G16" s="44">
        <v>0.33253444999999998</v>
      </c>
      <c r="H16" s="44">
        <v>0</v>
      </c>
      <c r="I16" s="44">
        <v>0.33253444999999998</v>
      </c>
      <c r="J16" s="44">
        <v>0</v>
      </c>
      <c r="K16" s="44">
        <v>0</v>
      </c>
      <c r="L16" s="45">
        <v>11.486668659999999</v>
      </c>
      <c r="M16" s="45">
        <v>11.4746854</v>
      </c>
      <c r="N16" s="45">
        <v>10.311563810000001</v>
      </c>
      <c r="O16" s="45">
        <v>6.8409227100000001</v>
      </c>
      <c r="P16" s="45">
        <v>10.73022768</v>
      </c>
      <c r="Q16" s="46">
        <v>0.24191132000000001</v>
      </c>
      <c r="R16" s="68">
        <v>0</v>
      </c>
      <c r="S16" s="46">
        <v>0</v>
      </c>
      <c r="T16" s="46">
        <v>0.69278010999999995</v>
      </c>
      <c r="U16" s="46">
        <v>1.1743558999999999</v>
      </c>
      <c r="V16" s="47">
        <f t="shared" si="4"/>
        <v>12.309017382</v>
      </c>
      <c r="W16" s="47">
        <f t="shared" si="5"/>
        <v>0.13301378</v>
      </c>
      <c r="X16" s="47">
        <f t="shared" si="6"/>
        <v>10.168813652000001</v>
      </c>
      <c r="Y16" s="47">
        <f t="shared" si="7"/>
        <v>0.42180946600000002</v>
      </c>
    </row>
    <row r="18" spans="1:25" x14ac:dyDescent="0.3">
      <c r="A18" s="111" t="s">
        <v>1</v>
      </c>
      <c r="B18" s="111"/>
      <c r="C18" s="111"/>
      <c r="D18" s="111"/>
      <c r="E18" s="111"/>
      <c r="F18" s="111"/>
      <c r="G18" s="111"/>
      <c r="H18" s="111"/>
      <c r="I18" s="111"/>
      <c r="J18" s="111"/>
      <c r="K18" s="111"/>
      <c r="L18" s="111"/>
      <c r="M18" s="111"/>
      <c r="N18" s="111"/>
      <c r="O18" s="111"/>
      <c r="P18" s="111"/>
      <c r="Q18" s="111"/>
      <c r="R18" s="111"/>
      <c r="S18" s="111"/>
      <c r="T18" s="111"/>
      <c r="U18" s="111"/>
      <c r="V18" s="112" t="s">
        <v>154</v>
      </c>
      <c r="W18" s="113"/>
      <c r="X18" s="113"/>
      <c r="Y18" s="114"/>
    </row>
    <row r="19" spans="1:25" x14ac:dyDescent="0.3">
      <c r="A19" s="111"/>
      <c r="B19" s="115" t="s">
        <v>146</v>
      </c>
      <c r="C19" s="116"/>
      <c r="D19" s="116"/>
      <c r="E19" s="116"/>
      <c r="F19" s="117"/>
      <c r="G19" s="118" t="s">
        <v>147</v>
      </c>
      <c r="H19" s="119"/>
      <c r="I19" s="119"/>
      <c r="J19" s="119"/>
      <c r="K19" s="120"/>
      <c r="L19" s="121" t="s">
        <v>148</v>
      </c>
      <c r="M19" s="122"/>
      <c r="N19" s="122"/>
      <c r="O19" s="122"/>
      <c r="P19" s="123"/>
      <c r="Q19" s="124" t="s">
        <v>149</v>
      </c>
      <c r="R19" s="125"/>
      <c r="S19" s="125"/>
      <c r="T19" s="125"/>
      <c r="U19" s="126"/>
      <c r="V19" s="37"/>
      <c r="W19" s="38"/>
      <c r="X19" s="38"/>
      <c r="Y19" s="39"/>
    </row>
    <row r="20" spans="1:25" x14ac:dyDescent="0.3">
      <c r="A20" s="111"/>
      <c r="B20" s="40" t="s">
        <v>135</v>
      </c>
      <c r="C20" s="40" t="s">
        <v>136</v>
      </c>
      <c r="D20" s="40" t="s">
        <v>137</v>
      </c>
      <c r="E20" s="40" t="s">
        <v>138</v>
      </c>
      <c r="F20" s="40" t="s">
        <v>139</v>
      </c>
      <c r="G20" s="41" t="s">
        <v>135</v>
      </c>
      <c r="H20" s="41" t="s">
        <v>136</v>
      </c>
      <c r="I20" s="41" t="s">
        <v>137</v>
      </c>
      <c r="J20" s="41" t="s">
        <v>138</v>
      </c>
      <c r="K20" s="41" t="s">
        <v>139</v>
      </c>
      <c r="L20" s="42" t="s">
        <v>135</v>
      </c>
      <c r="M20" s="42" t="s">
        <v>136</v>
      </c>
      <c r="N20" s="42" t="s">
        <v>137</v>
      </c>
      <c r="O20" s="42" t="s">
        <v>138</v>
      </c>
      <c r="P20" s="42" t="s">
        <v>139</v>
      </c>
      <c r="Q20" s="11" t="s">
        <v>135</v>
      </c>
      <c r="R20" s="11" t="s">
        <v>136</v>
      </c>
      <c r="S20" s="11" t="s">
        <v>137</v>
      </c>
      <c r="T20" s="11" t="s">
        <v>138</v>
      </c>
      <c r="U20" s="11" t="s">
        <v>139</v>
      </c>
      <c r="V20" s="43" t="s">
        <v>146</v>
      </c>
      <c r="W20" s="43" t="s">
        <v>147</v>
      </c>
      <c r="X20" s="43" t="s">
        <v>148</v>
      </c>
      <c r="Y20" s="43" t="s">
        <v>149</v>
      </c>
    </row>
    <row r="21" spans="1:25" x14ac:dyDescent="0.3">
      <c r="A21" s="3">
        <v>0.2</v>
      </c>
      <c r="B21" s="15">
        <v>3.070701E-2</v>
      </c>
      <c r="C21" s="15">
        <v>0</v>
      </c>
      <c r="D21" s="15">
        <v>5.9167169999999998E-2</v>
      </c>
      <c r="E21" s="15">
        <v>0</v>
      </c>
      <c r="F21" s="15">
        <v>2.4715399999999998E-2</v>
      </c>
      <c r="G21" s="44">
        <v>2.9958060000000002E-2</v>
      </c>
      <c r="H21" s="44">
        <v>5.2426599999999997E-3</v>
      </c>
      <c r="I21" s="44">
        <v>0</v>
      </c>
      <c r="J21" s="44">
        <v>9.6614740000000005E-2</v>
      </c>
      <c r="K21" s="44">
        <v>0</v>
      </c>
      <c r="L21" s="45">
        <v>1.6476930000000001E-2</v>
      </c>
      <c r="M21" s="45">
        <v>1.3481129999999999E-2</v>
      </c>
      <c r="N21" s="45">
        <v>0</v>
      </c>
      <c r="O21" s="45">
        <v>0</v>
      </c>
      <c r="P21" s="45">
        <v>0</v>
      </c>
      <c r="Q21" s="46">
        <v>5.9916120000000003E-2</v>
      </c>
      <c r="R21" s="46">
        <v>1.1983219999999999E-2</v>
      </c>
      <c r="S21" s="46">
        <v>0</v>
      </c>
      <c r="T21" s="46">
        <v>0</v>
      </c>
      <c r="U21" s="46">
        <v>0</v>
      </c>
      <c r="V21" s="47">
        <f>AVERAGE(B21:F21)</f>
        <v>2.2917916E-2</v>
      </c>
      <c r="W21" s="47">
        <f>AVERAGE(G21:K21)</f>
        <v>2.6363091999999998E-2</v>
      </c>
      <c r="X21" s="47">
        <f>AVERAGE(L21:P21)</f>
        <v>5.9916120000000003E-3</v>
      </c>
      <c r="Y21" s="47">
        <f>AVERAGE(Q21:U21)</f>
        <v>1.4379868000000001E-2</v>
      </c>
    </row>
    <row r="22" spans="1:25" x14ac:dyDescent="0.3">
      <c r="A22" s="3">
        <v>0.4</v>
      </c>
      <c r="B22" s="15">
        <v>0.99610544999999995</v>
      </c>
      <c r="C22" s="15">
        <v>1.5031456000000001</v>
      </c>
      <c r="D22" s="15">
        <v>1.2013181500000001</v>
      </c>
      <c r="E22" s="15">
        <v>2.9074295999999999</v>
      </c>
      <c r="F22" s="15">
        <v>1.24625524</v>
      </c>
      <c r="G22" s="44">
        <v>0.60215697999999995</v>
      </c>
      <c r="H22" s="44">
        <v>0.82684241999999997</v>
      </c>
      <c r="I22" s="44">
        <v>0.97813061999999995</v>
      </c>
      <c r="J22" s="44">
        <v>1.8049730399999999</v>
      </c>
      <c r="K22" s="44">
        <v>1.7585380500000001</v>
      </c>
      <c r="L22" s="45">
        <v>0.10934691000000001</v>
      </c>
      <c r="M22" s="45">
        <v>0.21420011999999999</v>
      </c>
      <c r="N22" s="45">
        <v>3.2204910000000003E-2</v>
      </c>
      <c r="O22" s="45">
        <v>6.141402E-2</v>
      </c>
      <c r="P22" s="45">
        <v>4.0443380000000001E-2</v>
      </c>
      <c r="Q22" s="46">
        <v>0.70551227999999999</v>
      </c>
      <c r="R22" s="46">
        <v>0.81860394999999997</v>
      </c>
      <c r="S22" s="46">
        <v>0.75419413000000002</v>
      </c>
      <c r="T22" s="46">
        <v>0.41641702000000003</v>
      </c>
      <c r="U22" s="46">
        <v>0.18873577</v>
      </c>
      <c r="V22" s="47">
        <f t="shared" ref="V22:V24" si="8">AVERAGE(B22:F22)</f>
        <v>1.5708508079999999</v>
      </c>
      <c r="W22" s="47">
        <f t="shared" ref="W22:W24" si="9">AVERAGE(G22:K22)</f>
        <v>1.194128222</v>
      </c>
      <c r="X22" s="47">
        <f t="shared" ref="X22:X24" si="10">AVERAGE(L22:P22)</f>
        <v>9.1521867999999992E-2</v>
      </c>
      <c r="Y22" s="47">
        <f t="shared" ref="Y22:Y24" si="11">AVERAGE(Q22:U22)</f>
        <v>0.57669262999999993</v>
      </c>
    </row>
    <row r="23" spans="1:25" x14ac:dyDescent="0.3">
      <c r="A23" s="3">
        <v>0.6</v>
      </c>
      <c r="B23" s="15">
        <v>6.9847213899999998</v>
      </c>
      <c r="C23" s="15">
        <v>6.0103355299999999</v>
      </c>
      <c r="D23" s="15">
        <v>4.6562312800000001</v>
      </c>
      <c r="E23" s="15">
        <v>10.315308569999999</v>
      </c>
      <c r="F23" s="15">
        <v>6.7997303799999997</v>
      </c>
      <c r="G23" s="44">
        <v>8.6129419999999998E-2</v>
      </c>
      <c r="H23" s="44">
        <v>0.29059317000000001</v>
      </c>
      <c r="I23" s="44">
        <v>0.59616537000000003</v>
      </c>
      <c r="J23" s="44">
        <v>0.40518273999999999</v>
      </c>
      <c r="K23" s="44">
        <v>0.50104853000000005</v>
      </c>
      <c r="L23" s="45">
        <v>8.7335230700000004</v>
      </c>
      <c r="M23" s="45">
        <v>9.42405632</v>
      </c>
      <c r="N23" s="45">
        <v>8.7949370899999995</v>
      </c>
      <c r="O23" s="45">
        <v>10.09886159</v>
      </c>
      <c r="P23" s="45">
        <v>8.9170161799999992</v>
      </c>
      <c r="Q23" s="46">
        <v>0.72124025999999997</v>
      </c>
      <c r="R23" s="46">
        <v>0.27336728999999999</v>
      </c>
      <c r="S23" s="46">
        <v>0.55871780000000004</v>
      </c>
      <c r="T23" s="46">
        <v>0.25988615999999998</v>
      </c>
      <c r="U23" s="46">
        <v>0.45311563999999999</v>
      </c>
      <c r="V23" s="47">
        <f t="shared" si="8"/>
        <v>6.9532654299999992</v>
      </c>
      <c r="W23" s="47">
        <f t="shared" si="9"/>
        <v>0.37582384599999996</v>
      </c>
      <c r="X23" s="47">
        <f t="shared" si="10"/>
        <v>9.1936788499999995</v>
      </c>
      <c r="Y23" s="47">
        <f t="shared" si="11"/>
        <v>0.45326542999999997</v>
      </c>
    </row>
    <row r="24" spans="1:25" x14ac:dyDescent="0.3">
      <c r="A24" s="3">
        <v>0.8</v>
      </c>
      <c r="B24" s="15">
        <v>13.7514979</v>
      </c>
      <c r="C24" s="15">
        <v>10.682294799999999</v>
      </c>
      <c r="D24" s="15">
        <v>10.201467940000001</v>
      </c>
      <c r="E24" s="15">
        <v>14.4922109</v>
      </c>
      <c r="F24" s="15">
        <v>11.82744158</v>
      </c>
      <c r="G24" s="44">
        <v>0</v>
      </c>
      <c r="H24" s="44">
        <v>9.7363690799999996E-3</v>
      </c>
      <c r="I24" s="44">
        <v>0</v>
      </c>
      <c r="J24" s="44">
        <v>0</v>
      </c>
      <c r="K24" s="44">
        <v>0.33403234999999998</v>
      </c>
      <c r="L24" s="45">
        <v>9.3251947299999998</v>
      </c>
      <c r="M24" s="45">
        <v>10.5894248</v>
      </c>
      <c r="N24" s="45">
        <v>10.388705809999999</v>
      </c>
      <c r="O24" s="45">
        <v>11.111443980000001</v>
      </c>
      <c r="P24" s="45">
        <v>11.187837030000001</v>
      </c>
      <c r="Q24" s="46">
        <v>0</v>
      </c>
      <c r="R24" s="68">
        <v>0.15353505100000001</v>
      </c>
      <c r="S24" s="46">
        <v>0.37747153999999999</v>
      </c>
      <c r="T24" s="46">
        <v>0.29284001999999998</v>
      </c>
      <c r="U24" s="46">
        <v>0.45611143999999998</v>
      </c>
      <c r="V24" s="47">
        <f t="shared" si="8"/>
        <v>12.190982624</v>
      </c>
      <c r="W24" s="47">
        <f t="shared" si="9"/>
        <v>6.8753743815999996E-2</v>
      </c>
      <c r="X24" s="47">
        <f t="shared" si="10"/>
        <v>10.52052127</v>
      </c>
      <c r="Y24" s="47">
        <f t="shared" si="11"/>
        <v>0.2559916102</v>
      </c>
    </row>
    <row r="26" spans="1:25" x14ac:dyDescent="0.3">
      <c r="A26" s="111" t="s">
        <v>1</v>
      </c>
      <c r="B26" s="111"/>
      <c r="C26" s="111"/>
      <c r="D26" s="111"/>
      <c r="E26" s="111"/>
      <c r="F26" s="111"/>
      <c r="G26" s="111"/>
      <c r="H26" s="111"/>
      <c r="I26" s="111"/>
      <c r="J26" s="111"/>
      <c r="K26" s="111"/>
      <c r="L26" s="111"/>
      <c r="M26" s="111"/>
      <c r="N26" s="111"/>
      <c r="O26" s="111"/>
      <c r="P26" s="111"/>
      <c r="Q26" s="111"/>
      <c r="R26" s="111"/>
      <c r="S26" s="111"/>
      <c r="T26" s="111"/>
      <c r="U26" s="111"/>
      <c r="V26" s="112" t="s">
        <v>154</v>
      </c>
      <c r="W26" s="113"/>
      <c r="X26" s="113"/>
      <c r="Y26" s="114"/>
    </row>
    <row r="27" spans="1:25" x14ac:dyDescent="0.3">
      <c r="A27" s="111"/>
      <c r="B27" s="115" t="s">
        <v>150</v>
      </c>
      <c r="C27" s="116"/>
      <c r="D27" s="116"/>
      <c r="E27" s="116"/>
      <c r="F27" s="117"/>
      <c r="G27" s="118" t="s">
        <v>151</v>
      </c>
      <c r="H27" s="119"/>
      <c r="I27" s="119"/>
      <c r="J27" s="119"/>
      <c r="K27" s="120"/>
      <c r="L27" s="121" t="s">
        <v>152</v>
      </c>
      <c r="M27" s="122"/>
      <c r="N27" s="122"/>
      <c r="O27" s="122"/>
      <c r="P27" s="123"/>
      <c r="Q27" s="124" t="s">
        <v>153</v>
      </c>
      <c r="R27" s="125"/>
      <c r="S27" s="125"/>
      <c r="T27" s="125"/>
      <c r="U27" s="126"/>
      <c r="V27" s="37"/>
      <c r="W27" s="38"/>
      <c r="X27" s="38"/>
      <c r="Y27" s="39"/>
    </row>
    <row r="28" spans="1:25" x14ac:dyDescent="0.3">
      <c r="A28" s="111"/>
      <c r="B28" s="40" t="s">
        <v>135</v>
      </c>
      <c r="C28" s="40" t="s">
        <v>136</v>
      </c>
      <c r="D28" s="40" t="s">
        <v>137</v>
      </c>
      <c r="E28" s="40" t="s">
        <v>138</v>
      </c>
      <c r="F28" s="40" t="s">
        <v>139</v>
      </c>
      <c r="G28" s="41" t="s">
        <v>135</v>
      </c>
      <c r="H28" s="41" t="s">
        <v>136</v>
      </c>
      <c r="I28" s="41" t="s">
        <v>137</v>
      </c>
      <c r="J28" s="41" t="s">
        <v>138</v>
      </c>
      <c r="K28" s="41" t="s">
        <v>139</v>
      </c>
      <c r="L28" s="42" t="s">
        <v>135</v>
      </c>
      <c r="M28" s="42" t="s">
        <v>136</v>
      </c>
      <c r="N28" s="42" t="s">
        <v>137</v>
      </c>
      <c r="O28" s="42" t="s">
        <v>138</v>
      </c>
      <c r="P28" s="42" t="s">
        <v>139</v>
      </c>
      <c r="Q28" s="11" t="s">
        <v>135</v>
      </c>
      <c r="R28" s="11" t="s">
        <v>136</v>
      </c>
      <c r="S28" s="11" t="s">
        <v>137</v>
      </c>
      <c r="T28" s="11" t="s">
        <v>138</v>
      </c>
      <c r="U28" s="11" t="s">
        <v>139</v>
      </c>
      <c r="V28" s="43" t="s">
        <v>150</v>
      </c>
      <c r="W28" s="43" t="s">
        <v>151</v>
      </c>
      <c r="X28" s="43" t="s">
        <v>152</v>
      </c>
      <c r="Y28" s="43" t="s">
        <v>153</v>
      </c>
    </row>
    <row r="29" spans="1:25" x14ac:dyDescent="0.3">
      <c r="A29" s="3">
        <v>0.2</v>
      </c>
      <c r="B29" s="15">
        <v>1.7974839999999999E-2</v>
      </c>
      <c r="C29" s="15">
        <v>1.1234269999999999E-2</v>
      </c>
      <c r="D29" s="15">
        <v>1.1234269999999999E-2</v>
      </c>
      <c r="E29" s="15">
        <v>7.4894999999999996E-4</v>
      </c>
      <c r="F29" s="15">
        <v>7.4894999999999996E-4</v>
      </c>
      <c r="G29" s="44">
        <v>7.4894999999999996E-4</v>
      </c>
      <c r="H29" s="44">
        <v>5.9916099999999996E-3</v>
      </c>
      <c r="I29" s="44">
        <v>3.445177E-2</v>
      </c>
      <c r="J29" s="44">
        <v>3.7447600000000002E-3</v>
      </c>
      <c r="K29" s="44">
        <v>6.5158779999999999E-2</v>
      </c>
      <c r="L29" s="45">
        <v>3.7447569999999999E-2</v>
      </c>
      <c r="M29" s="45">
        <v>1.7225879999999999E-2</v>
      </c>
      <c r="N29" s="45">
        <v>0</v>
      </c>
      <c r="O29" s="45">
        <v>0</v>
      </c>
      <c r="P29" s="45">
        <v>9.7363699999999994E-3</v>
      </c>
      <c r="Q29" s="46">
        <v>0</v>
      </c>
      <c r="R29" s="46">
        <v>0</v>
      </c>
      <c r="S29" s="46">
        <v>3.3702820000000001E-2</v>
      </c>
      <c r="T29" s="46">
        <v>0</v>
      </c>
      <c r="U29" s="46">
        <v>0</v>
      </c>
      <c r="V29" s="47">
        <f>AVERAGE(B29:F29)</f>
        <v>8.3882559999999984E-3</v>
      </c>
      <c r="W29" s="47">
        <f>AVERAGE(G29:K29)</f>
        <v>2.2019173999999999E-2</v>
      </c>
      <c r="X29" s="47">
        <f>AVERAGE(L29:P29)</f>
        <v>1.2881963999999999E-2</v>
      </c>
      <c r="Y29" s="47">
        <f>AVERAGE(Q29:U29)</f>
        <v>6.7405640000000001E-3</v>
      </c>
    </row>
    <row r="30" spans="1:25" x14ac:dyDescent="0.3">
      <c r="A30" s="3">
        <v>0.4</v>
      </c>
      <c r="B30" s="15">
        <v>1.1354104300000001</v>
      </c>
      <c r="C30" s="15">
        <v>1.9278010800000001</v>
      </c>
      <c r="D30" s="15">
        <v>2.9006890400000001</v>
      </c>
      <c r="E30" s="15">
        <v>2.9606051500000001</v>
      </c>
      <c r="F30" s="15">
        <v>0.72723188000000005</v>
      </c>
      <c r="G30" s="44">
        <v>0.18124625999999999</v>
      </c>
      <c r="H30" s="44">
        <v>1.85515279</v>
      </c>
      <c r="I30" s="44">
        <v>0.17001198000000001</v>
      </c>
      <c r="J30" s="44">
        <v>0.58118634000000002</v>
      </c>
      <c r="K30" s="44">
        <v>0.69427801</v>
      </c>
      <c r="L30" s="45">
        <v>6.8903539999999999E-2</v>
      </c>
      <c r="M30" s="45">
        <v>9.5865790000000006E-2</v>
      </c>
      <c r="N30" s="45">
        <v>0</v>
      </c>
      <c r="O30" s="45">
        <v>6.141402E-2</v>
      </c>
      <c r="P30" s="45">
        <v>0.12282804</v>
      </c>
      <c r="Q30" s="46">
        <v>0.21794488000000001</v>
      </c>
      <c r="R30" s="46">
        <v>0.41491910999999998</v>
      </c>
      <c r="S30" s="46">
        <v>1.1211803499999999</v>
      </c>
      <c r="T30" s="46">
        <v>0.47183942000000001</v>
      </c>
      <c r="U30" s="46">
        <v>0.79688435999999996</v>
      </c>
      <c r="V30" s="47">
        <f t="shared" ref="V30:V32" si="12">AVERAGE(B30:F30)</f>
        <v>1.9303475160000001</v>
      </c>
      <c r="W30" s="47">
        <f t="shared" ref="W30:W32" si="13">AVERAGE(G30:K30)</f>
        <v>0.69637507600000004</v>
      </c>
      <c r="X30" s="47">
        <f t="shared" ref="X30:X32" si="14">AVERAGE(L30:P30)</f>
        <v>6.9802278000000009E-2</v>
      </c>
      <c r="Y30" s="47">
        <f t="shared" ref="Y30:Y32" si="15">AVERAGE(Q30:U30)</f>
        <v>0.60455362400000001</v>
      </c>
    </row>
    <row r="31" spans="1:25" x14ac:dyDescent="0.3">
      <c r="A31" s="3">
        <v>0.6</v>
      </c>
      <c r="B31" s="15">
        <v>5.6987717199999999</v>
      </c>
      <c r="C31" s="15">
        <v>6.6926303200000001</v>
      </c>
      <c r="D31" s="15">
        <v>6.9113241500000004</v>
      </c>
      <c r="E31" s="15">
        <v>3.6091971200000001</v>
      </c>
      <c r="F31" s="15">
        <v>4.4465248700000002</v>
      </c>
      <c r="G31" s="44">
        <v>0.26887358</v>
      </c>
      <c r="H31" s="44">
        <v>1.01557819</v>
      </c>
      <c r="I31" s="44">
        <v>4.0443380000000001E-2</v>
      </c>
      <c r="J31" s="44">
        <v>0.49056321000000003</v>
      </c>
      <c r="K31" s="44">
        <v>0.28160574999999999</v>
      </c>
      <c r="L31" s="45">
        <v>6.6903834599999996</v>
      </c>
      <c r="M31" s="45">
        <v>7.6063511100000003</v>
      </c>
      <c r="N31" s="45">
        <v>7.8287896899999998</v>
      </c>
      <c r="O31" s="45">
        <v>8.27890953</v>
      </c>
      <c r="P31" s="45">
        <v>7.8093169600000003</v>
      </c>
      <c r="Q31" s="46">
        <v>0.30182744</v>
      </c>
      <c r="R31" s="46">
        <v>7.0401439999999996E-2</v>
      </c>
      <c r="S31" s="46">
        <v>0.57144996999999997</v>
      </c>
      <c r="T31" s="46">
        <v>0.86503894999999997</v>
      </c>
      <c r="U31" s="46">
        <v>0.24340923</v>
      </c>
      <c r="V31" s="47">
        <f t="shared" si="12"/>
        <v>5.4716896360000007</v>
      </c>
      <c r="W31" s="47">
        <f t="shared" si="13"/>
        <v>0.41941282199999996</v>
      </c>
      <c r="X31" s="47">
        <f t="shared" si="14"/>
        <v>7.6427501500000004</v>
      </c>
      <c r="Y31" s="47">
        <f t="shared" si="15"/>
        <v>0.41042540599999999</v>
      </c>
    </row>
    <row r="32" spans="1:25" x14ac:dyDescent="0.3">
      <c r="A32" s="3">
        <v>0.8</v>
      </c>
      <c r="B32" s="15">
        <v>13.594967049999999</v>
      </c>
      <c r="C32" s="15">
        <v>12.636309199999999</v>
      </c>
      <c r="D32" s="15">
        <v>10.191731580000001</v>
      </c>
      <c r="E32" s="15">
        <v>10.24640503</v>
      </c>
      <c r="F32" s="15">
        <v>8.5005991600000002</v>
      </c>
      <c r="G32" s="44">
        <v>0</v>
      </c>
      <c r="H32" s="44">
        <v>0.318304374</v>
      </c>
      <c r="I32" s="44">
        <v>0</v>
      </c>
      <c r="J32" s="44">
        <v>0</v>
      </c>
      <c r="K32" s="44">
        <v>0</v>
      </c>
      <c r="L32" s="45">
        <v>7.4033852600000003</v>
      </c>
      <c r="M32" s="45">
        <v>7.8557519500000001</v>
      </c>
      <c r="N32" s="45">
        <v>8.6309167200000001</v>
      </c>
      <c r="O32" s="45">
        <v>9.0353505100000007</v>
      </c>
      <c r="P32" s="45">
        <v>9.3049730400000001</v>
      </c>
      <c r="Q32" s="46">
        <v>0</v>
      </c>
      <c r="R32" s="46">
        <v>0</v>
      </c>
      <c r="S32" s="46">
        <v>1.3301378100000001</v>
      </c>
      <c r="T32" s="46">
        <v>0</v>
      </c>
      <c r="U32" s="46">
        <v>0</v>
      </c>
      <c r="V32" s="47">
        <f t="shared" si="12"/>
        <v>11.034002404000001</v>
      </c>
      <c r="W32" s="47">
        <f t="shared" si="13"/>
        <v>6.3660874800000003E-2</v>
      </c>
      <c r="X32" s="47">
        <f t="shared" si="14"/>
        <v>8.4460754960000006</v>
      </c>
      <c r="Y32" s="47">
        <f t="shared" si="15"/>
        <v>0.266027562</v>
      </c>
    </row>
    <row r="35" spans="1:18" x14ac:dyDescent="0.3">
      <c r="A35" s="111" t="s">
        <v>1</v>
      </c>
      <c r="B35" s="112" t="s">
        <v>154</v>
      </c>
      <c r="C35" s="113"/>
      <c r="D35" s="113"/>
      <c r="E35" s="113"/>
      <c r="F35" s="113"/>
      <c r="G35" s="113"/>
      <c r="H35" s="113"/>
      <c r="I35" s="113"/>
      <c r="J35" s="113"/>
      <c r="K35" s="113"/>
      <c r="L35" s="113"/>
      <c r="M35" s="113"/>
      <c r="N35" s="113"/>
      <c r="O35" s="113"/>
      <c r="P35" s="113"/>
      <c r="Q35" s="114"/>
      <c r="R35" s="3"/>
    </row>
    <row r="36" spans="1:18" ht="28.8" x14ac:dyDescent="0.3">
      <c r="A36" s="111"/>
      <c r="B36" s="37"/>
      <c r="C36" s="38"/>
      <c r="D36" s="38"/>
      <c r="E36" s="39"/>
      <c r="F36" s="37"/>
      <c r="G36" s="38"/>
      <c r="H36" s="38"/>
      <c r="I36" s="39"/>
      <c r="J36" s="37"/>
      <c r="K36" s="38"/>
      <c r="L36" s="38"/>
      <c r="M36" s="39"/>
      <c r="N36" s="37"/>
      <c r="O36" s="38"/>
      <c r="P36" s="38"/>
      <c r="Q36" s="39"/>
      <c r="R36" s="39" t="s">
        <v>155</v>
      </c>
    </row>
    <row r="37" spans="1:18" x14ac:dyDescent="0.3">
      <c r="A37" s="111"/>
      <c r="B37" s="43" t="s">
        <v>131</v>
      </c>
      <c r="C37" s="43" t="s">
        <v>132</v>
      </c>
      <c r="D37" s="43" t="s">
        <v>133</v>
      </c>
      <c r="E37" s="43" t="s">
        <v>134</v>
      </c>
      <c r="F37" s="43" t="s">
        <v>142</v>
      </c>
      <c r="G37" s="43" t="s">
        <v>143</v>
      </c>
      <c r="H37" s="43" t="s">
        <v>144</v>
      </c>
      <c r="I37" s="43" t="s">
        <v>145</v>
      </c>
      <c r="J37" s="43" t="s">
        <v>146</v>
      </c>
      <c r="K37" s="43" t="s">
        <v>147</v>
      </c>
      <c r="L37" s="43" t="s">
        <v>148</v>
      </c>
      <c r="M37" s="43" t="s">
        <v>149</v>
      </c>
      <c r="N37" s="43" t="s">
        <v>150</v>
      </c>
      <c r="O37" s="43" t="s">
        <v>151</v>
      </c>
      <c r="P37" s="43" t="s">
        <v>152</v>
      </c>
      <c r="Q37" s="43" t="s">
        <v>153</v>
      </c>
      <c r="R37" s="47"/>
    </row>
    <row r="38" spans="1:18" x14ac:dyDescent="0.3">
      <c r="A38" s="70">
        <v>0.2</v>
      </c>
      <c r="B38" s="70">
        <v>1.557819E-2</v>
      </c>
      <c r="C38" s="70">
        <v>1.4230080000000001E-2</v>
      </c>
      <c r="D38" s="70">
        <v>1.048532E-3</v>
      </c>
      <c r="E38" s="70">
        <v>9.1372079999999991E-3</v>
      </c>
      <c r="F38" s="70">
        <v>2.7261833999999995E-2</v>
      </c>
      <c r="G38" s="70">
        <v>1.5278609999999998E-2</v>
      </c>
      <c r="H38" s="70">
        <v>2.4565606E-2</v>
      </c>
      <c r="I38" s="70">
        <v>4.4937099999999997E-3</v>
      </c>
      <c r="J38" s="70">
        <v>2.2917916E-2</v>
      </c>
      <c r="K38" s="70">
        <v>2.6363091999999998E-2</v>
      </c>
      <c r="L38" s="70">
        <v>5.9916120000000003E-3</v>
      </c>
      <c r="M38" s="70">
        <v>1.4379868000000001E-2</v>
      </c>
      <c r="N38" s="70">
        <v>8.3882559999999984E-3</v>
      </c>
      <c r="O38" s="70">
        <v>2.2019173999999999E-2</v>
      </c>
      <c r="P38" s="70">
        <v>1.2881963999999999E-2</v>
      </c>
      <c r="Q38" s="70">
        <v>6.7405640000000001E-3</v>
      </c>
      <c r="R38" s="70">
        <f>AVERAGE(B38:Q38)</f>
        <v>1.44547635E-2</v>
      </c>
    </row>
    <row r="39" spans="1:18" x14ac:dyDescent="0.3">
      <c r="A39" s="70">
        <v>0.4</v>
      </c>
      <c r="B39" s="70">
        <v>1.751497904</v>
      </c>
      <c r="C39" s="70">
        <v>0.34406830399999999</v>
      </c>
      <c r="D39" s="70">
        <v>8.5080887999999993E-2</v>
      </c>
      <c r="E39" s="70">
        <v>0.517974834</v>
      </c>
      <c r="F39" s="70">
        <v>1.5708508080000001</v>
      </c>
      <c r="G39" s="70">
        <v>0.43858597999999993</v>
      </c>
      <c r="H39" s="70">
        <v>0.13436189199999998</v>
      </c>
      <c r="I39" s="70">
        <v>0.47348711799999998</v>
      </c>
      <c r="J39" s="70">
        <v>1.5708508079999999</v>
      </c>
      <c r="K39" s="70">
        <v>1.194128222</v>
      </c>
      <c r="L39" s="70">
        <v>9.1521867999999992E-2</v>
      </c>
      <c r="M39" s="70">
        <v>0.57669262999999993</v>
      </c>
      <c r="N39" s="70">
        <v>1.9303475160000001</v>
      </c>
      <c r="O39" s="70">
        <v>0.69637507600000004</v>
      </c>
      <c r="P39" s="70">
        <v>6.9802278000000009E-2</v>
      </c>
      <c r="Q39" s="70">
        <v>0.60455362400000001</v>
      </c>
      <c r="R39" s="70">
        <f t="shared" ref="R39:R41" si="16">AVERAGE(B39:Q39)</f>
        <v>0.75313623437499988</v>
      </c>
    </row>
    <row r="40" spans="1:18" x14ac:dyDescent="0.3">
      <c r="A40" s="70">
        <v>0.6</v>
      </c>
      <c r="B40" s="70">
        <v>5.4107249839999998</v>
      </c>
      <c r="C40" s="70">
        <v>0.13915518200000002</v>
      </c>
      <c r="D40" s="70">
        <v>10.890653085999999</v>
      </c>
      <c r="E40" s="70">
        <v>0.60635110599999986</v>
      </c>
      <c r="F40" s="70">
        <v>5.2026662679999998</v>
      </c>
      <c r="G40" s="70">
        <v>0.64035350599999996</v>
      </c>
      <c r="H40" s="70">
        <v>8.870581185999999</v>
      </c>
      <c r="I40" s="70">
        <v>0.36159376799999998</v>
      </c>
      <c r="J40" s="70">
        <v>6.9532654299999992</v>
      </c>
      <c r="K40" s="70">
        <v>0.37582384599999996</v>
      </c>
      <c r="L40" s="70">
        <v>9.1936788499999995</v>
      </c>
      <c r="M40" s="70">
        <v>0.45326542999999997</v>
      </c>
      <c r="N40" s="70">
        <v>5.4716896360000007</v>
      </c>
      <c r="O40" s="70">
        <v>0.41941282199999996</v>
      </c>
      <c r="P40" s="70">
        <v>7.6427501500000004</v>
      </c>
      <c r="Q40" s="70">
        <v>0.41042540599999999</v>
      </c>
      <c r="R40" s="70">
        <f t="shared" si="16"/>
        <v>3.9401494159999997</v>
      </c>
    </row>
    <row r="41" spans="1:18" x14ac:dyDescent="0.3">
      <c r="A41" s="3">
        <v>0.8</v>
      </c>
      <c r="B41" s="47">
        <v>11.930197716</v>
      </c>
      <c r="C41" s="47">
        <v>0.30961653800000005</v>
      </c>
      <c r="D41" s="47">
        <v>11.890503296000002</v>
      </c>
      <c r="E41" s="47">
        <v>0.24775314479999996</v>
      </c>
      <c r="F41" s="47">
        <v>12.309017382</v>
      </c>
      <c r="G41" s="47">
        <v>0.13301378</v>
      </c>
      <c r="H41" s="47">
        <v>10.168813652000001</v>
      </c>
      <c r="I41" s="47">
        <v>0.42180946600000002</v>
      </c>
      <c r="J41" s="47">
        <v>12.190982624</v>
      </c>
      <c r="K41" s="47">
        <v>6.8753743815999996E-2</v>
      </c>
      <c r="L41" s="47">
        <v>10.52052127</v>
      </c>
      <c r="M41" s="47">
        <v>0.2559916102</v>
      </c>
      <c r="N41" s="47">
        <v>11.034002404000001</v>
      </c>
      <c r="O41" s="47">
        <v>6.3660874800000003E-2</v>
      </c>
      <c r="P41" s="47">
        <v>8.4460754960000006</v>
      </c>
      <c r="Q41" s="47">
        <v>0.266027562</v>
      </c>
      <c r="R41" s="47">
        <f t="shared" si="16"/>
        <v>5.6410462849760012</v>
      </c>
    </row>
  </sheetData>
  <mergeCells count="31">
    <mergeCell ref="A1:A3"/>
    <mergeCell ref="B1:U1"/>
    <mergeCell ref="V1:Y1"/>
    <mergeCell ref="B2:F2"/>
    <mergeCell ref="G2:K2"/>
    <mergeCell ref="L2:P2"/>
    <mergeCell ref="Q2:U2"/>
    <mergeCell ref="A8:Y8"/>
    <mergeCell ref="A10:A12"/>
    <mergeCell ref="B10:U10"/>
    <mergeCell ref="V10:Y10"/>
    <mergeCell ref="B11:F11"/>
    <mergeCell ref="G11:K11"/>
    <mergeCell ref="L11:P11"/>
    <mergeCell ref="Q11:U11"/>
    <mergeCell ref="A18:A20"/>
    <mergeCell ref="B18:U18"/>
    <mergeCell ref="V18:Y18"/>
    <mergeCell ref="B19:F19"/>
    <mergeCell ref="G19:K19"/>
    <mergeCell ref="L19:P19"/>
    <mergeCell ref="Q19:U19"/>
    <mergeCell ref="A35:A37"/>
    <mergeCell ref="B35:Q35"/>
    <mergeCell ref="A26:A28"/>
    <mergeCell ref="B26:U26"/>
    <mergeCell ref="V26:Y26"/>
    <mergeCell ref="B27:F27"/>
    <mergeCell ref="G27:K27"/>
    <mergeCell ref="L27:P27"/>
    <mergeCell ref="Q27:U2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DEDE-AC20-4731-B9DB-74C31290CFF6}">
  <dimension ref="A1:AS109"/>
  <sheetViews>
    <sheetView topLeftCell="A88" zoomScale="75" zoomScaleNormal="75" workbookViewId="0">
      <selection activeCell="S35" sqref="S35"/>
    </sheetView>
  </sheetViews>
  <sheetFormatPr defaultRowHeight="14.4" x14ac:dyDescent="0.3"/>
  <cols>
    <col min="1" max="1" width="13.88671875" bestFit="1" customWidth="1"/>
    <col min="2" max="6" width="13.44140625" bestFit="1" customWidth="1"/>
    <col min="7" max="7" width="14" bestFit="1" customWidth="1"/>
    <col min="8" max="8" width="13.44140625" bestFit="1" customWidth="1"/>
    <col min="9" max="11" width="14" bestFit="1" customWidth="1"/>
    <col min="12" max="17" width="13.44140625" bestFit="1" customWidth="1"/>
    <col min="18" max="19" width="17.33203125" bestFit="1" customWidth="1"/>
    <col min="20" max="20" width="13.44140625" bestFit="1" customWidth="1"/>
    <col min="21" max="21" width="17.33203125" bestFit="1" customWidth="1"/>
    <col min="30" max="30" width="14.6640625" customWidth="1"/>
    <col min="31" max="31" width="18.44140625" customWidth="1"/>
    <col min="36" max="36" width="14.6640625" customWidth="1"/>
  </cols>
  <sheetData>
    <row r="1" spans="1:45" x14ac:dyDescent="0.3">
      <c r="A1" s="111" t="s">
        <v>141</v>
      </c>
      <c r="B1" s="111"/>
      <c r="C1" s="111"/>
      <c r="D1" s="111"/>
      <c r="E1" s="111"/>
      <c r="F1" s="111"/>
      <c r="G1" s="111"/>
      <c r="H1" s="111"/>
      <c r="I1" s="111"/>
      <c r="J1" s="111"/>
      <c r="K1" s="111"/>
      <c r="L1" s="111"/>
      <c r="M1" s="111"/>
      <c r="N1" s="111"/>
      <c r="O1" s="111"/>
      <c r="P1" s="111"/>
      <c r="Q1" s="111"/>
      <c r="R1" s="111"/>
      <c r="S1" s="111"/>
      <c r="T1" s="111"/>
      <c r="U1" s="111"/>
      <c r="V1" s="111"/>
      <c r="W1" s="36"/>
      <c r="X1" s="36"/>
      <c r="Y1" s="36"/>
    </row>
    <row r="2" spans="1:45" x14ac:dyDescent="0.3">
      <c r="A2" s="111" t="s">
        <v>130</v>
      </c>
      <c r="B2" s="111" t="s">
        <v>7</v>
      </c>
      <c r="C2" s="111"/>
      <c r="D2" s="111"/>
      <c r="E2" s="111"/>
      <c r="F2" s="111"/>
      <c r="G2" s="111"/>
      <c r="H2" s="111"/>
      <c r="I2" s="111"/>
      <c r="J2" s="111"/>
      <c r="K2" s="111"/>
      <c r="L2" s="111"/>
      <c r="M2" s="111"/>
      <c r="N2" s="111"/>
      <c r="O2" s="111"/>
      <c r="P2" s="111"/>
      <c r="Q2" s="111"/>
      <c r="R2" s="111"/>
      <c r="S2" s="111"/>
      <c r="T2" s="111"/>
      <c r="U2" s="111"/>
      <c r="V2" s="112" t="s">
        <v>154</v>
      </c>
      <c r="W2" s="113"/>
      <c r="X2" s="113"/>
      <c r="Y2" s="114"/>
    </row>
    <row r="3" spans="1:45" x14ac:dyDescent="0.3">
      <c r="A3" s="111"/>
      <c r="B3" s="115" t="s">
        <v>131</v>
      </c>
      <c r="C3" s="116"/>
      <c r="D3" s="116"/>
      <c r="E3" s="116"/>
      <c r="F3" s="117"/>
      <c r="G3" s="118" t="s">
        <v>132</v>
      </c>
      <c r="H3" s="119"/>
      <c r="I3" s="119"/>
      <c r="J3" s="119"/>
      <c r="K3" s="120"/>
      <c r="L3" s="121" t="s">
        <v>133</v>
      </c>
      <c r="M3" s="122"/>
      <c r="N3" s="122"/>
      <c r="O3" s="122"/>
      <c r="P3" s="123"/>
      <c r="Q3" s="124" t="s">
        <v>134</v>
      </c>
      <c r="R3" s="125"/>
      <c r="S3" s="125"/>
      <c r="T3" s="125"/>
      <c r="U3" s="126"/>
      <c r="V3" s="58"/>
      <c r="W3" s="59"/>
      <c r="X3" s="59"/>
      <c r="Y3" s="60"/>
    </row>
    <row r="4" spans="1:45" x14ac:dyDescent="0.3">
      <c r="A4" s="111"/>
      <c r="B4" s="40" t="s">
        <v>135</v>
      </c>
      <c r="C4" s="40" t="s">
        <v>136</v>
      </c>
      <c r="D4" s="40" t="s">
        <v>137</v>
      </c>
      <c r="E4" s="40" t="s">
        <v>138</v>
      </c>
      <c r="F4" s="40" t="s">
        <v>139</v>
      </c>
      <c r="G4" s="41" t="s">
        <v>135</v>
      </c>
      <c r="H4" s="41" t="s">
        <v>136</v>
      </c>
      <c r="I4" s="41" t="s">
        <v>137</v>
      </c>
      <c r="J4" s="41" t="s">
        <v>138</v>
      </c>
      <c r="K4" s="41" t="s">
        <v>139</v>
      </c>
      <c r="L4" s="42" t="s">
        <v>135</v>
      </c>
      <c r="M4" s="42" t="s">
        <v>136</v>
      </c>
      <c r="N4" s="42" t="s">
        <v>137</v>
      </c>
      <c r="O4" s="42" t="s">
        <v>138</v>
      </c>
      <c r="P4" s="42" t="s">
        <v>139</v>
      </c>
      <c r="Q4" s="11" t="s">
        <v>135</v>
      </c>
      <c r="R4" s="11" t="s">
        <v>136</v>
      </c>
      <c r="S4" s="11" t="s">
        <v>137</v>
      </c>
      <c r="T4" s="11" t="s">
        <v>138</v>
      </c>
      <c r="U4" s="11" t="s">
        <v>139</v>
      </c>
      <c r="V4" s="43" t="s">
        <v>131</v>
      </c>
      <c r="W4" s="43" t="s">
        <v>132</v>
      </c>
      <c r="X4" s="43" t="s">
        <v>133</v>
      </c>
      <c r="Y4" s="43" t="s">
        <v>134</v>
      </c>
    </row>
    <row r="5" spans="1:45" x14ac:dyDescent="0.3">
      <c r="A5" s="3">
        <v>1</v>
      </c>
      <c r="B5" s="15">
        <v>0</v>
      </c>
      <c r="C5" s="15">
        <v>0</v>
      </c>
      <c r="D5" s="15">
        <v>2.2468544E-2</v>
      </c>
      <c r="E5" s="15">
        <v>6.8154583599999999E-2</v>
      </c>
      <c r="F5" s="15">
        <v>8.6878370299999993E-2</v>
      </c>
      <c r="G5" s="44">
        <v>62.628819649999997</v>
      </c>
      <c r="H5" s="44">
        <v>49.386608699999996</v>
      </c>
      <c r="I5" s="44">
        <v>77.107549399999996</v>
      </c>
      <c r="J5" s="44">
        <v>61.027561400000003</v>
      </c>
      <c r="K5" s="44">
        <v>33.544038299999997</v>
      </c>
      <c r="L5" s="45">
        <v>0</v>
      </c>
      <c r="M5" s="45">
        <v>0</v>
      </c>
      <c r="N5" s="45">
        <v>0</v>
      </c>
      <c r="O5" s="45">
        <v>0</v>
      </c>
      <c r="P5" s="45">
        <v>0</v>
      </c>
      <c r="Q5" s="46">
        <v>78.897543440000007</v>
      </c>
      <c r="R5" s="46">
        <v>60.639604599999998</v>
      </c>
      <c r="S5" s="46">
        <v>82.036399000000003</v>
      </c>
      <c r="T5" s="67">
        <v>67.356201299999995</v>
      </c>
      <c r="U5" s="67">
        <v>50.124325900000002</v>
      </c>
      <c r="V5" s="47">
        <f t="shared" ref="V5:V20" si="0">AVERAGE(B5:F5)</f>
        <v>3.5500299579999992E-2</v>
      </c>
      <c r="W5" s="47">
        <f t="shared" ref="W5:W20" si="1">AVERAGE(G5:K5)</f>
        <v>56.738915489999997</v>
      </c>
      <c r="X5" s="47">
        <f t="shared" ref="X5:X20" si="2">AVERAGE(L5:P5)</f>
        <v>0</v>
      </c>
      <c r="Y5" s="47">
        <f t="shared" ref="Y5:Y20" si="3">AVERAGE(Q5:U5)</f>
        <v>67.810814847999993</v>
      </c>
    </row>
    <row r="6" spans="1:45" x14ac:dyDescent="0.3">
      <c r="A6" s="3">
        <v>2</v>
      </c>
      <c r="B6" s="15">
        <v>4.7932893900000002E-2</v>
      </c>
      <c r="C6" s="15">
        <v>0</v>
      </c>
      <c r="D6" s="15">
        <v>0</v>
      </c>
      <c r="E6" s="15">
        <v>0</v>
      </c>
      <c r="F6" s="15">
        <v>0</v>
      </c>
      <c r="G6" s="44">
        <v>4.8786698599999996</v>
      </c>
      <c r="H6" s="44">
        <v>4.1963750700000002</v>
      </c>
      <c r="I6" s="44">
        <v>4.2150988600000003</v>
      </c>
      <c r="J6" s="44">
        <v>1.97198922</v>
      </c>
      <c r="K6" s="44">
        <v>2.9860695000000002</v>
      </c>
      <c r="L6" s="45">
        <v>19.4922109</v>
      </c>
      <c r="M6" s="45">
        <v>19.709406829999999</v>
      </c>
      <c r="N6" s="45">
        <v>22.510485320000001</v>
      </c>
      <c r="O6" s="45">
        <v>23.301378069999998</v>
      </c>
      <c r="P6" s="45">
        <v>20.061414020000001</v>
      </c>
      <c r="Q6" s="46">
        <v>9.5363990399999992</v>
      </c>
      <c r="R6" s="46">
        <v>12.19892151</v>
      </c>
      <c r="S6" s="46">
        <v>10.64784302</v>
      </c>
      <c r="T6" s="46">
        <v>12.38541043</v>
      </c>
      <c r="U6" s="67">
        <v>10.917465549999999</v>
      </c>
      <c r="V6" s="47">
        <f t="shared" si="0"/>
        <v>9.5865787800000005E-3</v>
      </c>
      <c r="W6" s="47">
        <f t="shared" si="1"/>
        <v>3.6496405020000005</v>
      </c>
      <c r="X6" s="47">
        <f t="shared" si="2"/>
        <v>21.014979027999999</v>
      </c>
      <c r="Y6" s="47">
        <f t="shared" si="3"/>
        <v>11.137207909999997</v>
      </c>
    </row>
    <row r="7" spans="1:45" x14ac:dyDescent="0.3">
      <c r="A7" s="3">
        <v>3</v>
      </c>
      <c r="B7" s="15">
        <v>0</v>
      </c>
      <c r="C7" s="15">
        <v>0</v>
      </c>
      <c r="D7" s="15">
        <v>0.17675255000000001</v>
      </c>
      <c r="E7" s="15">
        <v>0</v>
      </c>
      <c r="F7" s="15">
        <v>0</v>
      </c>
      <c r="G7" s="44">
        <v>0.84257040000000005</v>
      </c>
      <c r="H7" s="44">
        <v>5.7796584800000002</v>
      </c>
      <c r="I7" s="44">
        <v>4.1761533899999996</v>
      </c>
      <c r="J7" s="44">
        <v>1.8266926299999999</v>
      </c>
      <c r="K7" s="44">
        <v>3.97468544</v>
      </c>
      <c r="L7" s="45">
        <v>2.01617735</v>
      </c>
      <c r="M7" s="45">
        <v>4.5266626700000003</v>
      </c>
      <c r="N7" s="45">
        <v>4.1177351699999996</v>
      </c>
      <c r="O7" s="45">
        <v>2.23187537</v>
      </c>
      <c r="P7" s="45">
        <v>2.4408328300000002</v>
      </c>
      <c r="Q7" s="46">
        <v>14.9505692</v>
      </c>
      <c r="R7" s="46">
        <v>10.408178550000001</v>
      </c>
      <c r="S7" s="46">
        <v>17.422858000000002</v>
      </c>
      <c r="T7" s="46">
        <v>10.3040743</v>
      </c>
      <c r="U7" s="67">
        <v>8.3762732199999999</v>
      </c>
      <c r="V7" s="47">
        <f t="shared" si="0"/>
        <v>3.5350510000000002E-2</v>
      </c>
      <c r="W7" s="47">
        <f t="shared" si="1"/>
        <v>3.3199520680000001</v>
      </c>
      <c r="X7" s="47">
        <f t="shared" si="2"/>
        <v>3.0666566780000002</v>
      </c>
      <c r="Y7" s="47">
        <f t="shared" si="3"/>
        <v>12.292390653999998</v>
      </c>
      <c r="AD7" s="16">
        <v>14.91</v>
      </c>
      <c r="AE7">
        <v>10.66</v>
      </c>
      <c r="AF7">
        <v>0</v>
      </c>
      <c r="AG7">
        <v>16.22</v>
      </c>
      <c r="AH7">
        <v>13.18</v>
      </c>
      <c r="AI7">
        <v>16.84</v>
      </c>
      <c r="AJ7">
        <v>0</v>
      </c>
      <c r="AK7">
        <v>9.93</v>
      </c>
      <c r="AL7">
        <v>16.440000000000001</v>
      </c>
      <c r="AM7">
        <v>8.64</v>
      </c>
      <c r="AN7">
        <v>0</v>
      </c>
      <c r="AO7">
        <v>8.01</v>
      </c>
      <c r="AP7">
        <v>16.170000000000002</v>
      </c>
      <c r="AQ7">
        <v>9.7100000000000009</v>
      </c>
      <c r="AR7">
        <v>0</v>
      </c>
      <c r="AS7">
        <v>16.809999999999999</v>
      </c>
    </row>
    <row r="8" spans="1:45" x14ac:dyDescent="0.3">
      <c r="A8" s="3">
        <v>4</v>
      </c>
      <c r="B8" s="15">
        <v>16.394547630000002</v>
      </c>
      <c r="C8" s="15">
        <v>11.985470339999999</v>
      </c>
      <c r="D8" s="15">
        <v>14.77980827</v>
      </c>
      <c r="E8" s="15">
        <v>13.981426000000001</v>
      </c>
      <c r="F8" s="15">
        <v>13.42345716</v>
      </c>
      <c r="G8" s="44">
        <v>14.01662672</v>
      </c>
      <c r="H8" s="44">
        <v>16.062762129999999</v>
      </c>
      <c r="I8" s="44">
        <v>15.35575195</v>
      </c>
      <c r="J8" s="44">
        <v>12.155482320000001</v>
      </c>
      <c r="K8" s="44">
        <v>13.97019173</v>
      </c>
      <c r="L8" s="45">
        <v>13.05572199</v>
      </c>
      <c r="M8" s="45">
        <v>10.47109047</v>
      </c>
      <c r="N8" s="45">
        <v>13.12312762</v>
      </c>
      <c r="O8" s="45">
        <v>12.562911919999999</v>
      </c>
      <c r="P8" s="45">
        <v>16.27696225</v>
      </c>
      <c r="Q8" s="46">
        <v>43.614439779999998</v>
      </c>
      <c r="R8" s="46">
        <v>43.224985019999998</v>
      </c>
      <c r="S8" s="46">
        <v>55.028460160000002</v>
      </c>
      <c r="T8" s="46">
        <v>51.680647090000001</v>
      </c>
      <c r="U8" s="67">
        <v>41.886608750000001</v>
      </c>
      <c r="V8" s="47">
        <f t="shared" si="0"/>
        <v>14.112941879999999</v>
      </c>
      <c r="W8" s="47">
        <f t="shared" si="1"/>
        <v>14.312162969999999</v>
      </c>
      <c r="X8" s="47">
        <f t="shared" si="2"/>
        <v>13.097962849999998</v>
      </c>
      <c r="Y8" s="47">
        <f t="shared" si="3"/>
        <v>47.087028160000003</v>
      </c>
      <c r="AD8" s="49">
        <v>55.34</v>
      </c>
      <c r="AE8" s="50">
        <v>1.43</v>
      </c>
      <c r="AF8" s="50">
        <v>2.29</v>
      </c>
      <c r="AG8" s="50">
        <v>15.06</v>
      </c>
      <c r="AH8" s="50">
        <v>16.010000000000002</v>
      </c>
      <c r="AI8" s="50">
        <v>0</v>
      </c>
      <c r="AJ8" s="50" t="s">
        <v>156</v>
      </c>
      <c r="AK8" s="50">
        <v>5.77</v>
      </c>
      <c r="AL8" s="50">
        <v>9.31</v>
      </c>
      <c r="AM8" s="50">
        <v>2.2400000000000002</v>
      </c>
      <c r="AN8" s="50">
        <v>2.74</v>
      </c>
      <c r="AO8" s="50">
        <v>0.05</v>
      </c>
      <c r="AP8" s="50">
        <v>11</v>
      </c>
      <c r="AQ8" s="50" t="s">
        <v>157</v>
      </c>
      <c r="AR8" s="50">
        <v>3.05</v>
      </c>
      <c r="AS8" s="50">
        <v>0.52</v>
      </c>
    </row>
    <row r="9" spans="1:45" x14ac:dyDescent="0.3">
      <c r="A9" s="3">
        <v>5</v>
      </c>
      <c r="B9" s="15">
        <v>33.918514080000001</v>
      </c>
      <c r="C9" s="15">
        <v>23.33508089</v>
      </c>
      <c r="D9" s="15">
        <v>31.371330140000001</v>
      </c>
      <c r="E9" s="15">
        <v>28.124625519999999</v>
      </c>
      <c r="F9" s="15">
        <v>46.933792689999997</v>
      </c>
      <c r="G9" s="44">
        <v>42.687986819999999</v>
      </c>
      <c r="H9" s="44">
        <v>55.802875970000002</v>
      </c>
      <c r="I9" s="44">
        <v>56.667914920000001</v>
      </c>
      <c r="J9" s="44">
        <v>62.55617136</v>
      </c>
      <c r="K9" s="44">
        <v>41.127171959999998</v>
      </c>
      <c r="L9" s="45">
        <v>7.7014679399999997</v>
      </c>
      <c r="M9" s="45">
        <v>7.9029358900000002</v>
      </c>
      <c r="N9" s="45">
        <v>9.5820850800000006</v>
      </c>
      <c r="O9" s="45">
        <v>12.269322949999999</v>
      </c>
      <c r="P9" s="45">
        <v>7.5464349899999998</v>
      </c>
      <c r="Q9" s="46">
        <v>10.44637507</v>
      </c>
      <c r="R9" s="46">
        <v>16.711354100000001</v>
      </c>
      <c r="S9" s="46">
        <v>8.0946674699999992</v>
      </c>
      <c r="T9" s="46">
        <v>11.70311564</v>
      </c>
      <c r="U9" s="67">
        <v>14.113241459999999</v>
      </c>
      <c r="V9" s="47">
        <f t="shared" si="0"/>
        <v>32.736668664</v>
      </c>
      <c r="W9" s="47">
        <f t="shared" si="1"/>
        <v>51.768424205999999</v>
      </c>
      <c r="X9" s="47">
        <f t="shared" si="2"/>
        <v>9.0004493700000001</v>
      </c>
      <c r="Y9" s="47">
        <f t="shared" si="3"/>
        <v>12.213750747999999</v>
      </c>
      <c r="AD9" s="16">
        <v>25.67</v>
      </c>
      <c r="AE9">
        <v>5.23</v>
      </c>
      <c r="AF9">
        <v>5.49</v>
      </c>
      <c r="AG9">
        <v>1.5</v>
      </c>
      <c r="AH9">
        <v>0</v>
      </c>
      <c r="AI9">
        <v>1.56</v>
      </c>
      <c r="AJ9">
        <v>8.75</v>
      </c>
      <c r="AK9">
        <v>2.84</v>
      </c>
      <c r="AL9">
        <v>30.09</v>
      </c>
      <c r="AM9">
        <v>24.56</v>
      </c>
      <c r="AN9">
        <v>6.43</v>
      </c>
      <c r="AO9" t="s">
        <v>158</v>
      </c>
      <c r="AP9">
        <v>5.44</v>
      </c>
      <c r="AQ9">
        <v>9.6199999999999992</v>
      </c>
      <c r="AR9">
        <v>5.9</v>
      </c>
      <c r="AS9">
        <v>29.06</v>
      </c>
    </row>
    <row r="10" spans="1:45" x14ac:dyDescent="0.3">
      <c r="A10" s="3">
        <v>6</v>
      </c>
      <c r="B10" s="15">
        <v>13.00554224</v>
      </c>
      <c r="C10" s="15">
        <v>23.459406829999999</v>
      </c>
      <c r="D10" s="15">
        <v>2.3921509900000002</v>
      </c>
      <c r="E10" s="15">
        <v>4.37687238</v>
      </c>
      <c r="F10" s="15">
        <v>6.8955961700000001</v>
      </c>
      <c r="G10" s="44">
        <v>15.42016177</v>
      </c>
      <c r="H10" s="44">
        <v>9.7723187500000002</v>
      </c>
      <c r="I10" s="44">
        <v>9.6697123999999999</v>
      </c>
      <c r="J10" s="44">
        <v>13.35005992</v>
      </c>
      <c r="K10" s="44">
        <v>12.4355902</v>
      </c>
      <c r="L10" s="45">
        <v>19.0031456</v>
      </c>
      <c r="M10" s="45">
        <v>16.230527259999999</v>
      </c>
      <c r="N10" s="45">
        <v>15.392450569999999</v>
      </c>
      <c r="O10" s="45">
        <v>22.069352909999999</v>
      </c>
      <c r="P10" s="45">
        <v>19.6464949</v>
      </c>
      <c r="Q10" s="46">
        <v>1.96000599</v>
      </c>
      <c r="R10" s="46">
        <v>2.9943079699999999</v>
      </c>
      <c r="S10" s="46">
        <v>7.8976932299999998</v>
      </c>
      <c r="T10" s="46">
        <v>3.8908028799999999</v>
      </c>
      <c r="U10" s="67">
        <v>10.2336729</v>
      </c>
      <c r="V10" s="47">
        <f t="shared" si="0"/>
        <v>10.025913722</v>
      </c>
      <c r="W10" s="47">
        <f t="shared" si="1"/>
        <v>12.129568608</v>
      </c>
      <c r="X10" s="47">
        <f t="shared" si="2"/>
        <v>18.468394247999999</v>
      </c>
      <c r="Y10" s="47">
        <f t="shared" si="3"/>
        <v>5.3952965939999995</v>
      </c>
      <c r="AD10" s="16">
        <v>4.46</v>
      </c>
      <c r="AE10">
        <v>2.7</v>
      </c>
      <c r="AF10">
        <v>16.86</v>
      </c>
      <c r="AG10">
        <v>5.89</v>
      </c>
      <c r="AH10">
        <v>6.9</v>
      </c>
      <c r="AI10">
        <v>7.56</v>
      </c>
      <c r="AJ10">
        <v>7.44</v>
      </c>
      <c r="AK10">
        <v>2.96</v>
      </c>
      <c r="AL10">
        <v>37.32</v>
      </c>
      <c r="AM10">
        <v>25.93</v>
      </c>
      <c r="AN10">
        <v>0.54</v>
      </c>
      <c r="AO10" t="s">
        <v>159</v>
      </c>
      <c r="AP10">
        <v>26.86</v>
      </c>
      <c r="AQ10">
        <v>1.69</v>
      </c>
      <c r="AR10">
        <v>11.01</v>
      </c>
      <c r="AS10">
        <v>8.41</v>
      </c>
    </row>
    <row r="11" spans="1:45" x14ac:dyDescent="0.3">
      <c r="A11" s="3">
        <v>7</v>
      </c>
      <c r="B11" s="15">
        <v>18.195775909999998</v>
      </c>
      <c r="C11" s="15">
        <v>24.479478700000001</v>
      </c>
      <c r="D11" s="15">
        <v>18.152336729999998</v>
      </c>
      <c r="E11" s="15">
        <v>14.40308568</v>
      </c>
      <c r="F11" s="15">
        <v>18.750748949999998</v>
      </c>
      <c r="G11" s="44">
        <v>32.037896940000003</v>
      </c>
      <c r="H11" s="44">
        <v>32.3644398</v>
      </c>
      <c r="I11" s="44">
        <v>32.40563212</v>
      </c>
      <c r="J11" s="44">
        <v>42.803325340000001</v>
      </c>
      <c r="K11" s="44">
        <v>32.52546435</v>
      </c>
      <c r="L11" s="45">
        <v>3.4234571599999999</v>
      </c>
      <c r="M11" s="45">
        <v>0.39844218100000001</v>
      </c>
      <c r="N11" s="45">
        <v>6.0627621300000003</v>
      </c>
      <c r="O11" s="45">
        <v>1.82444578</v>
      </c>
      <c r="P11" s="45">
        <v>7.7516476900000004</v>
      </c>
      <c r="Q11" s="46">
        <v>1.3129119199999999</v>
      </c>
      <c r="R11" s="46">
        <v>1.7270820899999999</v>
      </c>
      <c r="S11" s="46">
        <v>0.39095267</v>
      </c>
      <c r="T11" s="46">
        <v>2.18469143</v>
      </c>
      <c r="U11" s="67">
        <v>7.7441581800000003</v>
      </c>
      <c r="V11" s="47">
        <f t="shared" si="0"/>
        <v>18.796285193999999</v>
      </c>
      <c r="W11" s="47">
        <f t="shared" si="1"/>
        <v>34.427351710000003</v>
      </c>
      <c r="X11" s="47">
        <f t="shared" si="2"/>
        <v>3.8921509882000001</v>
      </c>
      <c r="Y11" s="47">
        <f t="shared" si="3"/>
        <v>2.6719592580000002</v>
      </c>
      <c r="AD11" s="49">
        <v>10.28</v>
      </c>
      <c r="AE11" s="50">
        <v>0.01</v>
      </c>
      <c r="AF11" s="50">
        <v>5.97</v>
      </c>
      <c r="AG11" s="50">
        <v>4.9400000000000004</v>
      </c>
      <c r="AH11" s="50">
        <v>9.2100000000000009</v>
      </c>
      <c r="AI11" s="50">
        <v>1.1299999999999999</v>
      </c>
      <c r="AJ11" s="50" t="s">
        <v>160</v>
      </c>
      <c r="AK11" s="50">
        <v>0</v>
      </c>
      <c r="AL11" s="50">
        <v>10.56</v>
      </c>
      <c r="AM11" s="50">
        <v>16.32</v>
      </c>
      <c r="AN11" s="50">
        <v>1.46</v>
      </c>
      <c r="AO11" s="50">
        <v>0.57999999999999996</v>
      </c>
      <c r="AP11" s="50">
        <v>56.24</v>
      </c>
      <c r="AQ11" s="50" t="s">
        <v>161</v>
      </c>
      <c r="AR11" s="50">
        <v>0.6</v>
      </c>
      <c r="AS11" s="50">
        <v>15.1</v>
      </c>
    </row>
    <row r="12" spans="1:45" x14ac:dyDescent="0.3">
      <c r="A12" s="3">
        <v>8</v>
      </c>
      <c r="B12" s="15">
        <v>62.910425400000001</v>
      </c>
      <c r="C12" s="15">
        <v>60.909976</v>
      </c>
      <c r="D12" s="15">
        <v>58.432444580000002</v>
      </c>
      <c r="E12" s="15">
        <v>58.931995209999997</v>
      </c>
      <c r="F12" s="15">
        <v>57.07234871</v>
      </c>
      <c r="G12" s="44">
        <v>46.1481426</v>
      </c>
      <c r="H12" s="44">
        <v>53.807669300000001</v>
      </c>
      <c r="I12" s="44">
        <v>51.056021569999999</v>
      </c>
      <c r="J12" s="44">
        <v>50.2546435</v>
      </c>
      <c r="K12" s="44">
        <v>48.681096459999999</v>
      </c>
      <c r="L12" s="45">
        <v>0.63735770000000003</v>
      </c>
      <c r="M12" s="45">
        <v>1.1983223499999999E-2</v>
      </c>
      <c r="N12" s="45">
        <v>0</v>
      </c>
      <c r="O12" s="45">
        <v>0</v>
      </c>
      <c r="P12" s="45">
        <v>0.10260635</v>
      </c>
      <c r="Q12" s="46">
        <v>47.583133609999997</v>
      </c>
      <c r="R12" s="46">
        <v>4.1652935900000001</v>
      </c>
      <c r="S12" s="46">
        <v>53.937986819999999</v>
      </c>
      <c r="T12" s="46">
        <v>53.168813659999998</v>
      </c>
      <c r="U12" s="67">
        <v>49.301228279999997</v>
      </c>
      <c r="V12" s="47">
        <f t="shared" si="0"/>
        <v>59.651437980000004</v>
      </c>
      <c r="W12" s="47">
        <f t="shared" si="1"/>
        <v>49.989514685999993</v>
      </c>
      <c r="X12" s="47">
        <f t="shared" si="2"/>
        <v>0.15038945470000001</v>
      </c>
      <c r="Y12" s="47">
        <f t="shared" si="3"/>
        <v>41.631291191999999</v>
      </c>
      <c r="AD12" s="16">
        <v>35.31</v>
      </c>
      <c r="AE12">
        <v>0.72</v>
      </c>
      <c r="AF12">
        <v>14.93</v>
      </c>
      <c r="AG12">
        <v>8.59</v>
      </c>
      <c r="AH12">
        <v>2.82</v>
      </c>
      <c r="AI12">
        <v>1.76</v>
      </c>
      <c r="AJ12">
        <v>16.12</v>
      </c>
      <c r="AK12">
        <v>1.91</v>
      </c>
      <c r="AL12">
        <v>3.35</v>
      </c>
      <c r="AM12">
        <v>4.51</v>
      </c>
      <c r="AN12">
        <v>10.210000000000001</v>
      </c>
      <c r="AO12" t="s">
        <v>162</v>
      </c>
      <c r="AP12">
        <v>31.2</v>
      </c>
      <c r="AQ12">
        <v>34.590000000000003</v>
      </c>
      <c r="AR12">
        <v>0.36</v>
      </c>
      <c r="AS12">
        <v>31.2</v>
      </c>
    </row>
    <row r="13" spans="1:45" x14ac:dyDescent="0.3">
      <c r="A13" s="3">
        <v>9</v>
      </c>
      <c r="B13" s="15">
        <v>54.963301379999997</v>
      </c>
      <c r="C13" s="15">
        <v>73.046734569999998</v>
      </c>
      <c r="D13" s="15">
        <v>47.230377470000001</v>
      </c>
      <c r="E13" s="15">
        <v>54.417315760000001</v>
      </c>
      <c r="F13" s="15">
        <v>39.454014379999997</v>
      </c>
      <c r="G13" s="44">
        <v>4.6038046699999997</v>
      </c>
      <c r="H13" s="44">
        <v>7.1045536199999999</v>
      </c>
      <c r="I13" s="44">
        <v>10.379718390000001</v>
      </c>
      <c r="J13" s="44">
        <v>27.83478131</v>
      </c>
      <c r="K13" s="44">
        <v>8.6728579999999997</v>
      </c>
      <c r="L13" s="45">
        <v>2.3067705200000002</v>
      </c>
      <c r="M13" s="45">
        <v>2.6602756099999998</v>
      </c>
      <c r="N13" s="45">
        <v>2.9126722599999999</v>
      </c>
      <c r="O13" s="45">
        <v>1.44922109</v>
      </c>
      <c r="P13" s="45">
        <v>1.7450569199999999</v>
      </c>
      <c r="Q13" s="46">
        <v>0.36773517</v>
      </c>
      <c r="R13" s="46">
        <v>3.1658178600000002</v>
      </c>
      <c r="S13" s="46">
        <v>2.5277112000000002</v>
      </c>
      <c r="T13" s="46">
        <v>1.90233673</v>
      </c>
      <c r="U13" s="67">
        <v>2.71569802</v>
      </c>
      <c r="V13" s="47">
        <f t="shared" si="0"/>
        <v>53.822348712000007</v>
      </c>
      <c r="W13" s="47">
        <f t="shared" si="1"/>
        <v>11.719143197999999</v>
      </c>
      <c r="X13" s="47">
        <f t="shared" si="2"/>
        <v>2.2147992799999998</v>
      </c>
      <c r="Y13" s="47">
        <f t="shared" si="3"/>
        <v>2.1358597960000001</v>
      </c>
    </row>
    <row r="14" spans="1:45" x14ac:dyDescent="0.3">
      <c r="A14" s="3">
        <v>10</v>
      </c>
      <c r="B14" s="15">
        <v>10.434391850000001</v>
      </c>
      <c r="C14" s="15">
        <v>12.268573999999999</v>
      </c>
      <c r="D14" s="15">
        <v>10.053175599999999</v>
      </c>
      <c r="E14" s="15">
        <v>16.97573397</v>
      </c>
      <c r="F14" s="15">
        <v>9.9206111400000001</v>
      </c>
      <c r="G14" s="44">
        <v>4.70641102</v>
      </c>
      <c r="H14" s="44">
        <v>6.4050329499999998</v>
      </c>
      <c r="I14" s="44">
        <v>2.5531755500000002</v>
      </c>
      <c r="J14" s="44">
        <v>1.9472738199999999</v>
      </c>
      <c r="K14" s="44">
        <v>0.94892151000000002</v>
      </c>
      <c r="L14" s="45">
        <v>7.6445476299999999</v>
      </c>
      <c r="M14" s="45">
        <v>5.7684242100000001</v>
      </c>
      <c r="N14" s="45">
        <v>5.0629119200000003</v>
      </c>
      <c r="O14" s="45">
        <v>7.2843019800000004</v>
      </c>
      <c r="P14" s="45">
        <v>7.1472438599999997</v>
      </c>
      <c r="Q14" s="46">
        <v>0</v>
      </c>
      <c r="R14" s="46">
        <v>8.2384661500000001E-3</v>
      </c>
      <c r="S14" s="46">
        <v>0.22419113239999999</v>
      </c>
      <c r="T14" s="46">
        <v>0.11908328</v>
      </c>
      <c r="U14" s="67">
        <v>0</v>
      </c>
      <c r="V14" s="47">
        <f t="shared" si="0"/>
        <v>11.930497312</v>
      </c>
      <c r="W14" s="47">
        <f t="shared" si="1"/>
        <v>3.3121629700000002</v>
      </c>
      <c r="X14" s="47">
        <f t="shared" si="2"/>
        <v>6.5814859200000004</v>
      </c>
      <c r="Y14" s="47">
        <f t="shared" si="3"/>
        <v>7.0302575710000009E-2</v>
      </c>
    </row>
    <row r="15" spans="1:45" x14ac:dyDescent="0.3">
      <c r="A15" s="3">
        <v>11</v>
      </c>
      <c r="B15" s="15">
        <v>31.586279210000001</v>
      </c>
      <c r="C15" s="15">
        <v>34.609047330000003</v>
      </c>
      <c r="D15" s="15">
        <v>35.112342720000001</v>
      </c>
      <c r="E15" s="15">
        <v>28.891551830000001</v>
      </c>
      <c r="F15" s="15">
        <v>26.35710006</v>
      </c>
      <c r="G15" s="44">
        <v>19.476482919999999</v>
      </c>
      <c r="H15" s="44">
        <v>24.376872379999998</v>
      </c>
      <c r="I15" s="44">
        <v>18.19502696</v>
      </c>
      <c r="J15" s="44">
        <v>19.315458360000001</v>
      </c>
      <c r="K15" s="44">
        <v>7.9973037700000003</v>
      </c>
      <c r="L15" s="45">
        <v>0</v>
      </c>
      <c r="M15" s="45">
        <v>0</v>
      </c>
      <c r="N15" s="45">
        <v>0</v>
      </c>
      <c r="O15" s="45">
        <v>0</v>
      </c>
      <c r="P15" s="45">
        <v>0</v>
      </c>
      <c r="Q15" s="46">
        <v>27.676003590000001</v>
      </c>
      <c r="R15" s="46">
        <v>21.666417020000001</v>
      </c>
      <c r="S15" s="46">
        <v>7.4340922699999998</v>
      </c>
      <c r="T15" s="46">
        <v>20.22768125</v>
      </c>
      <c r="U15" s="67">
        <v>29.358148589999999</v>
      </c>
      <c r="V15" s="47">
        <f t="shared" si="0"/>
        <v>31.311264229999999</v>
      </c>
      <c r="W15" s="47">
        <f t="shared" si="1"/>
        <v>17.872228877999998</v>
      </c>
      <c r="X15" s="47">
        <f t="shared" si="2"/>
        <v>0</v>
      </c>
      <c r="Y15" s="47">
        <f t="shared" si="3"/>
        <v>21.272468543999999</v>
      </c>
    </row>
    <row r="16" spans="1:45" x14ac:dyDescent="0.3">
      <c r="A16" s="3">
        <v>12</v>
      </c>
      <c r="B16" s="15">
        <v>92.619083279999998</v>
      </c>
      <c r="C16" s="15">
        <v>89.521420000000006</v>
      </c>
      <c r="D16" s="15">
        <v>92.032654280000003</v>
      </c>
      <c r="E16" s="15">
        <v>85.686039500000007</v>
      </c>
      <c r="F16" s="15">
        <v>92.370431400000001</v>
      </c>
      <c r="G16" s="44">
        <v>2.4213600999999998</v>
      </c>
      <c r="H16" s="44">
        <v>4.9827741200000002</v>
      </c>
      <c r="I16" s="44">
        <v>5.1003594999999997</v>
      </c>
      <c r="J16" s="44">
        <v>6.3503594999999997</v>
      </c>
      <c r="K16" s="44">
        <v>0.98337327699999999</v>
      </c>
      <c r="L16" s="45">
        <v>4.0750449399999997</v>
      </c>
      <c r="M16" s="45">
        <v>10.565458400000001</v>
      </c>
      <c r="N16" s="45">
        <v>1.00359497</v>
      </c>
      <c r="O16" s="45">
        <v>4.4008388299999996</v>
      </c>
      <c r="P16" s="45">
        <v>1.96824446</v>
      </c>
      <c r="Q16" s="46">
        <v>31.459706409999999</v>
      </c>
      <c r="R16" s="46">
        <v>29.880167799999999</v>
      </c>
      <c r="S16" s="46">
        <v>32.575644099999998</v>
      </c>
      <c r="T16" s="68">
        <v>29.5094368</v>
      </c>
      <c r="U16" s="67">
        <v>35.689035400000002</v>
      </c>
      <c r="V16" s="47">
        <f t="shared" si="0"/>
        <v>90.445925692000017</v>
      </c>
      <c r="W16" s="47">
        <f t="shared" si="1"/>
        <v>3.9676452993999995</v>
      </c>
      <c r="X16" s="47">
        <f t="shared" si="2"/>
        <v>4.4026363200000009</v>
      </c>
      <c r="Y16" s="47">
        <f t="shared" si="3"/>
        <v>31.822798102</v>
      </c>
    </row>
    <row r="17" spans="1:25" x14ac:dyDescent="0.3">
      <c r="A17" s="3">
        <v>13</v>
      </c>
      <c r="B17" s="15">
        <v>42.956860399999997</v>
      </c>
      <c r="C17" s="15">
        <v>29.55587178</v>
      </c>
      <c r="D17" s="15">
        <v>54.099760340000003</v>
      </c>
      <c r="E17" s="15">
        <v>28.454164169999999</v>
      </c>
      <c r="F17" s="15">
        <v>44.525913719999998</v>
      </c>
      <c r="G17" s="44">
        <v>11.467195930000001</v>
      </c>
      <c r="H17" s="44">
        <v>7.4715398400000002</v>
      </c>
      <c r="I17" s="44">
        <v>6.85515279</v>
      </c>
      <c r="J17" s="44">
        <v>8.30437388</v>
      </c>
      <c r="K17" s="44">
        <v>15.00449371</v>
      </c>
      <c r="L17" s="45">
        <v>14.007639299999999</v>
      </c>
      <c r="M17" s="45">
        <v>13.69832235</v>
      </c>
      <c r="N17" s="45">
        <v>12.384661469999999</v>
      </c>
      <c r="O17" s="45">
        <v>12.913421209999999</v>
      </c>
      <c r="P17" s="45">
        <v>15.688286400000001</v>
      </c>
      <c r="Q17" s="46">
        <v>3.1171360099999998</v>
      </c>
      <c r="R17" s="46">
        <v>4.80452367</v>
      </c>
      <c r="S17" s="46">
        <v>4.8966447000000004</v>
      </c>
      <c r="T17" s="46">
        <v>4.2869982000000002</v>
      </c>
      <c r="U17" s="67">
        <v>4.4015877799999998</v>
      </c>
      <c r="V17" s="47">
        <f t="shared" si="0"/>
        <v>39.918514082000002</v>
      </c>
      <c r="W17" s="47">
        <f t="shared" si="1"/>
        <v>9.8205512299999995</v>
      </c>
      <c r="X17" s="47">
        <f t="shared" si="2"/>
        <v>13.738466145999999</v>
      </c>
      <c r="Y17" s="47">
        <f t="shared" si="3"/>
        <v>4.3013780720000003</v>
      </c>
    </row>
    <row r="18" spans="1:25" x14ac:dyDescent="0.3">
      <c r="A18" s="3">
        <v>14</v>
      </c>
      <c r="B18" s="15">
        <v>8.0789394800000007</v>
      </c>
      <c r="C18" s="15">
        <v>5.6298681799999999</v>
      </c>
      <c r="D18" s="15">
        <v>8.2549430800000003</v>
      </c>
      <c r="E18" s="15">
        <v>10.54298981</v>
      </c>
      <c r="F18" s="15">
        <v>5.5617136</v>
      </c>
      <c r="G18" s="44">
        <v>4.9505692000000003</v>
      </c>
      <c r="H18" s="44">
        <v>6.0050928700000004</v>
      </c>
      <c r="I18" s="44">
        <v>4.3461653699999996</v>
      </c>
      <c r="J18" s="44">
        <v>9.3970940699999996</v>
      </c>
      <c r="K18" s="44">
        <v>6.3473636899999999</v>
      </c>
      <c r="L18" s="45">
        <v>34.96180348</v>
      </c>
      <c r="M18" s="45">
        <v>30.7781606</v>
      </c>
      <c r="N18" s="45">
        <v>35.841821449999998</v>
      </c>
      <c r="O18" s="45">
        <v>30.697273819999999</v>
      </c>
      <c r="P18" s="45">
        <v>33.819652490000003</v>
      </c>
      <c r="Q18" s="46">
        <v>11.84616537</v>
      </c>
      <c r="R18" s="46">
        <v>3.7485021000000001</v>
      </c>
      <c r="S18" s="46">
        <v>4.7109047300000002</v>
      </c>
      <c r="T18" s="46">
        <v>9.4337926900000006</v>
      </c>
      <c r="U18" s="67">
        <v>8.7926902299999998</v>
      </c>
      <c r="V18" s="47">
        <f t="shared" si="0"/>
        <v>7.6136908300000004</v>
      </c>
      <c r="W18" s="47">
        <f t="shared" si="1"/>
        <v>6.2092570399999998</v>
      </c>
      <c r="X18" s="47">
        <f t="shared" si="2"/>
        <v>33.219742367999999</v>
      </c>
      <c r="Y18" s="47">
        <f t="shared" si="3"/>
        <v>7.7064110240000003</v>
      </c>
    </row>
    <row r="19" spans="1:25" x14ac:dyDescent="0.3">
      <c r="A19" s="3">
        <v>15</v>
      </c>
      <c r="B19" s="15">
        <v>19.513181500000002</v>
      </c>
      <c r="C19" s="15">
        <v>25.217944880000001</v>
      </c>
      <c r="D19" s="15">
        <v>23.945476299999999</v>
      </c>
      <c r="E19" s="15">
        <v>26.835680050000001</v>
      </c>
      <c r="F19" s="15">
        <v>28.6548832</v>
      </c>
      <c r="G19" s="44">
        <v>5.2426602800000003E-3</v>
      </c>
      <c r="H19" s="44">
        <v>0.16626722999999999</v>
      </c>
      <c r="I19" s="44">
        <v>0.43139604599999998</v>
      </c>
      <c r="J19" s="44">
        <v>0.23292391000000001</v>
      </c>
      <c r="K19" s="44">
        <v>8.3133612900000001E-2</v>
      </c>
      <c r="L19" s="45">
        <v>14.1012582</v>
      </c>
      <c r="M19" s="45">
        <v>16.69412822</v>
      </c>
      <c r="N19" s="45">
        <v>15.134811300000001</v>
      </c>
      <c r="O19" s="45">
        <v>15.486818449999999</v>
      </c>
      <c r="P19" s="45">
        <v>14.7206411</v>
      </c>
      <c r="Q19" s="46">
        <v>8.72828041</v>
      </c>
      <c r="R19" s="46">
        <v>9.4502696200000003</v>
      </c>
      <c r="S19" s="46">
        <v>3.6428999399999999</v>
      </c>
      <c r="T19" s="46">
        <v>5.3040742999999999</v>
      </c>
      <c r="U19" s="67">
        <v>9.1139904099999995</v>
      </c>
      <c r="V19" s="47">
        <f t="shared" si="0"/>
        <v>24.833433186000001</v>
      </c>
      <c r="W19" s="47">
        <f t="shared" si="1"/>
        <v>0.183792691836</v>
      </c>
      <c r="X19" s="47">
        <f t="shared" si="2"/>
        <v>15.227531454000001</v>
      </c>
      <c r="Y19" s="47">
        <f t="shared" si="3"/>
        <v>7.247902936</v>
      </c>
    </row>
    <row r="20" spans="1:25" x14ac:dyDescent="0.3">
      <c r="A20" s="3">
        <v>16</v>
      </c>
      <c r="B20" s="15">
        <v>62.343469140000003</v>
      </c>
      <c r="C20" s="15">
        <v>44.774565610000003</v>
      </c>
      <c r="D20" s="15">
        <v>53.616686639999998</v>
      </c>
      <c r="E20" s="15">
        <v>57.11803475</v>
      </c>
      <c r="F20" s="15">
        <v>58.317106099999997</v>
      </c>
      <c r="G20" s="44">
        <v>1.7443079699999999</v>
      </c>
      <c r="H20" s="44">
        <v>4.0346015599999996</v>
      </c>
      <c r="I20" s="44">
        <v>4.7940383500000001</v>
      </c>
      <c r="J20" s="44">
        <v>1.52261833</v>
      </c>
      <c r="K20" s="44">
        <v>1.90757939</v>
      </c>
      <c r="L20" s="45">
        <v>30.161024569999999</v>
      </c>
      <c r="M20" s="45">
        <v>27.253594970000002</v>
      </c>
      <c r="N20" s="45">
        <v>23.054224090000002</v>
      </c>
      <c r="O20" s="45">
        <v>24.6434991</v>
      </c>
      <c r="P20" s="45">
        <v>28.887058100000001</v>
      </c>
      <c r="Q20" s="46">
        <v>15.960904729999999</v>
      </c>
      <c r="R20" s="46">
        <v>25.033702819999998</v>
      </c>
      <c r="S20" s="46">
        <v>20.534751350000001</v>
      </c>
      <c r="T20" s="46">
        <v>15.8687837</v>
      </c>
      <c r="U20" s="67">
        <v>27.575644100000002</v>
      </c>
      <c r="V20" s="47">
        <f t="shared" si="0"/>
        <v>55.233972447999996</v>
      </c>
      <c r="W20" s="47">
        <f t="shared" si="1"/>
        <v>2.8006291200000004</v>
      </c>
      <c r="X20" s="47">
        <f t="shared" si="2"/>
        <v>26.799880166000001</v>
      </c>
      <c r="Y20" s="47">
        <f t="shared" si="3"/>
        <v>20.99475734</v>
      </c>
    </row>
    <row r="21" spans="1:25" x14ac:dyDescent="0.3">
      <c r="A21" s="127" t="s">
        <v>140</v>
      </c>
      <c r="B21" s="127"/>
      <c r="C21" s="127"/>
      <c r="D21" s="127"/>
      <c r="E21" s="127"/>
      <c r="F21" s="127"/>
      <c r="G21" s="127"/>
      <c r="H21" s="127"/>
      <c r="I21" s="127"/>
      <c r="J21" s="127"/>
      <c r="K21" s="127"/>
      <c r="L21" s="127"/>
      <c r="M21" s="127"/>
      <c r="N21" s="127"/>
      <c r="O21" s="127"/>
      <c r="P21" s="127"/>
      <c r="Q21" s="127"/>
      <c r="R21" s="127"/>
      <c r="S21" s="127"/>
      <c r="T21" s="127"/>
      <c r="U21" s="127"/>
      <c r="V21" s="127"/>
      <c r="W21" s="127"/>
      <c r="X21" s="127"/>
      <c r="Y21" s="127"/>
    </row>
    <row r="23" spans="1:25" x14ac:dyDescent="0.3">
      <c r="A23" s="111" t="s">
        <v>130</v>
      </c>
      <c r="B23" s="111"/>
      <c r="C23" s="111"/>
      <c r="D23" s="111"/>
      <c r="E23" s="111"/>
      <c r="F23" s="111"/>
      <c r="G23" s="111"/>
      <c r="H23" s="111"/>
      <c r="I23" s="111"/>
      <c r="J23" s="111"/>
      <c r="K23" s="111"/>
      <c r="L23" s="111"/>
      <c r="M23" s="111"/>
      <c r="N23" s="111"/>
      <c r="O23" s="111"/>
      <c r="P23" s="111"/>
      <c r="Q23" s="111"/>
      <c r="R23" s="111"/>
      <c r="S23" s="111"/>
      <c r="T23" s="111"/>
      <c r="U23" s="111"/>
      <c r="V23" s="112" t="s">
        <v>154</v>
      </c>
      <c r="W23" s="113"/>
      <c r="X23" s="113"/>
      <c r="Y23" s="114"/>
    </row>
    <row r="24" spans="1:25" x14ac:dyDescent="0.3">
      <c r="A24" s="111"/>
      <c r="B24" s="115" t="s">
        <v>142</v>
      </c>
      <c r="C24" s="116"/>
      <c r="D24" s="116"/>
      <c r="E24" s="116"/>
      <c r="F24" s="117"/>
      <c r="G24" s="118" t="s">
        <v>143</v>
      </c>
      <c r="H24" s="119"/>
      <c r="I24" s="119"/>
      <c r="J24" s="119"/>
      <c r="K24" s="120"/>
      <c r="L24" s="121" t="s">
        <v>144</v>
      </c>
      <c r="M24" s="122"/>
      <c r="N24" s="122"/>
      <c r="O24" s="122"/>
      <c r="P24" s="123"/>
      <c r="Q24" s="124" t="s">
        <v>145</v>
      </c>
      <c r="R24" s="125"/>
      <c r="S24" s="125"/>
      <c r="T24" s="125"/>
      <c r="U24" s="126"/>
      <c r="V24" s="58"/>
      <c r="W24" s="59"/>
      <c r="X24" s="59"/>
      <c r="Y24" s="60"/>
    </row>
    <row r="25" spans="1:25" x14ac:dyDescent="0.3">
      <c r="A25" s="111"/>
      <c r="B25" s="40" t="s">
        <v>135</v>
      </c>
      <c r="C25" s="40" t="s">
        <v>136</v>
      </c>
      <c r="D25" s="40" t="s">
        <v>137</v>
      </c>
      <c r="E25" s="40" t="s">
        <v>138</v>
      </c>
      <c r="F25" s="40" t="s">
        <v>139</v>
      </c>
      <c r="G25" s="41" t="s">
        <v>135</v>
      </c>
      <c r="H25" s="41" t="s">
        <v>136</v>
      </c>
      <c r="I25" s="41" t="s">
        <v>137</v>
      </c>
      <c r="J25" s="41" t="s">
        <v>138</v>
      </c>
      <c r="K25" s="41" t="s">
        <v>139</v>
      </c>
      <c r="L25" s="42" t="s">
        <v>135</v>
      </c>
      <c r="M25" s="42" t="s">
        <v>136</v>
      </c>
      <c r="N25" s="42" t="s">
        <v>137</v>
      </c>
      <c r="O25" s="42" t="s">
        <v>138</v>
      </c>
      <c r="P25" s="42" t="s">
        <v>139</v>
      </c>
      <c r="Q25" s="11" t="s">
        <v>135</v>
      </c>
      <c r="R25" s="11" t="s">
        <v>136</v>
      </c>
      <c r="S25" s="11" t="s">
        <v>137</v>
      </c>
      <c r="T25" s="11" t="s">
        <v>138</v>
      </c>
      <c r="U25" s="11" t="s">
        <v>139</v>
      </c>
      <c r="V25" s="43" t="s">
        <v>142</v>
      </c>
      <c r="W25" s="43" t="s">
        <v>143</v>
      </c>
      <c r="X25" s="43" t="s">
        <v>144</v>
      </c>
      <c r="Y25" s="43" t="s">
        <v>145</v>
      </c>
    </row>
    <row r="26" spans="1:25" x14ac:dyDescent="0.3">
      <c r="A26" s="3">
        <v>1</v>
      </c>
      <c r="B26" s="15">
        <v>0.10560216</v>
      </c>
      <c r="C26" s="15">
        <v>0</v>
      </c>
      <c r="D26" s="15">
        <v>0.28310365500000001</v>
      </c>
      <c r="E26" s="15">
        <v>7.1150389499999994E-2</v>
      </c>
      <c r="F26" s="15">
        <v>1.7974835200000001E-2</v>
      </c>
      <c r="G26" s="44">
        <v>62.77486519</v>
      </c>
      <c r="H26" s="44">
        <v>50.161024599999998</v>
      </c>
      <c r="I26" s="44">
        <v>54.813511099999999</v>
      </c>
      <c r="J26" s="44">
        <v>58.974685399999998</v>
      </c>
      <c r="K26" s="44">
        <v>33.114140200000001</v>
      </c>
      <c r="L26" s="45">
        <v>0</v>
      </c>
      <c r="M26" s="45">
        <v>0</v>
      </c>
      <c r="N26" s="45">
        <v>0</v>
      </c>
      <c r="O26" s="45">
        <v>0</v>
      </c>
      <c r="P26" s="45">
        <v>0</v>
      </c>
      <c r="Q26" s="46">
        <v>59.400089870000002</v>
      </c>
      <c r="R26" s="46">
        <v>73.9469742</v>
      </c>
      <c r="S26" s="46">
        <v>40.184242099999999</v>
      </c>
      <c r="T26" s="67">
        <v>58.358298400000002</v>
      </c>
      <c r="U26" s="67">
        <v>87.984571599999995</v>
      </c>
      <c r="V26" s="47">
        <f t="shared" ref="V26:V41" si="4">AVERAGE(B26:F26)</f>
        <v>9.5566207939999995E-2</v>
      </c>
      <c r="W26" s="47">
        <f t="shared" ref="W26:W41" si="5">AVERAGE(G26:K26)</f>
        <v>51.967645298000001</v>
      </c>
      <c r="X26" s="47">
        <f t="shared" ref="X26:X41" si="6">AVERAGE(L26:P26)</f>
        <v>0</v>
      </c>
      <c r="Y26" s="47">
        <f t="shared" ref="Y26:Y41" si="7">AVERAGE(Q26:U26)</f>
        <v>63.974835233999997</v>
      </c>
    </row>
    <row r="27" spans="1:25" x14ac:dyDescent="0.3">
      <c r="A27" s="3">
        <v>2</v>
      </c>
      <c r="B27" s="15">
        <v>36.430497299999999</v>
      </c>
      <c r="C27" s="15">
        <v>24.7962852</v>
      </c>
      <c r="D27" s="15">
        <v>29.50119832</v>
      </c>
      <c r="E27" s="15">
        <v>22.704463749999999</v>
      </c>
      <c r="F27" s="15">
        <v>32.292540440000003</v>
      </c>
      <c r="G27" s="44">
        <v>54.192630299999998</v>
      </c>
      <c r="H27" s="44">
        <v>54.844967050000001</v>
      </c>
      <c r="I27" s="44">
        <v>56.297932889999998</v>
      </c>
      <c r="J27" s="44">
        <v>39.426303179999998</v>
      </c>
      <c r="K27" s="44">
        <v>49.27726183</v>
      </c>
      <c r="L27" s="45">
        <v>11.354104299999999</v>
      </c>
      <c r="M27" s="45">
        <v>4.1207309800000003</v>
      </c>
      <c r="N27" s="45">
        <v>9.0128819700000005</v>
      </c>
      <c r="O27" s="45">
        <v>7.9913121599999997</v>
      </c>
      <c r="P27" s="45">
        <v>9.6906830399999997</v>
      </c>
      <c r="Q27" s="68">
        <v>10.4396345</v>
      </c>
      <c r="R27" s="46">
        <v>9.2690233699999993</v>
      </c>
      <c r="S27" s="46">
        <v>11.56006591</v>
      </c>
      <c r="T27" s="46">
        <v>16.321899340000002</v>
      </c>
      <c r="U27" s="67">
        <v>13.27067106</v>
      </c>
      <c r="V27" s="47">
        <f t="shared" si="4"/>
        <v>29.144997002000004</v>
      </c>
      <c r="W27" s="47">
        <f t="shared" si="5"/>
        <v>50.807819049999999</v>
      </c>
      <c r="X27" s="47">
        <f t="shared" si="6"/>
        <v>8.4339424900000015</v>
      </c>
      <c r="Y27" s="47">
        <f t="shared" si="7"/>
        <v>12.172258836000001</v>
      </c>
    </row>
    <row r="28" spans="1:25" x14ac:dyDescent="0.3">
      <c r="A28" s="3">
        <v>3</v>
      </c>
      <c r="B28" s="15">
        <v>53.133612939999999</v>
      </c>
      <c r="C28" s="15">
        <v>51.404283999999997</v>
      </c>
      <c r="D28" s="15">
        <v>53.143349309999998</v>
      </c>
      <c r="E28" s="15">
        <v>47.41087478</v>
      </c>
      <c r="F28" s="15">
        <v>53.908777710000003</v>
      </c>
      <c r="G28" s="44">
        <v>9.7273816699999998</v>
      </c>
      <c r="H28" s="44">
        <v>30.057669260000001</v>
      </c>
      <c r="I28" s="44">
        <v>10.9968544</v>
      </c>
      <c r="J28" s="44">
        <v>14.50344518</v>
      </c>
      <c r="K28" s="44">
        <v>9.8876572800000009</v>
      </c>
      <c r="L28" s="45">
        <v>1.3428699799999999</v>
      </c>
      <c r="M28" s="45">
        <v>3.4743858599999999</v>
      </c>
      <c r="N28" s="45">
        <v>4.9430796900000002</v>
      </c>
      <c r="O28" s="45">
        <v>2.1674655500000002</v>
      </c>
      <c r="P28" s="45">
        <v>2.9381366099999999</v>
      </c>
      <c r="Q28" s="46">
        <v>3.17555422</v>
      </c>
      <c r="R28" s="46">
        <v>3.6091971200000001</v>
      </c>
      <c r="S28" s="46">
        <v>2.1674655500000002</v>
      </c>
      <c r="T28" s="46">
        <v>2.52171959</v>
      </c>
      <c r="U28" s="67">
        <v>2.3180047899999998</v>
      </c>
      <c r="V28" s="47">
        <f t="shared" si="4"/>
        <v>51.800179747999991</v>
      </c>
      <c r="W28" s="47">
        <f t="shared" si="5"/>
        <v>15.034601558</v>
      </c>
      <c r="X28" s="47">
        <f t="shared" si="6"/>
        <v>2.9731875379999999</v>
      </c>
      <c r="Y28" s="47">
        <f t="shared" si="7"/>
        <v>2.7583882539999998</v>
      </c>
    </row>
    <row r="29" spans="1:25" x14ac:dyDescent="0.3">
      <c r="A29" s="3">
        <v>4</v>
      </c>
      <c r="B29" s="15">
        <v>42.071599759999998</v>
      </c>
      <c r="C29" s="15">
        <v>21.59376872</v>
      </c>
      <c r="D29" s="15">
        <v>21.72109047</v>
      </c>
      <c r="E29" s="15">
        <v>33.988915519999999</v>
      </c>
      <c r="F29" s="15">
        <v>27.08133613</v>
      </c>
      <c r="G29" s="44">
        <v>9.6262732199999999</v>
      </c>
      <c r="H29" s="44">
        <v>7.5374475700000003</v>
      </c>
      <c r="I29" s="44">
        <v>10.680796880000001</v>
      </c>
      <c r="J29" s="44">
        <v>5.5826842399999999</v>
      </c>
      <c r="K29" s="44">
        <v>10.786399039999999</v>
      </c>
      <c r="L29" s="45">
        <v>13.115638110000001</v>
      </c>
      <c r="M29" s="45">
        <v>14.116986219999999</v>
      </c>
      <c r="N29" s="45">
        <v>18.955961649999999</v>
      </c>
      <c r="O29" s="45">
        <v>14.41956261</v>
      </c>
      <c r="P29" s="45">
        <v>15.486069499999999</v>
      </c>
      <c r="Q29" s="46">
        <v>3.6473936500000002</v>
      </c>
      <c r="R29" s="46">
        <v>5.4965548200000001</v>
      </c>
      <c r="S29" s="46">
        <v>2.4228580000000002</v>
      </c>
      <c r="T29" s="46">
        <v>3.9971539800000002</v>
      </c>
      <c r="U29" s="67">
        <v>4.2600359499999998</v>
      </c>
      <c r="V29" s="47">
        <f t="shared" si="4"/>
        <v>29.291342120000003</v>
      </c>
      <c r="W29" s="47">
        <f t="shared" si="5"/>
        <v>8.8427201899999996</v>
      </c>
      <c r="X29" s="47">
        <f t="shared" si="6"/>
        <v>15.218843617999999</v>
      </c>
      <c r="Y29" s="47">
        <f t="shared" si="7"/>
        <v>3.9647992799999998</v>
      </c>
    </row>
    <row r="30" spans="1:25" x14ac:dyDescent="0.3">
      <c r="A30" s="3">
        <v>5</v>
      </c>
      <c r="B30" s="15">
        <v>10.77291791</v>
      </c>
      <c r="C30" s="15">
        <v>12.3472139</v>
      </c>
      <c r="D30" s="15">
        <v>9.1918813700000008</v>
      </c>
      <c r="E30" s="15">
        <v>9.0248651899999999</v>
      </c>
      <c r="F30" s="15">
        <v>10.19547633</v>
      </c>
      <c r="G30" s="44">
        <v>16.279958059999998</v>
      </c>
      <c r="H30" s="44">
        <v>13.640653090000001</v>
      </c>
      <c r="I30" s="44">
        <v>18.768723789999999</v>
      </c>
      <c r="J30" s="44">
        <v>22.98756741</v>
      </c>
      <c r="K30" s="44">
        <v>11.023067709999999</v>
      </c>
      <c r="L30" s="45">
        <v>4.28250449</v>
      </c>
      <c r="M30" s="45">
        <v>7.0671060499999996</v>
      </c>
      <c r="N30" s="45">
        <v>7.0933193499999998</v>
      </c>
      <c r="O30" s="45">
        <v>10.4059317</v>
      </c>
      <c r="P30" s="45">
        <v>12.90668065</v>
      </c>
      <c r="Q30" s="46">
        <v>50.095865789999998</v>
      </c>
      <c r="R30" s="46">
        <v>52.756141399999997</v>
      </c>
      <c r="S30" s="46">
        <v>55.201467940000001</v>
      </c>
      <c r="T30" s="46">
        <v>57.39289994</v>
      </c>
      <c r="U30" s="67">
        <v>48.547034150000002</v>
      </c>
      <c r="V30" s="47">
        <f t="shared" si="4"/>
        <v>10.306470940000001</v>
      </c>
      <c r="W30" s="47">
        <f t="shared" si="5"/>
        <v>16.539994012000001</v>
      </c>
      <c r="X30" s="47">
        <f t="shared" si="6"/>
        <v>8.3511084480000015</v>
      </c>
      <c r="Y30" s="47">
        <f t="shared" si="7"/>
        <v>52.798681844000001</v>
      </c>
    </row>
    <row r="31" spans="1:25" x14ac:dyDescent="0.3">
      <c r="A31" s="3">
        <v>6</v>
      </c>
      <c r="B31" s="15">
        <v>58.574745360000001</v>
      </c>
      <c r="C31" s="15">
        <v>52.732174960000002</v>
      </c>
      <c r="D31" s="15">
        <v>61.068004790000003</v>
      </c>
      <c r="E31" s="15">
        <v>55.324295990000003</v>
      </c>
      <c r="F31" s="15">
        <v>49.817255799999998</v>
      </c>
      <c r="G31" s="44">
        <v>52.261833430000003</v>
      </c>
      <c r="H31" s="44">
        <v>63.556021569999999</v>
      </c>
      <c r="I31" s="44">
        <v>42.902935890000002</v>
      </c>
      <c r="J31" s="44">
        <v>50.059167170000002</v>
      </c>
      <c r="K31" s="44">
        <v>47.673007800000001</v>
      </c>
      <c r="L31" s="45">
        <v>0</v>
      </c>
      <c r="M31" s="45">
        <v>0</v>
      </c>
      <c r="N31" s="45">
        <v>0</v>
      </c>
      <c r="O31" s="45">
        <v>0</v>
      </c>
      <c r="P31" s="45">
        <v>5.9916117400000003E-2</v>
      </c>
      <c r="Q31" s="46">
        <v>59.411324149999999</v>
      </c>
      <c r="R31" s="46">
        <v>62.255092869999999</v>
      </c>
      <c r="S31" s="46">
        <v>52.407130019999997</v>
      </c>
      <c r="T31" s="46">
        <v>56.889604550000001</v>
      </c>
      <c r="U31" s="67">
        <v>69.652486499999995</v>
      </c>
      <c r="V31" s="47">
        <f t="shared" si="4"/>
        <v>55.503295379999997</v>
      </c>
      <c r="W31" s="47">
        <f t="shared" si="5"/>
        <v>51.290593172000001</v>
      </c>
      <c r="X31" s="47">
        <f t="shared" si="6"/>
        <v>1.1983223480000001E-2</v>
      </c>
      <c r="Y31" s="47">
        <f t="shared" si="7"/>
        <v>60.123127617999998</v>
      </c>
    </row>
    <row r="32" spans="1:25" x14ac:dyDescent="0.3">
      <c r="A32" s="3">
        <v>7</v>
      </c>
      <c r="B32" s="15">
        <v>90.564709410000006</v>
      </c>
      <c r="C32" s="15">
        <v>91.342870000000005</v>
      </c>
      <c r="D32" s="15">
        <v>89.67420611</v>
      </c>
      <c r="E32" s="15">
        <v>90.092121030000001</v>
      </c>
      <c r="F32" s="15">
        <v>87.700718989999999</v>
      </c>
      <c r="G32" s="44">
        <v>4.1754044300000004</v>
      </c>
      <c r="H32" s="44">
        <v>1.53535051</v>
      </c>
      <c r="I32" s="44">
        <v>1.9053325299999999</v>
      </c>
      <c r="J32" s="44">
        <v>3.9394847199999998</v>
      </c>
      <c r="K32" s="44">
        <v>3.5680047899999998</v>
      </c>
      <c r="L32" s="45">
        <v>4.0338526100000003</v>
      </c>
      <c r="M32" s="45">
        <v>3.38750749</v>
      </c>
      <c r="N32" s="45">
        <v>9.3169562599999995</v>
      </c>
      <c r="O32" s="45">
        <v>7.43484122</v>
      </c>
      <c r="P32" s="45">
        <v>8.1598262399999992</v>
      </c>
      <c r="Q32" s="46">
        <v>33.311863389999999</v>
      </c>
      <c r="R32" s="46">
        <v>34.250299599999998</v>
      </c>
      <c r="S32" s="46">
        <v>28.69382864</v>
      </c>
      <c r="T32" s="46">
        <v>25.95715998</v>
      </c>
      <c r="U32" s="67">
        <v>28.53355303</v>
      </c>
      <c r="V32" s="47">
        <f t="shared" si="4"/>
        <v>89.874925107999999</v>
      </c>
      <c r="W32" s="47">
        <f t="shared" si="5"/>
        <v>3.0247153959999999</v>
      </c>
      <c r="X32" s="47">
        <f t="shared" si="6"/>
        <v>6.4665967639999993</v>
      </c>
      <c r="Y32" s="47">
        <f t="shared" si="7"/>
        <v>30.149340927999997</v>
      </c>
    </row>
    <row r="33" spans="1:25" x14ac:dyDescent="0.3">
      <c r="A33" s="3">
        <v>8</v>
      </c>
      <c r="B33" s="15">
        <v>60.102606350000002</v>
      </c>
      <c r="C33" s="15">
        <v>53.469892199999997</v>
      </c>
      <c r="D33" s="15">
        <v>55.704763329999999</v>
      </c>
      <c r="E33" s="15">
        <v>58.138855599999999</v>
      </c>
      <c r="F33" s="15">
        <v>55.689784299999999</v>
      </c>
      <c r="G33" s="44">
        <v>5.2142001200000001</v>
      </c>
      <c r="H33" s="44">
        <v>4.4510185699999996</v>
      </c>
      <c r="I33" s="44">
        <v>8.6683642899999995</v>
      </c>
      <c r="J33" s="44">
        <v>6.3226482900000001</v>
      </c>
      <c r="K33" s="44">
        <v>1.5892750099999999</v>
      </c>
      <c r="L33" s="45">
        <v>23.307369680000001</v>
      </c>
      <c r="M33" s="45">
        <v>22.5951168</v>
      </c>
      <c r="N33" s="45">
        <v>27.39289994</v>
      </c>
      <c r="O33" s="45">
        <v>29.460754940000001</v>
      </c>
      <c r="P33" s="45">
        <v>21.6574296</v>
      </c>
      <c r="Q33" s="46">
        <v>20.560964649999999</v>
      </c>
      <c r="R33" s="46">
        <v>18.652636300000001</v>
      </c>
      <c r="S33" s="46">
        <v>17.136758539999999</v>
      </c>
      <c r="T33" s="46">
        <v>17.413870580000001</v>
      </c>
      <c r="U33" s="67">
        <v>35.983373280000002</v>
      </c>
      <c r="V33" s="47">
        <f t="shared" si="4"/>
        <v>56.621180356000004</v>
      </c>
      <c r="W33" s="47">
        <f t="shared" si="5"/>
        <v>5.2491012560000003</v>
      </c>
      <c r="X33" s="47">
        <f t="shared" si="6"/>
        <v>24.882714192000002</v>
      </c>
      <c r="Y33" s="47">
        <f t="shared" si="7"/>
        <v>21.949520669999998</v>
      </c>
    </row>
    <row r="34" spans="1:25" x14ac:dyDescent="0.3">
      <c r="A34" s="3">
        <v>9</v>
      </c>
      <c r="B34" s="15">
        <v>0</v>
      </c>
      <c r="C34" s="15">
        <v>0</v>
      </c>
      <c r="D34" s="15">
        <v>0.13705812000000001</v>
      </c>
      <c r="E34" s="15">
        <v>0</v>
      </c>
      <c r="F34" s="15">
        <v>0</v>
      </c>
      <c r="G34" s="44">
        <v>3.9260035900000001</v>
      </c>
      <c r="H34" s="44">
        <v>2.9104253999999998</v>
      </c>
      <c r="I34" s="44">
        <v>1.4866686600000001</v>
      </c>
      <c r="J34" s="44">
        <v>5.8178549999999998</v>
      </c>
      <c r="K34" s="44">
        <v>2.7913421199999999</v>
      </c>
      <c r="L34" s="45">
        <v>2.9965548200000001</v>
      </c>
      <c r="M34" s="45">
        <v>2.2730677099999999</v>
      </c>
      <c r="N34" s="45">
        <v>1.3001797500000001</v>
      </c>
      <c r="O34" s="45">
        <v>3.55227681</v>
      </c>
      <c r="P34" s="45">
        <v>1.4334931099999999</v>
      </c>
      <c r="Q34" s="46">
        <v>12.240113839999999</v>
      </c>
      <c r="R34" s="46">
        <v>12.794337929999999</v>
      </c>
      <c r="S34" s="46">
        <v>35.599910129999998</v>
      </c>
      <c r="T34" s="46">
        <v>21.875374480000001</v>
      </c>
      <c r="U34" s="67">
        <v>7.49625524</v>
      </c>
      <c r="V34" s="47">
        <f t="shared" si="4"/>
        <v>2.7411624000000002E-2</v>
      </c>
      <c r="W34" s="47">
        <f t="shared" si="5"/>
        <v>3.3864589539999996</v>
      </c>
      <c r="X34" s="47">
        <f t="shared" si="6"/>
        <v>2.3111144399999999</v>
      </c>
      <c r="Y34" s="47">
        <f t="shared" si="7"/>
        <v>18.001198323999997</v>
      </c>
    </row>
    <row r="35" spans="1:25" x14ac:dyDescent="0.3">
      <c r="A35" s="3">
        <v>10</v>
      </c>
      <c r="B35" s="15">
        <v>17.02142001</v>
      </c>
      <c r="C35" s="15">
        <v>30.836578800000002</v>
      </c>
      <c r="D35" s="15">
        <v>31.4402337</v>
      </c>
      <c r="E35" s="15">
        <v>25.70251648</v>
      </c>
      <c r="F35" s="15">
        <v>20.261384060000001</v>
      </c>
      <c r="G35" s="44">
        <v>33.267675250000003</v>
      </c>
      <c r="H35" s="44">
        <v>29.9183643</v>
      </c>
      <c r="I35" s="44">
        <v>25.6133913</v>
      </c>
      <c r="J35" s="44">
        <v>29.882414619999999</v>
      </c>
      <c r="K35" s="44">
        <v>31.273217500000001</v>
      </c>
      <c r="L35" s="45">
        <v>6.5952666300000002</v>
      </c>
      <c r="M35" s="45">
        <v>2.6535350499999999</v>
      </c>
      <c r="N35" s="45">
        <v>1.53535051</v>
      </c>
      <c r="O35" s="45">
        <v>6.0665068900000003</v>
      </c>
      <c r="P35" s="45">
        <v>4.9281006600000001</v>
      </c>
      <c r="Q35" s="46">
        <v>0.65832833999999996</v>
      </c>
      <c r="R35" s="46">
        <v>4.6187836999999998</v>
      </c>
      <c r="S35" s="46">
        <v>1.2387657299999999</v>
      </c>
      <c r="T35" s="46">
        <v>3.8398741799999998</v>
      </c>
      <c r="U35" s="67">
        <v>7.1405032999999998</v>
      </c>
      <c r="V35" s="47">
        <f t="shared" si="4"/>
        <v>25.052426609999998</v>
      </c>
      <c r="W35" s="47">
        <f t="shared" si="5"/>
        <v>29.991012594000004</v>
      </c>
      <c r="X35" s="47">
        <f t="shared" si="6"/>
        <v>4.355751948</v>
      </c>
      <c r="Y35" s="47">
        <f t="shared" si="7"/>
        <v>3.4992510499999994</v>
      </c>
    </row>
    <row r="36" spans="1:25" x14ac:dyDescent="0.3">
      <c r="A36" s="3">
        <v>11</v>
      </c>
      <c r="B36" s="15">
        <v>29.155182740000001</v>
      </c>
      <c r="C36" s="15">
        <v>31.405032949999999</v>
      </c>
      <c r="D36" s="15">
        <v>29.045835830000001</v>
      </c>
      <c r="E36" s="15">
        <v>31.132414619999999</v>
      </c>
      <c r="F36" s="15">
        <v>33.875823850000003</v>
      </c>
      <c r="G36" s="44">
        <v>29.636758539999999</v>
      </c>
      <c r="H36" s="44">
        <v>17.72393649</v>
      </c>
      <c r="I36" s="44">
        <v>25.81336129</v>
      </c>
      <c r="J36" s="44">
        <v>21.736069499999999</v>
      </c>
      <c r="K36" s="44">
        <v>25.43139605</v>
      </c>
      <c r="L36" s="45">
        <v>0</v>
      </c>
      <c r="M36" s="45">
        <v>0</v>
      </c>
      <c r="N36" s="45">
        <v>0</v>
      </c>
      <c r="O36" s="45">
        <v>0</v>
      </c>
      <c r="P36" s="45">
        <v>0</v>
      </c>
      <c r="Q36" s="46">
        <v>18.878070699999999</v>
      </c>
      <c r="R36" s="46">
        <v>29.260784900000001</v>
      </c>
      <c r="S36" s="46">
        <v>25.566956260000001</v>
      </c>
      <c r="T36" s="46">
        <v>15.47183942</v>
      </c>
      <c r="U36" s="67">
        <v>31.034301979999999</v>
      </c>
      <c r="V36" s="47">
        <f t="shared" si="4"/>
        <v>30.922857997999994</v>
      </c>
      <c r="W36" s="47">
        <f t="shared" si="5"/>
        <v>24.068304374</v>
      </c>
      <c r="X36" s="47">
        <f t="shared" si="6"/>
        <v>0</v>
      </c>
      <c r="Y36" s="47">
        <f t="shared" si="7"/>
        <v>24.042390651999998</v>
      </c>
    </row>
    <row r="37" spans="1:25" x14ac:dyDescent="0.3">
      <c r="A37" s="3">
        <v>12</v>
      </c>
      <c r="B37" s="15">
        <v>27.9583583</v>
      </c>
      <c r="C37" s="15">
        <v>14.755841800000001</v>
      </c>
      <c r="D37" s="15">
        <v>21.567555420000001</v>
      </c>
      <c r="E37" s="15">
        <v>21.816956300000001</v>
      </c>
      <c r="F37" s="15">
        <v>15.014230100000001</v>
      </c>
      <c r="G37" s="44">
        <v>0</v>
      </c>
      <c r="H37" s="44">
        <v>1.4979029400000001E-3</v>
      </c>
      <c r="I37" s="44">
        <v>0.21569801999999999</v>
      </c>
      <c r="J37" s="44">
        <v>5.7669262999999998E-2</v>
      </c>
      <c r="K37" s="44">
        <v>0</v>
      </c>
      <c r="L37" s="45">
        <v>13.88031756</v>
      </c>
      <c r="M37" s="45">
        <v>13.9597064</v>
      </c>
      <c r="N37" s="45">
        <v>10.916716600000001</v>
      </c>
      <c r="O37" s="45">
        <v>13.2085081</v>
      </c>
      <c r="P37" s="45">
        <v>13.5590174</v>
      </c>
      <c r="Q37" s="46">
        <v>10.1003595</v>
      </c>
      <c r="R37" s="46">
        <v>11.3323847</v>
      </c>
      <c r="S37" s="46">
        <v>9.4839724400000005</v>
      </c>
      <c r="T37" s="46">
        <v>6.2312762099999999</v>
      </c>
      <c r="U37" s="67">
        <v>3.5807369699999998</v>
      </c>
      <c r="V37" s="47">
        <f t="shared" si="4"/>
        <v>20.222588384000002</v>
      </c>
      <c r="W37" s="47">
        <f t="shared" si="5"/>
        <v>5.4973037187999993E-2</v>
      </c>
      <c r="X37" s="47">
        <f t="shared" si="6"/>
        <v>13.104853212</v>
      </c>
      <c r="Y37" s="47">
        <f t="shared" si="7"/>
        <v>8.1457459639999996</v>
      </c>
    </row>
    <row r="38" spans="1:25" x14ac:dyDescent="0.3">
      <c r="A38" s="3">
        <v>13</v>
      </c>
      <c r="B38" s="15">
        <v>0</v>
      </c>
      <c r="C38" s="15">
        <v>0</v>
      </c>
      <c r="D38" s="15">
        <v>0</v>
      </c>
      <c r="E38" s="15">
        <v>0</v>
      </c>
      <c r="F38" s="15">
        <v>0</v>
      </c>
      <c r="G38" s="44">
        <v>3.2197423600000001</v>
      </c>
      <c r="H38" s="44">
        <v>4.9228579999999997</v>
      </c>
      <c r="I38" s="44">
        <v>5.9107249900000003</v>
      </c>
      <c r="J38" s="44">
        <v>8.2871479899999994</v>
      </c>
      <c r="K38" s="44">
        <v>4.2188436200000003</v>
      </c>
      <c r="L38" s="45">
        <v>20.3565009</v>
      </c>
      <c r="M38" s="45">
        <v>20.408927500000001</v>
      </c>
      <c r="N38" s="45">
        <v>17.84376872</v>
      </c>
      <c r="O38" s="45">
        <v>17.493259439999999</v>
      </c>
      <c r="P38" s="45">
        <v>18.063960460000001</v>
      </c>
      <c r="Q38" s="46">
        <v>6.5892750099999997</v>
      </c>
      <c r="R38" s="46">
        <v>7.29703415</v>
      </c>
      <c r="S38" s="46">
        <v>9.7783103699999998</v>
      </c>
      <c r="T38" s="46">
        <v>7.4932594400000001</v>
      </c>
      <c r="U38" s="67">
        <v>4.5491312199999996</v>
      </c>
      <c r="V38" s="47">
        <f t="shared" si="4"/>
        <v>0</v>
      </c>
      <c r="W38" s="47">
        <f t="shared" si="5"/>
        <v>5.3118633920000002</v>
      </c>
      <c r="X38" s="47">
        <f t="shared" si="6"/>
        <v>18.833283404000003</v>
      </c>
      <c r="Y38" s="47">
        <f t="shared" si="7"/>
        <v>7.1414020379999998</v>
      </c>
    </row>
    <row r="39" spans="1:25" x14ac:dyDescent="0.3">
      <c r="A39" s="3">
        <v>14</v>
      </c>
      <c r="B39" s="15">
        <v>12.006440980000001</v>
      </c>
      <c r="C39" s="15">
        <v>9.1476932299999998</v>
      </c>
      <c r="D39" s="15">
        <v>6.3743259400000003</v>
      </c>
      <c r="E39" s="15">
        <v>4.97828041</v>
      </c>
      <c r="F39" s="15">
        <v>5.8245955699999996</v>
      </c>
      <c r="G39" s="44">
        <v>14.814260040000001</v>
      </c>
      <c r="H39" s="44">
        <v>22.159227099999999</v>
      </c>
      <c r="I39" s="44">
        <v>13.19427801</v>
      </c>
      <c r="J39" s="44">
        <v>11.4537148</v>
      </c>
      <c r="K39" s="44">
        <v>19.827741159999999</v>
      </c>
      <c r="L39" s="45">
        <v>16.214050329999999</v>
      </c>
      <c r="M39" s="45">
        <v>14.7520971</v>
      </c>
      <c r="N39" s="45">
        <v>15.416417020000001</v>
      </c>
      <c r="O39" s="45">
        <v>15.33478131</v>
      </c>
      <c r="P39" s="45">
        <v>19.23756741</v>
      </c>
      <c r="Q39" s="46">
        <v>5.9728879600000004</v>
      </c>
      <c r="R39" s="46">
        <v>6.0215698</v>
      </c>
      <c r="S39" s="46">
        <v>6.4185140799999996</v>
      </c>
      <c r="T39" s="46">
        <v>6.1234272000000001</v>
      </c>
      <c r="U39" s="67">
        <v>9.77905932</v>
      </c>
      <c r="V39" s="47">
        <f t="shared" si="4"/>
        <v>7.6662672259999995</v>
      </c>
      <c r="W39" s="47">
        <f t="shared" si="5"/>
        <v>16.289844221999999</v>
      </c>
      <c r="X39" s="47">
        <f t="shared" si="6"/>
        <v>16.190982634000001</v>
      </c>
      <c r="Y39" s="47">
        <f t="shared" si="7"/>
        <v>6.8630916720000004</v>
      </c>
    </row>
    <row r="40" spans="1:25" x14ac:dyDescent="0.3">
      <c r="A40" s="3">
        <v>15</v>
      </c>
      <c r="B40" s="15">
        <v>16.461204299999999</v>
      </c>
      <c r="C40" s="15">
        <v>19.50868784</v>
      </c>
      <c r="D40" s="15">
        <v>9.9288496100000003</v>
      </c>
      <c r="E40" s="15">
        <v>15.629868180000001</v>
      </c>
      <c r="F40" s="15">
        <v>17.993559000000001</v>
      </c>
      <c r="G40" s="44">
        <v>2.2198921500000002</v>
      </c>
      <c r="H40" s="44">
        <v>3.02726183</v>
      </c>
      <c r="I40" s="44">
        <v>2.4415817899999999</v>
      </c>
      <c r="J40" s="44">
        <v>2.1464949099999999</v>
      </c>
      <c r="K40" s="44">
        <v>9.2795086900000001</v>
      </c>
      <c r="L40" s="45">
        <v>7.7291791500000002</v>
      </c>
      <c r="M40" s="45">
        <v>8.4084781300000007</v>
      </c>
      <c r="N40" s="45">
        <v>9.0690533299999991</v>
      </c>
      <c r="O40" s="45">
        <v>8.1897842999999995</v>
      </c>
      <c r="P40" s="45">
        <v>8.7822049100000008</v>
      </c>
      <c r="Q40" s="46">
        <v>0</v>
      </c>
      <c r="R40" s="46">
        <v>0.25763930000000002</v>
      </c>
      <c r="S40" s="46">
        <v>2.9958058700000002E-2</v>
      </c>
      <c r="T40" s="46">
        <v>0.16701617999999999</v>
      </c>
      <c r="U40" s="67">
        <v>0.17450569199999999</v>
      </c>
      <c r="V40" s="47">
        <f t="shared" si="4"/>
        <v>15.904433786000002</v>
      </c>
      <c r="W40" s="47">
        <f t="shared" si="5"/>
        <v>3.8229478740000005</v>
      </c>
      <c r="X40" s="47">
        <f t="shared" si="6"/>
        <v>8.4357399640000015</v>
      </c>
      <c r="Y40" s="47">
        <f t="shared" si="7"/>
        <v>0.12582384614</v>
      </c>
    </row>
    <row r="41" spans="1:25" x14ac:dyDescent="0.3">
      <c r="A41" s="3">
        <v>16</v>
      </c>
      <c r="B41" s="15">
        <v>6.2619832200000003</v>
      </c>
      <c r="C41" s="15">
        <v>5.9444277999999997</v>
      </c>
      <c r="D41" s="15">
        <v>6.3271420000000003</v>
      </c>
      <c r="E41" s="15">
        <v>6.7600359499999998</v>
      </c>
      <c r="F41" s="15">
        <v>7.2640802899999999</v>
      </c>
      <c r="G41" s="44">
        <v>3.3620431399999999</v>
      </c>
      <c r="H41" s="44">
        <v>1.0320551200000001</v>
      </c>
      <c r="I41" s="44">
        <v>5.9339424799999998</v>
      </c>
      <c r="J41" s="44">
        <v>6.8544038299999999</v>
      </c>
      <c r="K41" s="44">
        <v>6.5151288200000002</v>
      </c>
      <c r="L41" s="45">
        <v>30.829089280000002</v>
      </c>
      <c r="M41" s="45">
        <v>36.509886160000001</v>
      </c>
      <c r="N41" s="45">
        <v>41.209556620000001</v>
      </c>
      <c r="O41" s="45">
        <v>34.104254040000001</v>
      </c>
      <c r="P41" s="45">
        <v>36.224535699999997</v>
      </c>
      <c r="Q41" s="46">
        <v>3.5395446399999999</v>
      </c>
      <c r="R41" s="46">
        <v>9.6667166000000009</v>
      </c>
      <c r="S41" s="46">
        <v>4.5304074300000003</v>
      </c>
      <c r="T41" s="46">
        <v>7.5299580600000002</v>
      </c>
      <c r="U41" s="67">
        <v>4.2255841800000002</v>
      </c>
      <c r="V41" s="47">
        <f t="shared" si="4"/>
        <v>6.5115338519999995</v>
      </c>
      <c r="W41" s="47">
        <f t="shared" si="5"/>
        <v>4.7395146779999999</v>
      </c>
      <c r="X41" s="47">
        <f t="shared" si="6"/>
        <v>35.775464360000001</v>
      </c>
      <c r="Y41" s="47">
        <f t="shared" si="7"/>
        <v>5.8984421819999993</v>
      </c>
    </row>
    <row r="43" spans="1:25" x14ac:dyDescent="0.3">
      <c r="A43" s="111" t="s">
        <v>130</v>
      </c>
      <c r="B43" s="111"/>
      <c r="C43" s="111"/>
      <c r="D43" s="111"/>
      <c r="E43" s="111"/>
      <c r="F43" s="111"/>
      <c r="G43" s="111"/>
      <c r="H43" s="111"/>
      <c r="I43" s="111"/>
      <c r="J43" s="111"/>
      <c r="K43" s="111"/>
      <c r="L43" s="111"/>
      <c r="M43" s="111"/>
      <c r="N43" s="111"/>
      <c r="O43" s="111"/>
      <c r="P43" s="111"/>
      <c r="Q43" s="111"/>
      <c r="R43" s="111"/>
      <c r="S43" s="111"/>
      <c r="T43" s="111"/>
      <c r="U43" s="111"/>
      <c r="V43" s="112" t="s">
        <v>154</v>
      </c>
      <c r="W43" s="113"/>
      <c r="X43" s="113"/>
      <c r="Y43" s="114"/>
    </row>
    <row r="44" spans="1:25" x14ac:dyDescent="0.3">
      <c r="A44" s="111"/>
      <c r="B44" s="115" t="s">
        <v>146</v>
      </c>
      <c r="C44" s="116"/>
      <c r="D44" s="116"/>
      <c r="E44" s="116"/>
      <c r="F44" s="117"/>
      <c r="G44" s="118" t="s">
        <v>147</v>
      </c>
      <c r="H44" s="119"/>
      <c r="I44" s="119"/>
      <c r="J44" s="119"/>
      <c r="K44" s="120"/>
      <c r="L44" s="121" t="s">
        <v>148</v>
      </c>
      <c r="M44" s="122"/>
      <c r="N44" s="122"/>
      <c r="O44" s="122"/>
      <c r="P44" s="123"/>
      <c r="Q44" s="124" t="s">
        <v>149</v>
      </c>
      <c r="R44" s="125"/>
      <c r="S44" s="125"/>
      <c r="T44" s="125"/>
      <c r="U44" s="126"/>
      <c r="V44" s="58"/>
      <c r="W44" s="59"/>
      <c r="X44" s="59"/>
      <c r="Y44" s="60"/>
    </row>
    <row r="45" spans="1:25" x14ac:dyDescent="0.3">
      <c r="A45" s="111"/>
      <c r="B45" s="40" t="s">
        <v>135</v>
      </c>
      <c r="C45" s="40" t="s">
        <v>136</v>
      </c>
      <c r="D45" s="40" t="s">
        <v>137</v>
      </c>
      <c r="E45" s="40" t="s">
        <v>138</v>
      </c>
      <c r="F45" s="40" t="s">
        <v>139</v>
      </c>
      <c r="G45" s="41" t="s">
        <v>135</v>
      </c>
      <c r="H45" s="41" t="s">
        <v>136</v>
      </c>
      <c r="I45" s="41" t="s">
        <v>137</v>
      </c>
      <c r="J45" s="41" t="s">
        <v>138</v>
      </c>
      <c r="K45" s="41" t="s">
        <v>139</v>
      </c>
      <c r="L45" s="42" t="s">
        <v>135</v>
      </c>
      <c r="M45" s="42" t="s">
        <v>136</v>
      </c>
      <c r="N45" s="42" t="s">
        <v>137</v>
      </c>
      <c r="O45" s="42" t="s">
        <v>138</v>
      </c>
      <c r="P45" s="42" t="s">
        <v>139</v>
      </c>
      <c r="Q45" s="11" t="s">
        <v>135</v>
      </c>
      <c r="R45" s="11" t="s">
        <v>136</v>
      </c>
      <c r="S45" s="11" t="s">
        <v>137</v>
      </c>
      <c r="T45" s="11" t="s">
        <v>138</v>
      </c>
      <c r="U45" s="11" t="s">
        <v>139</v>
      </c>
      <c r="V45" s="43" t="s">
        <v>146</v>
      </c>
      <c r="W45" s="43" t="s">
        <v>147</v>
      </c>
      <c r="X45" s="43" t="s">
        <v>148</v>
      </c>
      <c r="Y45" s="43" t="s">
        <v>149</v>
      </c>
    </row>
    <row r="46" spans="1:25" x14ac:dyDescent="0.3">
      <c r="A46" s="3">
        <v>1</v>
      </c>
      <c r="B46" s="15">
        <v>0</v>
      </c>
      <c r="C46" s="15">
        <v>5.24266028E-2</v>
      </c>
      <c r="D46" s="15">
        <v>2.8460155800000001E-2</v>
      </c>
      <c r="E46" s="15">
        <v>0.16626722599999999</v>
      </c>
      <c r="F46" s="15">
        <v>4.0443379299999999E-2</v>
      </c>
      <c r="G46" s="44">
        <v>82.019922109999996</v>
      </c>
      <c r="H46" s="44">
        <v>71.006590799999998</v>
      </c>
      <c r="I46" s="44">
        <v>63.174056299999997</v>
      </c>
      <c r="J46" s="44">
        <v>89.449520699999994</v>
      </c>
      <c r="K46" s="44">
        <v>49.279508700000001</v>
      </c>
      <c r="L46" s="45">
        <v>0</v>
      </c>
      <c r="M46" s="45">
        <v>0</v>
      </c>
      <c r="N46" s="45">
        <v>0</v>
      </c>
      <c r="O46" s="45">
        <v>0</v>
      </c>
      <c r="P46" s="45">
        <v>0</v>
      </c>
      <c r="Q46" s="64">
        <v>61.345865789999998</v>
      </c>
      <c r="R46" s="64">
        <v>71.524116199999995</v>
      </c>
      <c r="S46" s="46">
        <v>69.084781300000003</v>
      </c>
      <c r="T46" s="68">
        <v>55.378220499999998</v>
      </c>
      <c r="U46" s="67">
        <v>82.938885600000006</v>
      </c>
      <c r="V46" s="47">
        <f t="shared" ref="V46:V61" si="8">AVERAGE(B46:F46)</f>
        <v>5.7519472780000004E-2</v>
      </c>
      <c r="W46" s="47">
        <f t="shared" ref="W46:W61" si="9">AVERAGE(G46:K46)</f>
        <v>70.985919722000006</v>
      </c>
      <c r="X46" s="47">
        <f t="shared" ref="X46:X61" si="10">AVERAGE(L46:P46)</f>
        <v>0</v>
      </c>
      <c r="Y46" s="47">
        <f t="shared" ref="Y46:Y61" si="11">AVERAGE(Q46:U46)</f>
        <v>68.054373877999993</v>
      </c>
    </row>
    <row r="47" spans="1:25" x14ac:dyDescent="0.3">
      <c r="A47" s="3">
        <v>2</v>
      </c>
      <c r="B47" s="15">
        <v>10.930197700000001</v>
      </c>
      <c r="C47" s="15">
        <v>13.63990413</v>
      </c>
      <c r="D47" s="15">
        <v>13.462402640000001</v>
      </c>
      <c r="E47" s="15">
        <v>12.443079689999999</v>
      </c>
      <c r="F47" s="15">
        <v>13.544787299999999</v>
      </c>
      <c r="G47" s="44">
        <v>19.542390699999999</v>
      </c>
      <c r="H47" s="44">
        <v>18.621929300000001</v>
      </c>
      <c r="I47" s="44">
        <v>16.137657279999999</v>
      </c>
      <c r="J47" s="44">
        <v>21.541342119999999</v>
      </c>
      <c r="K47" s="44">
        <v>21.023067709999999</v>
      </c>
      <c r="L47" s="45">
        <v>21.3503595</v>
      </c>
      <c r="M47" s="45">
        <v>7.3307369700000002</v>
      </c>
      <c r="N47" s="45">
        <v>18.707309769999998</v>
      </c>
      <c r="O47" s="45">
        <v>15.34376872</v>
      </c>
      <c r="P47" s="45">
        <v>15.31755542</v>
      </c>
      <c r="Q47" s="64">
        <v>47.120281599999998</v>
      </c>
      <c r="R47" s="65">
        <v>60.342270820000003</v>
      </c>
      <c r="S47" s="46">
        <v>63.068454160000002</v>
      </c>
      <c r="T47" s="46">
        <v>65.713001800000001</v>
      </c>
      <c r="U47" s="68">
        <v>59.064559619999997</v>
      </c>
      <c r="V47" s="47">
        <f t="shared" si="8"/>
        <v>12.804074291999999</v>
      </c>
      <c r="W47" s="47">
        <f t="shared" si="9"/>
        <v>19.373277422000001</v>
      </c>
      <c r="X47" s="47">
        <f t="shared" si="10"/>
        <v>15.609946076</v>
      </c>
      <c r="Y47" s="47">
        <f t="shared" si="11"/>
        <v>59.061713599999997</v>
      </c>
    </row>
    <row r="48" spans="1:25" x14ac:dyDescent="0.3">
      <c r="A48" s="3">
        <v>3</v>
      </c>
      <c r="B48" s="15">
        <v>0</v>
      </c>
      <c r="C48" s="15">
        <v>0</v>
      </c>
      <c r="D48" s="15">
        <v>0</v>
      </c>
      <c r="E48" s="15">
        <v>0</v>
      </c>
      <c r="F48" s="15">
        <v>0</v>
      </c>
      <c r="G48" s="44">
        <v>5.8215997599999998</v>
      </c>
      <c r="H48" s="44">
        <v>4.7378669899999997</v>
      </c>
      <c r="I48" s="44">
        <v>3.3118633900000001</v>
      </c>
      <c r="J48" s="44">
        <v>5.5422408599999997</v>
      </c>
      <c r="K48" s="44">
        <v>3.75374476</v>
      </c>
      <c r="L48" s="45">
        <v>3.1463451199999999</v>
      </c>
      <c r="M48" s="45">
        <v>4.08702816</v>
      </c>
      <c r="N48" s="45">
        <v>3.5897243900000002</v>
      </c>
      <c r="O48" s="45">
        <v>1.7974835199999999</v>
      </c>
      <c r="P48" s="45">
        <v>2.2026662699999999</v>
      </c>
      <c r="Q48" s="64">
        <v>15.578190530000001</v>
      </c>
      <c r="R48" s="65">
        <v>13.58448173</v>
      </c>
      <c r="S48" s="46">
        <v>16.336129419999999</v>
      </c>
      <c r="T48" s="46">
        <v>16.02831037</v>
      </c>
      <c r="U48" s="68">
        <v>35.242660280000003</v>
      </c>
      <c r="V48" s="47">
        <f t="shared" si="8"/>
        <v>0</v>
      </c>
      <c r="W48" s="47">
        <f t="shared" si="9"/>
        <v>4.6334631519999991</v>
      </c>
      <c r="X48" s="47">
        <f t="shared" si="10"/>
        <v>2.9646494920000004</v>
      </c>
      <c r="Y48" s="47">
        <f t="shared" si="11"/>
        <v>19.353954465999998</v>
      </c>
    </row>
    <row r="49" spans="1:25" x14ac:dyDescent="0.3">
      <c r="A49" s="3">
        <v>4</v>
      </c>
      <c r="B49" s="15">
        <v>0</v>
      </c>
      <c r="C49" s="15">
        <v>0</v>
      </c>
      <c r="D49" s="15">
        <v>0</v>
      </c>
      <c r="E49" s="15">
        <v>0</v>
      </c>
      <c r="F49" s="15">
        <v>0</v>
      </c>
      <c r="G49" s="44">
        <v>3.8241461999999999</v>
      </c>
      <c r="H49" s="44">
        <v>3.8563511099999999</v>
      </c>
      <c r="I49" s="44">
        <v>4.3521569800000002</v>
      </c>
      <c r="J49" s="44">
        <v>9.97828041</v>
      </c>
      <c r="K49" s="44">
        <v>3.2511983199999999</v>
      </c>
      <c r="L49" s="45">
        <v>23.099161169999999</v>
      </c>
      <c r="M49" s="45">
        <v>15.96614739</v>
      </c>
      <c r="N49" s="45">
        <v>18.965698020000001</v>
      </c>
      <c r="O49" s="45">
        <v>17.15023966</v>
      </c>
      <c r="P49" s="45">
        <v>19.00838826</v>
      </c>
      <c r="Q49" s="64">
        <v>10.59316956</v>
      </c>
      <c r="R49" s="65">
        <v>8.2893948500000008</v>
      </c>
      <c r="S49" s="46">
        <v>12.00868784</v>
      </c>
      <c r="T49" s="46">
        <v>9.9550629100000005</v>
      </c>
      <c r="U49" s="68">
        <v>10.74595566</v>
      </c>
      <c r="V49" s="47">
        <f t="shared" si="8"/>
        <v>0</v>
      </c>
      <c r="W49" s="47">
        <f t="shared" si="9"/>
        <v>5.0524266039999999</v>
      </c>
      <c r="X49" s="47">
        <f t="shared" si="10"/>
        <v>18.837926899999999</v>
      </c>
      <c r="Y49" s="47">
        <f t="shared" si="11"/>
        <v>10.318454164</v>
      </c>
    </row>
    <row r="50" spans="1:25" x14ac:dyDescent="0.3">
      <c r="A50" s="3">
        <v>5</v>
      </c>
      <c r="B50" s="15">
        <v>45.905482319999997</v>
      </c>
      <c r="C50" s="15">
        <v>47.977082090000003</v>
      </c>
      <c r="D50" s="15">
        <v>36.717345719999997</v>
      </c>
      <c r="E50" s="15">
        <v>20.556470940000001</v>
      </c>
      <c r="F50" s="15">
        <v>31.79224086</v>
      </c>
      <c r="G50" s="44">
        <v>9.8764230099999999</v>
      </c>
      <c r="H50" s="44">
        <v>12.261084479999999</v>
      </c>
      <c r="I50" s="44">
        <v>10.710005990000001</v>
      </c>
      <c r="J50" s="44">
        <v>7.1794487699999996</v>
      </c>
      <c r="K50" s="44">
        <v>11.306920310000001</v>
      </c>
      <c r="L50" s="45">
        <v>15.314559620000001</v>
      </c>
      <c r="M50" s="45">
        <v>15.95341522</v>
      </c>
      <c r="N50" s="45">
        <v>16.288945479999999</v>
      </c>
      <c r="O50" s="45">
        <v>16.375074900000001</v>
      </c>
      <c r="P50" s="45">
        <v>15.854553620000001</v>
      </c>
      <c r="Q50" s="64">
        <v>5.50704014</v>
      </c>
      <c r="R50" s="65">
        <v>1.6499400799999999</v>
      </c>
      <c r="S50" s="46">
        <v>4.9730377499999996</v>
      </c>
      <c r="T50" s="46">
        <v>1.82070102</v>
      </c>
      <c r="U50" s="68">
        <v>3.3058717799999999</v>
      </c>
      <c r="V50" s="47">
        <f t="shared" si="8"/>
        <v>36.589724386</v>
      </c>
      <c r="W50" s="47">
        <f t="shared" si="9"/>
        <v>10.266776512</v>
      </c>
      <c r="X50" s="47">
        <f t="shared" si="10"/>
        <v>15.957309768000002</v>
      </c>
      <c r="Y50" s="47">
        <f t="shared" si="11"/>
        <v>3.451318154</v>
      </c>
    </row>
    <row r="51" spans="1:25" x14ac:dyDescent="0.3">
      <c r="A51" s="3">
        <v>6</v>
      </c>
      <c r="B51" s="15">
        <v>50.589424809999997</v>
      </c>
      <c r="C51" s="15">
        <v>50.239664470000001</v>
      </c>
      <c r="D51" s="15">
        <v>56.91956261</v>
      </c>
      <c r="E51" s="15">
        <v>59.062312759999998</v>
      </c>
      <c r="F51" s="15">
        <v>47.771120400000001</v>
      </c>
      <c r="G51" s="44">
        <v>6.2694727400000003</v>
      </c>
      <c r="H51" s="44">
        <v>3.55602157</v>
      </c>
      <c r="I51" s="44">
        <v>3.5695027000000001</v>
      </c>
      <c r="J51" s="44">
        <v>3.5927201900000001</v>
      </c>
      <c r="K51" s="44">
        <v>5.3033253399999998</v>
      </c>
      <c r="L51" s="45">
        <v>29.118484120000002</v>
      </c>
      <c r="M51" s="45">
        <v>27.053624930000002</v>
      </c>
      <c r="N51" s="45">
        <v>16.011833429999999</v>
      </c>
      <c r="O51" s="45">
        <v>29.37612343</v>
      </c>
      <c r="P51" s="45">
        <v>28.015278599999998</v>
      </c>
      <c r="Q51" s="64">
        <v>15.89799281</v>
      </c>
      <c r="R51" s="65">
        <v>19.989514679999999</v>
      </c>
      <c r="S51" s="46">
        <v>41.931545839999998</v>
      </c>
      <c r="T51" s="46">
        <v>16.55182744</v>
      </c>
      <c r="U51" s="68">
        <v>26.911324100000002</v>
      </c>
      <c r="V51" s="47">
        <f t="shared" si="8"/>
        <v>52.916417010000011</v>
      </c>
      <c r="W51" s="47">
        <f t="shared" si="9"/>
        <v>4.4582085080000002</v>
      </c>
      <c r="X51" s="47">
        <f t="shared" si="10"/>
        <v>25.915068901999994</v>
      </c>
      <c r="Y51" s="47">
        <f t="shared" si="11"/>
        <v>24.256440974</v>
      </c>
    </row>
    <row r="52" spans="1:25" x14ac:dyDescent="0.3">
      <c r="A52" s="3">
        <v>7</v>
      </c>
      <c r="B52" s="15">
        <v>21.154883160000001</v>
      </c>
      <c r="C52" s="15">
        <v>22.8909527</v>
      </c>
      <c r="D52" s="15">
        <v>18.413720789999999</v>
      </c>
      <c r="E52" s="15">
        <v>25.150539250000001</v>
      </c>
      <c r="F52" s="15">
        <v>20.466596760000002</v>
      </c>
      <c r="G52" s="44">
        <v>0.24865188999999999</v>
      </c>
      <c r="H52" s="44">
        <v>6.1414020399999998E-2</v>
      </c>
      <c r="I52" s="44">
        <v>0</v>
      </c>
      <c r="J52" s="44">
        <v>0.15503295</v>
      </c>
      <c r="K52" s="44">
        <v>0</v>
      </c>
      <c r="L52" s="45">
        <v>12.637058120000001</v>
      </c>
      <c r="M52" s="45">
        <v>13.207010199999999</v>
      </c>
      <c r="N52" s="45">
        <v>10.815608149999999</v>
      </c>
      <c r="O52" s="45">
        <v>12.370431399999999</v>
      </c>
      <c r="P52" s="45">
        <v>13.439185139999999</v>
      </c>
      <c r="Q52" s="64">
        <v>3.3335829800000001</v>
      </c>
      <c r="R52" s="66">
        <v>4.1424505700000003</v>
      </c>
      <c r="S52" s="46">
        <v>8.4444277999999997</v>
      </c>
      <c r="T52" s="46">
        <v>5.9361893300000004</v>
      </c>
      <c r="U52" s="68">
        <v>7.5396944299999999</v>
      </c>
      <c r="V52" s="47">
        <f t="shared" si="8"/>
        <v>21.615338532000003</v>
      </c>
      <c r="W52" s="47">
        <f t="shared" si="9"/>
        <v>9.3019772079999993E-2</v>
      </c>
      <c r="X52" s="47">
        <f t="shared" si="10"/>
        <v>12.493858602</v>
      </c>
      <c r="Y52" s="47">
        <f t="shared" si="11"/>
        <v>5.8792690220000008</v>
      </c>
    </row>
    <row r="53" spans="1:25" x14ac:dyDescent="0.3">
      <c r="A53" s="3">
        <v>8</v>
      </c>
      <c r="B53" s="15">
        <v>9.4674955099999991</v>
      </c>
      <c r="C53" s="15">
        <v>4.3229478700000001</v>
      </c>
      <c r="D53" s="15">
        <v>2.06860395</v>
      </c>
      <c r="E53" s="15">
        <v>4.6622228899999998</v>
      </c>
      <c r="F53" s="15">
        <v>7.4977531500000003</v>
      </c>
      <c r="G53" s="44">
        <v>5.2553924500000004</v>
      </c>
      <c r="H53" s="44">
        <v>3.3201018599999998</v>
      </c>
      <c r="I53" s="44">
        <v>3.3028759700000001</v>
      </c>
      <c r="J53" s="44">
        <v>4.2974835200000001</v>
      </c>
      <c r="K53" s="44">
        <v>1.8027261800000001</v>
      </c>
      <c r="L53" s="45">
        <v>35.34601558</v>
      </c>
      <c r="M53" s="45">
        <v>31.897843000000002</v>
      </c>
      <c r="N53" s="45">
        <v>34.919862190000003</v>
      </c>
      <c r="O53" s="45">
        <v>34.665218690000003</v>
      </c>
      <c r="P53" s="45">
        <v>30.037447570000001</v>
      </c>
      <c r="Q53" s="64">
        <v>3.6189334899999999</v>
      </c>
      <c r="R53" s="66">
        <v>2.6108448200000001</v>
      </c>
      <c r="S53" s="46">
        <v>4.5191731600000002</v>
      </c>
      <c r="T53" s="46">
        <v>8.0617135999999991</v>
      </c>
      <c r="U53" s="68">
        <v>2.53445177</v>
      </c>
      <c r="V53" s="47">
        <f t="shared" si="8"/>
        <v>5.603804674</v>
      </c>
      <c r="W53" s="47">
        <f t="shared" si="9"/>
        <v>3.595715996</v>
      </c>
      <c r="X53" s="47">
        <f t="shared" si="10"/>
        <v>33.373277406000007</v>
      </c>
      <c r="Y53" s="47">
        <f t="shared" si="11"/>
        <v>4.269023368</v>
      </c>
    </row>
    <row r="54" spans="1:25" x14ac:dyDescent="0.3">
      <c r="A54" s="3">
        <v>9</v>
      </c>
      <c r="B54" s="15">
        <v>68.353804670000002</v>
      </c>
      <c r="C54" s="15">
        <v>40.423157580000002</v>
      </c>
      <c r="D54" s="15">
        <v>57.471539839999998</v>
      </c>
      <c r="E54" s="15">
        <v>53.02426603</v>
      </c>
      <c r="F54" s="15">
        <v>74.029358900000005</v>
      </c>
      <c r="G54" s="44">
        <v>11.22603355</v>
      </c>
      <c r="H54" s="44">
        <v>24.242061110000002</v>
      </c>
      <c r="I54" s="44">
        <v>10.19397843</v>
      </c>
      <c r="J54" s="44">
        <v>26.16836429</v>
      </c>
      <c r="K54" s="44">
        <v>9.4704913099999999</v>
      </c>
      <c r="L54" s="45">
        <v>2.2206410999999999</v>
      </c>
      <c r="M54" s="45">
        <v>0.79613540999999999</v>
      </c>
      <c r="N54" s="45">
        <v>1.5750449399999999</v>
      </c>
      <c r="O54" s="45">
        <v>1.9630018</v>
      </c>
      <c r="P54" s="45">
        <v>2.1622228899999998</v>
      </c>
      <c r="Q54" s="64">
        <v>1.64394847</v>
      </c>
      <c r="R54" s="65">
        <v>1.6551827400000001</v>
      </c>
      <c r="S54" s="46">
        <v>1.4432294800000001</v>
      </c>
      <c r="T54" s="46">
        <v>0.74146195000000004</v>
      </c>
      <c r="U54" s="68">
        <v>1.10320551</v>
      </c>
      <c r="V54" s="47">
        <f t="shared" si="8"/>
        <v>58.660425404000001</v>
      </c>
      <c r="W54" s="47">
        <f t="shared" si="9"/>
        <v>16.260185738000001</v>
      </c>
      <c r="X54" s="47">
        <f t="shared" si="10"/>
        <v>1.7434092279999998</v>
      </c>
      <c r="Y54" s="47">
        <f t="shared" si="11"/>
        <v>1.3174056300000001</v>
      </c>
    </row>
    <row r="55" spans="1:25" x14ac:dyDescent="0.3">
      <c r="A55" s="3">
        <v>10</v>
      </c>
      <c r="B55" s="15">
        <v>96.27022169</v>
      </c>
      <c r="C55" s="15">
        <v>92.446824399999997</v>
      </c>
      <c r="D55" s="15">
        <v>95.277861000000001</v>
      </c>
      <c r="E55" s="15">
        <v>91.405032950000006</v>
      </c>
      <c r="F55" s="15">
        <v>91.135410429999993</v>
      </c>
      <c r="G55" s="44">
        <v>1.22004194</v>
      </c>
      <c r="H55" s="44">
        <v>0.16551827399999999</v>
      </c>
      <c r="I55" s="44">
        <v>8.3133612900000001E-2</v>
      </c>
      <c r="J55" s="44">
        <v>0.82459557000000006</v>
      </c>
      <c r="K55" s="44">
        <v>0.98711802999999998</v>
      </c>
      <c r="L55" s="45">
        <v>6.5900239699999998</v>
      </c>
      <c r="M55" s="45">
        <v>4.1948771699999998</v>
      </c>
      <c r="N55" s="45">
        <v>5.2179448800000001</v>
      </c>
      <c r="O55" s="45">
        <v>12.07234871</v>
      </c>
      <c r="P55" s="45">
        <v>6.5428400199999999</v>
      </c>
      <c r="Q55" s="64">
        <v>32.937387659999999</v>
      </c>
      <c r="R55" s="66">
        <v>36.458208499999998</v>
      </c>
      <c r="S55" s="46">
        <v>26.778759699999998</v>
      </c>
      <c r="T55" s="46">
        <v>34.749850209999998</v>
      </c>
      <c r="U55" s="68">
        <v>39.130467350000004</v>
      </c>
      <c r="V55" s="47">
        <f t="shared" si="8"/>
        <v>93.307070093999997</v>
      </c>
      <c r="W55" s="47">
        <f t="shared" si="9"/>
        <v>0.65608148538</v>
      </c>
      <c r="X55" s="47">
        <f t="shared" si="10"/>
        <v>6.9236069499999999</v>
      </c>
      <c r="Y55" s="47">
        <f t="shared" si="11"/>
        <v>34.010934683999999</v>
      </c>
    </row>
    <row r="56" spans="1:25" x14ac:dyDescent="0.3">
      <c r="A56" s="3">
        <v>11</v>
      </c>
      <c r="B56" s="15">
        <v>34.067555419999998</v>
      </c>
      <c r="C56" s="15">
        <v>29.58508089</v>
      </c>
      <c r="D56" s="15">
        <v>31.22977831</v>
      </c>
      <c r="E56" s="15">
        <v>25.683043739999999</v>
      </c>
      <c r="F56" s="15">
        <v>29.865937689999999</v>
      </c>
      <c r="G56" s="44">
        <v>15.10635111</v>
      </c>
      <c r="H56" s="44">
        <v>16.016327140000001</v>
      </c>
      <c r="I56" s="44">
        <v>13.747753149999999</v>
      </c>
      <c r="J56" s="44">
        <v>29.288496110000001</v>
      </c>
      <c r="K56" s="44">
        <v>14.14919113</v>
      </c>
      <c r="L56" s="45">
        <v>0</v>
      </c>
      <c r="M56" s="45">
        <v>0</v>
      </c>
      <c r="N56" s="45">
        <v>0</v>
      </c>
      <c r="O56" s="45">
        <v>0</v>
      </c>
      <c r="P56" s="45">
        <v>0</v>
      </c>
      <c r="Q56" s="64">
        <v>14.1574296</v>
      </c>
      <c r="R56" s="65">
        <v>29.469742360000001</v>
      </c>
      <c r="S56" s="46">
        <v>24.310215700000001</v>
      </c>
      <c r="T56" s="46">
        <v>25.556470940000001</v>
      </c>
      <c r="U56" s="68">
        <v>48.531306170000001</v>
      </c>
      <c r="V56" s="47">
        <f t="shared" si="8"/>
        <v>30.086279209999997</v>
      </c>
      <c r="W56" s="47">
        <f t="shared" si="9"/>
        <v>17.661623728000002</v>
      </c>
      <c r="X56" s="47">
        <f t="shared" si="10"/>
        <v>0</v>
      </c>
      <c r="Y56" s="47">
        <f t="shared" si="11"/>
        <v>28.405032953999999</v>
      </c>
    </row>
    <row r="57" spans="1:25" x14ac:dyDescent="0.3">
      <c r="A57" s="3">
        <v>12</v>
      </c>
      <c r="B57" s="15">
        <v>18.128370279999999</v>
      </c>
      <c r="C57" s="15">
        <v>18.133612899999999</v>
      </c>
      <c r="D57" s="15">
        <v>14.286998199999999</v>
      </c>
      <c r="E57" s="15">
        <v>11.281456</v>
      </c>
      <c r="F57" s="15">
        <v>9.6390053899999995</v>
      </c>
      <c r="G57" s="44">
        <v>3.9462252800000002</v>
      </c>
      <c r="H57" s="44">
        <v>1.1713601</v>
      </c>
      <c r="I57" s="44">
        <v>0.29733373000000002</v>
      </c>
      <c r="J57" s="44">
        <v>2.4588076700000001</v>
      </c>
      <c r="K57" s="44">
        <v>4.9970041900000002</v>
      </c>
      <c r="L57" s="45">
        <v>7.0963151599999996</v>
      </c>
      <c r="M57" s="45">
        <v>8.9409826199999998</v>
      </c>
      <c r="N57" s="45">
        <v>8.6503894500000005</v>
      </c>
      <c r="O57" s="45">
        <v>10.1033553</v>
      </c>
      <c r="P57" s="45">
        <v>6.59077292</v>
      </c>
      <c r="Q57" s="64">
        <v>0.13780707</v>
      </c>
      <c r="R57" s="66">
        <v>5.8418214500000003E-2</v>
      </c>
      <c r="S57" s="46">
        <v>0</v>
      </c>
      <c r="T57" s="68">
        <v>2.77112043E-2</v>
      </c>
      <c r="U57" s="68">
        <v>8.0886758500000003E-2</v>
      </c>
      <c r="V57" s="47">
        <f t="shared" si="8"/>
        <v>14.293888554</v>
      </c>
      <c r="W57" s="47">
        <f t="shared" si="9"/>
        <v>2.5741461939999999</v>
      </c>
      <c r="X57" s="47">
        <f t="shared" si="10"/>
        <v>8.2763630900000003</v>
      </c>
      <c r="Y57" s="47">
        <f t="shared" si="11"/>
        <v>6.0964649459999999E-2</v>
      </c>
    </row>
    <row r="58" spans="1:25" x14ac:dyDescent="0.3">
      <c r="A58" s="3">
        <v>13</v>
      </c>
      <c r="B58" s="15">
        <v>51.85590174</v>
      </c>
      <c r="C58" s="15">
        <v>53.455662070000002</v>
      </c>
      <c r="D58" s="15">
        <v>32.053624929999998</v>
      </c>
      <c r="E58" s="15">
        <v>39.976782499999999</v>
      </c>
      <c r="F58" s="15">
        <v>54.708657879999997</v>
      </c>
      <c r="G58" s="44">
        <v>44.744607549999998</v>
      </c>
      <c r="H58" s="44">
        <v>48.25344518</v>
      </c>
      <c r="I58" s="44">
        <v>44.442031159999999</v>
      </c>
      <c r="J58" s="44">
        <v>50.122828040000002</v>
      </c>
      <c r="K58" s="44">
        <v>46.134661469999998</v>
      </c>
      <c r="L58" s="45">
        <v>11.55182744</v>
      </c>
      <c r="M58" s="45">
        <v>1.7495506300000001</v>
      </c>
      <c r="N58" s="45">
        <v>10.26662672</v>
      </c>
      <c r="O58" s="45">
        <v>7.0558717800000004</v>
      </c>
      <c r="P58" s="45">
        <v>11.939035349999999</v>
      </c>
      <c r="Q58" s="64">
        <v>12.41536848</v>
      </c>
      <c r="R58" s="65">
        <v>7.0693529100000001</v>
      </c>
      <c r="S58" s="46">
        <v>11.468693829999999</v>
      </c>
      <c r="T58" s="46">
        <v>7.96734572</v>
      </c>
      <c r="U58" s="68">
        <v>7.8235470300000003</v>
      </c>
      <c r="V58" s="47">
        <f t="shared" si="8"/>
        <v>46.410125824000005</v>
      </c>
      <c r="W58" s="47">
        <f t="shared" si="9"/>
        <v>46.739514679999999</v>
      </c>
      <c r="X58" s="47">
        <f t="shared" si="10"/>
        <v>8.5125823839999999</v>
      </c>
      <c r="Y58" s="47">
        <f t="shared" si="11"/>
        <v>9.3488615940000006</v>
      </c>
    </row>
    <row r="59" spans="1:25" x14ac:dyDescent="0.3">
      <c r="A59" s="3">
        <v>14</v>
      </c>
      <c r="B59" s="15">
        <v>64.814260039999994</v>
      </c>
      <c r="C59" s="15">
        <v>74.026363099999998</v>
      </c>
      <c r="D59" s="15">
        <v>68.499101260000003</v>
      </c>
      <c r="E59" s="15">
        <v>60.83508089</v>
      </c>
      <c r="F59" s="15">
        <v>64.740862789999994</v>
      </c>
      <c r="G59" s="44">
        <v>47.714200120000001</v>
      </c>
      <c r="H59" s="44">
        <v>40.886758499999999</v>
      </c>
      <c r="I59" s="44">
        <v>50.709257039999997</v>
      </c>
      <c r="J59" s="44">
        <v>52.959107250000002</v>
      </c>
      <c r="K59" s="44">
        <v>44.82923907</v>
      </c>
      <c r="L59" s="45">
        <v>1.30692031</v>
      </c>
      <c r="M59" s="45">
        <v>3.0707010199999999E-2</v>
      </c>
      <c r="N59" s="45">
        <v>0</v>
      </c>
      <c r="O59" s="45">
        <v>7.8639899999999999E-2</v>
      </c>
      <c r="P59" s="45">
        <v>0.97588375999999999</v>
      </c>
      <c r="Q59" s="64">
        <v>59.775314559999998</v>
      </c>
      <c r="R59" s="66">
        <v>63.0130318</v>
      </c>
      <c r="S59" s="46">
        <v>50.660575190000003</v>
      </c>
      <c r="T59" s="46">
        <v>56.078490109999997</v>
      </c>
      <c r="U59" s="68">
        <v>47.539694429999997</v>
      </c>
      <c r="V59" s="47">
        <f t="shared" si="8"/>
        <v>66.583133615999998</v>
      </c>
      <c r="W59" s="47">
        <f t="shared" si="9"/>
        <v>47.419712395999994</v>
      </c>
      <c r="X59" s="47">
        <f t="shared" si="10"/>
        <v>0.47843019603999998</v>
      </c>
      <c r="Y59" s="47">
        <f t="shared" si="11"/>
        <v>55.413421217999996</v>
      </c>
    </row>
    <row r="60" spans="1:25" x14ac:dyDescent="0.3">
      <c r="A60" s="3">
        <v>15</v>
      </c>
      <c r="B60" s="15">
        <v>20.7489515</v>
      </c>
      <c r="C60" s="15">
        <v>19.35215698</v>
      </c>
      <c r="D60" s="15">
        <v>14.9565608</v>
      </c>
      <c r="E60" s="15">
        <v>22.714949069999999</v>
      </c>
      <c r="F60" s="15">
        <v>17.984571599999999</v>
      </c>
      <c r="G60" s="44">
        <v>32.274565600000003</v>
      </c>
      <c r="H60" s="44">
        <v>29.812013180000001</v>
      </c>
      <c r="I60" s="44">
        <v>35.4516177</v>
      </c>
      <c r="J60" s="44">
        <v>35.215698019999998</v>
      </c>
      <c r="K60" s="44">
        <v>31.456710600000001</v>
      </c>
      <c r="L60" s="45">
        <v>2.2094068299999998</v>
      </c>
      <c r="M60" s="45">
        <v>0.49805273</v>
      </c>
      <c r="N60" s="45">
        <v>1.73382265</v>
      </c>
      <c r="O60" s="45">
        <v>1.58852606</v>
      </c>
      <c r="P60" s="45">
        <v>4.8996405000000003</v>
      </c>
      <c r="Q60" s="64">
        <v>1.22079089</v>
      </c>
      <c r="R60" s="65">
        <v>1.1443978400000001</v>
      </c>
      <c r="S60" s="46">
        <v>0.86204314000000004</v>
      </c>
      <c r="T60" s="46">
        <v>6.4477231899999996</v>
      </c>
      <c r="U60" s="68">
        <v>0.98112642299999997</v>
      </c>
      <c r="V60" s="47">
        <f t="shared" si="8"/>
        <v>19.151437989999998</v>
      </c>
      <c r="W60" s="47">
        <f t="shared" si="9"/>
        <v>32.84212102</v>
      </c>
      <c r="X60" s="47">
        <f t="shared" si="10"/>
        <v>2.1858897540000002</v>
      </c>
      <c r="Y60" s="47">
        <f t="shared" si="11"/>
        <v>2.1312162965999994</v>
      </c>
    </row>
    <row r="61" spans="1:25" x14ac:dyDescent="0.3">
      <c r="A61" s="3">
        <v>16</v>
      </c>
      <c r="B61" s="15">
        <v>6.6207309800000003</v>
      </c>
      <c r="C61" s="15">
        <v>3.8391252200000001</v>
      </c>
      <c r="D61" s="15">
        <v>6.4761833400000004</v>
      </c>
      <c r="E61" s="15">
        <v>3.1995206700000001</v>
      </c>
      <c r="F61" s="15">
        <v>6.3136608699999996</v>
      </c>
      <c r="G61" s="44">
        <v>9.7783103699999998</v>
      </c>
      <c r="H61" s="44">
        <v>12.756141400000001</v>
      </c>
      <c r="I61" s="44">
        <v>17.315757940000001</v>
      </c>
      <c r="J61" s="44">
        <v>13.7747154</v>
      </c>
      <c r="K61" s="44">
        <v>10.1318155</v>
      </c>
      <c r="L61" s="45">
        <v>23.187537450000001</v>
      </c>
      <c r="M61" s="45">
        <v>14.67570401</v>
      </c>
      <c r="N61" s="45">
        <v>17.536698619999999</v>
      </c>
      <c r="O61" s="45">
        <v>18.10590174</v>
      </c>
      <c r="P61" s="45">
        <v>15.6718095</v>
      </c>
      <c r="Q61" s="64">
        <v>3.96569802</v>
      </c>
      <c r="R61" s="65">
        <v>2.7995805900000001</v>
      </c>
      <c r="S61" s="46">
        <v>4.2742660299999997</v>
      </c>
      <c r="T61" s="46">
        <v>3.1163870600000001</v>
      </c>
      <c r="U61" s="68">
        <v>4.2338226499999996</v>
      </c>
      <c r="V61" s="47">
        <f t="shared" si="8"/>
        <v>5.2898442160000005</v>
      </c>
      <c r="W61" s="47">
        <f t="shared" si="9"/>
        <v>12.751348122</v>
      </c>
      <c r="X61" s="47">
        <f t="shared" si="10"/>
        <v>17.835530263999999</v>
      </c>
      <c r="Y61" s="47">
        <f t="shared" si="11"/>
        <v>3.6779508700000001</v>
      </c>
    </row>
    <row r="63" spans="1:25" x14ac:dyDescent="0.3">
      <c r="A63" s="111" t="s">
        <v>130</v>
      </c>
      <c r="B63" s="111"/>
      <c r="C63" s="111"/>
      <c r="D63" s="111"/>
      <c r="E63" s="111"/>
      <c r="F63" s="111"/>
      <c r="G63" s="111"/>
      <c r="H63" s="111"/>
      <c r="I63" s="111"/>
      <c r="J63" s="111"/>
      <c r="K63" s="111"/>
      <c r="L63" s="111"/>
      <c r="M63" s="111"/>
      <c r="N63" s="111"/>
      <c r="O63" s="111"/>
      <c r="P63" s="111"/>
      <c r="Q63" s="111"/>
      <c r="R63" s="111"/>
      <c r="S63" s="111"/>
      <c r="T63" s="111"/>
      <c r="U63" s="111"/>
      <c r="V63" s="112" t="s">
        <v>154</v>
      </c>
      <c r="W63" s="113"/>
      <c r="X63" s="113"/>
      <c r="Y63" s="114"/>
    </row>
    <row r="64" spans="1:25" x14ac:dyDescent="0.3">
      <c r="A64" s="111"/>
      <c r="B64" s="115" t="s">
        <v>150</v>
      </c>
      <c r="C64" s="116"/>
      <c r="D64" s="116"/>
      <c r="E64" s="116"/>
      <c r="F64" s="117"/>
      <c r="G64" s="118" t="s">
        <v>151</v>
      </c>
      <c r="H64" s="119"/>
      <c r="I64" s="119"/>
      <c r="J64" s="119"/>
      <c r="K64" s="120"/>
      <c r="L64" s="121" t="s">
        <v>152</v>
      </c>
      <c r="M64" s="122"/>
      <c r="N64" s="122"/>
      <c r="O64" s="122"/>
      <c r="P64" s="123"/>
      <c r="Q64" s="124" t="s">
        <v>153</v>
      </c>
      <c r="R64" s="125"/>
      <c r="S64" s="125"/>
      <c r="T64" s="125"/>
      <c r="U64" s="126"/>
      <c r="V64" s="58"/>
      <c r="W64" s="59"/>
      <c r="X64" s="59"/>
      <c r="Y64" s="60"/>
    </row>
    <row r="65" spans="1:25" x14ac:dyDescent="0.3">
      <c r="A65" s="111"/>
      <c r="B65" s="40" t="s">
        <v>135</v>
      </c>
      <c r="C65" s="40" t="s">
        <v>136</v>
      </c>
      <c r="D65" s="40" t="s">
        <v>137</v>
      </c>
      <c r="E65" s="40" t="s">
        <v>138</v>
      </c>
      <c r="F65" s="40" t="s">
        <v>139</v>
      </c>
      <c r="G65" s="41" t="s">
        <v>135</v>
      </c>
      <c r="H65" s="41" t="s">
        <v>136</v>
      </c>
      <c r="I65" s="41" t="s">
        <v>137</v>
      </c>
      <c r="J65" s="41" t="s">
        <v>138</v>
      </c>
      <c r="K65" s="41" t="s">
        <v>139</v>
      </c>
      <c r="L65" s="42" t="s">
        <v>135</v>
      </c>
      <c r="M65" s="42" t="s">
        <v>136</v>
      </c>
      <c r="N65" s="42" t="s">
        <v>137</v>
      </c>
      <c r="O65" s="42" t="s">
        <v>138</v>
      </c>
      <c r="P65" s="42" t="s">
        <v>139</v>
      </c>
      <c r="Q65" s="11" t="s">
        <v>135</v>
      </c>
      <c r="R65" s="11" t="s">
        <v>136</v>
      </c>
      <c r="S65" s="11" t="s">
        <v>137</v>
      </c>
      <c r="T65" s="11" t="s">
        <v>138</v>
      </c>
      <c r="U65" s="11" t="s">
        <v>139</v>
      </c>
      <c r="V65" s="43" t="s">
        <v>150</v>
      </c>
      <c r="W65" s="43" t="s">
        <v>151</v>
      </c>
      <c r="X65" s="43" t="s">
        <v>152</v>
      </c>
      <c r="Y65" s="43" t="s">
        <v>153</v>
      </c>
    </row>
    <row r="66" spans="1:25" x14ac:dyDescent="0.3">
      <c r="A66" s="3">
        <v>1</v>
      </c>
      <c r="B66" s="15">
        <v>0</v>
      </c>
      <c r="C66" s="15">
        <v>9.0623127600000006E-2</v>
      </c>
      <c r="D66" s="15">
        <v>9.8861593799999994E-2</v>
      </c>
      <c r="E66" s="15">
        <v>0</v>
      </c>
      <c r="F66" s="15">
        <v>0.18199520699999999</v>
      </c>
      <c r="G66" s="44">
        <v>43.83163571</v>
      </c>
      <c r="H66" s="44">
        <v>56.635710000000003</v>
      </c>
      <c r="I66" s="44">
        <v>39.910125800000003</v>
      </c>
      <c r="J66" s="44">
        <v>53.239215100000003</v>
      </c>
      <c r="K66" s="44">
        <v>67.708957499999997</v>
      </c>
      <c r="L66" s="45">
        <v>0</v>
      </c>
      <c r="M66" s="45">
        <v>0</v>
      </c>
      <c r="N66" s="45">
        <v>0</v>
      </c>
      <c r="O66" s="45">
        <v>0</v>
      </c>
      <c r="P66" s="45">
        <v>0</v>
      </c>
      <c r="Q66" s="46">
        <v>42.701467940000001</v>
      </c>
      <c r="R66" s="46">
        <v>52.426602799999998</v>
      </c>
      <c r="S66" s="46">
        <v>57.7546435</v>
      </c>
      <c r="T66" s="46">
        <v>33.097663300000001</v>
      </c>
      <c r="U66" s="46">
        <v>75.7062612</v>
      </c>
      <c r="V66" s="47">
        <f t="shared" ref="V66:V81" si="12">AVERAGE(B66:F66)</f>
        <v>7.4295985679999996E-2</v>
      </c>
      <c r="W66" s="47">
        <f t="shared" ref="W66:W81" si="13">AVERAGE(G66:K66)</f>
        <v>52.265128821999994</v>
      </c>
      <c r="X66" s="47">
        <f t="shared" ref="X66:X81" si="14">AVERAGE(L66:P66)</f>
        <v>0</v>
      </c>
      <c r="Y66" s="47">
        <f t="shared" ref="Y66:Y81" si="15">AVERAGE(Q66:U66)</f>
        <v>52.337327747999993</v>
      </c>
    </row>
    <row r="67" spans="1:25" x14ac:dyDescent="0.3">
      <c r="A67" s="3">
        <v>2</v>
      </c>
      <c r="B67" s="15">
        <v>35.230677100000001</v>
      </c>
      <c r="C67" s="15">
        <v>37.308268419999997</v>
      </c>
      <c r="D67" s="15">
        <v>26.905332529999999</v>
      </c>
      <c r="E67" s="15">
        <v>43.629418809999997</v>
      </c>
      <c r="F67" s="15">
        <v>31.709107249999999</v>
      </c>
      <c r="G67" s="44">
        <v>9.2488016799999997</v>
      </c>
      <c r="H67" s="44">
        <v>6.0005991600000002</v>
      </c>
      <c r="I67" s="44">
        <v>9.35140803</v>
      </c>
      <c r="J67" s="44">
        <v>7.4970041900000002</v>
      </c>
      <c r="K67" s="44">
        <v>6.1428999400000004</v>
      </c>
      <c r="L67" s="45">
        <v>13.5912223</v>
      </c>
      <c r="M67" s="45">
        <v>13.89005392</v>
      </c>
      <c r="N67" s="45">
        <v>16.378070699999999</v>
      </c>
      <c r="O67" s="45">
        <v>15.80137807</v>
      </c>
      <c r="P67" s="45">
        <v>16.429748350000001</v>
      </c>
      <c r="Q67" s="46">
        <v>8.3890053899999995</v>
      </c>
      <c r="R67" s="46">
        <v>6.5458358299999997</v>
      </c>
      <c r="S67" s="46">
        <v>6.3226482900000001</v>
      </c>
      <c r="T67" s="46">
        <v>5.2943379300000002</v>
      </c>
      <c r="U67" s="46">
        <v>5.2291791500000002</v>
      </c>
      <c r="V67" s="47">
        <f t="shared" si="12"/>
        <v>34.956560821999993</v>
      </c>
      <c r="W67" s="47">
        <f t="shared" si="13"/>
        <v>7.6481425999999999</v>
      </c>
      <c r="X67" s="47">
        <f t="shared" si="14"/>
        <v>15.218094667999997</v>
      </c>
      <c r="Y67" s="47">
        <f t="shared" si="15"/>
        <v>6.3562013180000001</v>
      </c>
    </row>
    <row r="68" spans="1:25" x14ac:dyDescent="0.3">
      <c r="A68" s="3">
        <v>3</v>
      </c>
      <c r="B68" s="15">
        <v>64.161923310000006</v>
      </c>
      <c r="C68" s="15">
        <v>53.558268419999997</v>
      </c>
      <c r="D68" s="15">
        <v>61.077741160000002</v>
      </c>
      <c r="E68" s="15">
        <v>69.483972440000002</v>
      </c>
      <c r="F68" s="15">
        <v>50.840323550000001</v>
      </c>
      <c r="G68" s="44">
        <v>14.659227080000001</v>
      </c>
      <c r="H68" s="44">
        <v>14.537147989999999</v>
      </c>
      <c r="I68" s="44">
        <v>7.2094068299999998</v>
      </c>
      <c r="J68" s="44">
        <v>7.8055722000000003</v>
      </c>
      <c r="K68" s="44">
        <v>21.39529658</v>
      </c>
      <c r="L68" s="45">
        <v>1.4417315799999999</v>
      </c>
      <c r="M68" s="45">
        <v>2.7014679400000001</v>
      </c>
      <c r="N68" s="45">
        <v>4.1926303200000001</v>
      </c>
      <c r="O68" s="45">
        <v>2.1547333700000002</v>
      </c>
      <c r="P68" s="45">
        <v>4.3573996399999997</v>
      </c>
      <c r="Q68" s="46">
        <v>0.50704013999999997</v>
      </c>
      <c r="R68" s="46">
        <v>1.5510784900000001</v>
      </c>
      <c r="S68" s="46">
        <v>3.3755242700000001</v>
      </c>
      <c r="T68" s="46">
        <v>1.0792390700000001</v>
      </c>
      <c r="U68" s="46">
        <v>2.0019472700000001</v>
      </c>
      <c r="V68" s="47">
        <f t="shared" si="12"/>
        <v>59.824445776000005</v>
      </c>
      <c r="W68" s="47">
        <f t="shared" si="13"/>
        <v>13.121330136000001</v>
      </c>
      <c r="X68" s="47">
        <f t="shared" si="14"/>
        <v>2.9695925699999997</v>
      </c>
      <c r="Y68" s="47">
        <f t="shared" si="15"/>
        <v>1.7029658480000003</v>
      </c>
    </row>
    <row r="69" spans="1:25" x14ac:dyDescent="0.3">
      <c r="A69" s="3">
        <v>4</v>
      </c>
      <c r="B69" s="15">
        <v>49.397094070000001</v>
      </c>
      <c r="C69" s="15">
        <v>53.624925099999999</v>
      </c>
      <c r="D69" s="15">
        <v>49.528160579999998</v>
      </c>
      <c r="E69" s="15">
        <v>30.555721989999999</v>
      </c>
      <c r="F69" s="15">
        <v>52.988316359999999</v>
      </c>
      <c r="G69" s="44">
        <v>40.67480527</v>
      </c>
      <c r="H69" s="44">
        <v>45.566207310000003</v>
      </c>
      <c r="I69" s="44">
        <v>52.497004189999998</v>
      </c>
      <c r="J69" s="44">
        <v>53.810665069999999</v>
      </c>
      <c r="K69" s="44">
        <v>51.987717199999999</v>
      </c>
      <c r="L69" s="45">
        <v>9.6315158800000003</v>
      </c>
      <c r="M69" s="45">
        <v>6.2784601599999998</v>
      </c>
      <c r="N69" s="45">
        <v>5.9683942500000002</v>
      </c>
      <c r="O69" s="45">
        <v>10.97363691</v>
      </c>
      <c r="P69" s="45">
        <v>13.962702220000001</v>
      </c>
      <c r="Q69" s="46">
        <v>12.85125824</v>
      </c>
      <c r="R69" s="46">
        <v>15.39319952</v>
      </c>
      <c r="S69" s="46">
        <v>14.535650090000001</v>
      </c>
      <c r="T69" s="46">
        <v>15.743708809999999</v>
      </c>
      <c r="U69" s="46">
        <v>14.468993409999999</v>
      </c>
      <c r="V69" s="47">
        <f t="shared" si="12"/>
        <v>47.218843619999994</v>
      </c>
      <c r="W69" s="47">
        <f t="shared" si="13"/>
        <v>48.907279807999998</v>
      </c>
      <c r="X69" s="47">
        <f t="shared" si="14"/>
        <v>9.3629418839999996</v>
      </c>
      <c r="Y69" s="47">
        <f t="shared" si="15"/>
        <v>14.598562014000001</v>
      </c>
    </row>
    <row r="70" spans="1:25" x14ac:dyDescent="0.3">
      <c r="A70" s="3">
        <v>5</v>
      </c>
      <c r="B70" s="15">
        <v>0</v>
      </c>
      <c r="C70" s="15">
        <v>0</v>
      </c>
      <c r="D70" s="15">
        <v>0</v>
      </c>
      <c r="E70" s="15">
        <v>0</v>
      </c>
      <c r="F70" s="15">
        <v>0</v>
      </c>
      <c r="G70" s="44">
        <v>5.3340323500000002</v>
      </c>
      <c r="H70" s="44">
        <v>5.0052426600000004</v>
      </c>
      <c r="I70" s="44">
        <v>4.3484122200000002</v>
      </c>
      <c r="J70" s="44">
        <v>3.7118034799999999</v>
      </c>
      <c r="K70" s="44">
        <v>5.31905333</v>
      </c>
      <c r="L70" s="45">
        <v>20.947423610000001</v>
      </c>
      <c r="M70" s="45">
        <v>20.206710609999998</v>
      </c>
      <c r="N70" s="45">
        <v>18.50284602</v>
      </c>
      <c r="O70" s="45">
        <v>19.025614139999998</v>
      </c>
      <c r="P70" s="45">
        <v>21.71210306</v>
      </c>
      <c r="Q70" s="46">
        <v>13.263181550000001</v>
      </c>
      <c r="R70" s="46">
        <v>8.5904733400000008</v>
      </c>
      <c r="S70" s="46">
        <v>13.238466150000001</v>
      </c>
      <c r="T70" s="46">
        <v>11.828939480000001</v>
      </c>
      <c r="U70" s="46">
        <v>9.3933493099999996</v>
      </c>
      <c r="V70" s="47">
        <f t="shared" si="12"/>
        <v>0</v>
      </c>
      <c r="W70" s="47">
        <f t="shared" si="13"/>
        <v>4.7437088080000001</v>
      </c>
      <c r="X70" s="47">
        <f t="shared" si="14"/>
        <v>20.078939488</v>
      </c>
      <c r="Y70" s="47">
        <f t="shared" si="15"/>
        <v>11.262881966</v>
      </c>
    </row>
    <row r="71" spans="1:25" x14ac:dyDescent="0.3">
      <c r="A71" s="3">
        <v>6</v>
      </c>
      <c r="B71" s="15">
        <v>4.5626123400000003</v>
      </c>
      <c r="C71" s="15">
        <v>12.006440980000001</v>
      </c>
      <c r="D71" s="15">
        <v>7.1577291799999996</v>
      </c>
      <c r="E71" s="15">
        <v>4.2832534500000001</v>
      </c>
      <c r="F71" s="15">
        <v>9.8502097099999997</v>
      </c>
      <c r="G71" s="44">
        <v>4.85844817</v>
      </c>
      <c r="H71" s="44">
        <v>6.5735470300000003</v>
      </c>
      <c r="I71" s="44">
        <v>13.912522470000001</v>
      </c>
      <c r="J71" s="44">
        <v>5.5152786100000002</v>
      </c>
      <c r="K71" s="44">
        <v>3.0624625499999998</v>
      </c>
      <c r="L71" s="45">
        <v>37.970341519999998</v>
      </c>
      <c r="M71" s="45">
        <v>37.625074900000001</v>
      </c>
      <c r="N71" s="45">
        <v>39.057070099999997</v>
      </c>
      <c r="O71" s="45">
        <v>39.721390049999997</v>
      </c>
      <c r="P71" s="45">
        <v>41.1174356</v>
      </c>
      <c r="Q71" s="46">
        <v>6.3526063500000003</v>
      </c>
      <c r="R71" s="46">
        <v>15.659077290000001</v>
      </c>
      <c r="S71" s="46">
        <v>9.5236668699999996</v>
      </c>
      <c r="T71" s="46">
        <v>4.3933493099999996</v>
      </c>
      <c r="U71" s="46">
        <v>5.5115338500000002</v>
      </c>
      <c r="V71" s="47">
        <f t="shared" si="12"/>
        <v>7.572049132000001</v>
      </c>
      <c r="W71" s="47">
        <f t="shared" si="13"/>
        <v>6.784451766000001</v>
      </c>
      <c r="X71" s="47">
        <f t="shared" si="14"/>
        <v>39.098262433999999</v>
      </c>
      <c r="Y71" s="47">
        <f t="shared" si="15"/>
        <v>8.2880467339999999</v>
      </c>
    </row>
    <row r="72" spans="1:25" x14ac:dyDescent="0.3">
      <c r="A72" s="3">
        <v>7</v>
      </c>
      <c r="B72" s="15">
        <v>20.439634510000001</v>
      </c>
      <c r="C72" s="15">
        <v>16.932294800000001</v>
      </c>
      <c r="D72" s="15">
        <v>12.411623730000001</v>
      </c>
      <c r="E72" s="15">
        <v>23.776213299999998</v>
      </c>
      <c r="F72" s="15">
        <v>23.841372079999999</v>
      </c>
      <c r="G72" s="44">
        <v>5.6156381099999999</v>
      </c>
      <c r="H72" s="44">
        <v>1.6312163</v>
      </c>
      <c r="I72" s="44">
        <v>1.9495206700000001</v>
      </c>
      <c r="J72" s="44">
        <v>0.76992210999999999</v>
      </c>
      <c r="K72" s="44">
        <v>3.2025164799999999</v>
      </c>
      <c r="L72" s="45">
        <v>6.0208208499999998</v>
      </c>
      <c r="M72" s="45">
        <v>7.1704613500000001</v>
      </c>
      <c r="N72" s="45">
        <v>7.3569502699999996</v>
      </c>
      <c r="O72" s="45">
        <v>9.8614439800000007</v>
      </c>
      <c r="P72" s="45">
        <v>6.6379568600000001</v>
      </c>
      <c r="Q72" s="46">
        <v>0.11758538</v>
      </c>
      <c r="R72" s="46">
        <v>3.7447573400000003E-2</v>
      </c>
      <c r="S72" s="46">
        <v>0.45386459000000001</v>
      </c>
      <c r="T72" s="46">
        <v>0</v>
      </c>
      <c r="U72" s="46">
        <v>9.8861589999999999E-2</v>
      </c>
      <c r="V72" s="47">
        <f t="shared" si="12"/>
        <v>19.480227683999999</v>
      </c>
      <c r="W72" s="47">
        <f t="shared" si="13"/>
        <v>2.6337627339999998</v>
      </c>
      <c r="X72" s="47">
        <f t="shared" si="14"/>
        <v>7.4095266620000002</v>
      </c>
      <c r="Y72" s="47">
        <f t="shared" si="15"/>
        <v>0.14155182667999999</v>
      </c>
    </row>
    <row r="73" spans="1:25" x14ac:dyDescent="0.3">
      <c r="A73" s="3">
        <v>8</v>
      </c>
      <c r="B73" s="15">
        <v>4.4090772899999999</v>
      </c>
      <c r="C73" s="15">
        <v>3.2032654300000001</v>
      </c>
      <c r="D73" s="15">
        <v>12.64005392</v>
      </c>
      <c r="E73" s="15">
        <v>9.9348412199999991</v>
      </c>
      <c r="F73" s="15">
        <v>9.6831935300000005</v>
      </c>
      <c r="G73" s="44">
        <v>9.6779508700000001</v>
      </c>
      <c r="H73" s="44">
        <v>16.715847799999999</v>
      </c>
      <c r="I73" s="44">
        <v>12.634811259999999</v>
      </c>
      <c r="J73" s="44">
        <v>14.54988017</v>
      </c>
      <c r="K73" s="44">
        <v>11.993708809999999</v>
      </c>
      <c r="L73" s="45">
        <v>16.3533553</v>
      </c>
      <c r="M73" s="45">
        <v>16.1443978</v>
      </c>
      <c r="N73" s="45">
        <v>18.734272019999999</v>
      </c>
      <c r="O73" s="45">
        <v>20.2546435</v>
      </c>
      <c r="P73" s="45">
        <v>18.22273817</v>
      </c>
      <c r="Q73" s="46">
        <v>6.7420611099999999</v>
      </c>
      <c r="R73" s="46">
        <v>5.3542540399999998</v>
      </c>
      <c r="S73" s="46">
        <v>6.7982324700000003</v>
      </c>
      <c r="T73" s="46">
        <v>6.6461953300000003</v>
      </c>
      <c r="U73" s="46">
        <v>3.2901438000000001</v>
      </c>
      <c r="V73" s="47">
        <f t="shared" si="12"/>
        <v>7.9740862779999997</v>
      </c>
      <c r="W73" s="47">
        <f t="shared" si="13"/>
        <v>13.114439782</v>
      </c>
      <c r="X73" s="47">
        <f t="shared" si="14"/>
        <v>17.941881357999996</v>
      </c>
      <c r="Y73" s="47">
        <f t="shared" si="15"/>
        <v>5.7661773499999995</v>
      </c>
    </row>
    <row r="74" spans="1:25" x14ac:dyDescent="0.3">
      <c r="A74" s="3">
        <v>9</v>
      </c>
      <c r="B74" s="15">
        <v>0</v>
      </c>
      <c r="C74" s="15">
        <v>0</v>
      </c>
      <c r="D74" s="15">
        <v>0</v>
      </c>
      <c r="E74" s="15">
        <v>0</v>
      </c>
      <c r="F74" s="15">
        <v>0</v>
      </c>
      <c r="G74" s="44">
        <v>3.7417615299999998</v>
      </c>
      <c r="H74" s="44">
        <v>3.5972138999999999</v>
      </c>
      <c r="I74" s="44">
        <v>1.22004194</v>
      </c>
      <c r="J74" s="44">
        <v>0.37522469000000003</v>
      </c>
      <c r="K74" s="44">
        <v>3.6189334899999999</v>
      </c>
      <c r="L74" s="45">
        <v>4.89140204</v>
      </c>
      <c r="M74" s="45">
        <v>5.3242959900000004</v>
      </c>
      <c r="N74" s="45">
        <v>2.8250449400000002</v>
      </c>
      <c r="O74" s="45">
        <v>1.92480527</v>
      </c>
      <c r="P74" s="45">
        <v>4.4832234900000003</v>
      </c>
      <c r="Q74" s="46">
        <v>25.235919710000001</v>
      </c>
      <c r="R74" s="46">
        <v>5.8672858000000003</v>
      </c>
      <c r="S74" s="46">
        <v>28.875074900000001</v>
      </c>
      <c r="T74" s="46">
        <v>14.14319952</v>
      </c>
      <c r="U74" s="46">
        <v>25.536998199999999</v>
      </c>
      <c r="V74" s="47">
        <f t="shared" si="12"/>
        <v>0</v>
      </c>
      <c r="W74" s="47">
        <f t="shared" si="13"/>
        <v>2.5106351099999999</v>
      </c>
      <c r="X74" s="47">
        <f t="shared" si="14"/>
        <v>3.8897543460000001</v>
      </c>
      <c r="Y74" s="47">
        <f t="shared" si="15"/>
        <v>19.931695626</v>
      </c>
    </row>
    <row r="75" spans="1:25" x14ac:dyDescent="0.3">
      <c r="A75" s="3">
        <v>10</v>
      </c>
      <c r="B75" s="15">
        <v>15.358747749999999</v>
      </c>
      <c r="C75" s="15">
        <v>28.087926899999999</v>
      </c>
      <c r="D75" s="15">
        <v>31.494907099999999</v>
      </c>
      <c r="E75" s="15">
        <v>20.60590174</v>
      </c>
      <c r="F75" s="15">
        <v>16.757040140000001</v>
      </c>
      <c r="G75" s="44">
        <v>0.18648892</v>
      </c>
      <c r="H75" s="44">
        <v>2.6962252799999999E-2</v>
      </c>
      <c r="I75" s="44">
        <v>6.8903535099999996E-2</v>
      </c>
      <c r="J75" s="44">
        <v>0.11908328</v>
      </c>
      <c r="K75" s="44">
        <v>0.11384062</v>
      </c>
      <c r="L75" s="45">
        <v>12.94487717</v>
      </c>
      <c r="M75" s="45">
        <v>14.0488316</v>
      </c>
      <c r="N75" s="45">
        <v>13.8046735</v>
      </c>
      <c r="O75" s="45">
        <v>12.231875369999999</v>
      </c>
      <c r="P75" s="45">
        <v>14.30197723</v>
      </c>
      <c r="Q75" s="46">
        <v>4.3192031200000001</v>
      </c>
      <c r="R75" s="46">
        <v>3.1171360099999998</v>
      </c>
      <c r="S75" s="46">
        <v>3.48562013</v>
      </c>
      <c r="T75" s="46">
        <v>6.6402037099999998</v>
      </c>
      <c r="U75" s="46">
        <v>22.941881370000001</v>
      </c>
      <c r="V75" s="47">
        <f t="shared" si="12"/>
        <v>22.460904725999999</v>
      </c>
      <c r="W75" s="47">
        <f t="shared" si="13"/>
        <v>0.10305572158000001</v>
      </c>
      <c r="X75" s="47">
        <f t="shared" si="14"/>
        <v>13.466446973999998</v>
      </c>
      <c r="Y75" s="47">
        <f t="shared" si="15"/>
        <v>8.1008088680000014</v>
      </c>
    </row>
    <row r="76" spans="1:25" x14ac:dyDescent="0.3">
      <c r="A76" s="3">
        <v>11</v>
      </c>
      <c r="B76" s="15">
        <v>33.427950869999997</v>
      </c>
      <c r="C76" s="15">
        <v>26.891102459999999</v>
      </c>
      <c r="D76" s="15">
        <v>26.706111440000001</v>
      </c>
      <c r="E76" s="15">
        <v>34.19562612</v>
      </c>
      <c r="F76" s="15">
        <v>25.7916417</v>
      </c>
      <c r="G76" s="44">
        <v>16.87612343</v>
      </c>
      <c r="H76" s="44">
        <v>25.906980229999998</v>
      </c>
      <c r="I76" s="44">
        <v>12.77261833</v>
      </c>
      <c r="J76" s="44">
        <v>27.773367289999999</v>
      </c>
      <c r="K76" s="44">
        <v>19.90338526</v>
      </c>
      <c r="L76" s="45">
        <v>0</v>
      </c>
      <c r="M76" s="45">
        <v>0</v>
      </c>
      <c r="N76" s="45">
        <v>0</v>
      </c>
      <c r="O76" s="45">
        <v>0</v>
      </c>
      <c r="P76" s="45">
        <v>0</v>
      </c>
      <c r="Q76" s="46">
        <v>28.65713002</v>
      </c>
      <c r="R76" s="46">
        <v>24.18289395</v>
      </c>
      <c r="S76" s="46">
        <v>23.00179748</v>
      </c>
      <c r="T76" s="46">
        <v>27.923157580000002</v>
      </c>
      <c r="U76" s="46">
        <v>40.164769319999998</v>
      </c>
      <c r="V76" s="47">
        <f t="shared" si="12"/>
        <v>29.402486518</v>
      </c>
      <c r="W76" s="47">
        <f t="shared" si="13"/>
        <v>20.646494908000001</v>
      </c>
      <c r="X76" s="47">
        <f t="shared" si="14"/>
        <v>0</v>
      </c>
      <c r="Y76" s="47">
        <f t="shared" si="15"/>
        <v>28.785949670000001</v>
      </c>
    </row>
    <row r="77" spans="1:25" x14ac:dyDescent="0.3">
      <c r="A77" s="3">
        <v>12</v>
      </c>
      <c r="B77" s="15">
        <v>22.777112039999999</v>
      </c>
      <c r="C77" s="15">
        <v>29.547633300000001</v>
      </c>
      <c r="D77" s="15">
        <v>23.26617735</v>
      </c>
      <c r="E77" s="15">
        <v>19.1387058</v>
      </c>
      <c r="F77" s="15">
        <v>17.965847799999999</v>
      </c>
      <c r="G77" s="44">
        <v>26.306920309999999</v>
      </c>
      <c r="H77" s="44">
        <v>23.395745999999999</v>
      </c>
      <c r="I77" s="44">
        <v>30.22393649</v>
      </c>
      <c r="J77" s="44">
        <v>32.188436199999998</v>
      </c>
      <c r="K77" s="44">
        <v>24.842720199999999</v>
      </c>
      <c r="L77" s="45">
        <v>5.4111743600000004</v>
      </c>
      <c r="M77" s="45">
        <v>0.33253445199999998</v>
      </c>
      <c r="N77" s="45">
        <v>1.2058118600000001</v>
      </c>
      <c r="O77" s="45">
        <v>0.52950868799999995</v>
      </c>
      <c r="P77" s="45">
        <v>8.5492810099999996</v>
      </c>
      <c r="Q77" s="46">
        <v>1.00359497</v>
      </c>
      <c r="R77" s="46">
        <v>2.8812163000000002</v>
      </c>
      <c r="S77" s="46">
        <v>1.04179149</v>
      </c>
      <c r="T77" s="46">
        <v>17.329988</v>
      </c>
      <c r="U77" s="46">
        <v>2.8437687199999999</v>
      </c>
      <c r="V77" s="47">
        <f t="shared" si="12"/>
        <v>22.539095257999996</v>
      </c>
      <c r="W77" s="47">
        <f t="shared" si="13"/>
        <v>27.391551839999998</v>
      </c>
      <c r="X77" s="47">
        <f t="shared" si="14"/>
        <v>3.2056620740000001</v>
      </c>
      <c r="Y77" s="47">
        <f t="shared" si="15"/>
        <v>5.0200718960000001</v>
      </c>
    </row>
    <row r="78" spans="1:25" x14ac:dyDescent="0.3">
      <c r="A78" s="3">
        <v>13</v>
      </c>
      <c r="B78" s="15">
        <v>13.211503889999999</v>
      </c>
      <c r="C78" s="15">
        <v>7.4206111400000001</v>
      </c>
      <c r="D78" s="15">
        <v>11.039544640000001</v>
      </c>
      <c r="E78" s="15">
        <v>12.985320550000001</v>
      </c>
      <c r="F78" s="15">
        <v>9.8180047899999998</v>
      </c>
      <c r="G78" s="44">
        <v>19.729628519999999</v>
      </c>
      <c r="H78" s="44">
        <v>19.424056319999998</v>
      </c>
      <c r="I78" s="44">
        <v>17.92390653</v>
      </c>
      <c r="J78" s="44">
        <v>15.33927501</v>
      </c>
      <c r="K78" s="44">
        <v>18.717046140000001</v>
      </c>
      <c r="L78" s="45">
        <v>11.968244459999999</v>
      </c>
      <c r="M78" s="45">
        <v>14.467495509999999</v>
      </c>
      <c r="N78" s="45">
        <v>15.90398442</v>
      </c>
      <c r="O78" s="45">
        <v>15.590922709999999</v>
      </c>
      <c r="P78" s="45">
        <v>9.2967345699999999</v>
      </c>
      <c r="Q78" s="46">
        <v>51.443229479999999</v>
      </c>
      <c r="R78" s="46">
        <v>42.173457159999998</v>
      </c>
      <c r="S78" s="46">
        <v>65.371479930000007</v>
      </c>
      <c r="T78" s="46">
        <v>48.044487719999999</v>
      </c>
      <c r="U78" s="46">
        <v>50.089874180000002</v>
      </c>
      <c r="V78" s="47">
        <f t="shared" si="12"/>
        <v>10.894997002000002</v>
      </c>
      <c r="W78" s="47">
        <f t="shared" si="13"/>
        <v>18.226782503999999</v>
      </c>
      <c r="X78" s="47">
        <f t="shared" si="14"/>
        <v>13.445476334</v>
      </c>
      <c r="Y78" s="47">
        <f t="shared" si="15"/>
        <v>51.424505694000004</v>
      </c>
    </row>
    <row r="79" spans="1:25" x14ac:dyDescent="0.3">
      <c r="A79" s="3">
        <v>14</v>
      </c>
      <c r="B79" s="15">
        <v>49.627771119999998</v>
      </c>
      <c r="C79" s="15">
        <v>44.7962852</v>
      </c>
      <c r="D79" s="15">
        <v>60.508538049999999</v>
      </c>
      <c r="E79" s="15">
        <v>50.525763929999997</v>
      </c>
      <c r="F79" s="15">
        <v>52.5509287</v>
      </c>
      <c r="G79" s="44">
        <v>4.0173756699999998</v>
      </c>
      <c r="H79" s="44">
        <v>4.68469143</v>
      </c>
      <c r="I79" s="44">
        <v>4.2248352300000001</v>
      </c>
      <c r="J79" s="44">
        <v>2.7142001200000001</v>
      </c>
      <c r="K79" s="44">
        <v>4.4877171999999996</v>
      </c>
      <c r="L79" s="45">
        <v>23.594218089999998</v>
      </c>
      <c r="M79" s="45">
        <v>18.462402600000001</v>
      </c>
      <c r="N79" s="45">
        <v>25.994607550000001</v>
      </c>
      <c r="O79" s="45">
        <v>22.58163571</v>
      </c>
      <c r="P79" s="45">
        <v>14.88016777</v>
      </c>
      <c r="Q79" s="46">
        <v>17.022168959999998</v>
      </c>
      <c r="R79" s="46">
        <v>28.3627921</v>
      </c>
      <c r="S79" s="46">
        <v>17.05062912</v>
      </c>
      <c r="T79" s="46">
        <v>20.064409829999999</v>
      </c>
      <c r="U79" s="46">
        <v>25.477831040000002</v>
      </c>
      <c r="V79" s="47">
        <f t="shared" si="12"/>
        <v>51.601857399999993</v>
      </c>
      <c r="W79" s="47">
        <f t="shared" si="13"/>
        <v>4.0257639300000001</v>
      </c>
      <c r="X79" s="47">
        <f t="shared" si="14"/>
        <v>21.102606344000002</v>
      </c>
      <c r="Y79" s="47">
        <f t="shared" si="15"/>
        <v>21.595566209999998</v>
      </c>
    </row>
    <row r="80" spans="1:25" x14ac:dyDescent="0.3">
      <c r="A80" s="3">
        <v>15</v>
      </c>
      <c r="B80" s="15">
        <v>94.089275000000001</v>
      </c>
      <c r="C80" s="15">
        <v>90.931695629999993</v>
      </c>
      <c r="D80" s="15">
        <v>92.007938899999999</v>
      </c>
      <c r="E80" s="15">
        <v>91.511384059999997</v>
      </c>
      <c r="F80" s="15">
        <v>93.505092899999994</v>
      </c>
      <c r="G80" s="44">
        <v>2.65952666</v>
      </c>
      <c r="H80" s="44">
        <v>2.8033253400000002</v>
      </c>
      <c r="I80" s="44">
        <v>1.89035351</v>
      </c>
      <c r="J80" s="44">
        <v>2.1562312800000001</v>
      </c>
      <c r="K80" s="44">
        <v>1.70311564</v>
      </c>
      <c r="L80" s="45">
        <v>1.39230078</v>
      </c>
      <c r="M80" s="45">
        <v>2.90218694</v>
      </c>
      <c r="N80" s="45">
        <v>10.066656699999999</v>
      </c>
      <c r="O80" s="45">
        <v>2.4176153399999998</v>
      </c>
      <c r="P80" s="45">
        <v>10.2568904</v>
      </c>
      <c r="Q80" s="46">
        <v>31.471689600000001</v>
      </c>
      <c r="R80" s="46">
        <v>32.649790289999999</v>
      </c>
      <c r="S80" s="46">
        <v>28.282654300000001</v>
      </c>
      <c r="T80" s="46">
        <v>29.4922109</v>
      </c>
      <c r="U80" s="46">
        <v>24.977531500000001</v>
      </c>
      <c r="V80" s="47">
        <f t="shared" si="12"/>
        <v>92.409077297999985</v>
      </c>
      <c r="W80" s="47">
        <f t="shared" si="13"/>
        <v>2.2425104859999996</v>
      </c>
      <c r="X80" s="47">
        <f t="shared" si="14"/>
        <v>5.4071300319999995</v>
      </c>
      <c r="Y80" s="47">
        <f t="shared" si="15"/>
        <v>29.374775318000001</v>
      </c>
    </row>
    <row r="81" spans="1:25" x14ac:dyDescent="0.3">
      <c r="A81" s="3">
        <v>16</v>
      </c>
      <c r="B81" s="15">
        <v>55.80961654</v>
      </c>
      <c r="C81" s="15">
        <v>69.946075489999998</v>
      </c>
      <c r="D81" s="15">
        <v>62.671509890000003</v>
      </c>
      <c r="E81" s="15">
        <v>63.945476329999998</v>
      </c>
      <c r="F81" s="15">
        <v>56.387058099999997</v>
      </c>
      <c r="G81" s="44">
        <v>61.169862190000003</v>
      </c>
      <c r="H81" s="44">
        <v>49.211354100000001</v>
      </c>
      <c r="I81" s="44">
        <v>51.422258839999998</v>
      </c>
      <c r="J81" s="44">
        <v>52.498502100000003</v>
      </c>
      <c r="K81" s="44">
        <v>50.266626700000003</v>
      </c>
      <c r="L81" s="45">
        <v>0.72573396999999995</v>
      </c>
      <c r="M81" s="45">
        <v>0</v>
      </c>
      <c r="N81" s="45">
        <v>0</v>
      </c>
      <c r="O81" s="45">
        <v>0</v>
      </c>
      <c r="P81" s="45">
        <v>2.9958058699999998E-3</v>
      </c>
      <c r="Q81" s="46">
        <v>55.825344520000002</v>
      </c>
      <c r="R81" s="46">
        <v>71.650689040000003</v>
      </c>
      <c r="S81" s="46">
        <v>56.470191730000003</v>
      </c>
      <c r="T81" s="46">
        <v>62.709706410000003</v>
      </c>
      <c r="U81" s="46">
        <v>50.504793300000003</v>
      </c>
      <c r="V81" s="47">
        <f t="shared" si="12"/>
        <v>61.751947270000002</v>
      </c>
      <c r="W81" s="47">
        <f t="shared" si="13"/>
        <v>52.913720785999999</v>
      </c>
      <c r="X81" s="47">
        <f t="shared" si="14"/>
        <v>0.14574595517399999</v>
      </c>
      <c r="Y81" s="47">
        <f t="shared" si="15"/>
        <v>59.432145000000006</v>
      </c>
    </row>
    <row r="84" spans="1:25" ht="14.4" customHeight="1" x14ac:dyDescent="0.3">
      <c r="A84" s="111" t="s">
        <v>130</v>
      </c>
      <c r="B84" s="112" t="s">
        <v>154</v>
      </c>
      <c r="C84" s="113"/>
      <c r="D84" s="113"/>
      <c r="E84" s="113"/>
      <c r="F84" s="113"/>
      <c r="G84" s="113"/>
      <c r="H84" s="113"/>
      <c r="I84" s="113"/>
      <c r="J84" s="113"/>
      <c r="K84" s="113"/>
      <c r="L84" s="113"/>
      <c r="M84" s="113"/>
      <c r="N84" s="113"/>
      <c r="O84" s="113"/>
      <c r="P84" s="113"/>
      <c r="Q84" s="114"/>
      <c r="R84" s="3"/>
    </row>
    <row r="85" spans="1:25" ht="28.8" x14ac:dyDescent="0.3">
      <c r="A85" s="111"/>
      <c r="B85" s="58"/>
      <c r="C85" s="59"/>
      <c r="D85" s="59"/>
      <c r="E85" s="60"/>
      <c r="F85" s="58"/>
      <c r="G85" s="59"/>
      <c r="H85" s="59"/>
      <c r="I85" s="60"/>
      <c r="J85" s="58"/>
      <c r="K85" s="59"/>
      <c r="L85" s="59"/>
      <c r="M85" s="60"/>
      <c r="N85" s="58"/>
      <c r="O85" s="59"/>
      <c r="P85" s="59"/>
      <c r="Q85" s="60"/>
      <c r="R85" s="60" t="s">
        <v>155</v>
      </c>
    </row>
    <row r="86" spans="1:25" x14ac:dyDescent="0.3">
      <c r="A86" s="111"/>
      <c r="B86" s="43" t="s">
        <v>131</v>
      </c>
      <c r="C86" s="43" t="s">
        <v>132</v>
      </c>
      <c r="D86" s="43" t="s">
        <v>133</v>
      </c>
      <c r="E86" s="43" t="s">
        <v>134</v>
      </c>
      <c r="F86" s="43" t="s">
        <v>142</v>
      </c>
      <c r="G86" s="43" t="s">
        <v>143</v>
      </c>
      <c r="H86" s="43" t="s">
        <v>144</v>
      </c>
      <c r="I86" s="43" t="s">
        <v>145</v>
      </c>
      <c r="J86" s="43" t="s">
        <v>146</v>
      </c>
      <c r="K86" s="43" t="s">
        <v>147</v>
      </c>
      <c r="L86" s="43" t="s">
        <v>148</v>
      </c>
      <c r="M86" s="43" t="s">
        <v>149</v>
      </c>
      <c r="N86" s="43" t="s">
        <v>150</v>
      </c>
      <c r="O86" s="43" t="s">
        <v>151</v>
      </c>
      <c r="P86" s="43" t="s">
        <v>152</v>
      </c>
      <c r="Q86" s="43" t="s">
        <v>153</v>
      </c>
      <c r="R86" s="47"/>
    </row>
    <row r="87" spans="1:25" x14ac:dyDescent="0.3">
      <c r="A87" s="3">
        <v>1</v>
      </c>
      <c r="B87" s="47">
        <v>3.5500299579999992E-2</v>
      </c>
      <c r="C87" s="47">
        <v>56.738915489999997</v>
      </c>
      <c r="D87" s="47">
        <v>0</v>
      </c>
      <c r="E87" s="47">
        <v>67.810814847999993</v>
      </c>
      <c r="F87" s="47">
        <v>9.5566207939999995E-2</v>
      </c>
      <c r="G87" s="47">
        <v>51.967645298000001</v>
      </c>
      <c r="H87" s="47">
        <v>0</v>
      </c>
      <c r="I87" s="47">
        <v>63.974835233999997</v>
      </c>
      <c r="J87" s="47">
        <v>5.7519472780000004E-2</v>
      </c>
      <c r="K87" s="47">
        <v>70.985919722000006</v>
      </c>
      <c r="L87" s="47">
        <v>0</v>
      </c>
      <c r="M87" s="47">
        <v>68.054373877999993</v>
      </c>
      <c r="N87" s="47">
        <v>7.4295985679999996E-2</v>
      </c>
      <c r="O87" s="47">
        <v>52.265128821999994</v>
      </c>
      <c r="P87" s="47">
        <v>0</v>
      </c>
      <c r="Q87" s="47">
        <v>52.337327747999993</v>
      </c>
      <c r="R87" s="47">
        <f>AVERAGE(B87:Q87)</f>
        <v>30.274865187873747</v>
      </c>
    </row>
    <row r="88" spans="1:25" x14ac:dyDescent="0.3">
      <c r="A88" s="3">
        <v>2</v>
      </c>
      <c r="B88" s="47">
        <v>9.5865787800000005E-3</v>
      </c>
      <c r="C88" s="47">
        <v>3.6496405020000005</v>
      </c>
      <c r="D88" s="47">
        <v>21.014979027999999</v>
      </c>
      <c r="E88" s="47">
        <v>11.137207909999997</v>
      </c>
      <c r="F88" s="47">
        <v>29.144997002000004</v>
      </c>
      <c r="G88" s="47">
        <v>50.807819049999999</v>
      </c>
      <c r="H88" s="47">
        <v>8.4339424900000015</v>
      </c>
      <c r="I88" s="47">
        <v>12.172258836000001</v>
      </c>
      <c r="J88" s="47">
        <v>12.804074291999999</v>
      </c>
      <c r="K88" s="47">
        <v>19.373277422000001</v>
      </c>
      <c r="L88" s="47">
        <v>15.609946076</v>
      </c>
      <c r="M88" s="47">
        <v>59.061713599999997</v>
      </c>
      <c r="N88" s="47">
        <v>34.956560821999993</v>
      </c>
      <c r="O88" s="47">
        <v>7.6481425999999999</v>
      </c>
      <c r="P88" s="47">
        <v>15.218094667999997</v>
      </c>
      <c r="Q88" s="47">
        <v>6.3562013180000001</v>
      </c>
      <c r="R88" s="47">
        <f t="shared" ref="R88:R102" si="16">AVERAGE(B88:Q88)</f>
        <v>19.212402637173749</v>
      </c>
    </row>
    <row r="89" spans="1:25" x14ac:dyDescent="0.3">
      <c r="A89" s="55">
        <v>3</v>
      </c>
      <c r="B89" s="55">
        <v>3.5350510000000002E-2</v>
      </c>
      <c r="C89" s="55">
        <v>3.3199520680000001</v>
      </c>
      <c r="D89" s="55">
        <v>3.0666566780000002</v>
      </c>
      <c r="E89" s="56">
        <v>12.292390653999998</v>
      </c>
      <c r="F89" s="56">
        <v>51.800179747999991</v>
      </c>
      <c r="G89" s="56">
        <v>15.034601558</v>
      </c>
      <c r="H89" s="55">
        <v>2.9731875379999999</v>
      </c>
      <c r="I89" s="55">
        <v>2.7583882539999998</v>
      </c>
      <c r="J89" s="55">
        <v>0</v>
      </c>
      <c r="K89" s="55">
        <v>4.6334631519999991</v>
      </c>
      <c r="L89" s="55">
        <v>2.9646494920000004</v>
      </c>
      <c r="M89" s="56">
        <v>19.353954465999998</v>
      </c>
      <c r="N89" s="56">
        <v>59.824445776000005</v>
      </c>
      <c r="O89" s="56">
        <v>13.121330136000001</v>
      </c>
      <c r="P89" s="55">
        <v>2.9695925699999997</v>
      </c>
      <c r="Q89" s="55">
        <v>1.7029658480000003</v>
      </c>
      <c r="R89" s="57">
        <f t="shared" si="16"/>
        <v>12.240694278000001</v>
      </c>
    </row>
    <row r="90" spans="1:25" x14ac:dyDescent="0.3">
      <c r="A90" s="3">
        <v>4</v>
      </c>
      <c r="B90" s="47">
        <v>14.112941879999999</v>
      </c>
      <c r="C90" s="47">
        <v>14.312162969999999</v>
      </c>
      <c r="D90" s="47">
        <v>13.097962849999998</v>
      </c>
      <c r="E90" s="47">
        <v>47.087028160000003</v>
      </c>
      <c r="F90" s="47">
        <v>29.291342120000003</v>
      </c>
      <c r="G90" s="47">
        <v>8.8427201899999996</v>
      </c>
      <c r="H90" s="47">
        <v>15.218843617999999</v>
      </c>
      <c r="I90" s="47">
        <v>3.9647992799999998</v>
      </c>
      <c r="J90" s="47">
        <v>0</v>
      </c>
      <c r="K90" s="47">
        <v>5.0524266039999999</v>
      </c>
      <c r="L90" s="47">
        <v>18.837926899999999</v>
      </c>
      <c r="M90" s="47">
        <v>10.318454164</v>
      </c>
      <c r="N90" s="47">
        <v>47.218843619999994</v>
      </c>
      <c r="O90" s="47">
        <v>48.907279807999998</v>
      </c>
      <c r="P90" s="47">
        <v>9.3629418839999996</v>
      </c>
      <c r="Q90" s="47">
        <v>14.598562014000001</v>
      </c>
      <c r="R90" s="47">
        <f t="shared" si="16"/>
        <v>18.764014753874999</v>
      </c>
    </row>
    <row r="91" spans="1:25" x14ac:dyDescent="0.3">
      <c r="A91" s="3">
        <v>5</v>
      </c>
      <c r="B91" s="47">
        <v>32.736668664</v>
      </c>
      <c r="C91" s="47">
        <v>51.768424205999999</v>
      </c>
      <c r="D91" s="47">
        <v>9.0004493700000001</v>
      </c>
      <c r="E91" s="47">
        <v>12.213750747999999</v>
      </c>
      <c r="F91" s="47">
        <v>10.306470940000001</v>
      </c>
      <c r="G91" s="47">
        <v>16.539994012000001</v>
      </c>
      <c r="H91" s="47">
        <v>8.3511084480000015</v>
      </c>
      <c r="I91" s="47">
        <v>52.798681844000001</v>
      </c>
      <c r="J91" s="47">
        <v>36.589724386</v>
      </c>
      <c r="K91" s="47">
        <v>10.266776512</v>
      </c>
      <c r="L91" s="47">
        <v>15.957309768000002</v>
      </c>
      <c r="M91" s="47">
        <v>3.451318154</v>
      </c>
      <c r="N91" s="47">
        <v>0</v>
      </c>
      <c r="O91" s="47">
        <v>4.7437088080000001</v>
      </c>
      <c r="P91" s="47">
        <v>20.078939488</v>
      </c>
      <c r="Q91" s="47">
        <v>11.262881966</v>
      </c>
      <c r="R91" s="47">
        <f t="shared" si="16"/>
        <v>18.504137957125</v>
      </c>
    </row>
    <row r="92" spans="1:25" x14ac:dyDescent="0.3">
      <c r="A92" s="3">
        <v>6</v>
      </c>
      <c r="B92" s="47">
        <v>10.025913722</v>
      </c>
      <c r="C92" s="47">
        <v>12.129568608</v>
      </c>
      <c r="D92" s="47">
        <v>18.468394247999999</v>
      </c>
      <c r="E92" s="47">
        <v>5.3952965939999995</v>
      </c>
      <c r="F92" s="47">
        <v>55.503295379999997</v>
      </c>
      <c r="G92" s="47">
        <v>51.290593172000001</v>
      </c>
      <c r="H92" s="47">
        <v>1.1983223480000001E-2</v>
      </c>
      <c r="I92" s="47">
        <v>60.123127617999998</v>
      </c>
      <c r="J92" s="47">
        <v>52.916417010000011</v>
      </c>
      <c r="K92" s="47">
        <v>4.4582085080000002</v>
      </c>
      <c r="L92" s="47">
        <v>25.915068901999994</v>
      </c>
      <c r="M92" s="47">
        <v>24.256440974</v>
      </c>
      <c r="N92" s="47">
        <v>7.572049132000001</v>
      </c>
      <c r="O92" s="47">
        <v>6.784451766000001</v>
      </c>
      <c r="P92" s="47">
        <v>39.098262433999999</v>
      </c>
      <c r="Q92" s="47">
        <v>8.2880467339999999</v>
      </c>
      <c r="R92" s="47">
        <f t="shared" si="16"/>
        <v>23.889819876592497</v>
      </c>
    </row>
    <row r="93" spans="1:25" x14ac:dyDescent="0.3">
      <c r="A93" s="3">
        <v>7</v>
      </c>
      <c r="B93" s="56">
        <v>18.796285193999999</v>
      </c>
      <c r="C93" s="56">
        <v>34.427351710000003</v>
      </c>
      <c r="D93" s="47">
        <v>3.8921509882000001</v>
      </c>
      <c r="E93" s="47">
        <v>2.6719592580000002</v>
      </c>
      <c r="F93" s="56">
        <v>89.874925107999999</v>
      </c>
      <c r="G93" s="47">
        <v>3.0247153959999999</v>
      </c>
      <c r="H93" s="56">
        <v>6.4665967639999993</v>
      </c>
      <c r="I93" s="56">
        <v>30.149340927999997</v>
      </c>
      <c r="J93" s="56">
        <v>21.615338532000003</v>
      </c>
      <c r="K93" s="47">
        <v>9.3019772079999993E-2</v>
      </c>
      <c r="L93" s="56">
        <v>12.493858602</v>
      </c>
      <c r="M93" s="47">
        <v>5.8792690220000008</v>
      </c>
      <c r="N93" s="56">
        <v>19.480227683999999</v>
      </c>
      <c r="O93" s="47">
        <v>2.6337627339999998</v>
      </c>
      <c r="P93" s="56">
        <v>7.4095266620000002</v>
      </c>
      <c r="Q93" s="47">
        <v>0.14155182667999999</v>
      </c>
      <c r="R93" s="47">
        <f t="shared" si="16"/>
        <v>16.190617511309998</v>
      </c>
    </row>
    <row r="94" spans="1:25" x14ac:dyDescent="0.3">
      <c r="A94" s="3">
        <v>8</v>
      </c>
      <c r="B94" s="47">
        <v>59.651437980000004</v>
      </c>
      <c r="C94" s="47">
        <v>49.989514685999993</v>
      </c>
      <c r="D94" s="47">
        <v>0.15038945470000001</v>
      </c>
      <c r="E94" s="47">
        <v>41.631291191999999</v>
      </c>
      <c r="F94" s="47">
        <v>56.621180356000004</v>
      </c>
      <c r="G94" s="47">
        <v>5.2491012560000003</v>
      </c>
      <c r="H94" s="47">
        <v>24.882714192000002</v>
      </c>
      <c r="I94" s="47">
        <v>21.949520669999998</v>
      </c>
      <c r="J94" s="47">
        <v>5.603804674</v>
      </c>
      <c r="K94" s="47">
        <v>3.595715996</v>
      </c>
      <c r="L94" s="47">
        <v>33.373277406000007</v>
      </c>
      <c r="M94" s="47">
        <v>4.269023368</v>
      </c>
      <c r="N94" s="47">
        <v>7.9740862779999997</v>
      </c>
      <c r="O94" s="47">
        <v>13.114439782</v>
      </c>
      <c r="P94" s="47">
        <v>17.941881357999996</v>
      </c>
      <c r="Q94" s="47">
        <v>5.7661773499999995</v>
      </c>
      <c r="R94" s="47">
        <f t="shared" si="16"/>
        <v>21.985222249918753</v>
      </c>
    </row>
    <row r="95" spans="1:25" x14ac:dyDescent="0.3">
      <c r="A95" s="55">
        <v>9</v>
      </c>
      <c r="B95" s="56">
        <v>53.822348712000007</v>
      </c>
      <c r="C95" s="56">
        <v>11.719143197999999</v>
      </c>
      <c r="D95" s="55">
        <v>2.2147992799999998</v>
      </c>
      <c r="E95" s="55">
        <v>2.1358597960000001</v>
      </c>
      <c r="F95" s="55">
        <v>2.7411624000000002E-2</v>
      </c>
      <c r="G95" s="55">
        <v>3.3864589539999996</v>
      </c>
      <c r="H95" s="55">
        <v>2.3111144399999999</v>
      </c>
      <c r="I95" s="56">
        <v>18.001198323999997</v>
      </c>
      <c r="J95" s="56">
        <v>58.660425404000001</v>
      </c>
      <c r="K95" s="56">
        <v>16.260185738000001</v>
      </c>
      <c r="L95" s="55">
        <v>1.7434092279999998</v>
      </c>
      <c r="M95" s="55">
        <v>1.3174056300000001</v>
      </c>
      <c r="N95" s="55">
        <v>0</v>
      </c>
      <c r="O95" s="55">
        <v>2.5106351099999999</v>
      </c>
      <c r="P95" s="55">
        <v>3.8897543460000001</v>
      </c>
      <c r="Q95" s="56">
        <v>19.931695626</v>
      </c>
      <c r="R95" s="55">
        <f t="shared" si="16"/>
        <v>12.370740338124998</v>
      </c>
    </row>
    <row r="96" spans="1:25" x14ac:dyDescent="0.3">
      <c r="A96" s="3">
        <v>10</v>
      </c>
      <c r="B96" s="47">
        <v>11.930497312</v>
      </c>
      <c r="C96" s="47">
        <v>3.3121629700000002</v>
      </c>
      <c r="D96" s="47">
        <v>6.5814859200000004</v>
      </c>
      <c r="E96" s="47">
        <v>7.0302575710000009E-2</v>
      </c>
      <c r="F96" s="47">
        <v>25.052426609999998</v>
      </c>
      <c r="G96" s="47">
        <v>29.991012594000004</v>
      </c>
      <c r="H96" s="47">
        <v>4.355751948</v>
      </c>
      <c r="I96" s="47">
        <v>3.4992510499999994</v>
      </c>
      <c r="J96" s="47">
        <v>93.307070093999997</v>
      </c>
      <c r="K96" s="47">
        <v>0.65608148538</v>
      </c>
      <c r="L96" s="47">
        <v>6.9236069499999999</v>
      </c>
      <c r="M96" s="47">
        <v>34.010934683999999</v>
      </c>
      <c r="N96" s="47">
        <v>22.460904725999999</v>
      </c>
      <c r="O96" s="47">
        <v>0.10305572158000001</v>
      </c>
      <c r="P96" s="47">
        <v>13.466446973999998</v>
      </c>
      <c r="Q96" s="47">
        <v>8.1008088680000014</v>
      </c>
      <c r="R96" s="47">
        <f t="shared" si="16"/>
        <v>16.488862530166877</v>
      </c>
    </row>
    <row r="97" spans="1:18" x14ac:dyDescent="0.3">
      <c r="A97" s="3">
        <v>11</v>
      </c>
      <c r="B97" s="47">
        <v>31.311264229999999</v>
      </c>
      <c r="C97" s="47">
        <v>17.872228877999998</v>
      </c>
      <c r="D97" s="47">
        <v>0</v>
      </c>
      <c r="E97" s="47">
        <v>21.272468543999999</v>
      </c>
      <c r="F97" s="47">
        <v>30.922857997999994</v>
      </c>
      <c r="G97" s="47">
        <v>24.068304374</v>
      </c>
      <c r="H97" s="47">
        <v>0</v>
      </c>
      <c r="I97" s="47">
        <v>24.042390651999998</v>
      </c>
      <c r="J97" s="47">
        <v>30.086279209999997</v>
      </c>
      <c r="K97" s="47">
        <v>17.661623728000002</v>
      </c>
      <c r="L97" s="47">
        <v>0</v>
      </c>
      <c r="M97" s="47">
        <v>28.405032953999999</v>
      </c>
      <c r="N97" s="47">
        <v>29.402486518</v>
      </c>
      <c r="O97" s="47">
        <v>20.646494908000001</v>
      </c>
      <c r="P97" s="47">
        <v>0</v>
      </c>
      <c r="Q97" s="47">
        <v>28.785949670000001</v>
      </c>
      <c r="R97" s="47">
        <f t="shared" si="16"/>
        <v>19.029836353999997</v>
      </c>
    </row>
    <row r="98" spans="1:18" x14ac:dyDescent="0.3">
      <c r="A98" s="3">
        <v>12</v>
      </c>
      <c r="B98" s="47">
        <v>90.445925692000017</v>
      </c>
      <c r="C98" s="47">
        <v>3.9676452993999995</v>
      </c>
      <c r="D98" s="47">
        <v>4.4026363200000009</v>
      </c>
      <c r="E98" s="47">
        <v>31.822798102</v>
      </c>
      <c r="F98" s="47">
        <v>20.222588384000002</v>
      </c>
      <c r="G98" s="47">
        <v>5.4973037187999993E-2</v>
      </c>
      <c r="H98" s="47">
        <v>13.104853212</v>
      </c>
      <c r="I98" s="47">
        <v>8.1457459639999996</v>
      </c>
      <c r="J98" s="47">
        <v>14.293888554</v>
      </c>
      <c r="K98" s="47">
        <v>2.5741461939999999</v>
      </c>
      <c r="L98" s="47">
        <v>8.2763630900000003</v>
      </c>
      <c r="M98" s="47">
        <v>6.0964649459999999E-2</v>
      </c>
      <c r="N98" s="47">
        <v>22.539095257999996</v>
      </c>
      <c r="O98" s="47">
        <v>27.391551839999998</v>
      </c>
      <c r="P98" s="47">
        <v>3.2056620740000001</v>
      </c>
      <c r="Q98" s="47">
        <v>5.0200718960000001</v>
      </c>
      <c r="R98" s="47">
        <f t="shared" si="16"/>
        <v>15.970556847878001</v>
      </c>
    </row>
    <row r="99" spans="1:18" x14ac:dyDescent="0.3">
      <c r="A99" s="3">
        <v>13</v>
      </c>
      <c r="B99" s="47">
        <v>39.918514082000002</v>
      </c>
      <c r="C99" s="47">
        <v>9.8205512299999995</v>
      </c>
      <c r="D99" s="47">
        <v>13.738466145999999</v>
      </c>
      <c r="E99" s="47">
        <v>4.3013780720000003</v>
      </c>
      <c r="F99" s="47">
        <v>0</v>
      </c>
      <c r="G99" s="47">
        <v>5.3118633920000002</v>
      </c>
      <c r="H99" s="47">
        <v>18.833283404000003</v>
      </c>
      <c r="I99" s="47">
        <v>7.1414020379999998</v>
      </c>
      <c r="J99" s="47">
        <v>46.410125824000005</v>
      </c>
      <c r="K99" s="47">
        <v>46.739514679999999</v>
      </c>
      <c r="L99" s="47">
        <v>8.5125823839999999</v>
      </c>
      <c r="M99" s="47">
        <v>9.3488615940000006</v>
      </c>
      <c r="N99" s="47">
        <v>10.894997002000002</v>
      </c>
      <c r="O99" s="47">
        <v>18.226782503999999</v>
      </c>
      <c r="P99" s="47">
        <v>13.445476334</v>
      </c>
      <c r="Q99" s="47">
        <v>51.424505694000004</v>
      </c>
      <c r="R99" s="47">
        <f t="shared" si="16"/>
        <v>19.004269023750005</v>
      </c>
    </row>
    <row r="100" spans="1:18" x14ac:dyDescent="0.3">
      <c r="A100" s="3">
        <v>14</v>
      </c>
      <c r="B100" s="47">
        <v>7.6136908300000004</v>
      </c>
      <c r="C100" s="47">
        <v>6.2092570399999998</v>
      </c>
      <c r="D100" s="47">
        <v>33.219742367999999</v>
      </c>
      <c r="E100" s="47">
        <v>7.7064110240000003</v>
      </c>
      <c r="F100" s="47">
        <v>7.6662672259999995</v>
      </c>
      <c r="G100" s="47">
        <v>16.289844221999999</v>
      </c>
      <c r="H100" s="47">
        <v>16.190982634000001</v>
      </c>
      <c r="I100" s="47">
        <v>6.8630916720000004</v>
      </c>
      <c r="J100" s="47">
        <v>66.583133615999998</v>
      </c>
      <c r="K100" s="47">
        <v>47.419712395999994</v>
      </c>
      <c r="L100" s="47">
        <v>0.47843019603999998</v>
      </c>
      <c r="M100" s="47">
        <v>55.413421217999996</v>
      </c>
      <c r="N100" s="47">
        <v>51.601857399999993</v>
      </c>
      <c r="O100" s="47">
        <v>4.0257639300000001</v>
      </c>
      <c r="P100" s="47">
        <v>21.102606344000002</v>
      </c>
      <c r="Q100" s="47">
        <v>21.595566209999998</v>
      </c>
      <c r="R100" s="47">
        <f t="shared" si="16"/>
        <v>23.123736145377496</v>
      </c>
    </row>
    <row r="101" spans="1:18" x14ac:dyDescent="0.3">
      <c r="A101" s="3">
        <v>15</v>
      </c>
      <c r="B101" s="47">
        <v>24.833433186000001</v>
      </c>
      <c r="C101" s="47">
        <v>0.183792691836</v>
      </c>
      <c r="D101" s="47">
        <v>15.227531454000001</v>
      </c>
      <c r="E101" s="47">
        <v>7.247902936</v>
      </c>
      <c r="F101" s="47">
        <v>15.904433786000002</v>
      </c>
      <c r="G101" s="47">
        <v>3.8229478740000005</v>
      </c>
      <c r="H101" s="47">
        <v>8.4357399640000015</v>
      </c>
      <c r="I101" s="47">
        <v>0.12582384614</v>
      </c>
      <c r="J101" s="47">
        <v>19.151437989999998</v>
      </c>
      <c r="K101" s="47">
        <v>32.84212102</v>
      </c>
      <c r="L101" s="47">
        <v>2.1858897540000002</v>
      </c>
      <c r="M101" s="47">
        <v>2.1312162965999994</v>
      </c>
      <c r="N101" s="47">
        <v>92.409077297999985</v>
      </c>
      <c r="O101" s="47">
        <v>2.2425104859999996</v>
      </c>
      <c r="P101" s="47">
        <v>5.4071300319999995</v>
      </c>
      <c r="Q101" s="47">
        <v>29.374775318000001</v>
      </c>
      <c r="R101" s="47">
        <f t="shared" si="16"/>
        <v>16.345360245786001</v>
      </c>
    </row>
    <row r="102" spans="1:18" x14ac:dyDescent="0.3">
      <c r="A102" s="3">
        <v>16</v>
      </c>
      <c r="B102" s="47">
        <v>55.233972447999996</v>
      </c>
      <c r="C102" s="47">
        <v>2.8006291200000004</v>
      </c>
      <c r="D102" s="47">
        <v>26.799880166000001</v>
      </c>
      <c r="E102" s="47">
        <v>20.99475734</v>
      </c>
      <c r="F102" s="47">
        <v>6.5115338519999995</v>
      </c>
      <c r="G102" s="47">
        <v>4.7395146779999999</v>
      </c>
      <c r="H102" s="47">
        <v>35.775464360000001</v>
      </c>
      <c r="I102" s="47">
        <v>5.8984421819999993</v>
      </c>
      <c r="J102" s="47">
        <v>5.2898442160000005</v>
      </c>
      <c r="K102" s="47">
        <v>12.751348122</v>
      </c>
      <c r="L102" s="47">
        <v>17.835530263999999</v>
      </c>
      <c r="M102" s="47">
        <v>3.6779508700000001</v>
      </c>
      <c r="N102" s="47">
        <v>61.751947270000002</v>
      </c>
      <c r="O102" s="47">
        <v>52.913720785999999</v>
      </c>
      <c r="P102" s="47">
        <v>0.14574595517399999</v>
      </c>
      <c r="Q102" s="47">
        <v>59.432145000000006</v>
      </c>
      <c r="R102" s="47">
        <f t="shared" si="16"/>
        <v>23.284526664323376</v>
      </c>
    </row>
    <row r="103" spans="1:18" x14ac:dyDescent="0.3">
      <c r="A103" s="111" t="s">
        <v>1</v>
      </c>
      <c r="B103" s="112" t="s">
        <v>168</v>
      </c>
      <c r="C103" s="113"/>
      <c r="D103" s="113"/>
      <c r="E103" s="113"/>
      <c r="F103" s="113"/>
      <c r="G103" s="113"/>
      <c r="H103" s="113"/>
      <c r="I103" s="113"/>
      <c r="J103" s="113"/>
      <c r="K103" s="113"/>
      <c r="L103" s="113"/>
      <c r="M103" s="113"/>
      <c r="N103" s="113"/>
      <c r="O103" s="113"/>
      <c r="P103" s="113"/>
      <c r="Q103" s="114"/>
      <c r="R103" s="3"/>
    </row>
    <row r="104" spans="1:18" ht="28.8" x14ac:dyDescent="0.3">
      <c r="A104" s="111"/>
      <c r="B104" s="61"/>
      <c r="C104" s="62"/>
      <c r="D104" s="62"/>
      <c r="E104" s="63"/>
      <c r="F104" s="61"/>
      <c r="G104" s="62"/>
      <c r="H104" s="62"/>
      <c r="I104" s="63"/>
      <c r="J104" s="61"/>
      <c r="K104" s="62"/>
      <c r="L104" s="62"/>
      <c r="M104" s="63"/>
      <c r="N104" s="61"/>
      <c r="O104" s="62"/>
      <c r="P104" s="62"/>
      <c r="Q104" s="63"/>
      <c r="R104" s="63" t="s">
        <v>155</v>
      </c>
    </row>
    <row r="105" spans="1:18" x14ac:dyDescent="0.3">
      <c r="A105" s="111"/>
      <c r="B105" s="43" t="s">
        <v>131</v>
      </c>
      <c r="C105" s="43" t="s">
        <v>132</v>
      </c>
      <c r="D105" s="43" t="s">
        <v>133</v>
      </c>
      <c r="E105" s="43" t="s">
        <v>134</v>
      </c>
      <c r="F105" s="43" t="s">
        <v>142</v>
      </c>
      <c r="G105" s="43" t="s">
        <v>143</v>
      </c>
      <c r="H105" s="43" t="s">
        <v>144</v>
      </c>
      <c r="I105" s="43" t="s">
        <v>145</v>
      </c>
      <c r="J105" s="43" t="s">
        <v>146</v>
      </c>
      <c r="K105" s="43" t="s">
        <v>147</v>
      </c>
      <c r="L105" s="43" t="s">
        <v>148</v>
      </c>
      <c r="M105" s="43" t="s">
        <v>149</v>
      </c>
      <c r="N105" s="43" t="s">
        <v>150</v>
      </c>
      <c r="O105" s="43" t="s">
        <v>151</v>
      </c>
      <c r="P105" s="43" t="s">
        <v>152</v>
      </c>
      <c r="Q105" s="43" t="s">
        <v>153</v>
      </c>
      <c r="R105" s="47"/>
    </row>
    <row r="106" spans="1:18" x14ac:dyDescent="0.3">
      <c r="A106" s="70">
        <v>0.2</v>
      </c>
      <c r="B106" s="70">
        <v>1.557819E-2</v>
      </c>
      <c r="C106" s="70">
        <v>1.4230080000000001E-2</v>
      </c>
      <c r="D106" s="70">
        <v>1.048532E-3</v>
      </c>
      <c r="E106" s="70">
        <v>9.1372079999999991E-3</v>
      </c>
      <c r="F106" s="70">
        <v>2.7261833999999995E-2</v>
      </c>
      <c r="G106" s="70">
        <v>1.5278609999999998E-2</v>
      </c>
      <c r="H106" s="70">
        <v>2.4565606E-2</v>
      </c>
      <c r="I106" s="70">
        <v>4.4937099999999997E-3</v>
      </c>
      <c r="J106" s="70">
        <v>2.2917916E-2</v>
      </c>
      <c r="K106" s="70">
        <v>2.6363091999999998E-2</v>
      </c>
      <c r="L106" s="70">
        <v>5.9916120000000003E-3</v>
      </c>
      <c r="M106" s="70">
        <v>1.4379868000000001E-2</v>
      </c>
      <c r="N106" s="70">
        <v>8.3882559999999984E-3</v>
      </c>
      <c r="O106" s="70">
        <v>2.2019173999999999E-2</v>
      </c>
      <c r="P106" s="70">
        <v>1.2881963999999999E-2</v>
      </c>
      <c r="Q106" s="70">
        <v>6.7405640000000001E-3</v>
      </c>
      <c r="R106" s="70">
        <f>AVERAGE(B106:Q106)</f>
        <v>1.44547635E-2</v>
      </c>
    </row>
    <row r="107" spans="1:18" x14ac:dyDescent="0.3">
      <c r="A107" s="70">
        <v>0.4</v>
      </c>
      <c r="B107" s="70">
        <v>1.751497904</v>
      </c>
      <c r="C107" s="70">
        <v>0.34406830399999999</v>
      </c>
      <c r="D107" s="70">
        <v>8.5080887999999993E-2</v>
      </c>
      <c r="E107" s="70">
        <v>0.517974834</v>
      </c>
      <c r="F107" s="70">
        <v>1.5708508080000001</v>
      </c>
      <c r="G107" s="70">
        <v>0.43858597999999993</v>
      </c>
      <c r="H107" s="70">
        <v>0.13436189199999998</v>
      </c>
      <c r="I107" s="70">
        <v>0.47348711799999998</v>
      </c>
      <c r="J107" s="70">
        <v>1.5708508079999999</v>
      </c>
      <c r="K107" s="70">
        <v>1.194128222</v>
      </c>
      <c r="L107" s="70">
        <v>9.1521867999999992E-2</v>
      </c>
      <c r="M107" s="70">
        <v>0.57669262999999993</v>
      </c>
      <c r="N107" s="70">
        <v>1.9303475160000001</v>
      </c>
      <c r="O107" s="70">
        <v>0.69637507600000004</v>
      </c>
      <c r="P107" s="70">
        <v>6.9802278000000009E-2</v>
      </c>
      <c r="Q107" s="70">
        <v>0.60455362400000001</v>
      </c>
      <c r="R107" s="70">
        <f t="shared" ref="R107:R109" si="17">AVERAGE(B107:Q107)</f>
        <v>0.75313623437499988</v>
      </c>
    </row>
    <row r="108" spans="1:18" x14ac:dyDescent="0.3">
      <c r="A108" s="70">
        <v>0.6</v>
      </c>
      <c r="B108" s="70">
        <v>5.4107249839999998</v>
      </c>
      <c r="C108" s="70">
        <v>0.13915518200000002</v>
      </c>
      <c r="D108" s="70">
        <v>10.890653085999999</v>
      </c>
      <c r="E108" s="70">
        <v>0.60635110599999986</v>
      </c>
      <c r="F108" s="70">
        <v>5.2026662679999998</v>
      </c>
      <c r="G108" s="70">
        <v>0.64035350599999996</v>
      </c>
      <c r="H108" s="70">
        <v>8.870581185999999</v>
      </c>
      <c r="I108" s="70">
        <v>0.36159376799999998</v>
      </c>
      <c r="J108" s="70">
        <v>6.9532654299999992</v>
      </c>
      <c r="K108" s="70">
        <v>0.37582384599999996</v>
      </c>
      <c r="L108" s="70">
        <v>9.1936788499999995</v>
      </c>
      <c r="M108" s="70">
        <v>0.45326542999999997</v>
      </c>
      <c r="N108" s="70">
        <v>5.4716896360000007</v>
      </c>
      <c r="O108" s="70">
        <v>0.41941282199999996</v>
      </c>
      <c r="P108" s="70">
        <v>7.6427501500000004</v>
      </c>
      <c r="Q108" s="70">
        <v>0.41042540599999999</v>
      </c>
      <c r="R108" s="70">
        <f t="shared" si="17"/>
        <v>3.9401494159999997</v>
      </c>
    </row>
    <row r="109" spans="1:18" x14ac:dyDescent="0.3">
      <c r="A109" s="3">
        <v>0.8</v>
      </c>
      <c r="B109" s="47">
        <v>11.930197716</v>
      </c>
      <c r="C109" s="47">
        <v>0.30961653800000005</v>
      </c>
      <c r="D109" s="47">
        <v>11.890503296000002</v>
      </c>
      <c r="E109" s="47">
        <v>0.24775314479999996</v>
      </c>
      <c r="F109" s="47">
        <v>12.309017382</v>
      </c>
      <c r="G109" s="47">
        <v>0.13301378</v>
      </c>
      <c r="H109" s="47">
        <v>10.168813652000001</v>
      </c>
      <c r="I109" s="47">
        <v>0.42180946600000002</v>
      </c>
      <c r="J109" s="47">
        <v>12.190982624</v>
      </c>
      <c r="K109" s="47">
        <v>6.8753743815999996E-2</v>
      </c>
      <c r="L109" s="47">
        <v>10.52052127</v>
      </c>
      <c r="M109" s="47">
        <v>0.2559916102</v>
      </c>
      <c r="N109" s="47">
        <v>11.034002404000001</v>
      </c>
      <c r="O109" s="47">
        <v>6.3660874800000003E-2</v>
      </c>
      <c r="P109" s="47">
        <v>8.4460754960000006</v>
      </c>
      <c r="Q109" s="47">
        <v>0.266027562</v>
      </c>
      <c r="R109" s="47">
        <f t="shared" si="17"/>
        <v>5.6410462849760012</v>
      </c>
    </row>
  </sheetData>
  <mergeCells count="34">
    <mergeCell ref="A103:A105"/>
    <mergeCell ref="B103:Q103"/>
    <mergeCell ref="A1:V1"/>
    <mergeCell ref="A2:A4"/>
    <mergeCell ref="B2:U2"/>
    <mergeCell ref="V2:Y2"/>
    <mergeCell ref="B3:F3"/>
    <mergeCell ref="G3:K3"/>
    <mergeCell ref="L3:P3"/>
    <mergeCell ref="Q3:U3"/>
    <mergeCell ref="A21:Y21"/>
    <mergeCell ref="A23:A25"/>
    <mergeCell ref="B23:U23"/>
    <mergeCell ref="V23:Y23"/>
    <mergeCell ref="B24:F24"/>
    <mergeCell ref="G24:K24"/>
    <mergeCell ref="L24:P24"/>
    <mergeCell ref="Q24:U24"/>
    <mergeCell ref="A43:A45"/>
    <mergeCell ref="B43:U43"/>
    <mergeCell ref="V43:Y43"/>
    <mergeCell ref="B44:F44"/>
    <mergeCell ref="G44:K44"/>
    <mergeCell ref="L44:P44"/>
    <mergeCell ref="Q44:U44"/>
    <mergeCell ref="A84:A86"/>
    <mergeCell ref="B84:Q84"/>
    <mergeCell ref="A63:A65"/>
    <mergeCell ref="B63:U63"/>
    <mergeCell ref="V63:Y63"/>
    <mergeCell ref="B64:F64"/>
    <mergeCell ref="G64:K64"/>
    <mergeCell ref="L64:P64"/>
    <mergeCell ref="Q64:U64"/>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7DBF6-27E2-4DC7-A0E2-2D90F82A2984}">
  <dimension ref="A1"/>
  <sheetViews>
    <sheetView topLeftCell="C1" workbookViewId="0">
      <selection activeCell="V16" sqref="V16"/>
    </sheetView>
  </sheetViews>
  <sheetFormatPr defaultRowHeight="14.4" x14ac:dyDescent="0.3"/>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52885-C9BA-47F5-9297-A021190FE2F4}">
  <dimension ref="A1:AS64"/>
  <sheetViews>
    <sheetView topLeftCell="A7" zoomScale="57" zoomScaleNormal="57" workbookViewId="0">
      <selection activeCell="A47" sqref="A47:R55"/>
    </sheetView>
  </sheetViews>
  <sheetFormatPr defaultRowHeight="14.4" x14ac:dyDescent="0.3"/>
  <cols>
    <col min="1" max="1" width="7.6640625" bestFit="1" customWidth="1"/>
    <col min="2" max="7" width="15" bestFit="1" customWidth="1"/>
    <col min="8" max="8" width="15.6640625" bestFit="1" customWidth="1"/>
    <col min="9" max="9" width="15" bestFit="1" customWidth="1"/>
    <col min="10" max="10" width="14.33203125" bestFit="1" customWidth="1"/>
    <col min="11" max="12" width="15" bestFit="1" customWidth="1"/>
    <col min="13" max="15" width="13.44140625" bestFit="1" customWidth="1"/>
    <col min="16" max="16" width="15" bestFit="1" customWidth="1"/>
    <col min="17" max="17" width="12.5546875" bestFit="1" customWidth="1"/>
    <col min="18" max="18" width="13.44140625" bestFit="1" customWidth="1"/>
    <col min="19" max="19" width="15" bestFit="1" customWidth="1"/>
    <col min="20" max="20" width="13.44140625" bestFit="1" customWidth="1"/>
    <col min="22" max="27" width="15" bestFit="1" customWidth="1"/>
    <col min="28" max="28" width="13.77734375" bestFit="1" customWidth="1"/>
    <col min="29" max="29" width="15" bestFit="1" customWidth="1"/>
    <col min="32" max="32" width="15" bestFit="1" customWidth="1"/>
    <col min="33" max="33" width="16.6640625" bestFit="1" customWidth="1"/>
    <col min="34" max="36" width="15" bestFit="1" customWidth="1"/>
    <col min="37" max="37" width="12.5546875" bestFit="1" customWidth="1"/>
    <col min="38" max="38" width="16.6640625" bestFit="1" customWidth="1"/>
    <col min="39" max="39" width="9.88671875" bestFit="1" customWidth="1"/>
    <col min="40" max="40" width="10.44140625" bestFit="1" customWidth="1"/>
    <col min="41" max="41" width="10.5546875" bestFit="1" customWidth="1"/>
    <col min="47" max="47" width="11.33203125" bestFit="1" customWidth="1"/>
  </cols>
  <sheetData>
    <row r="1" spans="1:45" x14ac:dyDescent="0.3">
      <c r="A1" s="111" t="s">
        <v>1</v>
      </c>
      <c r="B1" s="111" t="s">
        <v>163</v>
      </c>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c r="AC1" s="111"/>
      <c r="AD1" s="111"/>
      <c r="AE1" s="111"/>
      <c r="AF1" s="111"/>
      <c r="AG1" s="111"/>
      <c r="AH1" s="111"/>
      <c r="AI1" s="111"/>
      <c r="AJ1" s="111"/>
      <c r="AK1" s="89"/>
      <c r="AL1" s="89"/>
      <c r="AM1" s="89"/>
      <c r="AN1" s="89"/>
      <c r="AO1" s="89"/>
      <c r="AP1" s="112" t="s">
        <v>154</v>
      </c>
      <c r="AQ1" s="113"/>
      <c r="AR1" s="113"/>
      <c r="AS1" s="114"/>
    </row>
    <row r="2" spans="1:45" x14ac:dyDescent="0.3">
      <c r="A2" s="111"/>
      <c r="B2" s="115" t="s">
        <v>131</v>
      </c>
      <c r="C2" s="116"/>
      <c r="D2" s="116"/>
      <c r="E2" s="116"/>
      <c r="F2" s="117"/>
      <c r="G2" s="115" t="s">
        <v>131</v>
      </c>
      <c r="H2" s="116"/>
      <c r="I2" s="116"/>
      <c r="J2" s="116"/>
      <c r="K2" s="117"/>
      <c r="L2" s="118" t="s">
        <v>132</v>
      </c>
      <c r="M2" s="119"/>
      <c r="N2" s="119"/>
      <c r="O2" s="119"/>
      <c r="P2" s="120"/>
      <c r="Q2" s="118" t="s">
        <v>132</v>
      </c>
      <c r="R2" s="119"/>
      <c r="S2" s="119"/>
      <c r="T2" s="119"/>
      <c r="U2" s="120"/>
      <c r="V2" s="121" t="s">
        <v>133</v>
      </c>
      <c r="W2" s="122"/>
      <c r="X2" s="122"/>
      <c r="Y2" s="122"/>
      <c r="Z2" s="123"/>
      <c r="AA2" s="121" t="s">
        <v>133</v>
      </c>
      <c r="AB2" s="122"/>
      <c r="AC2" s="122"/>
      <c r="AD2" s="122"/>
      <c r="AE2" s="123"/>
      <c r="AF2" s="124" t="s">
        <v>134</v>
      </c>
      <c r="AG2" s="125"/>
      <c r="AH2" s="125"/>
      <c r="AI2" s="125"/>
      <c r="AJ2" s="126"/>
      <c r="AK2" s="124" t="s">
        <v>134</v>
      </c>
      <c r="AL2" s="125"/>
      <c r="AM2" s="125"/>
      <c r="AN2" s="125"/>
      <c r="AO2" s="126"/>
      <c r="AP2" s="61"/>
      <c r="AQ2" s="62"/>
      <c r="AR2" s="62"/>
      <c r="AS2" s="63"/>
    </row>
    <row r="3" spans="1:45" x14ac:dyDescent="0.3">
      <c r="A3" s="111"/>
      <c r="B3" s="40" t="s">
        <v>135</v>
      </c>
      <c r="C3" s="40" t="s">
        <v>136</v>
      </c>
      <c r="D3" s="40" t="s">
        <v>137</v>
      </c>
      <c r="E3" s="40" t="s">
        <v>138</v>
      </c>
      <c r="F3" s="40" t="s">
        <v>139</v>
      </c>
      <c r="G3" s="40" t="s">
        <v>180</v>
      </c>
      <c r="H3" s="40" t="s">
        <v>181</v>
      </c>
      <c r="I3" s="40" t="s">
        <v>182</v>
      </c>
      <c r="J3" s="40" t="s">
        <v>183</v>
      </c>
      <c r="K3" s="40" t="s">
        <v>184</v>
      </c>
      <c r="L3" s="41" t="s">
        <v>135</v>
      </c>
      <c r="M3" s="41" t="s">
        <v>136</v>
      </c>
      <c r="N3" s="41" t="s">
        <v>137</v>
      </c>
      <c r="O3" s="41" t="s">
        <v>138</v>
      </c>
      <c r="P3" s="41" t="s">
        <v>139</v>
      </c>
      <c r="Q3" s="41" t="s">
        <v>180</v>
      </c>
      <c r="R3" s="41" t="s">
        <v>181</v>
      </c>
      <c r="S3" s="41" t="s">
        <v>182</v>
      </c>
      <c r="T3" s="41" t="s">
        <v>183</v>
      </c>
      <c r="U3" s="41" t="s">
        <v>184</v>
      </c>
      <c r="V3" s="42" t="s">
        <v>135</v>
      </c>
      <c r="W3" s="42" t="s">
        <v>136</v>
      </c>
      <c r="X3" s="42" t="s">
        <v>137</v>
      </c>
      <c r="Y3" s="42" t="s">
        <v>138</v>
      </c>
      <c r="Z3" s="42" t="s">
        <v>139</v>
      </c>
      <c r="AA3" s="42" t="s">
        <v>180</v>
      </c>
      <c r="AB3" s="42" t="s">
        <v>181</v>
      </c>
      <c r="AC3" s="42" t="s">
        <v>182</v>
      </c>
      <c r="AD3" s="42" t="s">
        <v>183</v>
      </c>
      <c r="AE3" s="42" t="s">
        <v>184</v>
      </c>
      <c r="AF3" s="11" t="s">
        <v>135</v>
      </c>
      <c r="AG3" s="11" t="s">
        <v>136</v>
      </c>
      <c r="AH3" s="11" t="s">
        <v>137</v>
      </c>
      <c r="AI3" s="11" t="s">
        <v>138</v>
      </c>
      <c r="AJ3" s="11" t="s">
        <v>139</v>
      </c>
      <c r="AK3" s="11" t="s">
        <v>180</v>
      </c>
      <c r="AL3" s="11" t="s">
        <v>181</v>
      </c>
      <c r="AM3" s="11" t="s">
        <v>182</v>
      </c>
      <c r="AN3" s="11" t="s">
        <v>183</v>
      </c>
      <c r="AO3" s="11" t="s">
        <v>184</v>
      </c>
      <c r="AP3" s="43" t="s">
        <v>131</v>
      </c>
      <c r="AQ3" s="43" t="s">
        <v>132</v>
      </c>
      <c r="AR3" s="43" t="s">
        <v>133</v>
      </c>
      <c r="AS3" s="43" t="s">
        <v>134</v>
      </c>
    </row>
    <row r="4" spans="1:45" x14ac:dyDescent="0.3">
      <c r="A4" s="88">
        <v>1E-3</v>
      </c>
      <c r="B4" s="15">
        <v>0.10710006</v>
      </c>
      <c r="C4" s="87">
        <v>6.2911923300000006E-2</v>
      </c>
      <c r="D4" s="87">
        <v>5.9916117400000003E-2</v>
      </c>
      <c r="E4" s="87">
        <v>0.15353505100000001</v>
      </c>
      <c r="F4" s="87">
        <v>0.187986818</v>
      </c>
      <c r="G4" s="40"/>
      <c r="H4" s="40"/>
      <c r="I4" s="40"/>
      <c r="J4" s="40"/>
      <c r="K4" s="40"/>
      <c r="L4" s="44">
        <v>2.5299580599999998</v>
      </c>
      <c r="M4" s="85">
        <v>3.2167465499999999</v>
      </c>
      <c r="N4" s="85">
        <v>1.10395446</v>
      </c>
      <c r="O4" s="85">
        <v>2.7104553600000001</v>
      </c>
      <c r="P4" s="85">
        <v>1.62597364</v>
      </c>
      <c r="Q4" s="41"/>
      <c r="R4" s="41"/>
      <c r="S4" s="41"/>
      <c r="T4" s="41"/>
      <c r="U4" s="41"/>
      <c r="V4" s="45">
        <v>0.17225884</v>
      </c>
      <c r="W4" s="86">
        <v>0.72348711799999998</v>
      </c>
      <c r="X4" s="86">
        <v>0.78040743000000001</v>
      </c>
      <c r="Y4" s="86">
        <v>0.41042540399999999</v>
      </c>
      <c r="Z4" s="86">
        <v>0.42315757900000001</v>
      </c>
      <c r="AA4" s="42"/>
      <c r="AB4" s="42"/>
      <c r="AC4" s="42"/>
      <c r="AD4" s="42"/>
      <c r="AE4" s="42"/>
      <c r="AF4" s="46">
        <v>17.56366087</v>
      </c>
      <c r="AG4" s="68">
        <v>18.422708199999999</v>
      </c>
      <c r="AH4" s="68">
        <v>12.8355303</v>
      </c>
      <c r="AI4" s="68">
        <v>9.8397243900000007</v>
      </c>
      <c r="AJ4" s="68">
        <v>11.4275015</v>
      </c>
      <c r="AK4" s="11"/>
      <c r="AL4" s="11"/>
      <c r="AM4" s="11"/>
      <c r="AN4" s="11"/>
      <c r="AO4" s="11"/>
      <c r="AP4" s="47">
        <f t="shared" ref="AP4:AP5" si="0">AVERAGE(B4:F4)</f>
        <v>0.11428999393999999</v>
      </c>
      <c r="AQ4" s="47">
        <f t="shared" ref="AQ4:AQ5" si="1">AVERAGE(L4:P4)</f>
        <v>2.2374176139999999</v>
      </c>
      <c r="AR4" s="47">
        <f t="shared" ref="AR4:AR5" si="2">AVERAGE(V4:Z4)</f>
        <v>0.50194727420000007</v>
      </c>
      <c r="AS4" s="47">
        <f t="shared" ref="AS4:AS5" si="3">AVERAGE(AF4:AJ4)</f>
        <v>14.017825052000001</v>
      </c>
    </row>
    <row r="5" spans="1:45" x14ac:dyDescent="0.3">
      <c r="A5" s="88">
        <v>1</v>
      </c>
      <c r="B5" s="15">
        <v>0.24266028000000001</v>
      </c>
      <c r="C5" s="15">
        <v>1.0949670499999999</v>
      </c>
      <c r="D5" s="15">
        <v>3.4376872399999998</v>
      </c>
      <c r="E5" s="15">
        <v>0.87702217000000005</v>
      </c>
      <c r="F5" s="15">
        <v>0.84257040000000005</v>
      </c>
      <c r="G5" s="40"/>
      <c r="H5" s="40"/>
      <c r="I5" s="40"/>
      <c r="J5" s="40"/>
      <c r="K5" s="40"/>
      <c r="L5" s="44">
        <v>46.44622528</v>
      </c>
      <c r="M5" s="44">
        <v>47.070101860000001</v>
      </c>
      <c r="N5" s="44">
        <v>45.740713</v>
      </c>
      <c r="O5" s="44">
        <v>40.733972440000002</v>
      </c>
      <c r="P5" s="44">
        <v>47.162971839999997</v>
      </c>
      <c r="Q5" s="41"/>
      <c r="R5" s="41"/>
      <c r="S5" s="41"/>
      <c r="T5" s="41"/>
      <c r="U5" s="41"/>
      <c r="V5" s="45">
        <v>30.67480527</v>
      </c>
      <c r="W5" s="45">
        <v>36.92705213</v>
      </c>
      <c r="X5" s="45">
        <v>39.236069499999999</v>
      </c>
      <c r="Y5" s="45">
        <v>30.068903540000001</v>
      </c>
      <c r="Z5" s="45">
        <v>33.564260040000001</v>
      </c>
      <c r="AA5" s="42"/>
      <c r="AB5" s="42"/>
      <c r="AC5" s="42"/>
      <c r="AD5" s="42"/>
      <c r="AE5" s="42"/>
      <c r="AF5" s="46">
        <v>94.057070100000004</v>
      </c>
      <c r="AG5" s="46">
        <v>89.753594969999995</v>
      </c>
      <c r="AH5" s="46">
        <v>86.740563210000005</v>
      </c>
      <c r="AI5" s="46">
        <v>93.801677650000002</v>
      </c>
      <c r="AJ5" s="46">
        <v>91.225284599999995</v>
      </c>
      <c r="AK5" s="11"/>
      <c r="AL5" s="11"/>
      <c r="AM5" s="11"/>
      <c r="AN5" s="11"/>
      <c r="AO5" s="11"/>
      <c r="AP5" s="47">
        <f t="shared" si="0"/>
        <v>1.298981428</v>
      </c>
      <c r="AQ5" s="47">
        <f t="shared" si="1"/>
        <v>45.430796884000003</v>
      </c>
      <c r="AR5" s="47">
        <f t="shared" si="2"/>
        <v>34.094218095999999</v>
      </c>
      <c r="AS5" s="47">
        <f t="shared" si="3"/>
        <v>91.115638106000006</v>
      </c>
    </row>
    <row r="6" spans="1:45" x14ac:dyDescent="0.3">
      <c r="A6" s="3">
        <v>0.2</v>
      </c>
      <c r="B6" s="15">
        <v>0</v>
      </c>
      <c r="C6" s="15">
        <v>0</v>
      </c>
      <c r="D6" s="15">
        <v>3.74475734E-3</v>
      </c>
      <c r="E6" s="15">
        <v>1.64769323E-2</v>
      </c>
      <c r="F6" s="15">
        <v>1.2732175E-2</v>
      </c>
      <c r="G6" s="15">
        <v>0</v>
      </c>
      <c r="H6" s="15">
        <v>0</v>
      </c>
      <c r="I6" s="15">
        <v>1.7974835200000001E-2</v>
      </c>
      <c r="J6" s="15">
        <v>0</v>
      </c>
      <c r="K6" s="15">
        <v>4.86818454E-2</v>
      </c>
      <c r="L6" s="44">
        <v>0.54298981000000002</v>
      </c>
      <c r="M6" s="44">
        <v>1.39304973</v>
      </c>
      <c r="N6" s="44">
        <v>0.99685440400000003</v>
      </c>
      <c r="O6" s="44">
        <v>0.898741762</v>
      </c>
      <c r="P6" s="44">
        <v>1.2005691999999999</v>
      </c>
      <c r="Q6" s="44">
        <v>2.6490413400000001</v>
      </c>
      <c r="R6" s="44">
        <v>1.1256740599999999</v>
      </c>
      <c r="S6" s="44">
        <v>0.92195925700000003</v>
      </c>
      <c r="T6" s="44">
        <v>0.93319353000000005</v>
      </c>
      <c r="U6" s="44">
        <v>1.0657579399999999</v>
      </c>
      <c r="V6" s="45">
        <v>0.82085081000000004</v>
      </c>
      <c r="W6" s="45">
        <v>3.3957459600000002</v>
      </c>
      <c r="X6" s="45">
        <v>2.0768424200000002</v>
      </c>
      <c r="Y6" s="45">
        <v>1.5248651900000001</v>
      </c>
      <c r="Z6" s="45">
        <v>1.82968844</v>
      </c>
      <c r="AA6" s="45">
        <v>3.36054524</v>
      </c>
      <c r="AB6" s="45">
        <v>1.9278010800000001</v>
      </c>
      <c r="AC6" s="45">
        <v>2.1622228899999998</v>
      </c>
      <c r="AD6" s="45">
        <v>0.70026962000000004</v>
      </c>
      <c r="AE6" s="45">
        <v>2.6542840000000001</v>
      </c>
      <c r="AF6" s="46">
        <v>18.535050930000001</v>
      </c>
      <c r="AG6" s="67">
        <v>15.7998802</v>
      </c>
      <c r="AH6" s="67">
        <v>12.248352300000001</v>
      </c>
      <c r="AI6" s="67">
        <v>8.2422108999999999</v>
      </c>
      <c r="AJ6" s="67">
        <v>13.475134799999999</v>
      </c>
      <c r="AK6" s="67">
        <v>16.211054499999999</v>
      </c>
      <c r="AL6" s="67">
        <v>15.79613541</v>
      </c>
      <c r="AM6" s="67">
        <v>18.5328041</v>
      </c>
      <c r="AN6" s="67">
        <v>14.716896350000001</v>
      </c>
      <c r="AO6" s="67">
        <v>15.763930500000001</v>
      </c>
      <c r="AP6" s="47">
        <f>AVERAGE(B6:F6)</f>
        <v>6.5907729279999997E-3</v>
      </c>
      <c r="AQ6" s="47">
        <f>AVERAGE(L6:P6)</f>
        <v>1.0064409812000001</v>
      </c>
      <c r="AR6" s="47">
        <f>AVERAGE(V6:Z6)</f>
        <v>1.9295985640000002</v>
      </c>
      <c r="AS6" s="47">
        <f>AVERAGE(AF6:AJ6)</f>
        <v>13.660125826000002</v>
      </c>
    </row>
    <row r="7" spans="1:45" x14ac:dyDescent="0.3">
      <c r="A7" s="3">
        <v>0.4</v>
      </c>
      <c r="B7" s="15">
        <v>8.6878370299999993E-2</v>
      </c>
      <c r="C7" s="15">
        <v>1.2732175E-2</v>
      </c>
      <c r="D7" s="15">
        <v>0.13705812000000001</v>
      </c>
      <c r="E7" s="15">
        <v>0.10110845</v>
      </c>
      <c r="F7" s="15">
        <v>7.1899340899999997E-2</v>
      </c>
      <c r="G7" s="15">
        <v>3.74475734E-3</v>
      </c>
      <c r="H7" s="15">
        <v>0.1789994</v>
      </c>
      <c r="I7" s="15">
        <v>8.163571E-2</v>
      </c>
      <c r="J7" s="15">
        <v>1.4979029400000001E-3</v>
      </c>
      <c r="K7" s="15">
        <v>6.2162971800000001E-2</v>
      </c>
      <c r="L7" s="44">
        <v>7.10530258</v>
      </c>
      <c r="M7" s="44">
        <v>8.9784302</v>
      </c>
      <c r="N7" s="44">
        <v>7.56141402</v>
      </c>
      <c r="O7" s="44">
        <v>6.8221989199999999</v>
      </c>
      <c r="P7" s="44">
        <v>8.8293888599999999</v>
      </c>
      <c r="Q7" s="44">
        <v>5.19922109</v>
      </c>
      <c r="R7" s="44">
        <v>7.72468544</v>
      </c>
      <c r="S7" s="44">
        <v>6.6866387100000004</v>
      </c>
      <c r="T7" s="44">
        <v>5.5669562600000004</v>
      </c>
      <c r="U7" s="44">
        <v>9.1132414599999993</v>
      </c>
      <c r="V7" s="45">
        <v>3.3156081500000001</v>
      </c>
      <c r="W7" s="45">
        <v>5.9923606999999999</v>
      </c>
      <c r="X7" s="45">
        <v>4.55062912</v>
      </c>
      <c r="Y7" s="45">
        <v>3.1081485899999999</v>
      </c>
      <c r="Z7" s="45">
        <v>5.7923906499999998</v>
      </c>
      <c r="AA7" s="45">
        <v>6.8326842399999999</v>
      </c>
      <c r="AB7" s="45">
        <v>3.5515278600000002</v>
      </c>
      <c r="AC7" s="45">
        <v>5.2943379300000002</v>
      </c>
      <c r="AD7" s="45">
        <v>2.8415218699999998</v>
      </c>
      <c r="AE7" s="45">
        <v>4.22109047</v>
      </c>
      <c r="AF7" s="68">
        <v>14.427052099999999</v>
      </c>
      <c r="AG7" s="67">
        <v>12.6355602</v>
      </c>
      <c r="AH7" s="67">
        <v>11.82369682</v>
      </c>
      <c r="AI7" s="67">
        <v>6.8461653699999996</v>
      </c>
      <c r="AJ7" s="67">
        <v>14.2091072</v>
      </c>
      <c r="AK7" s="67">
        <v>14.0368484</v>
      </c>
      <c r="AL7" s="67">
        <v>14.87267825</v>
      </c>
      <c r="AM7" s="67">
        <v>11.4147693</v>
      </c>
      <c r="AN7" s="67">
        <v>14.325194700000001</v>
      </c>
      <c r="AO7" s="67">
        <v>12.495506300000001</v>
      </c>
      <c r="AP7" s="47">
        <f>AVERAGE(B7:F7)</f>
        <v>8.1935291239999999E-2</v>
      </c>
      <c r="AQ7" s="47">
        <f>AVERAGE(L7:P7)</f>
        <v>7.8593469159999998</v>
      </c>
      <c r="AR7" s="47">
        <f t="shared" ref="AR7:AR9" si="4">AVERAGE(V7:Z7)</f>
        <v>4.5518274419999996</v>
      </c>
      <c r="AS7" s="47">
        <f t="shared" ref="AS7:AS9" si="5">AVERAGE(AF7:AJ7)</f>
        <v>11.988316338000001</v>
      </c>
    </row>
    <row r="8" spans="1:45" x14ac:dyDescent="0.3">
      <c r="A8" s="3">
        <v>0.6</v>
      </c>
      <c r="B8" s="15">
        <v>0</v>
      </c>
      <c r="C8" s="15">
        <v>0</v>
      </c>
      <c r="D8" s="15">
        <v>0</v>
      </c>
      <c r="E8" s="15">
        <v>0</v>
      </c>
      <c r="F8" s="15">
        <v>0</v>
      </c>
      <c r="G8" s="15">
        <v>0</v>
      </c>
      <c r="H8" s="15">
        <v>0</v>
      </c>
      <c r="I8" s="15">
        <v>0</v>
      </c>
      <c r="J8" s="15">
        <v>0</v>
      </c>
      <c r="K8" s="15">
        <v>0</v>
      </c>
      <c r="L8" s="44">
        <v>18.176303180000001</v>
      </c>
      <c r="M8" s="44">
        <v>29.102007189999998</v>
      </c>
      <c r="N8" s="44">
        <v>17.726183339999999</v>
      </c>
      <c r="O8" s="44">
        <v>15.07789095</v>
      </c>
      <c r="P8" s="44">
        <v>16.160125820000001</v>
      </c>
      <c r="Q8" s="44">
        <v>27.357699220000001</v>
      </c>
      <c r="R8" s="44">
        <v>20.364739360000002</v>
      </c>
      <c r="S8" s="44">
        <v>11.768274419999999</v>
      </c>
      <c r="T8" s="44">
        <v>16.885110839999999</v>
      </c>
      <c r="U8" s="44">
        <v>18.553025760000001</v>
      </c>
      <c r="V8" s="45">
        <v>6.7143499100000001</v>
      </c>
      <c r="W8" s="45">
        <v>8.4586578800000005</v>
      </c>
      <c r="X8" s="45">
        <v>8.4017375699999999</v>
      </c>
      <c r="Y8" s="45">
        <v>4.2877471500000004</v>
      </c>
      <c r="Z8" s="45">
        <v>8.0205212699999997</v>
      </c>
      <c r="AA8" s="45">
        <v>7.5644098299999998</v>
      </c>
      <c r="AB8" s="45">
        <v>6.2874475700000003</v>
      </c>
      <c r="AC8" s="45">
        <v>7.6482923899999999</v>
      </c>
      <c r="AD8" s="45">
        <v>6.1533852600000003</v>
      </c>
      <c r="AE8" s="45">
        <v>8.3021270200000004</v>
      </c>
      <c r="AF8" s="46">
        <v>13.35305572</v>
      </c>
      <c r="AG8" s="46">
        <v>14.52516477</v>
      </c>
      <c r="AH8" s="67">
        <v>14.95281606</v>
      </c>
      <c r="AI8" s="67">
        <v>10.0494308</v>
      </c>
      <c r="AJ8" s="67">
        <v>31.388556019999999</v>
      </c>
      <c r="AK8" s="67">
        <v>21.500149789999998</v>
      </c>
      <c r="AL8" s="67">
        <v>15.07115039</v>
      </c>
      <c r="AM8" s="67">
        <v>25.841821450000001</v>
      </c>
      <c r="AN8" s="67">
        <v>18.750748949999998</v>
      </c>
      <c r="AO8" s="67">
        <v>17.586878370000001</v>
      </c>
      <c r="AP8" s="47">
        <f>AVERAGE(B8:F8)</f>
        <v>0</v>
      </c>
      <c r="AQ8" s="47">
        <f>AVERAGE(L8:P8)</f>
        <v>19.248502095999999</v>
      </c>
      <c r="AR8" s="47">
        <f t="shared" si="4"/>
        <v>7.1766027559999994</v>
      </c>
      <c r="AS8" s="47">
        <f t="shared" si="5"/>
        <v>16.853804673999999</v>
      </c>
    </row>
    <row r="9" spans="1:45" x14ac:dyDescent="0.3">
      <c r="A9" s="3">
        <v>0.8</v>
      </c>
      <c r="B9" s="15">
        <v>0</v>
      </c>
      <c r="C9" s="15">
        <v>0</v>
      </c>
      <c r="D9" s="15">
        <v>1.05527262</v>
      </c>
      <c r="E9" s="15">
        <v>0.20820851000000001</v>
      </c>
      <c r="F9" s="15">
        <v>0</v>
      </c>
      <c r="G9" s="15">
        <v>0.40518273999999999</v>
      </c>
      <c r="H9" s="15">
        <v>0</v>
      </c>
      <c r="I9" s="15">
        <v>0</v>
      </c>
      <c r="J9" s="15">
        <v>3.0707010199999999E-2</v>
      </c>
      <c r="K9" s="15">
        <v>0</v>
      </c>
      <c r="L9" s="44">
        <v>16.558568000000001</v>
      </c>
      <c r="M9" s="44">
        <v>20.217195929999999</v>
      </c>
      <c r="N9" s="44">
        <v>23.57324745</v>
      </c>
      <c r="O9" s="44">
        <v>15.12432594</v>
      </c>
      <c r="P9" s="44">
        <v>15.7040144</v>
      </c>
      <c r="Q9" s="44">
        <v>31.467944880000001</v>
      </c>
      <c r="R9" s="44">
        <v>19.076542839999998</v>
      </c>
      <c r="S9" s="44">
        <v>15.80437388</v>
      </c>
      <c r="T9" s="44">
        <v>16.9263032</v>
      </c>
      <c r="U9" s="44">
        <v>19.907878969999999</v>
      </c>
      <c r="V9" s="45">
        <v>10.62537448</v>
      </c>
      <c r="W9" s="45">
        <v>10.510784900000001</v>
      </c>
      <c r="X9" s="45">
        <v>14.582834030000001</v>
      </c>
      <c r="Y9" s="45">
        <v>5.3976932299999998</v>
      </c>
      <c r="Z9" s="45">
        <v>12.082834</v>
      </c>
      <c r="AA9" s="45">
        <v>10.64859197</v>
      </c>
      <c r="AB9" s="45">
        <v>9.2450569199999997</v>
      </c>
      <c r="AC9" s="45">
        <v>12.99206111</v>
      </c>
      <c r="AD9" s="45">
        <v>9.0405931699999993</v>
      </c>
      <c r="AE9" s="45">
        <v>14.42255842</v>
      </c>
      <c r="AF9" s="46">
        <v>74.19787298</v>
      </c>
      <c r="AG9" s="46">
        <v>64.185889750000001</v>
      </c>
      <c r="AH9" s="67">
        <v>68.576243259999998</v>
      </c>
      <c r="AI9" s="67">
        <v>65.713001800000001</v>
      </c>
      <c r="AJ9" s="67">
        <v>70.935440400000005</v>
      </c>
      <c r="AK9" s="67">
        <v>56.092720190000001</v>
      </c>
      <c r="AL9" s="67">
        <v>71.747303770000002</v>
      </c>
      <c r="AM9" s="67">
        <v>64.688436190000004</v>
      </c>
      <c r="AN9" s="67">
        <v>64.774565600000003</v>
      </c>
      <c r="AO9" s="67">
        <v>71.249251049999998</v>
      </c>
      <c r="AP9" s="47">
        <f>AVERAGE(B9:F9)</f>
        <v>0.25269622599999997</v>
      </c>
      <c r="AQ9" s="47">
        <f>AVERAGE(L9:P9)</f>
        <v>18.235470343999999</v>
      </c>
      <c r="AR9" s="47">
        <f t="shared" si="4"/>
        <v>10.639904128000001</v>
      </c>
      <c r="AS9" s="47">
        <f t="shared" si="5"/>
        <v>68.721689638000015</v>
      </c>
    </row>
    <row r="10" spans="1:45" x14ac:dyDescent="0.3">
      <c r="A10" s="128"/>
      <c r="B10" s="129"/>
      <c r="C10" s="129"/>
      <c r="D10" s="129"/>
      <c r="E10" s="129"/>
      <c r="F10" s="129"/>
      <c r="G10" s="129"/>
      <c r="H10" s="129"/>
      <c r="I10" s="129"/>
      <c r="J10" s="129"/>
      <c r="K10" s="129"/>
      <c r="L10" s="129"/>
      <c r="M10" s="129"/>
      <c r="N10" s="129"/>
      <c r="O10" s="129"/>
      <c r="P10" s="129"/>
      <c r="Q10" s="129"/>
      <c r="R10" s="129"/>
      <c r="S10" s="129"/>
      <c r="T10" s="129"/>
      <c r="U10" s="129"/>
      <c r="V10" s="129"/>
      <c r="W10" s="129"/>
      <c r="X10" s="129"/>
      <c r="Y10" s="129"/>
      <c r="Z10" s="129"/>
      <c r="AA10" s="129"/>
      <c r="AB10" s="129"/>
      <c r="AC10" s="129"/>
      <c r="AD10" s="129"/>
      <c r="AE10" s="129"/>
      <c r="AF10" s="129"/>
      <c r="AG10" s="129"/>
      <c r="AH10" s="129"/>
      <c r="AI10" s="129"/>
      <c r="AJ10" s="129"/>
      <c r="AK10" s="129"/>
      <c r="AL10" s="129"/>
      <c r="AM10" s="129"/>
      <c r="AN10" s="129"/>
      <c r="AO10" s="129"/>
      <c r="AP10" s="129"/>
      <c r="AQ10" s="129"/>
      <c r="AR10" s="129"/>
      <c r="AS10" s="130"/>
    </row>
    <row r="12" spans="1:45" x14ac:dyDescent="0.3">
      <c r="A12" s="111" t="s">
        <v>1</v>
      </c>
      <c r="B12" s="111"/>
      <c r="C12" s="111"/>
      <c r="D12" s="111"/>
      <c r="E12" s="111"/>
      <c r="F12" s="111"/>
      <c r="G12" s="111"/>
      <c r="H12" s="111"/>
      <c r="I12" s="111"/>
      <c r="J12" s="111"/>
      <c r="K12" s="111"/>
      <c r="L12" s="111"/>
      <c r="M12" s="111"/>
      <c r="N12" s="111"/>
      <c r="O12" s="111"/>
      <c r="P12" s="111"/>
      <c r="Q12" s="111"/>
      <c r="R12" s="111"/>
      <c r="S12" s="111"/>
      <c r="T12" s="111"/>
      <c r="U12" s="111"/>
      <c r="V12" s="111"/>
      <c r="W12" s="111"/>
      <c r="X12" s="111"/>
      <c r="Y12" s="111"/>
      <c r="Z12" s="111"/>
      <c r="AA12" s="111"/>
      <c r="AB12" s="111"/>
      <c r="AC12" s="111"/>
      <c r="AD12" s="111"/>
      <c r="AE12" s="111"/>
      <c r="AF12" s="111"/>
      <c r="AG12" s="111"/>
      <c r="AH12" s="111"/>
      <c r="AI12" s="111"/>
      <c r="AJ12" s="111"/>
      <c r="AK12" s="89"/>
      <c r="AL12" s="89"/>
      <c r="AM12" s="89"/>
      <c r="AN12" s="89"/>
      <c r="AO12" s="89"/>
      <c r="AP12" s="112" t="s">
        <v>154</v>
      </c>
      <c r="AQ12" s="113"/>
      <c r="AR12" s="113"/>
      <c r="AS12" s="114"/>
    </row>
    <row r="13" spans="1:45" x14ac:dyDescent="0.3">
      <c r="A13" s="111"/>
      <c r="B13" s="115" t="s">
        <v>142</v>
      </c>
      <c r="C13" s="116"/>
      <c r="D13" s="116"/>
      <c r="E13" s="116"/>
      <c r="F13" s="117"/>
      <c r="G13" s="115" t="s">
        <v>142</v>
      </c>
      <c r="H13" s="116"/>
      <c r="I13" s="116"/>
      <c r="J13" s="116"/>
      <c r="K13" s="117"/>
      <c r="L13" s="118" t="s">
        <v>143</v>
      </c>
      <c r="M13" s="119"/>
      <c r="N13" s="119"/>
      <c r="O13" s="119"/>
      <c r="P13" s="120"/>
      <c r="Q13" s="118" t="s">
        <v>143</v>
      </c>
      <c r="R13" s="119"/>
      <c r="S13" s="119"/>
      <c r="T13" s="119"/>
      <c r="U13" s="120"/>
      <c r="V13" s="121" t="s">
        <v>144</v>
      </c>
      <c r="W13" s="122"/>
      <c r="X13" s="122"/>
      <c r="Y13" s="122"/>
      <c r="Z13" s="123"/>
      <c r="AA13" s="121" t="s">
        <v>144</v>
      </c>
      <c r="AB13" s="122"/>
      <c r="AC13" s="122"/>
      <c r="AD13" s="122"/>
      <c r="AE13" s="123"/>
      <c r="AF13" s="124" t="s">
        <v>145</v>
      </c>
      <c r="AG13" s="125"/>
      <c r="AH13" s="125"/>
      <c r="AI13" s="125"/>
      <c r="AJ13" s="126"/>
      <c r="AK13" s="124" t="s">
        <v>145</v>
      </c>
      <c r="AL13" s="125"/>
      <c r="AM13" s="125"/>
      <c r="AN13" s="125"/>
      <c r="AO13" s="126"/>
      <c r="AP13" s="61"/>
      <c r="AQ13" s="62"/>
      <c r="AR13" s="62"/>
      <c r="AS13" s="63"/>
    </row>
    <row r="14" spans="1:45" x14ac:dyDescent="0.3">
      <c r="A14" s="111"/>
      <c r="B14" s="40" t="s">
        <v>135</v>
      </c>
      <c r="C14" s="40" t="s">
        <v>136</v>
      </c>
      <c r="D14" s="40" t="s">
        <v>137</v>
      </c>
      <c r="E14" s="40" t="s">
        <v>138</v>
      </c>
      <c r="F14" s="40" t="s">
        <v>139</v>
      </c>
      <c r="G14" s="40" t="s">
        <v>180</v>
      </c>
      <c r="H14" s="40" t="s">
        <v>181</v>
      </c>
      <c r="I14" s="40" t="s">
        <v>182</v>
      </c>
      <c r="J14" s="40" t="s">
        <v>183</v>
      </c>
      <c r="K14" s="40" t="s">
        <v>184</v>
      </c>
      <c r="L14" s="41" t="s">
        <v>135</v>
      </c>
      <c r="M14" s="41" t="s">
        <v>136</v>
      </c>
      <c r="N14" s="41" t="s">
        <v>137</v>
      </c>
      <c r="O14" s="41" t="s">
        <v>138</v>
      </c>
      <c r="P14" s="41" t="s">
        <v>139</v>
      </c>
      <c r="Q14" s="41" t="s">
        <v>180</v>
      </c>
      <c r="R14" s="41" t="s">
        <v>181</v>
      </c>
      <c r="S14" s="41" t="s">
        <v>182</v>
      </c>
      <c r="T14" s="41" t="s">
        <v>183</v>
      </c>
      <c r="U14" s="41" t="s">
        <v>184</v>
      </c>
      <c r="V14" s="42" t="s">
        <v>135</v>
      </c>
      <c r="W14" s="42" t="s">
        <v>136</v>
      </c>
      <c r="X14" s="42" t="s">
        <v>137</v>
      </c>
      <c r="Y14" s="42" t="s">
        <v>138</v>
      </c>
      <c r="Z14" s="42" t="s">
        <v>139</v>
      </c>
      <c r="AA14" s="42" t="s">
        <v>180</v>
      </c>
      <c r="AB14" s="42" t="s">
        <v>181</v>
      </c>
      <c r="AC14" s="42" t="s">
        <v>182</v>
      </c>
      <c r="AD14" s="42" t="s">
        <v>183</v>
      </c>
      <c r="AE14" s="42" t="s">
        <v>184</v>
      </c>
      <c r="AF14" s="11" t="s">
        <v>135</v>
      </c>
      <c r="AG14" s="11" t="s">
        <v>136</v>
      </c>
      <c r="AH14" s="11" t="s">
        <v>137</v>
      </c>
      <c r="AI14" s="11" t="s">
        <v>138</v>
      </c>
      <c r="AJ14" s="11" t="s">
        <v>139</v>
      </c>
      <c r="AK14" s="11" t="s">
        <v>180</v>
      </c>
      <c r="AL14" s="11" t="s">
        <v>181</v>
      </c>
      <c r="AM14" s="11" t="s">
        <v>182</v>
      </c>
      <c r="AN14" s="11" t="s">
        <v>183</v>
      </c>
      <c r="AO14" s="11" t="s">
        <v>184</v>
      </c>
      <c r="AP14" s="43" t="s">
        <v>142</v>
      </c>
      <c r="AQ14" s="43" t="s">
        <v>143</v>
      </c>
      <c r="AR14" s="43" t="s">
        <v>144</v>
      </c>
      <c r="AS14" s="43" t="s">
        <v>145</v>
      </c>
    </row>
    <row r="15" spans="1:45" x14ac:dyDescent="0.3">
      <c r="A15" s="88">
        <v>1E-3</v>
      </c>
      <c r="B15" s="15">
        <v>25.750449369999998</v>
      </c>
      <c r="C15" s="87">
        <v>26.482923899999999</v>
      </c>
      <c r="D15" s="87">
        <v>30.172258800000002</v>
      </c>
      <c r="E15" s="87">
        <v>27.570401400000002</v>
      </c>
      <c r="F15" s="87">
        <v>32.342720200000002</v>
      </c>
      <c r="G15" s="40"/>
      <c r="H15" s="40"/>
      <c r="I15" s="40"/>
      <c r="J15" s="40"/>
      <c r="K15" s="40"/>
      <c r="L15" s="44">
        <v>16.781755539999999</v>
      </c>
      <c r="M15" s="85">
        <v>9.8097663300000004</v>
      </c>
      <c r="N15" s="85">
        <v>9.7034152200000001</v>
      </c>
      <c r="O15" s="85">
        <v>9.3993409200000002</v>
      </c>
      <c r="P15" s="85">
        <v>15.9002397</v>
      </c>
      <c r="Q15" s="41"/>
      <c r="R15" s="41"/>
      <c r="S15" s="41"/>
      <c r="T15" s="41"/>
      <c r="U15" s="41"/>
      <c r="V15" s="45">
        <v>5.9167169999999998E-2</v>
      </c>
      <c r="W15" s="86">
        <v>2.9958058699999998E-3</v>
      </c>
      <c r="X15" s="86">
        <v>1.5727980799999999E-2</v>
      </c>
      <c r="Y15" s="86">
        <v>5.24266028E-2</v>
      </c>
      <c r="Z15" s="86">
        <v>8.2384661500000001E-3</v>
      </c>
      <c r="AA15" s="42"/>
      <c r="AB15" s="42"/>
      <c r="AC15" s="42"/>
      <c r="AD15" s="42"/>
      <c r="AE15" s="42"/>
      <c r="AF15" s="46">
        <v>1.41926303</v>
      </c>
      <c r="AG15" s="68">
        <v>2.81680647</v>
      </c>
      <c r="AH15" s="68">
        <v>1.49191132</v>
      </c>
      <c r="AI15" s="68">
        <v>3.80617136</v>
      </c>
      <c r="AJ15" s="68">
        <v>2.4475734</v>
      </c>
      <c r="AK15" s="11"/>
      <c r="AL15" s="11"/>
      <c r="AM15" s="11"/>
      <c r="AN15" s="11"/>
      <c r="AO15" s="11"/>
      <c r="AP15" s="43"/>
      <c r="AQ15" s="43"/>
      <c r="AR15" s="43"/>
      <c r="AS15" s="43"/>
    </row>
    <row r="16" spans="1:45" x14ac:dyDescent="0.3">
      <c r="A16" s="88">
        <v>1</v>
      </c>
      <c r="B16" s="15">
        <v>98.851108449999998</v>
      </c>
      <c r="C16" s="15">
        <v>98.349310959999997</v>
      </c>
      <c r="D16" s="15">
        <v>97.944128219999996</v>
      </c>
      <c r="E16" s="15">
        <v>99.000149789999995</v>
      </c>
      <c r="F16" s="15">
        <v>99.27726183</v>
      </c>
      <c r="G16" s="40"/>
      <c r="H16" s="40"/>
      <c r="I16" s="40"/>
      <c r="J16" s="40"/>
      <c r="K16" s="40"/>
      <c r="L16" s="44">
        <v>87.459556620000001</v>
      </c>
      <c r="M16" s="44">
        <v>86.056770520000001</v>
      </c>
      <c r="N16" s="44">
        <v>89.527411619999995</v>
      </c>
      <c r="O16" s="44" t="s">
        <v>199</v>
      </c>
      <c r="P16" s="44">
        <v>89.740862789999994</v>
      </c>
      <c r="Q16" s="41"/>
      <c r="R16" s="41"/>
      <c r="S16" s="41"/>
      <c r="T16" s="41"/>
      <c r="U16" s="41"/>
      <c r="V16" s="45">
        <v>32.149490710000002</v>
      </c>
      <c r="W16" s="45">
        <v>31.65218694</v>
      </c>
      <c r="X16" s="45">
        <v>29.015128820000001</v>
      </c>
      <c r="Y16" s="45">
        <v>28.37177951</v>
      </c>
      <c r="Z16" s="45">
        <v>28.89005392</v>
      </c>
      <c r="AA16" s="42"/>
      <c r="AB16" s="42"/>
      <c r="AC16" s="42"/>
      <c r="AD16" s="42"/>
      <c r="AE16" s="42"/>
      <c r="AF16" s="46">
        <v>43.071449970000003</v>
      </c>
      <c r="AG16" s="46">
        <v>42.765128820000001</v>
      </c>
      <c r="AH16" s="46">
        <v>43.606950269999999</v>
      </c>
      <c r="AI16" s="46">
        <v>50.285350510000001</v>
      </c>
      <c r="AJ16" s="46">
        <v>45.296584780000003</v>
      </c>
      <c r="AK16" s="11"/>
      <c r="AL16" s="11"/>
      <c r="AM16" s="11"/>
      <c r="AN16" s="11"/>
      <c r="AO16" s="11"/>
      <c r="AP16" s="43"/>
      <c r="AQ16" s="43"/>
      <c r="AR16" s="43"/>
      <c r="AS16" s="43"/>
    </row>
    <row r="17" spans="1:45" x14ac:dyDescent="0.3">
      <c r="A17" s="3">
        <v>0.2</v>
      </c>
      <c r="B17" s="15">
        <v>67.395895749999994</v>
      </c>
      <c r="C17" s="15">
        <v>69.263031799999993</v>
      </c>
      <c r="D17" s="15">
        <v>49.499700400000002</v>
      </c>
      <c r="E17" s="15">
        <v>46.995206699999997</v>
      </c>
      <c r="F17" s="15">
        <v>72.361444000000006</v>
      </c>
      <c r="G17" s="15">
        <v>48.751497899999997</v>
      </c>
      <c r="H17" s="15">
        <v>51.557070099999997</v>
      </c>
      <c r="I17" s="15">
        <v>48.107399600000001</v>
      </c>
      <c r="J17" s="15">
        <v>62.484272019999999</v>
      </c>
      <c r="K17" s="15">
        <v>60.265128799999999</v>
      </c>
      <c r="L17" s="44">
        <v>13.56875374</v>
      </c>
      <c r="M17" s="44">
        <v>9.0068903500000008</v>
      </c>
      <c r="N17" s="44">
        <v>16.6237268</v>
      </c>
      <c r="O17" s="44">
        <v>14.1694128</v>
      </c>
      <c r="P17" s="44">
        <v>13.3560515</v>
      </c>
      <c r="Q17" s="44">
        <v>10</v>
      </c>
      <c r="R17" s="44">
        <v>10.83058718</v>
      </c>
      <c r="S17" s="44">
        <v>9.3229478700000001</v>
      </c>
      <c r="T17" s="44" t="s">
        <v>187</v>
      </c>
      <c r="U17" s="44">
        <v>12.332983799999999</v>
      </c>
      <c r="V17" s="45">
        <v>1.8611443999999999</v>
      </c>
      <c r="W17" s="45">
        <v>0.93918514099999995</v>
      </c>
      <c r="X17" s="45">
        <v>0.203714799</v>
      </c>
      <c r="Y17" s="45">
        <v>0.43588975400000002</v>
      </c>
      <c r="Z17" s="45">
        <v>0.36998202499999999</v>
      </c>
      <c r="AA17" s="45">
        <v>0.30407429600000002</v>
      </c>
      <c r="AB17" s="45">
        <v>0.22917915</v>
      </c>
      <c r="AC17" s="45">
        <v>0.80512282800000001</v>
      </c>
      <c r="AD17" s="45">
        <v>0.87252845999999995</v>
      </c>
      <c r="AE17" s="45">
        <v>1.7061114399999999</v>
      </c>
      <c r="AF17" s="46">
        <v>1.4289993999999999</v>
      </c>
      <c r="AG17" s="68">
        <v>0.613391252</v>
      </c>
      <c r="AH17" s="67">
        <v>0.90473337300000001</v>
      </c>
      <c r="AI17" s="67">
        <v>0.96839424799999996</v>
      </c>
      <c r="AJ17" s="67">
        <v>1.69487717</v>
      </c>
      <c r="AK17" s="67">
        <v>1.25823847</v>
      </c>
      <c r="AL17" s="67">
        <v>0.71375074999999999</v>
      </c>
      <c r="AM17" s="67">
        <v>0.44787297799999998</v>
      </c>
      <c r="AN17" s="67">
        <v>1.4162672300000001</v>
      </c>
      <c r="AO17" s="67">
        <v>0.56246255199999995</v>
      </c>
      <c r="AP17" s="47">
        <f>AVERAGE(B17:F17)</f>
        <v>61.103055729999994</v>
      </c>
      <c r="AQ17" s="47">
        <f>AVERAGE(L17:P17)</f>
        <v>13.344967037999998</v>
      </c>
      <c r="AR17" s="47">
        <f>AVERAGE(V17:Z17)</f>
        <v>0.76198322380000005</v>
      </c>
      <c r="AS17" s="47">
        <f>AVERAGE(AF17:AJ17)</f>
        <v>1.1220790886000001</v>
      </c>
    </row>
    <row r="18" spans="1:45" x14ac:dyDescent="0.3">
      <c r="A18" s="3">
        <v>0.4</v>
      </c>
      <c r="B18" s="15">
        <v>86.018574000000001</v>
      </c>
      <c r="C18" s="15">
        <v>49.450269599999999</v>
      </c>
      <c r="D18" s="15">
        <v>65.173756740000002</v>
      </c>
      <c r="E18" s="15">
        <v>55.888256439999999</v>
      </c>
      <c r="F18" s="15">
        <v>76.513630899999995</v>
      </c>
      <c r="G18" s="15">
        <v>95.942180899999997</v>
      </c>
      <c r="H18" s="15">
        <v>70.789394849999994</v>
      </c>
      <c r="I18" s="15">
        <v>63.5088376</v>
      </c>
      <c r="J18" s="15">
        <v>72.921659700000006</v>
      </c>
      <c r="K18" s="15">
        <v>69.903385299999997</v>
      </c>
      <c r="L18" s="44">
        <v>11.029808299999999</v>
      </c>
      <c r="M18" s="44">
        <v>9.8337327699999992</v>
      </c>
      <c r="N18" s="44">
        <v>16.29568604</v>
      </c>
      <c r="O18" s="44">
        <v>14.12597364</v>
      </c>
      <c r="P18" s="44">
        <v>16.764529700000001</v>
      </c>
      <c r="Q18" s="44">
        <v>9.12297783</v>
      </c>
      <c r="R18" s="44">
        <v>10.30257639</v>
      </c>
      <c r="S18" s="44">
        <v>8.8256440999999999</v>
      </c>
      <c r="T18" s="44">
        <v>12.634811300000001</v>
      </c>
      <c r="U18" s="44">
        <v>13.0984122</v>
      </c>
      <c r="V18" s="45">
        <v>5.3265428400000001</v>
      </c>
      <c r="W18" s="45">
        <v>2.79358898</v>
      </c>
      <c r="X18" s="45">
        <v>2.3524565599999998</v>
      </c>
      <c r="Y18" s="45">
        <v>1.4215098900000001</v>
      </c>
      <c r="Z18" s="45">
        <v>2.6325644100000001</v>
      </c>
      <c r="AA18" s="45">
        <v>1.7922408599999999</v>
      </c>
      <c r="AB18" s="45">
        <v>1.9779808299999999</v>
      </c>
      <c r="AC18" s="45">
        <v>2.6138406199999999</v>
      </c>
      <c r="AD18" s="45">
        <v>3.9140203699999998</v>
      </c>
      <c r="AE18" s="45">
        <v>5.3310365500000003</v>
      </c>
      <c r="AF18" s="46">
        <v>5.1827441600000004</v>
      </c>
      <c r="AG18" s="46">
        <v>5.6688136599999996</v>
      </c>
      <c r="AH18" s="67">
        <v>6.3511084499999999</v>
      </c>
      <c r="AI18" s="67">
        <v>4.8996405000000003</v>
      </c>
      <c r="AJ18" s="67">
        <v>6.2380167799999997</v>
      </c>
      <c r="AK18" s="67">
        <v>5.0913720800000002</v>
      </c>
      <c r="AL18" s="67">
        <v>5.9391851400000002</v>
      </c>
      <c r="AM18" s="67">
        <v>3.6181845400000001</v>
      </c>
      <c r="AN18" s="67">
        <v>7.8699820300000001</v>
      </c>
      <c r="AO18" s="67">
        <v>5.6822947900000003</v>
      </c>
      <c r="AP18" s="47">
        <f>AVERAGE(B18:F18)</f>
        <v>66.608897536000001</v>
      </c>
      <c r="AQ18" s="47">
        <f>AVERAGE(L18:P18)</f>
        <v>13.609946089999999</v>
      </c>
      <c r="AR18" s="47">
        <f t="shared" ref="AR18:AR20" si="6">AVERAGE(V18:Z18)</f>
        <v>2.9053325360000004</v>
      </c>
      <c r="AS18" s="47">
        <f t="shared" ref="AS18:AS20" si="7">AVERAGE(AF18:AJ18)</f>
        <v>5.6680647100000003</v>
      </c>
    </row>
    <row r="19" spans="1:45" x14ac:dyDescent="0.3">
      <c r="A19" s="3">
        <v>0.6</v>
      </c>
      <c r="B19" s="15">
        <v>89.821749550000007</v>
      </c>
      <c r="C19" s="15">
        <v>83.609197120000005</v>
      </c>
      <c r="D19" s="15">
        <v>80.560215700000001</v>
      </c>
      <c r="E19" s="15">
        <v>85.886758540000002</v>
      </c>
      <c r="F19" s="15">
        <v>88.288645900000006</v>
      </c>
      <c r="G19" s="15">
        <v>73.610695030000002</v>
      </c>
      <c r="H19" s="15">
        <v>74.959556620000001</v>
      </c>
      <c r="I19" s="15">
        <v>81.745805869999998</v>
      </c>
      <c r="J19" s="15">
        <v>84.859197120000005</v>
      </c>
      <c r="K19" s="15">
        <v>84.398591969999998</v>
      </c>
      <c r="L19" s="44">
        <v>6.4776812499999998</v>
      </c>
      <c r="M19" s="44">
        <v>10.209706410000001</v>
      </c>
      <c r="N19" s="44">
        <v>15.417165969999999</v>
      </c>
      <c r="O19" s="44">
        <v>9.8105152800000006</v>
      </c>
      <c r="P19" s="44">
        <v>12.69472738</v>
      </c>
      <c r="Q19" s="44">
        <v>9.5611144400000008</v>
      </c>
      <c r="R19" s="44" t="s">
        <v>186</v>
      </c>
      <c r="S19" s="44">
        <v>10.18274416</v>
      </c>
      <c r="T19" s="44" t="s">
        <v>188</v>
      </c>
      <c r="U19" s="44" t="s">
        <v>189</v>
      </c>
      <c r="V19" s="45">
        <v>8.0864290000000008</v>
      </c>
      <c r="W19" s="45">
        <v>4.4255542200000004</v>
      </c>
      <c r="X19" s="45">
        <v>3.1118933499999999</v>
      </c>
      <c r="Y19" s="45">
        <v>3.8301378100000001</v>
      </c>
      <c r="Z19" s="45">
        <v>5.3774715400000002</v>
      </c>
      <c r="AA19" s="45">
        <v>4.8719292999999997</v>
      </c>
      <c r="AB19" s="45">
        <v>4.3798681799999999</v>
      </c>
      <c r="AC19" s="45">
        <v>4.8157579400000001</v>
      </c>
      <c r="AD19" s="45">
        <v>5.6298681799999999</v>
      </c>
      <c r="AE19" s="45">
        <v>8.4272019199999999</v>
      </c>
      <c r="AF19" s="46">
        <v>11.69862193</v>
      </c>
      <c r="AG19" s="46">
        <v>19.91986219</v>
      </c>
      <c r="AH19" s="67">
        <v>19.52890953</v>
      </c>
      <c r="AI19" s="67">
        <v>20.82609347</v>
      </c>
      <c r="AJ19" s="67">
        <v>18.074445780000001</v>
      </c>
      <c r="AK19" s="67">
        <v>13.768723789999999</v>
      </c>
      <c r="AL19" s="67">
        <v>12.961354099999999</v>
      </c>
      <c r="AM19" s="67">
        <v>10.32804074</v>
      </c>
      <c r="AN19" s="67">
        <v>18.74101258</v>
      </c>
      <c r="AO19" s="67">
        <v>13.236219289999999</v>
      </c>
      <c r="AP19" s="47">
        <f>AVERAGE(B19:F19)</f>
        <v>85.63331336200001</v>
      </c>
      <c r="AQ19" s="47">
        <f>AVERAGE(L19:P19)</f>
        <v>10.921959258000001</v>
      </c>
      <c r="AR19" s="47">
        <f t="shared" si="6"/>
        <v>4.9662971840000001</v>
      </c>
      <c r="AS19" s="47">
        <f t="shared" si="7"/>
        <v>18.009586580000001</v>
      </c>
    </row>
    <row r="20" spans="1:45" x14ac:dyDescent="0.3">
      <c r="A20" s="3">
        <v>0.8</v>
      </c>
      <c r="B20" s="15">
        <v>86.669412820000005</v>
      </c>
      <c r="C20" s="15">
        <v>91.731575789999994</v>
      </c>
      <c r="D20" s="15">
        <v>86.135410429999993</v>
      </c>
      <c r="E20" s="15">
        <v>90.108597959999997</v>
      </c>
      <c r="F20" s="15">
        <v>87.872977800000001</v>
      </c>
      <c r="G20" s="15">
        <v>90.522768119999995</v>
      </c>
      <c r="H20" s="15">
        <v>86.517375670000007</v>
      </c>
      <c r="I20" s="15">
        <v>77.882714199999995</v>
      </c>
      <c r="J20" s="15">
        <v>88.747004200000006</v>
      </c>
      <c r="K20" s="15">
        <v>90.146794490000005</v>
      </c>
      <c r="L20" s="44">
        <v>69.647243860000003</v>
      </c>
      <c r="M20" s="44">
        <v>66.529358900000005</v>
      </c>
      <c r="N20" s="44">
        <v>64.614289990000003</v>
      </c>
      <c r="O20" s="44">
        <v>67.252097059999997</v>
      </c>
      <c r="P20" s="44">
        <v>72.312013199999996</v>
      </c>
      <c r="Q20" s="44">
        <v>74.821000600000005</v>
      </c>
      <c r="R20" s="44">
        <v>64.613541040000001</v>
      </c>
      <c r="S20" s="44">
        <v>62.572648289999997</v>
      </c>
      <c r="T20" s="44">
        <v>68.114140199999994</v>
      </c>
      <c r="U20" s="44" t="s">
        <v>190</v>
      </c>
      <c r="V20" s="45">
        <v>11.82744158</v>
      </c>
      <c r="W20" s="45">
        <v>7.0910725000000001</v>
      </c>
      <c r="X20" s="45">
        <v>6.2529958099999998</v>
      </c>
      <c r="Y20" s="45">
        <v>12.04613541</v>
      </c>
      <c r="Z20" s="45">
        <v>8.7140503299999992</v>
      </c>
      <c r="AA20" s="45">
        <v>7.8317854999999996</v>
      </c>
      <c r="AB20" s="45">
        <v>8.4961054499999999</v>
      </c>
      <c r="AC20" s="45">
        <v>4.95281606</v>
      </c>
      <c r="AD20" s="45">
        <v>10.5909227</v>
      </c>
      <c r="AE20" s="45">
        <v>11.00359497</v>
      </c>
      <c r="AF20" s="46">
        <v>11.67690234</v>
      </c>
      <c r="AG20" s="46">
        <v>14.567855</v>
      </c>
      <c r="AH20" s="67">
        <v>19.841971239999999</v>
      </c>
      <c r="AI20" s="67">
        <v>18.172558420000001</v>
      </c>
      <c r="AJ20" s="67">
        <v>15.5969143</v>
      </c>
      <c r="AK20" s="67">
        <v>12.685739959999999</v>
      </c>
      <c r="AL20" s="67">
        <v>12.12627322</v>
      </c>
      <c r="AM20" s="67">
        <v>10.34901138</v>
      </c>
      <c r="AN20" s="67">
        <v>16.8236968</v>
      </c>
      <c r="AO20" s="67">
        <v>11.69637507</v>
      </c>
      <c r="AP20" s="47">
        <f>AVERAGE(B20:F20)</f>
        <v>88.503594960000001</v>
      </c>
      <c r="AQ20" s="47">
        <f>AVERAGE(L20:P20)</f>
        <v>68.071000601999998</v>
      </c>
      <c r="AR20" s="47">
        <f t="shared" si="6"/>
        <v>9.186339126</v>
      </c>
      <c r="AS20" s="47">
        <f t="shared" si="7"/>
        <v>15.971240259999998</v>
      </c>
    </row>
    <row r="22" spans="1:45" x14ac:dyDescent="0.3">
      <c r="A22" s="111" t="s">
        <v>1</v>
      </c>
      <c r="B22" s="111"/>
      <c r="C22" s="111"/>
      <c r="D22" s="111"/>
      <c r="E22" s="111"/>
      <c r="F22" s="111"/>
      <c r="G22" s="111"/>
      <c r="H22" s="111"/>
      <c r="I22" s="111"/>
      <c r="J22" s="111"/>
      <c r="K22" s="111"/>
      <c r="L22" s="111"/>
      <c r="M22" s="111"/>
      <c r="N22" s="111"/>
      <c r="O22" s="111"/>
      <c r="P22" s="111"/>
      <c r="Q22" s="111"/>
      <c r="R22" s="111"/>
      <c r="S22" s="111"/>
      <c r="T22" s="111"/>
      <c r="U22" s="111"/>
      <c r="V22" s="111"/>
      <c r="W22" s="111"/>
      <c r="X22" s="111"/>
      <c r="Y22" s="111"/>
      <c r="Z22" s="111"/>
      <c r="AA22" s="111"/>
      <c r="AB22" s="111"/>
      <c r="AC22" s="111"/>
      <c r="AD22" s="111"/>
      <c r="AE22" s="111"/>
      <c r="AF22" s="111"/>
      <c r="AG22" s="111"/>
      <c r="AH22" s="111"/>
      <c r="AI22" s="111"/>
      <c r="AJ22" s="111"/>
      <c r="AK22" s="89"/>
      <c r="AL22" s="89"/>
      <c r="AM22" s="89"/>
      <c r="AN22" s="89"/>
      <c r="AO22" s="89"/>
      <c r="AP22" s="112" t="s">
        <v>154</v>
      </c>
      <c r="AQ22" s="113"/>
      <c r="AR22" s="113"/>
      <c r="AS22" s="114"/>
    </row>
    <row r="23" spans="1:45" x14ac:dyDescent="0.3">
      <c r="A23" s="111"/>
      <c r="B23" s="115" t="s">
        <v>146</v>
      </c>
      <c r="C23" s="116"/>
      <c r="D23" s="116"/>
      <c r="E23" s="116"/>
      <c r="F23" s="117"/>
      <c r="G23" s="115" t="s">
        <v>146</v>
      </c>
      <c r="H23" s="116"/>
      <c r="I23" s="116"/>
      <c r="J23" s="116"/>
      <c r="K23" s="117"/>
      <c r="L23" s="118" t="s">
        <v>147</v>
      </c>
      <c r="M23" s="119"/>
      <c r="N23" s="119"/>
      <c r="O23" s="119"/>
      <c r="P23" s="120"/>
      <c r="Q23" s="118" t="s">
        <v>147</v>
      </c>
      <c r="R23" s="119"/>
      <c r="S23" s="119"/>
      <c r="T23" s="119"/>
      <c r="U23" s="120"/>
      <c r="V23" s="121" t="s">
        <v>148</v>
      </c>
      <c r="W23" s="122"/>
      <c r="X23" s="122"/>
      <c r="Y23" s="122"/>
      <c r="Z23" s="123"/>
      <c r="AA23" s="121" t="s">
        <v>148</v>
      </c>
      <c r="AB23" s="122"/>
      <c r="AC23" s="122"/>
      <c r="AD23" s="122"/>
      <c r="AE23" s="123"/>
      <c r="AF23" s="124" t="s">
        <v>149</v>
      </c>
      <c r="AG23" s="125"/>
      <c r="AH23" s="125"/>
      <c r="AI23" s="125"/>
      <c r="AJ23" s="126"/>
      <c r="AK23" s="124" t="s">
        <v>149</v>
      </c>
      <c r="AL23" s="125"/>
      <c r="AM23" s="125"/>
      <c r="AN23" s="125"/>
      <c r="AO23" s="126"/>
      <c r="AP23" s="61"/>
      <c r="AQ23" s="62"/>
      <c r="AR23" s="62"/>
      <c r="AS23" s="63"/>
    </row>
    <row r="24" spans="1:45" x14ac:dyDescent="0.3">
      <c r="A24" s="111"/>
      <c r="B24" s="40" t="s">
        <v>135</v>
      </c>
      <c r="C24" s="40" t="s">
        <v>136</v>
      </c>
      <c r="D24" s="40" t="s">
        <v>137</v>
      </c>
      <c r="E24" s="40" t="s">
        <v>138</v>
      </c>
      <c r="F24" s="40" t="s">
        <v>139</v>
      </c>
      <c r="G24" s="40" t="s">
        <v>180</v>
      </c>
      <c r="H24" s="40" t="s">
        <v>181</v>
      </c>
      <c r="I24" s="40" t="s">
        <v>182</v>
      </c>
      <c r="J24" s="40" t="s">
        <v>183</v>
      </c>
      <c r="K24" s="40" t="s">
        <v>184</v>
      </c>
      <c r="L24" s="41" t="s">
        <v>135</v>
      </c>
      <c r="M24" s="41" t="s">
        <v>136</v>
      </c>
      <c r="N24" s="41" t="s">
        <v>137</v>
      </c>
      <c r="O24" s="41" t="s">
        <v>138</v>
      </c>
      <c r="P24" s="41" t="s">
        <v>139</v>
      </c>
      <c r="Q24" s="41" t="s">
        <v>180</v>
      </c>
      <c r="R24" s="41" t="s">
        <v>181</v>
      </c>
      <c r="S24" s="41" t="s">
        <v>182</v>
      </c>
      <c r="T24" s="41" t="s">
        <v>183</v>
      </c>
      <c r="U24" s="41" t="s">
        <v>184</v>
      </c>
      <c r="V24" s="42" t="s">
        <v>135</v>
      </c>
      <c r="W24" s="42" t="s">
        <v>136</v>
      </c>
      <c r="X24" s="42" t="s">
        <v>137</v>
      </c>
      <c r="Y24" s="42" t="s">
        <v>138</v>
      </c>
      <c r="Z24" s="42" t="s">
        <v>139</v>
      </c>
      <c r="AA24" s="42" t="s">
        <v>180</v>
      </c>
      <c r="AB24" s="42" t="s">
        <v>181</v>
      </c>
      <c r="AC24" s="42" t="s">
        <v>182</v>
      </c>
      <c r="AD24" s="42" t="s">
        <v>183</v>
      </c>
      <c r="AE24" s="42" t="s">
        <v>184</v>
      </c>
      <c r="AF24" s="11" t="s">
        <v>135</v>
      </c>
      <c r="AG24" s="11" t="s">
        <v>136</v>
      </c>
      <c r="AH24" s="11" t="s">
        <v>137</v>
      </c>
      <c r="AI24" s="11" t="s">
        <v>138</v>
      </c>
      <c r="AJ24" s="11" t="s">
        <v>139</v>
      </c>
      <c r="AK24" s="11" t="s">
        <v>180</v>
      </c>
      <c r="AL24" s="11" t="s">
        <v>181</v>
      </c>
      <c r="AM24" s="11" t="s">
        <v>182</v>
      </c>
      <c r="AN24" s="11" t="s">
        <v>183</v>
      </c>
      <c r="AO24" s="11" t="s">
        <v>184</v>
      </c>
      <c r="AP24" s="43" t="s">
        <v>146</v>
      </c>
      <c r="AQ24" s="43" t="s">
        <v>147</v>
      </c>
      <c r="AR24" s="43" t="s">
        <v>148</v>
      </c>
      <c r="AS24" s="43" t="s">
        <v>149</v>
      </c>
    </row>
    <row r="25" spans="1:45" x14ac:dyDescent="0.3">
      <c r="A25" s="88">
        <v>1E-3</v>
      </c>
      <c r="B25" s="15">
        <v>0.13181546</v>
      </c>
      <c r="C25" s="87">
        <v>4.6434991000000002E-2</v>
      </c>
      <c r="D25" s="87">
        <v>0.31605751900000001</v>
      </c>
      <c r="E25" s="87">
        <v>0.27336728599999999</v>
      </c>
      <c r="F25" s="87">
        <v>0.22693229500000001</v>
      </c>
      <c r="G25" s="40"/>
      <c r="H25" s="40"/>
      <c r="I25" s="40"/>
      <c r="J25" s="40"/>
      <c r="K25" s="40"/>
      <c r="L25" s="44">
        <v>5.2344218099999997</v>
      </c>
      <c r="M25" s="85">
        <v>5.0262133000000002</v>
      </c>
      <c r="N25" s="85">
        <v>2.7052127000000001</v>
      </c>
      <c r="O25" s="85">
        <v>6.40578191</v>
      </c>
      <c r="P25" s="85">
        <v>4.7595865799999997</v>
      </c>
      <c r="Q25" s="41"/>
      <c r="R25" s="41"/>
      <c r="S25" s="41"/>
      <c r="T25" s="41"/>
      <c r="U25" s="41"/>
      <c r="V25" s="45">
        <v>0.35425403999999999</v>
      </c>
      <c r="W25" s="86">
        <v>0.16327142</v>
      </c>
      <c r="X25" s="86">
        <v>1.4544637499999999</v>
      </c>
      <c r="Y25" s="86">
        <v>0.71749550600000001</v>
      </c>
      <c r="Z25" s="86">
        <v>1.0829838199999999</v>
      </c>
      <c r="AA25" s="42"/>
      <c r="AB25" s="42"/>
      <c r="AC25" s="42"/>
      <c r="AD25" s="42"/>
      <c r="AE25" s="42"/>
      <c r="AF25" s="46">
        <v>16.685889750000001</v>
      </c>
      <c r="AG25" s="68">
        <v>18.387507500000002</v>
      </c>
      <c r="AH25" s="68">
        <v>13.4152187</v>
      </c>
      <c r="AI25" s="68">
        <v>15.746704599999999</v>
      </c>
      <c r="AJ25" s="68">
        <v>17.515727999999999</v>
      </c>
      <c r="AK25" s="11"/>
      <c r="AL25" s="11"/>
      <c r="AM25" s="11"/>
      <c r="AN25" s="11"/>
      <c r="AO25" s="11"/>
      <c r="AP25" s="43"/>
      <c r="AQ25" s="43"/>
      <c r="AR25" s="43"/>
      <c r="AS25" s="43"/>
    </row>
    <row r="26" spans="1:45" x14ac:dyDescent="0.3">
      <c r="A26" s="88">
        <v>1</v>
      </c>
      <c r="B26" s="15">
        <v>0.93544037999999996</v>
      </c>
      <c r="C26" s="15">
        <v>1.6806470899999999</v>
      </c>
      <c r="D26" s="15">
        <v>1.05227681</v>
      </c>
      <c r="E26" s="15">
        <v>1.7630317600000001</v>
      </c>
      <c r="F26" s="15">
        <v>1.29718394</v>
      </c>
      <c r="G26" s="40"/>
      <c r="H26" s="40"/>
      <c r="I26" s="40"/>
      <c r="J26" s="40"/>
      <c r="K26" s="40"/>
      <c r="L26" s="44">
        <v>52.998052729999998</v>
      </c>
      <c r="M26" s="44">
        <v>49.916117440000001</v>
      </c>
      <c r="N26" s="44">
        <v>48.64289994</v>
      </c>
      <c r="O26" s="44">
        <v>51.638705809999998</v>
      </c>
      <c r="P26" s="44">
        <v>51.882863989999997</v>
      </c>
      <c r="Q26" s="41"/>
      <c r="R26" s="41"/>
      <c r="S26" s="41"/>
      <c r="T26" s="41"/>
      <c r="U26" s="41"/>
      <c r="V26" s="45">
        <v>31.254493709999998</v>
      </c>
      <c r="W26" s="45">
        <v>34.382115040000002</v>
      </c>
      <c r="X26" s="45">
        <v>36.551827439999997</v>
      </c>
      <c r="Y26" s="45">
        <v>37.59661474</v>
      </c>
      <c r="Z26" s="45">
        <v>39.158927499999997</v>
      </c>
      <c r="AA26" s="42"/>
      <c r="AB26" s="42"/>
      <c r="AC26" s="42"/>
      <c r="AD26" s="42"/>
      <c r="AE26" s="42"/>
      <c r="AF26" s="46">
        <v>89.145446379999996</v>
      </c>
      <c r="AG26" s="46">
        <v>89.722139010000006</v>
      </c>
      <c r="AH26" s="46">
        <v>86.940533250000001</v>
      </c>
      <c r="AI26" s="46">
        <v>88.054224090000005</v>
      </c>
      <c r="AJ26" s="46">
        <v>86.86863391</v>
      </c>
      <c r="AK26" s="11"/>
      <c r="AL26" s="11"/>
      <c r="AM26" s="11"/>
      <c r="AN26" s="11"/>
      <c r="AO26" s="11"/>
      <c r="AP26" s="43"/>
      <c r="AQ26" s="43"/>
      <c r="AR26" s="43"/>
      <c r="AS26" s="43"/>
    </row>
    <row r="27" spans="1:45" x14ac:dyDescent="0.3">
      <c r="A27" s="3">
        <v>0.2</v>
      </c>
      <c r="B27" s="15">
        <v>0</v>
      </c>
      <c r="C27" s="15">
        <v>2.9958058700000002E-2</v>
      </c>
      <c r="D27" s="15">
        <v>1.1983223499999999E-2</v>
      </c>
      <c r="E27" s="15">
        <v>5.24266028E-2</v>
      </c>
      <c r="F27" s="15">
        <v>0</v>
      </c>
      <c r="G27" s="15">
        <v>1.7974835200000001E-2</v>
      </c>
      <c r="H27" s="15">
        <v>0</v>
      </c>
      <c r="I27" s="15">
        <v>0</v>
      </c>
      <c r="J27" s="15">
        <v>0</v>
      </c>
      <c r="K27" s="15">
        <v>1.1234272E-2</v>
      </c>
      <c r="L27" s="44">
        <v>4.0495805899999997</v>
      </c>
      <c r="M27" s="44">
        <v>2.9134212100000001</v>
      </c>
      <c r="N27" s="44">
        <v>1.5795386499999999</v>
      </c>
      <c r="O27" s="44">
        <v>4.1611743600000004</v>
      </c>
      <c r="P27" s="44">
        <v>3.3028759700000001</v>
      </c>
      <c r="Q27" s="44">
        <v>3.9664469699999998</v>
      </c>
      <c r="R27" s="44">
        <v>3.9282504500000002</v>
      </c>
      <c r="S27" s="44">
        <v>2.7598861600000002</v>
      </c>
      <c r="T27" s="44">
        <v>2.5921210299999999</v>
      </c>
      <c r="U27" s="44">
        <v>1.68289395</v>
      </c>
      <c r="V27" s="45">
        <v>1.75554224</v>
      </c>
      <c r="W27" s="45">
        <v>2.0438885600000001</v>
      </c>
      <c r="X27" s="45">
        <v>2.1652186900000001</v>
      </c>
      <c r="Y27" s="45">
        <v>2.3869083299999998</v>
      </c>
      <c r="Z27" s="45">
        <v>2.0858298400000002</v>
      </c>
      <c r="AA27" s="45">
        <v>3.0287597399999999</v>
      </c>
      <c r="AB27" s="45">
        <v>0.49206111000000002</v>
      </c>
      <c r="AC27" s="45">
        <v>1.8266926299999999</v>
      </c>
      <c r="AD27" s="45">
        <v>1.70760935</v>
      </c>
      <c r="AE27" s="45">
        <v>1.42375674</v>
      </c>
      <c r="AF27" s="46">
        <v>9.5438885599999992</v>
      </c>
      <c r="AG27" s="68">
        <v>13.048232499999999</v>
      </c>
      <c r="AH27" s="67">
        <v>16.799730400000001</v>
      </c>
      <c r="AI27" s="67">
        <v>15.599161199999999</v>
      </c>
      <c r="AJ27" s="67">
        <v>15.0823847</v>
      </c>
      <c r="AK27" s="67">
        <v>13.9746854</v>
      </c>
      <c r="AL27" s="67">
        <v>25.132564410000001</v>
      </c>
      <c r="AM27" s="67">
        <v>20.328040699999999</v>
      </c>
      <c r="AN27" s="67">
        <v>19.74910126</v>
      </c>
      <c r="AO27" s="67">
        <v>11.133912499999999</v>
      </c>
      <c r="AP27" s="47">
        <f>AVERAGE(B27:F27)</f>
        <v>1.8873576999999999E-2</v>
      </c>
      <c r="AQ27" s="47">
        <f>AVERAGE(L27:P27)</f>
        <v>3.2013181560000001</v>
      </c>
      <c r="AR27" s="47">
        <f>AVERAGE(V27:Z27)</f>
        <v>2.0874775320000003</v>
      </c>
      <c r="AS27" s="47">
        <f>AVERAGE(AF27:AJ27)</f>
        <v>14.014679472000001</v>
      </c>
    </row>
    <row r="28" spans="1:45" x14ac:dyDescent="0.3">
      <c r="A28" s="3">
        <v>0.4</v>
      </c>
      <c r="B28" s="15">
        <v>4.1941282199999999E-2</v>
      </c>
      <c r="C28" s="15">
        <v>1.49790294E-2</v>
      </c>
      <c r="D28" s="15">
        <v>0.14604554</v>
      </c>
      <c r="E28" s="15">
        <v>0.63735770000000003</v>
      </c>
      <c r="F28" s="15">
        <v>9.9610545199999997E-2</v>
      </c>
      <c r="G28" s="15">
        <v>0.16776512900000001</v>
      </c>
      <c r="H28" s="15">
        <v>0.1018574</v>
      </c>
      <c r="I28" s="15">
        <v>8.2384661500000001E-3</v>
      </c>
      <c r="J28" s="15">
        <v>0.11683642900000001</v>
      </c>
      <c r="K28" s="15">
        <v>0.10859796300000001</v>
      </c>
      <c r="L28" s="44">
        <v>9.1289694400000005</v>
      </c>
      <c r="M28" s="44">
        <v>13.472139</v>
      </c>
      <c r="N28" s="44">
        <v>8.7327741200000002</v>
      </c>
      <c r="O28" s="44">
        <v>7.5441881400000002</v>
      </c>
      <c r="P28" s="44">
        <v>8.9836728600000004</v>
      </c>
      <c r="Q28" s="44">
        <v>8.9844218100000006</v>
      </c>
      <c r="R28" s="44">
        <v>9.80077891</v>
      </c>
      <c r="S28" s="44">
        <v>10.053175599999999</v>
      </c>
      <c r="T28" s="44">
        <v>6.98547034</v>
      </c>
      <c r="U28" s="44">
        <v>7.8797183899999999</v>
      </c>
      <c r="V28" s="45">
        <v>3.3890053899999999</v>
      </c>
      <c r="W28" s="45">
        <v>4.6090473300000001</v>
      </c>
      <c r="X28" s="45">
        <v>3.46390054</v>
      </c>
      <c r="Y28" s="45">
        <v>3.7612342700000001</v>
      </c>
      <c r="Z28" s="45">
        <v>5.4830737000000003</v>
      </c>
      <c r="AA28" s="45">
        <v>6.4552126999999997</v>
      </c>
      <c r="AB28" s="45">
        <v>2.7943379300000002</v>
      </c>
      <c r="AC28" s="45">
        <v>5.9773816699999998</v>
      </c>
      <c r="AD28" s="45">
        <v>4.8284901099999997</v>
      </c>
      <c r="AE28" s="45">
        <v>3.9230077900000002</v>
      </c>
      <c r="AF28" s="68">
        <v>10.140802900000001</v>
      </c>
      <c r="AG28" s="68">
        <v>10.724985</v>
      </c>
      <c r="AH28" s="67">
        <v>14.37612343</v>
      </c>
      <c r="AI28" s="67">
        <v>12.5247154</v>
      </c>
      <c r="AJ28" s="67">
        <v>35.656081499999999</v>
      </c>
      <c r="AK28" s="67">
        <v>9.0720491299999999</v>
      </c>
      <c r="AL28" s="67">
        <v>14.794038349999999</v>
      </c>
      <c r="AM28" s="67">
        <v>15.250149800000001</v>
      </c>
      <c r="AN28" s="67">
        <v>24.165668100000001</v>
      </c>
      <c r="AO28" s="67">
        <v>10.514529700000001</v>
      </c>
      <c r="AP28" s="47">
        <f>AVERAGE(B28:F28)</f>
        <v>0.18798681936</v>
      </c>
      <c r="AQ28" s="47">
        <f>AVERAGE(L28:P28)</f>
        <v>9.5723487120000001</v>
      </c>
      <c r="AR28" s="47">
        <f t="shared" ref="AR28:AR30" si="8">AVERAGE(V28:Z28)</f>
        <v>4.1412522460000005</v>
      </c>
      <c r="AS28" s="47">
        <f t="shared" ref="AS28:AS30" si="9">AVERAGE(AF28:AJ28)</f>
        <v>16.684541646</v>
      </c>
    </row>
    <row r="29" spans="1:45" x14ac:dyDescent="0.3">
      <c r="A29" s="3">
        <v>0.6</v>
      </c>
      <c r="B29" s="15">
        <v>0</v>
      </c>
      <c r="C29" s="15">
        <v>0</v>
      </c>
      <c r="D29" s="15">
        <v>0</v>
      </c>
      <c r="E29" s="15">
        <v>0</v>
      </c>
      <c r="F29" s="15">
        <v>0</v>
      </c>
      <c r="G29" s="15">
        <v>0</v>
      </c>
      <c r="H29" s="15">
        <v>0</v>
      </c>
      <c r="I29" s="15">
        <v>0</v>
      </c>
      <c r="J29" s="15">
        <v>0</v>
      </c>
      <c r="K29" s="15">
        <v>0</v>
      </c>
      <c r="L29" s="44">
        <v>25.104104249999999</v>
      </c>
      <c r="M29" s="44">
        <v>28.759736369999999</v>
      </c>
      <c r="N29" s="44">
        <v>15.10110845</v>
      </c>
      <c r="O29" s="44">
        <v>35.58043739</v>
      </c>
      <c r="P29" s="44">
        <v>24.966297180000002</v>
      </c>
      <c r="Q29" s="44">
        <v>22.55991612</v>
      </c>
      <c r="R29" s="44">
        <v>20.594667470000001</v>
      </c>
      <c r="S29" s="44">
        <v>23.594967050000001</v>
      </c>
      <c r="T29" s="44">
        <v>21.820701020000001</v>
      </c>
      <c r="U29" s="44">
        <v>16.763031760000001</v>
      </c>
      <c r="V29" s="45">
        <v>5.6875374499999998</v>
      </c>
      <c r="W29" s="45">
        <v>5.5040443400000001</v>
      </c>
      <c r="X29" s="45">
        <v>6.2110545200000002</v>
      </c>
      <c r="Y29" s="45">
        <v>6.3960455400000003</v>
      </c>
      <c r="Z29" s="45">
        <v>5.9069802300000003</v>
      </c>
      <c r="AA29" s="45">
        <v>7.5748951499999997</v>
      </c>
      <c r="AB29" s="45">
        <v>3.4826243300000002</v>
      </c>
      <c r="AC29" s="45">
        <v>9.5438885599999992</v>
      </c>
      <c r="AD29" s="45">
        <v>6.1548831599999998</v>
      </c>
      <c r="AE29" s="45">
        <v>5.8245955699999996</v>
      </c>
      <c r="AF29" s="46">
        <v>5.9069802300000003</v>
      </c>
      <c r="AG29" s="46">
        <v>14.033103649999999</v>
      </c>
      <c r="AH29" s="67">
        <v>15.883762730000001</v>
      </c>
      <c r="AI29" s="67">
        <v>12.79209107</v>
      </c>
      <c r="AJ29" s="67">
        <v>12.981575790000001</v>
      </c>
      <c r="AK29" s="67">
        <v>13.6219293</v>
      </c>
      <c r="AL29" s="67">
        <v>9.5244158199999998</v>
      </c>
      <c r="AM29" s="67">
        <v>13.64439784</v>
      </c>
      <c r="AN29" s="67">
        <v>14.22333733</v>
      </c>
      <c r="AO29" s="67">
        <v>5.1235769900000001</v>
      </c>
      <c r="AP29" s="47">
        <f>AVERAGE(B29:F29)</f>
        <v>0</v>
      </c>
      <c r="AQ29" s="47">
        <f>AVERAGE(L29:P29)</f>
        <v>25.902336728000002</v>
      </c>
      <c r="AR29" s="47">
        <f t="shared" si="8"/>
        <v>5.9411324160000003</v>
      </c>
      <c r="AS29" s="47">
        <f t="shared" si="9"/>
        <v>12.319502694000001</v>
      </c>
    </row>
    <row r="30" spans="1:45" x14ac:dyDescent="0.3">
      <c r="A30" s="3">
        <v>0.8</v>
      </c>
      <c r="B30" s="15">
        <v>0.19023366999999999</v>
      </c>
      <c r="C30" s="15">
        <v>0.29059317000000001</v>
      </c>
      <c r="D30" s="15">
        <v>0</v>
      </c>
      <c r="E30" s="15">
        <v>0</v>
      </c>
      <c r="F30" s="15">
        <v>4.4937088100000001E-3</v>
      </c>
      <c r="G30" s="15">
        <v>0.21195327</v>
      </c>
      <c r="H30" s="15">
        <v>0</v>
      </c>
      <c r="I30" s="15">
        <v>0</v>
      </c>
      <c r="J30" s="15">
        <v>0.21494907099999999</v>
      </c>
      <c r="K30" s="15">
        <v>0</v>
      </c>
      <c r="L30" s="44">
        <v>21.185590170000001</v>
      </c>
      <c r="M30" s="44">
        <v>26.208807669999999</v>
      </c>
      <c r="N30" s="44">
        <v>15.481575790000001</v>
      </c>
      <c r="O30" s="44">
        <v>23.37177951</v>
      </c>
      <c r="P30" s="44">
        <v>24.686189299999999</v>
      </c>
      <c r="Q30" s="44">
        <v>23.97768125</v>
      </c>
      <c r="R30" s="44">
        <v>18.245206710000001</v>
      </c>
      <c r="S30" s="44">
        <v>20.80437388</v>
      </c>
      <c r="T30" s="44">
        <v>22.429598599999998</v>
      </c>
      <c r="U30" s="44">
        <v>16.2514979</v>
      </c>
      <c r="V30" s="45">
        <v>14.838226479999999</v>
      </c>
      <c r="W30" s="45">
        <v>12.22288796</v>
      </c>
      <c r="X30" s="45">
        <v>7.8759736399999998</v>
      </c>
      <c r="Y30" s="45">
        <v>8.9409826199999998</v>
      </c>
      <c r="Z30" s="45">
        <v>9.0301078500000003</v>
      </c>
      <c r="AA30" s="45">
        <v>11.12267825</v>
      </c>
      <c r="AB30" s="45">
        <v>7.2843019800000004</v>
      </c>
      <c r="AC30" s="45">
        <v>12.086578790000001</v>
      </c>
      <c r="AD30" s="45">
        <v>9.2922408599999997</v>
      </c>
      <c r="AE30" s="45">
        <v>9.0098861600000006</v>
      </c>
      <c r="AF30" s="46">
        <v>70.325044939999998</v>
      </c>
      <c r="AG30" s="46">
        <v>76.709107250000002</v>
      </c>
      <c r="AH30" s="67">
        <v>63.615937690000003</v>
      </c>
      <c r="AI30" s="67">
        <v>67.356201319999997</v>
      </c>
      <c r="AJ30" s="67">
        <v>74.370880799999995</v>
      </c>
      <c r="AK30" s="67">
        <v>61.124176149999997</v>
      </c>
      <c r="AL30" s="67">
        <v>62.903684839999997</v>
      </c>
      <c r="AM30" s="67">
        <v>66.52486519</v>
      </c>
      <c r="AN30" s="67">
        <v>68.446674700000003</v>
      </c>
      <c r="AO30" s="67">
        <v>57.777860990000001</v>
      </c>
      <c r="AP30" s="47">
        <f>AVERAGE(B30:F30)</f>
        <v>9.7064109762E-2</v>
      </c>
      <c r="AQ30" s="47">
        <f>AVERAGE(L30:P30)</f>
        <v>22.186788487999998</v>
      </c>
      <c r="AR30" s="47">
        <f t="shared" si="8"/>
        <v>10.581635709999999</v>
      </c>
      <c r="AS30" s="47">
        <f t="shared" si="9"/>
        <v>70.475434399999997</v>
      </c>
    </row>
    <row r="31" spans="1:45" x14ac:dyDescent="0.3">
      <c r="A31" s="3">
        <v>1</v>
      </c>
      <c r="B31" s="15"/>
      <c r="C31" s="15"/>
      <c r="D31" s="15"/>
      <c r="E31" s="15"/>
      <c r="F31" s="15"/>
      <c r="G31" s="15"/>
      <c r="H31" s="15"/>
      <c r="I31" s="15"/>
      <c r="J31" s="15"/>
      <c r="K31" s="15"/>
      <c r="L31" s="44"/>
      <c r="M31" s="44"/>
      <c r="N31" s="44"/>
      <c r="O31" s="44"/>
      <c r="P31" s="44"/>
      <c r="Q31" s="44"/>
      <c r="R31" s="44"/>
      <c r="S31" s="44"/>
      <c r="T31" s="44"/>
      <c r="U31" s="44"/>
      <c r="V31" s="45"/>
      <c r="W31" s="45"/>
      <c r="X31" s="45"/>
      <c r="Y31" s="45"/>
      <c r="Z31" s="45"/>
      <c r="AA31" s="45"/>
      <c r="AB31" s="45"/>
      <c r="AC31" s="45"/>
      <c r="AD31" s="45"/>
      <c r="AE31" s="45"/>
      <c r="AF31" s="46"/>
      <c r="AG31" s="46"/>
      <c r="AH31" s="67"/>
      <c r="AI31" s="67"/>
      <c r="AJ31" s="67"/>
      <c r="AK31" s="67"/>
      <c r="AL31" s="67"/>
      <c r="AM31" s="67"/>
      <c r="AN31" s="67"/>
      <c r="AO31" s="67"/>
      <c r="AP31" s="47"/>
      <c r="AQ31" s="47"/>
      <c r="AR31" s="47"/>
      <c r="AS31" s="47"/>
    </row>
    <row r="33" spans="1:45" x14ac:dyDescent="0.3">
      <c r="A33" s="111" t="s">
        <v>1</v>
      </c>
      <c r="B33" s="111"/>
      <c r="C33" s="111"/>
      <c r="D33" s="111"/>
      <c r="E33" s="111"/>
      <c r="F33" s="111"/>
      <c r="G33" s="111"/>
      <c r="H33" s="111"/>
      <c r="I33" s="111"/>
      <c r="J33" s="111"/>
      <c r="K33" s="111"/>
      <c r="L33" s="111"/>
      <c r="M33" s="111"/>
      <c r="N33" s="111"/>
      <c r="O33" s="111"/>
      <c r="P33" s="111"/>
      <c r="Q33" s="111"/>
      <c r="R33" s="111"/>
      <c r="S33" s="111"/>
      <c r="T33" s="111"/>
      <c r="U33" s="111"/>
      <c r="V33" s="111"/>
      <c r="W33" s="111"/>
      <c r="X33" s="111"/>
      <c r="Y33" s="111"/>
      <c r="Z33" s="111"/>
      <c r="AA33" s="111"/>
      <c r="AB33" s="111"/>
      <c r="AC33" s="111"/>
      <c r="AD33" s="111"/>
      <c r="AE33" s="111"/>
      <c r="AF33" s="111"/>
      <c r="AG33" s="111"/>
      <c r="AH33" s="111"/>
      <c r="AI33" s="111"/>
      <c r="AJ33" s="111"/>
      <c r="AK33" s="89"/>
      <c r="AL33" s="89"/>
      <c r="AM33" s="89"/>
      <c r="AN33" s="89"/>
      <c r="AO33" s="89"/>
      <c r="AP33" s="112" t="s">
        <v>154</v>
      </c>
      <c r="AQ33" s="113"/>
      <c r="AR33" s="113"/>
      <c r="AS33" s="114"/>
    </row>
    <row r="34" spans="1:45" x14ac:dyDescent="0.3">
      <c r="A34" s="111"/>
      <c r="B34" s="115" t="s">
        <v>150</v>
      </c>
      <c r="C34" s="116"/>
      <c r="D34" s="116"/>
      <c r="E34" s="116"/>
      <c r="F34" s="117"/>
      <c r="G34" s="115" t="s">
        <v>150</v>
      </c>
      <c r="H34" s="116"/>
      <c r="I34" s="116"/>
      <c r="J34" s="116"/>
      <c r="K34" s="117"/>
      <c r="L34" s="118" t="s">
        <v>151</v>
      </c>
      <c r="M34" s="119"/>
      <c r="N34" s="119"/>
      <c r="O34" s="119"/>
      <c r="P34" s="120"/>
      <c r="Q34" s="118" t="s">
        <v>151</v>
      </c>
      <c r="R34" s="119"/>
      <c r="S34" s="119"/>
      <c r="T34" s="119"/>
      <c r="U34" s="120"/>
      <c r="V34" s="121" t="s">
        <v>152</v>
      </c>
      <c r="W34" s="122"/>
      <c r="X34" s="122"/>
      <c r="Y34" s="122"/>
      <c r="Z34" s="123"/>
      <c r="AA34" s="121" t="s">
        <v>152</v>
      </c>
      <c r="AB34" s="122"/>
      <c r="AC34" s="122"/>
      <c r="AD34" s="122"/>
      <c r="AE34" s="123"/>
      <c r="AF34" s="124" t="s">
        <v>153</v>
      </c>
      <c r="AG34" s="125"/>
      <c r="AH34" s="125"/>
      <c r="AI34" s="125"/>
      <c r="AJ34" s="126"/>
      <c r="AK34" s="124" t="s">
        <v>153</v>
      </c>
      <c r="AL34" s="125"/>
      <c r="AM34" s="125"/>
      <c r="AN34" s="125"/>
      <c r="AO34" s="126"/>
      <c r="AP34" s="61"/>
      <c r="AQ34" s="62"/>
      <c r="AR34" s="62"/>
      <c r="AS34" s="63"/>
    </row>
    <row r="35" spans="1:45" x14ac:dyDescent="0.3">
      <c r="A35" s="111"/>
      <c r="B35" s="40" t="s">
        <v>135</v>
      </c>
      <c r="C35" s="40" t="s">
        <v>136</v>
      </c>
      <c r="D35" s="40" t="s">
        <v>137</v>
      </c>
      <c r="E35" s="40" t="s">
        <v>138</v>
      </c>
      <c r="F35" s="40" t="s">
        <v>139</v>
      </c>
      <c r="G35" s="40" t="s">
        <v>180</v>
      </c>
      <c r="H35" s="40" t="s">
        <v>181</v>
      </c>
      <c r="I35" s="40" t="s">
        <v>182</v>
      </c>
      <c r="J35" s="40" t="s">
        <v>183</v>
      </c>
      <c r="K35" s="40" t="s">
        <v>184</v>
      </c>
      <c r="L35" s="41" t="s">
        <v>135</v>
      </c>
      <c r="M35" s="41" t="s">
        <v>136</v>
      </c>
      <c r="N35" s="41" t="s">
        <v>137</v>
      </c>
      <c r="O35" s="41" t="s">
        <v>138</v>
      </c>
      <c r="P35" s="41" t="s">
        <v>139</v>
      </c>
      <c r="Q35" s="41" t="s">
        <v>180</v>
      </c>
      <c r="R35" s="41" t="s">
        <v>181</v>
      </c>
      <c r="S35" s="41" t="s">
        <v>182</v>
      </c>
      <c r="T35" s="41" t="s">
        <v>183</v>
      </c>
      <c r="U35" s="41" t="s">
        <v>184</v>
      </c>
      <c r="V35" s="42" t="s">
        <v>135</v>
      </c>
      <c r="W35" s="42" t="s">
        <v>136</v>
      </c>
      <c r="X35" s="42" t="s">
        <v>137</v>
      </c>
      <c r="Y35" s="42" t="s">
        <v>138</v>
      </c>
      <c r="Z35" s="42" t="s">
        <v>139</v>
      </c>
      <c r="AA35" s="42" t="s">
        <v>180</v>
      </c>
      <c r="AB35" s="42" t="s">
        <v>181</v>
      </c>
      <c r="AC35" s="42" t="s">
        <v>182</v>
      </c>
      <c r="AD35" s="42" t="s">
        <v>183</v>
      </c>
      <c r="AE35" s="42" t="s">
        <v>184</v>
      </c>
      <c r="AF35" s="11" t="s">
        <v>135</v>
      </c>
      <c r="AG35" s="11" t="s">
        <v>136</v>
      </c>
      <c r="AH35" s="11" t="s">
        <v>137</v>
      </c>
      <c r="AI35" s="11" t="s">
        <v>138</v>
      </c>
      <c r="AJ35" s="11" t="s">
        <v>139</v>
      </c>
      <c r="AK35" s="11" t="s">
        <v>180</v>
      </c>
      <c r="AL35" s="11" t="s">
        <v>181</v>
      </c>
      <c r="AM35" s="11" t="s">
        <v>182</v>
      </c>
      <c r="AN35" s="11" t="s">
        <v>183</v>
      </c>
      <c r="AO35" s="11" t="s">
        <v>184</v>
      </c>
      <c r="AP35" s="43" t="s">
        <v>150</v>
      </c>
      <c r="AQ35" s="43" t="s">
        <v>151</v>
      </c>
      <c r="AR35" s="43" t="s">
        <v>152</v>
      </c>
      <c r="AS35" s="43" t="s">
        <v>153</v>
      </c>
    </row>
    <row r="36" spans="1:45" x14ac:dyDescent="0.3">
      <c r="A36" s="88">
        <v>1E-3</v>
      </c>
      <c r="B36" s="15">
        <v>34.705662070000002</v>
      </c>
      <c r="C36" s="87">
        <v>33.264679399999999</v>
      </c>
      <c r="D36" s="87">
        <v>22.676003600000001</v>
      </c>
      <c r="E36" s="87">
        <v>40.246405000000003</v>
      </c>
      <c r="F36" s="87">
        <v>32.736668700000003</v>
      </c>
      <c r="G36" s="40"/>
      <c r="H36" s="40"/>
      <c r="I36" s="40"/>
      <c r="J36" s="40"/>
      <c r="K36" s="40"/>
      <c r="L36" s="44">
        <v>14.45101857</v>
      </c>
      <c r="M36" s="85">
        <v>5.6088975400000001</v>
      </c>
      <c r="N36" s="85">
        <v>15.7482025</v>
      </c>
      <c r="O36" s="85">
        <v>13.6938286</v>
      </c>
      <c r="P36" s="85">
        <v>8.7342720200000006</v>
      </c>
      <c r="Q36" s="41"/>
      <c r="R36" s="41"/>
      <c r="S36" s="41"/>
      <c r="T36" s="41"/>
      <c r="U36" s="41"/>
      <c r="V36" s="45">
        <v>0</v>
      </c>
      <c r="W36" s="86">
        <v>1.49790294E-2</v>
      </c>
      <c r="X36" s="86">
        <v>0.103355303</v>
      </c>
      <c r="Y36" s="86">
        <v>1.1983223499999999E-2</v>
      </c>
      <c r="Z36" s="86">
        <v>1.4230077900000001E-2</v>
      </c>
      <c r="AA36" s="42"/>
      <c r="AB36" s="42"/>
      <c r="AC36" s="42"/>
      <c r="AD36" s="42"/>
      <c r="AE36" s="42"/>
      <c r="AF36" s="46">
        <v>0.76018574000000005</v>
      </c>
      <c r="AG36" s="68">
        <v>2.2168963499999998</v>
      </c>
      <c r="AH36" s="68">
        <v>5.4725883800000004</v>
      </c>
      <c r="AI36" s="68">
        <v>3.5889754300000001</v>
      </c>
      <c r="AJ36" s="68">
        <v>1.9997004199999999</v>
      </c>
      <c r="AK36" s="11"/>
      <c r="AL36" s="11"/>
      <c r="AM36" s="11"/>
      <c r="AN36" s="11"/>
      <c r="AO36" s="11"/>
      <c r="AP36" s="43"/>
      <c r="AQ36" s="43"/>
      <c r="AR36" s="43"/>
      <c r="AS36" s="43"/>
    </row>
    <row r="37" spans="1:45" x14ac:dyDescent="0.3">
      <c r="A37" s="88">
        <v>1</v>
      </c>
      <c r="B37" s="15">
        <v>99.137956860000003</v>
      </c>
      <c r="C37" s="15">
        <v>99.298232470000002</v>
      </c>
      <c r="D37" s="15">
        <v>98.525314559999998</v>
      </c>
      <c r="E37" s="15">
        <v>99.832983819999995</v>
      </c>
      <c r="F37" s="15">
        <v>98.748502099999996</v>
      </c>
      <c r="G37" s="40"/>
      <c r="H37" s="40"/>
      <c r="I37" s="40"/>
      <c r="J37" s="40"/>
      <c r="K37" s="40"/>
      <c r="L37" s="44">
        <v>84.062312759999998</v>
      </c>
      <c r="M37" s="44">
        <v>85.206710610000002</v>
      </c>
      <c r="N37" s="44">
        <v>80.277112040000006</v>
      </c>
      <c r="O37" s="44">
        <v>91.752546429999995</v>
      </c>
      <c r="P37" s="44">
        <v>83.335829840000002</v>
      </c>
      <c r="Q37" s="41"/>
      <c r="R37" s="41"/>
      <c r="S37" s="41"/>
      <c r="T37" s="41"/>
      <c r="U37" s="41"/>
      <c r="V37" s="45">
        <v>29.844218089999998</v>
      </c>
      <c r="W37" s="45">
        <v>29.115488320000001</v>
      </c>
      <c r="X37" s="45">
        <v>30.947423610000001</v>
      </c>
      <c r="Y37" s="45">
        <v>30.230677050000001</v>
      </c>
      <c r="Z37" s="45">
        <v>31.15713002</v>
      </c>
      <c r="AA37" s="42"/>
      <c r="AB37" s="42"/>
      <c r="AC37" s="42"/>
      <c r="AD37" s="42"/>
      <c r="AE37" s="42"/>
      <c r="AF37" s="46">
        <v>50.004493709999998</v>
      </c>
      <c r="AG37" s="46">
        <v>49.551378069999998</v>
      </c>
      <c r="AH37" s="46">
        <v>47.85125824</v>
      </c>
      <c r="AI37" s="46">
        <v>47.957609349999998</v>
      </c>
      <c r="AJ37" s="46">
        <v>47.240113839999999</v>
      </c>
      <c r="AK37" s="11"/>
      <c r="AL37" s="11"/>
      <c r="AM37" s="11"/>
      <c r="AN37" s="11"/>
      <c r="AO37" s="11"/>
      <c r="AP37" s="43"/>
      <c r="AQ37" s="43"/>
      <c r="AR37" s="43"/>
      <c r="AS37" s="43"/>
    </row>
    <row r="38" spans="1:45" x14ac:dyDescent="0.3">
      <c r="A38" s="3">
        <v>0.2</v>
      </c>
      <c r="B38" s="15">
        <v>55.59841222</v>
      </c>
      <c r="C38" s="15">
        <v>42.938885599999999</v>
      </c>
      <c r="D38" s="15">
        <v>43.417465499999999</v>
      </c>
      <c r="E38" s="15">
        <v>65.515278600000002</v>
      </c>
      <c r="F38" s="15">
        <v>44.877172000000002</v>
      </c>
      <c r="G38" s="15">
        <v>63.8481126</v>
      </c>
      <c r="H38" s="15">
        <v>51.164619530000003</v>
      </c>
      <c r="I38" s="15">
        <v>50.822348699999999</v>
      </c>
      <c r="J38" s="15">
        <v>57.54568604</v>
      </c>
      <c r="K38" s="15">
        <v>46.890353500000003</v>
      </c>
      <c r="L38" s="44">
        <v>11.85065908</v>
      </c>
      <c r="M38" s="44">
        <v>7.5659077300000002</v>
      </c>
      <c r="N38" s="44">
        <v>16.697123999999999</v>
      </c>
      <c r="O38" s="44">
        <v>17.373427199999998</v>
      </c>
      <c r="P38" s="44">
        <v>11.702366700000001</v>
      </c>
      <c r="Q38" s="44">
        <v>13.9155183</v>
      </c>
      <c r="R38" s="44">
        <v>12.02965848</v>
      </c>
      <c r="S38" s="44">
        <v>13.9072798</v>
      </c>
      <c r="T38" s="44">
        <v>18.548532059999999</v>
      </c>
      <c r="U38" s="44">
        <v>13.6863391</v>
      </c>
      <c r="V38" s="45">
        <v>0.26887358</v>
      </c>
      <c r="W38" s="45">
        <v>0.39769322899999998</v>
      </c>
      <c r="X38" s="45">
        <v>0.50104853199999999</v>
      </c>
      <c r="Y38" s="45">
        <v>0.60889754299999999</v>
      </c>
      <c r="Z38" s="45">
        <v>0.37896944300000002</v>
      </c>
      <c r="AA38" s="45">
        <v>1.0215698</v>
      </c>
      <c r="AB38" s="45">
        <v>0.38196524999999998</v>
      </c>
      <c r="AC38" s="45">
        <v>1.06875374</v>
      </c>
      <c r="AD38" s="45">
        <v>1.4215098900000001</v>
      </c>
      <c r="AE38" s="45">
        <v>0.34901138399999998</v>
      </c>
      <c r="AF38" s="46">
        <v>0.36698621999999997</v>
      </c>
      <c r="AG38" s="46">
        <v>1.9667465500000001</v>
      </c>
      <c r="AH38" s="67">
        <v>4.39859197</v>
      </c>
      <c r="AI38" s="67">
        <v>1.7540443400000001</v>
      </c>
      <c r="AJ38" s="67">
        <v>1.3653385300000001</v>
      </c>
      <c r="AK38" s="67">
        <v>2.6542840000000001</v>
      </c>
      <c r="AL38" s="67">
        <v>1.3039245100000001</v>
      </c>
      <c r="AM38" s="67">
        <v>1.52786099</v>
      </c>
      <c r="AN38" s="67">
        <v>3.22648292</v>
      </c>
      <c r="AO38" s="67">
        <v>1.56081486</v>
      </c>
      <c r="AP38" s="47">
        <f>AVERAGE(B38:F38)</f>
        <v>50.469442783999995</v>
      </c>
      <c r="AQ38" s="47">
        <f>AVERAGE(L38:P38)</f>
        <v>13.037896941999998</v>
      </c>
      <c r="AR38" s="47">
        <f>AVERAGE(V38:Z38)</f>
        <v>0.43109646539999991</v>
      </c>
      <c r="AS38" s="47">
        <f>AVERAGE(AF38:AJ38)</f>
        <v>1.970341522</v>
      </c>
    </row>
    <row r="39" spans="1:45" x14ac:dyDescent="0.3">
      <c r="A39" s="3">
        <v>0.4</v>
      </c>
      <c r="B39" s="15">
        <v>67.085829799999999</v>
      </c>
      <c r="C39" s="15">
        <v>95.390203700000001</v>
      </c>
      <c r="D39" s="15">
        <v>65.664319950000007</v>
      </c>
      <c r="E39" s="15">
        <v>98.003295390000005</v>
      </c>
      <c r="F39" s="15">
        <v>45.982624299999998</v>
      </c>
      <c r="G39" s="15">
        <v>55.746704600000001</v>
      </c>
      <c r="H39" s="15">
        <v>72.983822649999993</v>
      </c>
      <c r="I39" s="15">
        <v>75.951917300000005</v>
      </c>
      <c r="J39" s="15">
        <v>66.121929300000005</v>
      </c>
      <c r="K39" s="15">
        <v>77.849011399999995</v>
      </c>
      <c r="L39" s="44">
        <v>13.377022200000001</v>
      </c>
      <c r="M39" s="44">
        <v>7.5329538600000001</v>
      </c>
      <c r="N39" s="44">
        <v>17.370431400000001</v>
      </c>
      <c r="O39" s="44">
        <v>10.132564410000001</v>
      </c>
      <c r="P39" s="44">
        <v>14.2652786</v>
      </c>
      <c r="Q39" s="44">
        <v>9.2600359500000007</v>
      </c>
      <c r="R39" s="44">
        <v>13.05572199</v>
      </c>
      <c r="S39" s="44">
        <v>25.8762732</v>
      </c>
      <c r="T39" s="44">
        <v>18.558268399999999</v>
      </c>
      <c r="U39" s="44">
        <v>11.9502696</v>
      </c>
      <c r="V39" s="45">
        <v>0.80287597399999999</v>
      </c>
      <c r="W39" s="45">
        <v>2.3344817299999998</v>
      </c>
      <c r="X39" s="45">
        <v>3.01827442</v>
      </c>
      <c r="Y39" s="45">
        <v>3.9627022200000002</v>
      </c>
      <c r="Z39" s="45">
        <v>2.9119233100000002</v>
      </c>
      <c r="AA39" s="45">
        <v>4.0990113800000003</v>
      </c>
      <c r="AB39" s="45">
        <v>1.4027860999999999</v>
      </c>
      <c r="AC39" s="45">
        <v>3.7574895100000001</v>
      </c>
      <c r="AD39" s="45">
        <v>5.1056021600000001</v>
      </c>
      <c r="AE39" s="45">
        <v>2.4243559000000001</v>
      </c>
      <c r="AF39" s="46">
        <v>4.5191731600000002</v>
      </c>
      <c r="AG39" s="46">
        <v>4.9775314599999998</v>
      </c>
      <c r="AH39" s="67">
        <v>9.0795386499999999</v>
      </c>
      <c r="AI39" s="67">
        <v>8.5987118000000002</v>
      </c>
      <c r="AJ39" s="67">
        <v>7.1487417600000001</v>
      </c>
      <c r="AK39" s="67">
        <v>6.6417016200000001</v>
      </c>
      <c r="AL39" s="67">
        <v>8.4571599800000001</v>
      </c>
      <c r="AM39" s="67">
        <v>7.5284601599999998</v>
      </c>
      <c r="AN39" s="67">
        <v>7.6265727999999999</v>
      </c>
      <c r="AO39" s="67">
        <v>5.0973636899999999</v>
      </c>
      <c r="AP39" s="47">
        <f>AVERAGE(B39:F39)</f>
        <v>74.425254628000005</v>
      </c>
      <c r="AQ39" s="47">
        <f>AVERAGE(L39:P39)</f>
        <v>12.535650094000001</v>
      </c>
      <c r="AR39" s="47">
        <f t="shared" ref="AR39:AR41" si="10">AVERAGE(V39:Z39)</f>
        <v>2.6060515308000003</v>
      </c>
      <c r="AS39" s="47">
        <f t="shared" ref="AS39:AS41" si="11">AVERAGE(AF39:AJ39)</f>
        <v>6.8647393660000002</v>
      </c>
    </row>
    <row r="40" spans="1:45" x14ac:dyDescent="0.3">
      <c r="A40" s="3">
        <v>0.6</v>
      </c>
      <c r="B40" s="15">
        <v>93.22273817</v>
      </c>
      <c r="C40" s="15">
        <v>82.013181549999999</v>
      </c>
      <c r="D40" s="15">
        <v>74.579089280000005</v>
      </c>
      <c r="E40" s="15">
        <v>88.217495510000006</v>
      </c>
      <c r="F40" s="15">
        <v>85.435140799999999</v>
      </c>
      <c r="G40" s="15">
        <v>99.970041940000002</v>
      </c>
      <c r="H40" s="15">
        <v>96.473187539999998</v>
      </c>
      <c r="I40" s="15">
        <v>84.546884360000007</v>
      </c>
      <c r="J40" s="15">
        <v>96.998202520000007</v>
      </c>
      <c r="K40" s="15">
        <v>86.164619529999996</v>
      </c>
      <c r="L40" s="44">
        <v>25.766926300000002</v>
      </c>
      <c r="M40" s="44">
        <v>27.033403239999998</v>
      </c>
      <c r="N40" s="44">
        <v>30.306321149999999</v>
      </c>
      <c r="O40" s="44">
        <v>29.812013180000001</v>
      </c>
      <c r="P40" s="44">
        <v>13.84436788</v>
      </c>
      <c r="Q40" s="44">
        <v>11.66866387</v>
      </c>
      <c r="R40" s="44">
        <v>25.4568604</v>
      </c>
      <c r="S40" s="44">
        <v>30.67330737</v>
      </c>
      <c r="T40" s="44">
        <v>34.253295389999998</v>
      </c>
      <c r="U40" s="44">
        <v>17.887956859999999</v>
      </c>
      <c r="V40" s="45">
        <v>3.17405632</v>
      </c>
      <c r="W40" s="45">
        <v>3.7837028199999998</v>
      </c>
      <c r="X40" s="45">
        <v>3.5118334299999998</v>
      </c>
      <c r="Y40" s="45">
        <v>4.64125225</v>
      </c>
      <c r="Z40" s="45">
        <v>4.0855302599999996</v>
      </c>
      <c r="AA40" s="45">
        <v>5.9841222299999997</v>
      </c>
      <c r="AB40" s="45">
        <v>3.46390054</v>
      </c>
      <c r="AC40" s="45">
        <v>5.5617136</v>
      </c>
      <c r="AD40" s="45">
        <v>5.8530557200000004</v>
      </c>
      <c r="AE40" s="45">
        <v>2.96734572</v>
      </c>
      <c r="AF40" s="46">
        <v>14.510934689999999</v>
      </c>
      <c r="AG40" s="46">
        <v>18.459406829999999</v>
      </c>
      <c r="AH40" s="67">
        <v>22.713451169999999</v>
      </c>
      <c r="AI40" s="67">
        <v>21.572798079999998</v>
      </c>
      <c r="AJ40" s="67">
        <v>18.450419409999999</v>
      </c>
      <c r="AK40" s="67">
        <v>18.84811264</v>
      </c>
      <c r="AL40" s="67">
        <v>22.765128820000001</v>
      </c>
      <c r="AM40" s="67">
        <v>21.69937088</v>
      </c>
      <c r="AN40" s="67">
        <v>20.734721390000001</v>
      </c>
      <c r="AO40" s="67">
        <v>17.19068304</v>
      </c>
      <c r="AP40" s="47">
        <f>AVERAGE(B40:F40)</f>
        <v>84.69352906200001</v>
      </c>
      <c r="AQ40" s="47">
        <f>AVERAGE(L40:P40)</f>
        <v>25.352606349999995</v>
      </c>
      <c r="AR40" s="47">
        <f t="shared" si="10"/>
        <v>3.8392750159999998</v>
      </c>
      <c r="AS40" s="47">
        <f t="shared" si="11"/>
        <v>19.141402035999999</v>
      </c>
    </row>
    <row r="41" spans="1:45" x14ac:dyDescent="0.3">
      <c r="A41" s="3">
        <v>0.8</v>
      </c>
      <c r="B41" s="15">
        <v>97.32923907</v>
      </c>
      <c r="C41" s="15">
        <v>98.720041940000002</v>
      </c>
      <c r="D41" s="15">
        <v>85.464349909999996</v>
      </c>
      <c r="E41" s="15">
        <v>98.581485920000006</v>
      </c>
      <c r="F41" s="15">
        <v>99.784301999999997</v>
      </c>
      <c r="G41" s="15">
        <v>97.484272020000006</v>
      </c>
      <c r="H41" s="15">
        <v>98.744757340000007</v>
      </c>
      <c r="I41" s="15">
        <v>97.756890350000006</v>
      </c>
      <c r="J41" s="15">
        <v>99.919862199999997</v>
      </c>
      <c r="K41" s="15">
        <v>92.58163571</v>
      </c>
      <c r="L41" s="44">
        <v>72.368184540000001</v>
      </c>
      <c r="M41" s="44">
        <v>59.415068900000001</v>
      </c>
      <c r="N41" s="44">
        <v>61.087477530000001</v>
      </c>
      <c r="O41" s="44">
        <v>68.821899340000002</v>
      </c>
      <c r="P41" s="44">
        <v>59.126722600000001</v>
      </c>
      <c r="Q41" s="44">
        <v>79.569352910000006</v>
      </c>
      <c r="R41" s="44">
        <v>69.813511079999998</v>
      </c>
      <c r="S41" s="44">
        <v>67.400389450000006</v>
      </c>
      <c r="T41" s="44">
        <v>76.324146200000001</v>
      </c>
      <c r="U41" s="44">
        <v>72.89694428</v>
      </c>
      <c r="V41" s="45">
        <v>8.1440982599999998</v>
      </c>
      <c r="W41" s="45">
        <v>7.5898741799999998</v>
      </c>
      <c r="X41" s="45">
        <v>7.4857699200000001</v>
      </c>
      <c r="Y41" s="45">
        <v>5.9504194100000003</v>
      </c>
      <c r="Z41" s="45">
        <v>7.8617435599999999</v>
      </c>
      <c r="AA41" s="45">
        <v>11.260485320000001</v>
      </c>
      <c r="AB41" s="45">
        <v>3.80617136</v>
      </c>
      <c r="AC41" s="45">
        <v>7.9358897500000003</v>
      </c>
      <c r="AD41" s="45">
        <v>11.3705812</v>
      </c>
      <c r="AE41" s="45">
        <v>4.99625524</v>
      </c>
      <c r="AF41" s="46">
        <v>13.878819650000001</v>
      </c>
      <c r="AG41" s="46">
        <v>18.432444579999999</v>
      </c>
      <c r="AH41" s="67">
        <v>21.100209710000001</v>
      </c>
      <c r="AI41" s="67">
        <v>19.666716600000001</v>
      </c>
      <c r="AJ41" s="67">
        <v>16.599011399999998</v>
      </c>
      <c r="AK41" s="67">
        <v>18.379269019999999</v>
      </c>
      <c r="AL41" s="67">
        <v>22.31800479</v>
      </c>
      <c r="AM41" s="67">
        <v>21.002097060000001</v>
      </c>
      <c r="AN41" s="67">
        <v>18.138106700000002</v>
      </c>
      <c r="AO41" s="67">
        <v>16.211054520000001</v>
      </c>
      <c r="AP41" s="47">
        <f>AVERAGE(B41:F41)</f>
        <v>95.975883768000017</v>
      </c>
      <c r="AQ41" s="47">
        <f>AVERAGE(L41:P41)</f>
        <v>64.163870582000001</v>
      </c>
      <c r="AR41" s="47">
        <f t="shared" si="10"/>
        <v>7.4063810659999998</v>
      </c>
      <c r="AS41" s="47">
        <f t="shared" si="11"/>
        <v>17.935440388</v>
      </c>
    </row>
    <row r="42" spans="1:45" x14ac:dyDescent="0.3">
      <c r="A42" s="3">
        <v>1</v>
      </c>
      <c r="B42" s="15"/>
      <c r="C42" s="15"/>
      <c r="D42" s="15"/>
      <c r="E42" s="15"/>
      <c r="F42" s="15"/>
      <c r="G42" s="15"/>
      <c r="H42" s="15"/>
      <c r="I42" s="15"/>
      <c r="J42" s="15"/>
      <c r="K42" s="15"/>
      <c r="L42" s="44"/>
      <c r="M42" s="44"/>
      <c r="N42" s="44"/>
      <c r="O42" s="44"/>
      <c r="P42" s="44"/>
      <c r="Q42" s="44"/>
      <c r="R42" s="44"/>
      <c r="S42" s="44"/>
      <c r="T42" s="44"/>
      <c r="U42" s="44"/>
      <c r="V42" s="45"/>
      <c r="W42" s="45"/>
      <c r="X42" s="45"/>
      <c r="Y42" s="45"/>
      <c r="Z42" s="45"/>
      <c r="AA42" s="45"/>
      <c r="AB42" s="45"/>
      <c r="AC42" s="45"/>
      <c r="AD42" s="45"/>
      <c r="AE42" s="45"/>
      <c r="AF42" s="46"/>
      <c r="AG42" s="46"/>
      <c r="AH42" s="67"/>
      <c r="AI42" s="67"/>
      <c r="AJ42" s="67"/>
      <c r="AK42" s="67"/>
      <c r="AL42" s="67"/>
      <c r="AM42" s="67"/>
      <c r="AN42" s="67"/>
      <c r="AO42" s="67"/>
      <c r="AP42" s="47"/>
      <c r="AQ42" s="47"/>
      <c r="AR42" s="47"/>
      <c r="AS42" s="47"/>
    </row>
    <row r="47" spans="1:45" x14ac:dyDescent="0.3">
      <c r="A47" s="111" t="s">
        <v>1</v>
      </c>
      <c r="B47" s="112" t="s">
        <v>154</v>
      </c>
      <c r="C47" s="113"/>
      <c r="D47" s="113"/>
      <c r="E47" s="113"/>
      <c r="F47" s="113"/>
      <c r="G47" s="113"/>
      <c r="H47" s="113"/>
      <c r="I47" s="113"/>
      <c r="J47" s="113"/>
      <c r="K47" s="113"/>
      <c r="L47" s="113"/>
      <c r="M47" s="113"/>
      <c r="N47" s="113"/>
      <c r="O47" s="113"/>
      <c r="P47" s="113"/>
      <c r="Q47" s="114"/>
      <c r="R47" s="3"/>
    </row>
    <row r="48" spans="1:45" ht="28.8" x14ac:dyDescent="0.3">
      <c r="A48" s="111"/>
      <c r="B48" s="61"/>
      <c r="C48" s="62"/>
      <c r="D48" s="62"/>
      <c r="E48" s="63"/>
      <c r="F48" s="61"/>
      <c r="G48" s="62"/>
      <c r="H48" s="62"/>
      <c r="I48" s="63"/>
      <c r="J48" s="61"/>
      <c r="K48" s="62"/>
      <c r="L48" s="62"/>
      <c r="M48" s="63"/>
      <c r="N48" s="61"/>
      <c r="O48" s="62"/>
      <c r="P48" s="62"/>
      <c r="Q48" s="63"/>
      <c r="R48" s="63" t="s">
        <v>155</v>
      </c>
    </row>
    <row r="49" spans="1:18" x14ac:dyDescent="0.3">
      <c r="A49" s="111"/>
      <c r="B49" s="43" t="s">
        <v>131</v>
      </c>
      <c r="C49" s="43" t="s">
        <v>132</v>
      </c>
      <c r="D49" s="43" t="s">
        <v>133</v>
      </c>
      <c r="E49" s="43" t="s">
        <v>134</v>
      </c>
      <c r="F49" s="43" t="s">
        <v>142</v>
      </c>
      <c r="G49" s="43" t="s">
        <v>143</v>
      </c>
      <c r="H49" s="43" t="s">
        <v>144</v>
      </c>
      <c r="I49" s="43" t="s">
        <v>145</v>
      </c>
      <c r="J49" s="43" t="s">
        <v>146</v>
      </c>
      <c r="K49" s="43" t="s">
        <v>147</v>
      </c>
      <c r="L49" s="43" t="s">
        <v>148</v>
      </c>
      <c r="M49" s="43" t="s">
        <v>149</v>
      </c>
      <c r="N49" s="43" t="s">
        <v>150</v>
      </c>
      <c r="O49" s="43" t="s">
        <v>151</v>
      </c>
      <c r="P49" s="43" t="s">
        <v>152</v>
      </c>
      <c r="Q49" s="43" t="s">
        <v>153</v>
      </c>
      <c r="R49" s="47"/>
    </row>
    <row r="50" spans="1:18" x14ac:dyDescent="0.3">
      <c r="A50" s="47">
        <v>0</v>
      </c>
      <c r="B50" s="47">
        <f>AVERAGE(B4:F4)</f>
        <v>0.11428999393999999</v>
      </c>
      <c r="C50" s="47">
        <f>AVERAGE(L4:P4)</f>
        <v>2.2374176139999999</v>
      </c>
      <c r="D50" s="47">
        <f>AVERAGE(V4:Z4)</f>
        <v>0.50194727420000007</v>
      </c>
      <c r="E50" s="47">
        <f>AVERAGE(AF4:AJ4)</f>
        <v>14.017825052000001</v>
      </c>
      <c r="F50" s="47">
        <f>AVERAGE(B15:F15)</f>
        <v>28.463750734000001</v>
      </c>
      <c r="G50" s="47">
        <f>AVERAGE(L15:P15)</f>
        <v>12.318903542000001</v>
      </c>
      <c r="H50" s="47">
        <f>AVERAGE(V15:Z15)</f>
        <v>2.7711205124000004E-2</v>
      </c>
      <c r="I50" s="47">
        <f>AVERAGE(AF15:AJ15)</f>
        <v>2.396345116</v>
      </c>
      <c r="J50" s="47">
        <f>AVERAGE(B25:F25)</f>
        <v>0.19892151019999998</v>
      </c>
      <c r="K50" s="47">
        <f>AVERAGE(L25:P25)</f>
        <v>4.82624326</v>
      </c>
      <c r="L50" s="47">
        <f>AVERAGE(V25:Z25)</f>
        <v>0.75449370719999997</v>
      </c>
      <c r="M50" s="47">
        <f>AVERAGE(AF25:AJ25)</f>
        <v>16.350209709999998</v>
      </c>
      <c r="N50" s="47">
        <f>AVERAGE(B36:F36)</f>
        <v>32.725883754000002</v>
      </c>
      <c r="O50" s="47">
        <f>AVERAGE(L36:P36)</f>
        <v>11.647243845999999</v>
      </c>
      <c r="P50" s="47">
        <f>AVERAGE(V36:Z36)</f>
        <v>2.8909526759999998E-2</v>
      </c>
      <c r="Q50" s="47">
        <f>AVERAGE(AF36:AJ36)</f>
        <v>2.8076692640000003</v>
      </c>
      <c r="R50" s="94">
        <f>AVERAGE(B50:Q50)</f>
        <v>8.0886103193390007</v>
      </c>
    </row>
    <row r="51" spans="1:18" x14ac:dyDescent="0.3">
      <c r="A51" s="3">
        <v>0.2</v>
      </c>
      <c r="B51" s="47">
        <v>6.5907729279999997E-3</v>
      </c>
      <c r="C51" s="47">
        <v>1.0064409812000001</v>
      </c>
      <c r="D51" s="47">
        <v>1.9295985640000002</v>
      </c>
      <c r="E51" s="47">
        <v>13.660125826000002</v>
      </c>
      <c r="F51" s="47">
        <v>61.103055729999994</v>
      </c>
      <c r="G51" s="47">
        <v>13.344967037999998</v>
      </c>
      <c r="H51" s="47">
        <v>0.76198322380000005</v>
      </c>
      <c r="I51" s="47">
        <v>1.1220790886000001</v>
      </c>
      <c r="J51" s="47">
        <v>1.8873576999999999E-2</v>
      </c>
      <c r="K51" s="47">
        <v>3.2013181560000001</v>
      </c>
      <c r="L51" s="47">
        <v>2.0874775320000003</v>
      </c>
      <c r="M51" s="47">
        <v>14.014679472000001</v>
      </c>
      <c r="N51" s="47">
        <v>50.469442783999995</v>
      </c>
      <c r="O51" s="47">
        <v>13.037896941999998</v>
      </c>
      <c r="P51" s="47">
        <v>0.43109646539999991</v>
      </c>
      <c r="Q51" s="47">
        <v>1.970341522</v>
      </c>
      <c r="R51" s="94">
        <f>AVERAGE(B51:Q51)</f>
        <v>11.135372979683</v>
      </c>
    </row>
    <row r="52" spans="1:18" x14ac:dyDescent="0.3">
      <c r="A52" s="3">
        <v>0.4</v>
      </c>
      <c r="B52" s="47">
        <v>8.1935291239999999E-2</v>
      </c>
      <c r="C52" s="47">
        <v>7.8593469159999998</v>
      </c>
      <c r="D52" s="47">
        <v>4.5518274419999996</v>
      </c>
      <c r="E52" s="47">
        <v>11.988316338000001</v>
      </c>
      <c r="F52" s="47">
        <v>66.608897536000001</v>
      </c>
      <c r="G52" s="47">
        <v>13.609946089999999</v>
      </c>
      <c r="H52" s="47">
        <v>2.9053325360000004</v>
      </c>
      <c r="I52" s="47">
        <v>5.6680647100000003</v>
      </c>
      <c r="J52" s="47">
        <v>0.18798681936</v>
      </c>
      <c r="K52" s="47">
        <v>9.5723487120000001</v>
      </c>
      <c r="L52" s="47">
        <v>4.1412522460000005</v>
      </c>
      <c r="M52" s="47">
        <v>16.684541646</v>
      </c>
      <c r="N52" s="47">
        <v>74.425254628000005</v>
      </c>
      <c r="O52" s="47">
        <v>12.535650094000001</v>
      </c>
      <c r="P52" s="47">
        <v>2.6060515308000003</v>
      </c>
      <c r="Q52" s="47">
        <v>6.8647393660000002</v>
      </c>
      <c r="R52" s="94">
        <f t="shared" ref="R52:R55" si="12">AVERAGE(B52:Q52)</f>
        <v>15.018218243837499</v>
      </c>
    </row>
    <row r="53" spans="1:18" x14ac:dyDescent="0.3">
      <c r="A53" s="3">
        <v>0.6</v>
      </c>
      <c r="B53" s="47">
        <v>0</v>
      </c>
      <c r="C53" s="47">
        <v>19.248502095999999</v>
      </c>
      <c r="D53" s="47">
        <v>7.1766027559999994</v>
      </c>
      <c r="E53" s="47">
        <v>16.853804673999999</v>
      </c>
      <c r="F53" s="47">
        <v>85.63331336200001</v>
      </c>
      <c r="G53" s="47">
        <v>10.478767227500001</v>
      </c>
      <c r="H53" s="47">
        <v>4.9662971840000001</v>
      </c>
      <c r="I53" s="47">
        <v>18.009586580000001</v>
      </c>
      <c r="J53" s="47">
        <v>0</v>
      </c>
      <c r="K53" s="47">
        <v>25.902336728000002</v>
      </c>
      <c r="L53" s="47">
        <v>5.9411324160000003</v>
      </c>
      <c r="M53" s="47">
        <v>12.319502694000001</v>
      </c>
      <c r="N53" s="47">
        <v>84.69352906200001</v>
      </c>
      <c r="O53" s="47">
        <v>25.352606349999995</v>
      </c>
      <c r="P53" s="47">
        <v>3.8392750159999998</v>
      </c>
      <c r="Q53" s="47">
        <v>19.141402035999999</v>
      </c>
      <c r="R53" s="94">
        <f t="shared" si="12"/>
        <v>21.222291136343745</v>
      </c>
    </row>
    <row r="54" spans="1:18" x14ac:dyDescent="0.3">
      <c r="A54" s="3">
        <v>0.8</v>
      </c>
      <c r="B54" s="47">
        <v>0.25269622599999997</v>
      </c>
      <c r="C54" s="47">
        <v>18.235470343999999</v>
      </c>
      <c r="D54" s="47">
        <v>10.639904128000001</v>
      </c>
      <c r="E54" s="47">
        <v>68.721689638000015</v>
      </c>
      <c r="F54" s="47">
        <v>88.503594960000001</v>
      </c>
      <c r="G54" s="47">
        <v>68.071000601999998</v>
      </c>
      <c r="H54" s="47">
        <v>9.186339126</v>
      </c>
      <c r="I54" s="47">
        <v>15.971240259999998</v>
      </c>
      <c r="J54" s="47">
        <v>9.7064109762E-2</v>
      </c>
      <c r="K54" s="47">
        <v>22.186788487999998</v>
      </c>
      <c r="L54" s="47">
        <v>10.581635709999999</v>
      </c>
      <c r="M54" s="47">
        <v>70.475434399999997</v>
      </c>
      <c r="N54" s="47">
        <v>95.975883768000017</v>
      </c>
      <c r="O54" s="47">
        <v>64.163870582000001</v>
      </c>
      <c r="P54" s="47">
        <v>7.4063810659999998</v>
      </c>
      <c r="Q54" s="47">
        <v>17.935440388</v>
      </c>
      <c r="R54" s="94">
        <f t="shared" si="12"/>
        <v>35.525277112235123</v>
      </c>
    </row>
    <row r="55" spans="1:18" x14ac:dyDescent="0.3">
      <c r="A55" s="3">
        <v>1</v>
      </c>
      <c r="B55" s="47">
        <f>AVERAGE(B5:F5)</f>
        <v>1.298981428</v>
      </c>
      <c r="C55" s="47">
        <f>AVERAGE(L5:P5)</f>
        <v>45.430796884000003</v>
      </c>
      <c r="D55" s="47">
        <f>AVERAGE(V5:Z5)</f>
        <v>34.094218095999999</v>
      </c>
      <c r="E55" s="47">
        <f>AVERAGE(AF5:AJ5)</f>
        <v>91.115638106000006</v>
      </c>
      <c r="F55" s="47">
        <f>AVERAGE(B16:F16)</f>
        <v>98.684391849999983</v>
      </c>
      <c r="G55" s="47">
        <f>AVERAGE(L16:P16)</f>
        <v>88.196150387499998</v>
      </c>
      <c r="H55" s="47">
        <f>AVERAGE(V16:Z16)</f>
        <v>30.015727979999998</v>
      </c>
      <c r="I55" s="47">
        <f>AVERAGE(AF16:AJ16)</f>
        <v>45.005092869999999</v>
      </c>
      <c r="J55" s="47">
        <f>AVERAGE(B26:F26)</f>
        <v>1.345715996</v>
      </c>
      <c r="K55" s="47">
        <f>AVERAGE(L26:P26)</f>
        <v>51.015727982000001</v>
      </c>
      <c r="L55" s="47">
        <f>AVERAGE(V26:Z26)</f>
        <v>35.788795686</v>
      </c>
      <c r="M55" s="47">
        <f>AVERAGE(AF26:AJ26)</f>
        <v>88.146195328000005</v>
      </c>
      <c r="N55" s="47">
        <f>AVERAGE(B37:F37)</f>
        <v>99.108597962000005</v>
      </c>
      <c r="O55" s="47">
        <f>AVERAGE(L37:P37)</f>
        <v>84.926902336000012</v>
      </c>
      <c r="P55" s="47">
        <f>AVERAGE(V37:Z37)</f>
        <v>30.258987417999997</v>
      </c>
      <c r="Q55" s="47">
        <f>AVERAGE(AF37:AJ37)</f>
        <v>48.520970641999995</v>
      </c>
      <c r="R55" s="94">
        <f t="shared" si="12"/>
        <v>54.559555684468741</v>
      </c>
    </row>
    <row r="58" spans="1:18" x14ac:dyDescent="0.3">
      <c r="A58" s="111" t="s">
        <v>1</v>
      </c>
      <c r="B58" s="112" t="s">
        <v>185</v>
      </c>
      <c r="C58" s="113"/>
      <c r="D58" s="113"/>
      <c r="E58" s="113"/>
      <c r="F58" s="113"/>
      <c r="G58" s="113"/>
      <c r="H58" s="113"/>
      <c r="I58" s="113"/>
      <c r="J58" s="113"/>
      <c r="K58" s="113"/>
      <c r="L58" s="113"/>
      <c r="M58" s="113"/>
      <c r="N58" s="113"/>
      <c r="O58" s="113"/>
      <c r="P58" s="113"/>
      <c r="Q58" s="114"/>
      <c r="R58" s="3"/>
    </row>
    <row r="59" spans="1:18" ht="28.8" x14ac:dyDescent="0.3">
      <c r="A59" s="111"/>
      <c r="B59" s="82"/>
      <c r="C59" s="83"/>
      <c r="D59" s="83"/>
      <c r="E59" s="84"/>
      <c r="F59" s="82"/>
      <c r="G59" s="83"/>
      <c r="H59" s="83"/>
      <c r="I59" s="84"/>
      <c r="J59" s="82"/>
      <c r="K59" s="83"/>
      <c r="L59" s="83"/>
      <c r="M59" s="84"/>
      <c r="N59" s="82"/>
      <c r="O59" s="83"/>
      <c r="P59" s="83"/>
      <c r="Q59" s="84"/>
      <c r="R59" s="84" t="s">
        <v>155</v>
      </c>
    </row>
    <row r="60" spans="1:18" x14ac:dyDescent="0.3">
      <c r="A60" s="111"/>
      <c r="B60" s="43" t="s">
        <v>131</v>
      </c>
      <c r="C60" s="43" t="s">
        <v>132</v>
      </c>
      <c r="D60" s="43" t="s">
        <v>133</v>
      </c>
      <c r="E60" s="43" t="s">
        <v>134</v>
      </c>
      <c r="F60" s="43" t="s">
        <v>142</v>
      </c>
      <c r="G60" s="43" t="s">
        <v>143</v>
      </c>
      <c r="H60" s="43" t="s">
        <v>144</v>
      </c>
      <c r="I60" s="43" t="s">
        <v>145</v>
      </c>
      <c r="J60" s="43" t="s">
        <v>146</v>
      </c>
      <c r="K60" s="43" t="s">
        <v>147</v>
      </c>
      <c r="L60" s="43" t="s">
        <v>148</v>
      </c>
      <c r="M60" s="43" t="s">
        <v>149</v>
      </c>
      <c r="N60" s="43" t="s">
        <v>150</v>
      </c>
      <c r="O60" s="43" t="s">
        <v>151</v>
      </c>
      <c r="P60" s="43" t="s">
        <v>152</v>
      </c>
      <c r="Q60" s="43" t="s">
        <v>153</v>
      </c>
      <c r="R60" s="47"/>
    </row>
    <row r="61" spans="1:18" x14ac:dyDescent="0.3">
      <c r="A61" s="3">
        <v>0.2</v>
      </c>
      <c r="B61" s="47">
        <f>AVERAGE(B6:K6)</f>
        <v>9.9610545239999983E-3</v>
      </c>
      <c r="C61" s="47">
        <f>AVERAGE(L6:U6)</f>
        <v>1.1727831033</v>
      </c>
      <c r="D61" s="47">
        <f>AVERAGE(V6:AE6)</f>
        <v>2.045311565</v>
      </c>
      <c r="E61" s="47">
        <f>AVERAGE(AF6:AO6)</f>
        <v>14.932144999000002</v>
      </c>
      <c r="F61" s="47">
        <f>AVERAGE(B17:K17)</f>
        <v>57.668064706999999</v>
      </c>
      <c r="G61" s="47">
        <f>AVERAGE(L17:U17)</f>
        <v>12.134594893333331</v>
      </c>
      <c r="H61" s="47">
        <f>AVERAGE(V17:AE17)</f>
        <v>0.77269322929999995</v>
      </c>
      <c r="I61" s="47">
        <f>AVERAGE(AF17:AO17)</f>
        <v>1.0008987423</v>
      </c>
      <c r="J61" s="47">
        <f>AVERAGE(B27:K27)</f>
        <v>1.2357699220000001E-2</v>
      </c>
      <c r="K61" s="47">
        <f>AVERAGE(L27:U27)</f>
        <v>3.0936189340000002</v>
      </c>
      <c r="L61" s="47">
        <f>AVERAGE(V27:AE27)</f>
        <v>1.8916267230000003</v>
      </c>
      <c r="M61" s="47">
        <f>AVERAGE(AF27:AO27)</f>
        <v>16.039170163000001</v>
      </c>
      <c r="N61" s="47">
        <f>AVERAGE(B38:K38)</f>
        <v>52.261833428999999</v>
      </c>
      <c r="O61" s="47">
        <f>AVERAGE(L38:U38)</f>
        <v>13.727681244999999</v>
      </c>
      <c r="P61" s="47">
        <f>AVERAGE(V38:AE38)</f>
        <v>0.6398292391</v>
      </c>
      <c r="Q61" s="47">
        <f>AVERAGE(AF38:AO38)</f>
        <v>2.0125074889999999</v>
      </c>
      <c r="R61" s="47">
        <f>AVERAGE(B61:Q61)</f>
        <v>11.213442325942335</v>
      </c>
    </row>
    <row r="62" spans="1:18" x14ac:dyDescent="0.3">
      <c r="A62" s="3">
        <v>0.4</v>
      </c>
      <c r="B62" s="47">
        <f>AVERAGE(B7:K7)</f>
        <v>7.3771719827999988E-2</v>
      </c>
      <c r="C62" s="47">
        <f>AVERAGE(L7:U7)</f>
        <v>7.3587477539999995</v>
      </c>
      <c r="D62" s="47">
        <f>AVERAGE(V7:AE7)</f>
        <v>4.5500299579999997</v>
      </c>
      <c r="E62" s="47">
        <f>AVERAGE(AF7:AO7)</f>
        <v>12.708657863999999</v>
      </c>
      <c r="F62" s="47">
        <f>AVERAGE(B18:K18)</f>
        <v>70.610994602999995</v>
      </c>
      <c r="G62" s="47">
        <f>AVERAGE(L18:U18)</f>
        <v>12.203415226999999</v>
      </c>
      <c r="H62" s="47">
        <f>AVERAGE(V18:AE18)</f>
        <v>3.0155781910000004</v>
      </c>
      <c r="I62" s="47">
        <f>AVERAGE(AF18:AO18)</f>
        <v>5.6541342130000007</v>
      </c>
      <c r="J62" s="47">
        <f>AVERAGE(B28:K28)</f>
        <v>0.14432294839499998</v>
      </c>
      <c r="K62" s="47">
        <f>AVERAGE(L28:U28)</f>
        <v>9.1565308610000002</v>
      </c>
      <c r="L62" s="47">
        <f>AVERAGE(V28:AE28)</f>
        <v>4.4684691430000001</v>
      </c>
      <c r="M62" s="47">
        <f>AVERAGE(AF28:AO28)</f>
        <v>15.721914330999999</v>
      </c>
      <c r="N62" s="47">
        <f>AVERAGE(B39:K39)</f>
        <v>72.077965839000001</v>
      </c>
      <c r="O62" s="47">
        <f>AVERAGE(L39:U39)</f>
        <v>14.137881961000001</v>
      </c>
      <c r="P62" s="47">
        <f>AVERAGE(V39:AE39)</f>
        <v>2.9819502704</v>
      </c>
      <c r="Q62" s="47">
        <f>AVERAGE(AF39:AO39)</f>
        <v>6.9674955080000007</v>
      </c>
      <c r="R62" s="47">
        <f t="shared" ref="R62:R64" si="13">AVERAGE(B62:Q62)</f>
        <v>15.114491274476437</v>
      </c>
    </row>
    <row r="63" spans="1:18" x14ac:dyDescent="0.3">
      <c r="A63" s="3">
        <v>0.6</v>
      </c>
      <c r="B63" s="47">
        <f>AVERAGE(B8:K8)</f>
        <v>0</v>
      </c>
      <c r="C63" s="47">
        <f>AVERAGE(L8:U8)</f>
        <v>19.117136007999999</v>
      </c>
      <c r="D63" s="47">
        <f>AVERAGE(V8:AE8)</f>
        <v>7.1838675849999998</v>
      </c>
      <c r="E63" s="47">
        <f>AVERAGE(AF8:AO8)</f>
        <v>18.301977231999999</v>
      </c>
      <c r="F63" s="47">
        <f>AVERAGE(B19:K19)</f>
        <v>82.774041342000004</v>
      </c>
      <c r="G63" s="47">
        <f>AVERAGE(L19:U19)</f>
        <v>10.621950698571428</v>
      </c>
      <c r="H63" s="47">
        <f>AVERAGE(V19:AE19)</f>
        <v>5.2956111440000004</v>
      </c>
      <c r="I63" s="47">
        <f>AVERAGE(AF19:AO19)</f>
        <v>15.908328340000001</v>
      </c>
      <c r="J63" s="47">
        <f>AVERAGE(B29:K29)</f>
        <v>0</v>
      </c>
      <c r="K63" s="47">
        <f>AVERAGE(L29:U29)</f>
        <v>23.484496705999998</v>
      </c>
      <c r="L63" s="47">
        <f>AVERAGE(V29:AE29)</f>
        <v>6.2286548849999992</v>
      </c>
      <c r="M63" s="47">
        <f>AVERAGE(AF29:AO29)</f>
        <v>11.773517075000001</v>
      </c>
      <c r="N63" s="47">
        <f>AVERAGE(B40:K40)</f>
        <v>88.762058120000006</v>
      </c>
      <c r="O63" s="47">
        <f>AVERAGE(L40:U40)</f>
        <v>24.670311563999999</v>
      </c>
      <c r="P63" s="47">
        <f>AVERAGE(V40:AE40)</f>
        <v>4.3026512889999999</v>
      </c>
      <c r="Q63" s="47">
        <f>AVERAGE(AF40:AO40)</f>
        <v>19.694502695000001</v>
      </c>
      <c r="R63" s="47">
        <f t="shared" si="13"/>
        <v>21.132444042723211</v>
      </c>
    </row>
    <row r="64" spans="1:18" x14ac:dyDescent="0.3">
      <c r="A64" s="3">
        <v>0.8</v>
      </c>
      <c r="B64" s="47">
        <f>AVERAGE(B9:K9)</f>
        <v>0.16993708802000002</v>
      </c>
      <c r="C64" s="47">
        <f>AVERAGE(L9:U9)</f>
        <v>19.436039549000004</v>
      </c>
      <c r="D64" s="47">
        <f>AVERAGE(V9:AE9)</f>
        <v>10.954838222999999</v>
      </c>
      <c r="E64" s="47">
        <f>AVERAGE(AF9:AO9)</f>
        <v>67.216072498999992</v>
      </c>
      <c r="F64" s="47">
        <f>AVERAGE(B20:K20)</f>
        <v>87.633463148000004</v>
      </c>
      <c r="G64" s="47">
        <f>AVERAGE(L20:U20)</f>
        <v>67.830703682222222</v>
      </c>
      <c r="H64" s="47">
        <f>AVERAGE(V20:AE20)</f>
        <v>8.8806920310000006</v>
      </c>
      <c r="I64" s="47">
        <f>AVERAGE(AF20:AO20)</f>
        <v>14.353729772999998</v>
      </c>
      <c r="J64" s="47">
        <f>AVERAGE(B30:K30)</f>
        <v>9.1222288981000002E-2</v>
      </c>
      <c r="K64" s="47">
        <f>AVERAGE(L30:U30)</f>
        <v>21.264230078000001</v>
      </c>
      <c r="L64" s="47">
        <f>AVERAGE(V30:AE30)</f>
        <v>10.170386458999999</v>
      </c>
      <c r="M64" s="47">
        <f>AVERAGE(AF30:AO30)</f>
        <v>66.915443386999996</v>
      </c>
      <c r="N64" s="47">
        <f>AVERAGE(B41:K41)</f>
        <v>96.636683646000023</v>
      </c>
      <c r="O64" s="47">
        <f>AVERAGE(L41:U41)</f>
        <v>68.682369683000005</v>
      </c>
      <c r="P64" s="47">
        <f>AVERAGE(V41:AE41)</f>
        <v>7.6401288199999993</v>
      </c>
      <c r="Q64" s="47">
        <f>AVERAGE(AF41:AO41)</f>
        <v>18.572573403</v>
      </c>
      <c r="R64" s="47">
        <f t="shared" si="13"/>
        <v>35.403032109888954</v>
      </c>
    </row>
  </sheetData>
  <mergeCells count="49">
    <mergeCell ref="A47:A49"/>
    <mergeCell ref="B47:Q47"/>
    <mergeCell ref="A33:A35"/>
    <mergeCell ref="B33:AJ33"/>
    <mergeCell ref="AP33:AS33"/>
    <mergeCell ref="B34:F34"/>
    <mergeCell ref="L34:P34"/>
    <mergeCell ref="V34:Z34"/>
    <mergeCell ref="AF34:AJ34"/>
    <mergeCell ref="G34:K34"/>
    <mergeCell ref="Q34:U34"/>
    <mergeCell ref="AA34:AE34"/>
    <mergeCell ref="AK34:AO34"/>
    <mergeCell ref="A22:A24"/>
    <mergeCell ref="B22:AJ22"/>
    <mergeCell ref="AP22:AS22"/>
    <mergeCell ref="B23:F23"/>
    <mergeCell ref="L23:P23"/>
    <mergeCell ref="V23:Z23"/>
    <mergeCell ref="AF23:AJ23"/>
    <mergeCell ref="G23:K23"/>
    <mergeCell ref="Q23:U23"/>
    <mergeCell ref="AA23:AE23"/>
    <mergeCell ref="AK23:AO23"/>
    <mergeCell ref="AP12:AS12"/>
    <mergeCell ref="B13:F13"/>
    <mergeCell ref="L13:P13"/>
    <mergeCell ref="V13:Z13"/>
    <mergeCell ref="AF13:AJ13"/>
    <mergeCell ref="G13:K13"/>
    <mergeCell ref="Q13:U13"/>
    <mergeCell ref="AA13:AE13"/>
    <mergeCell ref="AK13:AO13"/>
    <mergeCell ref="A58:A60"/>
    <mergeCell ref="B58:Q58"/>
    <mergeCell ref="A1:A3"/>
    <mergeCell ref="B1:AJ1"/>
    <mergeCell ref="AP1:AS1"/>
    <mergeCell ref="B2:F2"/>
    <mergeCell ref="L2:P2"/>
    <mergeCell ref="V2:Z2"/>
    <mergeCell ref="AF2:AJ2"/>
    <mergeCell ref="G2:K2"/>
    <mergeCell ref="Q2:U2"/>
    <mergeCell ref="AA2:AE2"/>
    <mergeCell ref="AK2:AO2"/>
    <mergeCell ref="A10:AS10"/>
    <mergeCell ref="A12:A14"/>
    <mergeCell ref="B12:AJ1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48F7E-AD13-4212-815D-B3E2FF64B9FA}">
  <dimension ref="A1:AS62"/>
  <sheetViews>
    <sheetView zoomScale="64" zoomScaleNormal="64" workbookViewId="0">
      <selection activeCell="A45" sqref="A45:R53"/>
    </sheetView>
  </sheetViews>
  <sheetFormatPr defaultRowHeight="14.4" x14ac:dyDescent="0.3"/>
  <cols>
    <col min="1" max="1" width="10.77734375" bestFit="1" customWidth="1"/>
    <col min="2" max="6" width="14.5546875" bestFit="1" customWidth="1"/>
    <col min="7" max="14" width="14.33203125" bestFit="1" customWidth="1"/>
    <col min="15" max="16" width="13.44140625" bestFit="1" customWidth="1"/>
    <col min="17" max="17" width="14.33203125" bestFit="1" customWidth="1"/>
    <col min="18" max="18" width="16.109375" bestFit="1" customWidth="1"/>
    <col min="19" max="21" width="14.33203125" bestFit="1" customWidth="1"/>
    <col min="22" max="25" width="14.5546875" bestFit="1" customWidth="1"/>
    <col min="26" max="26" width="16.109375" bestFit="1" customWidth="1"/>
    <col min="27" max="30" width="14.33203125" bestFit="1" customWidth="1"/>
    <col min="31" max="31" width="9.21875" customWidth="1"/>
    <col min="32" max="32" width="16.109375" customWidth="1"/>
    <col min="33" max="33" width="16.109375" bestFit="1" customWidth="1"/>
    <col min="34" max="34" width="16.109375" customWidth="1"/>
    <col min="35" max="35" width="16.109375" bestFit="1" customWidth="1"/>
    <col min="36" max="39" width="16.6640625" bestFit="1" customWidth="1"/>
    <col min="40" max="40" width="17.44140625" bestFit="1" customWidth="1"/>
    <col min="41" max="41" width="16.6640625" bestFit="1" customWidth="1"/>
  </cols>
  <sheetData>
    <row r="1" spans="1:45" x14ac:dyDescent="0.3">
      <c r="A1" s="111" t="s">
        <v>1</v>
      </c>
      <c r="B1" s="111" t="s">
        <v>163</v>
      </c>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c r="AC1" s="111"/>
      <c r="AD1" s="111"/>
      <c r="AE1" s="111"/>
      <c r="AF1" s="111"/>
      <c r="AG1" s="111"/>
      <c r="AH1" s="111"/>
      <c r="AI1" s="111"/>
      <c r="AJ1" s="111"/>
      <c r="AK1" s="89"/>
      <c r="AL1" s="89"/>
      <c r="AM1" s="89"/>
      <c r="AN1" s="89"/>
      <c r="AO1" s="89"/>
      <c r="AP1" s="112" t="s">
        <v>154</v>
      </c>
      <c r="AQ1" s="113"/>
      <c r="AR1" s="113"/>
      <c r="AS1" s="114"/>
    </row>
    <row r="2" spans="1:45" x14ac:dyDescent="0.3">
      <c r="A2" s="111"/>
      <c r="B2" s="115" t="s">
        <v>131</v>
      </c>
      <c r="C2" s="116"/>
      <c r="D2" s="116"/>
      <c r="E2" s="116"/>
      <c r="F2" s="117"/>
      <c r="G2" s="115" t="s">
        <v>131</v>
      </c>
      <c r="H2" s="116"/>
      <c r="I2" s="116"/>
      <c r="J2" s="116"/>
      <c r="K2" s="117"/>
      <c r="L2" s="118" t="s">
        <v>132</v>
      </c>
      <c r="M2" s="119"/>
      <c r="N2" s="119"/>
      <c r="O2" s="119"/>
      <c r="P2" s="120"/>
      <c r="Q2" s="118" t="s">
        <v>132</v>
      </c>
      <c r="R2" s="119"/>
      <c r="S2" s="119"/>
      <c r="T2" s="119"/>
      <c r="U2" s="120"/>
      <c r="V2" s="121" t="s">
        <v>133</v>
      </c>
      <c r="W2" s="122"/>
      <c r="X2" s="122"/>
      <c r="Y2" s="122"/>
      <c r="Z2" s="123"/>
      <c r="AA2" s="121" t="s">
        <v>133</v>
      </c>
      <c r="AB2" s="122"/>
      <c r="AC2" s="122"/>
      <c r="AD2" s="122"/>
      <c r="AE2" s="123"/>
      <c r="AF2" s="124" t="s">
        <v>134</v>
      </c>
      <c r="AG2" s="125"/>
      <c r="AH2" s="125"/>
      <c r="AI2" s="125"/>
      <c r="AJ2" s="126"/>
      <c r="AK2" s="124" t="s">
        <v>134</v>
      </c>
      <c r="AL2" s="125"/>
      <c r="AM2" s="125"/>
      <c r="AN2" s="125"/>
      <c r="AO2" s="126"/>
      <c r="AP2" s="61"/>
      <c r="AQ2" s="62"/>
      <c r="AR2" s="62"/>
      <c r="AS2" s="63"/>
    </row>
    <row r="3" spans="1:45" x14ac:dyDescent="0.3">
      <c r="A3" s="111"/>
      <c r="B3" s="40" t="s">
        <v>135</v>
      </c>
      <c r="C3" s="40" t="s">
        <v>136</v>
      </c>
      <c r="D3" s="40" t="s">
        <v>137</v>
      </c>
      <c r="E3" s="40" t="s">
        <v>138</v>
      </c>
      <c r="F3" s="40" t="s">
        <v>139</v>
      </c>
      <c r="G3" s="40" t="s">
        <v>180</v>
      </c>
      <c r="H3" s="40" t="s">
        <v>181</v>
      </c>
      <c r="I3" s="40" t="s">
        <v>182</v>
      </c>
      <c r="J3" s="40" t="s">
        <v>183</v>
      </c>
      <c r="K3" s="40" t="s">
        <v>184</v>
      </c>
      <c r="L3" s="41" t="s">
        <v>135</v>
      </c>
      <c r="M3" s="41" t="s">
        <v>136</v>
      </c>
      <c r="N3" s="41" t="s">
        <v>137</v>
      </c>
      <c r="O3" s="41" t="s">
        <v>138</v>
      </c>
      <c r="P3" s="41" t="s">
        <v>139</v>
      </c>
      <c r="Q3" s="41" t="s">
        <v>180</v>
      </c>
      <c r="R3" s="41" t="s">
        <v>181</v>
      </c>
      <c r="S3" s="41" t="s">
        <v>182</v>
      </c>
      <c r="T3" s="41" t="s">
        <v>183</v>
      </c>
      <c r="U3" s="41" t="s">
        <v>184</v>
      </c>
      <c r="V3" s="42" t="s">
        <v>135</v>
      </c>
      <c r="W3" s="42" t="s">
        <v>136</v>
      </c>
      <c r="X3" s="42" t="s">
        <v>137</v>
      </c>
      <c r="Y3" s="42" t="s">
        <v>138</v>
      </c>
      <c r="Z3" s="42" t="s">
        <v>139</v>
      </c>
      <c r="AA3" s="42" t="s">
        <v>180</v>
      </c>
      <c r="AB3" s="42" t="s">
        <v>181</v>
      </c>
      <c r="AC3" s="42" t="s">
        <v>182</v>
      </c>
      <c r="AD3" s="42" t="s">
        <v>183</v>
      </c>
      <c r="AE3" s="42" t="s">
        <v>184</v>
      </c>
      <c r="AF3" s="11" t="s">
        <v>135</v>
      </c>
      <c r="AG3" s="11" t="s">
        <v>136</v>
      </c>
      <c r="AH3" s="11" t="s">
        <v>137</v>
      </c>
      <c r="AI3" s="11" t="s">
        <v>138</v>
      </c>
      <c r="AJ3" s="11" t="s">
        <v>139</v>
      </c>
      <c r="AK3" s="11" t="s">
        <v>180</v>
      </c>
      <c r="AL3" s="11" t="s">
        <v>181</v>
      </c>
      <c r="AM3" s="11" t="s">
        <v>182</v>
      </c>
      <c r="AN3" s="11" t="s">
        <v>183</v>
      </c>
      <c r="AO3" s="11" t="s">
        <v>184</v>
      </c>
      <c r="AP3" s="43" t="s">
        <v>131</v>
      </c>
      <c r="AQ3" s="43" t="s">
        <v>132</v>
      </c>
      <c r="AR3" s="43" t="s">
        <v>133</v>
      </c>
      <c r="AS3" s="43" t="s">
        <v>134</v>
      </c>
    </row>
    <row r="4" spans="1:45" x14ac:dyDescent="0.3">
      <c r="A4" s="88">
        <v>0</v>
      </c>
      <c r="B4" s="15">
        <v>7.7142000000000002E-2</v>
      </c>
      <c r="C4" s="15">
        <v>9.3618930000000003E-2</v>
      </c>
      <c r="D4" s="15">
        <v>0.1018574</v>
      </c>
      <c r="E4" s="15">
        <v>0.24565608</v>
      </c>
      <c r="F4" s="15">
        <v>0.49281006599999999</v>
      </c>
      <c r="G4" s="40"/>
      <c r="H4" s="40"/>
      <c r="I4" s="40"/>
      <c r="J4" s="40"/>
      <c r="K4" s="40"/>
      <c r="L4" s="44">
        <v>4.7341222299999997</v>
      </c>
      <c r="M4" s="44">
        <v>3.2721689600000001</v>
      </c>
      <c r="N4" s="44">
        <v>2.6333133599999998</v>
      </c>
      <c r="O4" s="44">
        <v>4.1192330699999999</v>
      </c>
      <c r="P4" s="44">
        <v>5.7212402600000001</v>
      </c>
      <c r="Q4" s="41"/>
      <c r="R4" s="41"/>
      <c r="S4" s="41"/>
      <c r="T4" s="41"/>
      <c r="U4" s="41"/>
      <c r="V4" s="45">
        <v>22.388406230000001</v>
      </c>
      <c r="W4" s="45">
        <v>23.75524266</v>
      </c>
      <c r="X4" s="45">
        <v>23.89529658</v>
      </c>
      <c r="Y4" s="45">
        <v>21.71584781</v>
      </c>
      <c r="Z4" s="45">
        <v>17.574146200000001</v>
      </c>
      <c r="AA4" s="42"/>
      <c r="AB4" s="42"/>
      <c r="AC4" s="42"/>
      <c r="AD4" s="42"/>
      <c r="AE4" s="42"/>
      <c r="AF4" s="46">
        <v>13.362043140000001</v>
      </c>
      <c r="AG4" s="46">
        <v>17.431845419999998</v>
      </c>
      <c r="AH4" s="46">
        <v>9.7056620700000007</v>
      </c>
      <c r="AI4" s="46">
        <v>8.2234871199999997</v>
      </c>
      <c r="AJ4" s="68">
        <v>11.6334632</v>
      </c>
      <c r="AK4" s="11"/>
      <c r="AL4" s="11"/>
      <c r="AM4" s="11"/>
      <c r="AN4" s="11"/>
      <c r="AO4" s="11"/>
      <c r="AP4" s="43"/>
      <c r="AQ4" s="43"/>
      <c r="AR4" s="43"/>
      <c r="AS4" s="43"/>
    </row>
    <row r="5" spans="1:45" x14ac:dyDescent="0.3">
      <c r="A5" s="88">
        <v>1</v>
      </c>
      <c r="B5" s="15">
        <v>0.20296585</v>
      </c>
      <c r="C5" s="15">
        <v>1.02082085</v>
      </c>
      <c r="D5" s="15">
        <v>3.0639604600000001</v>
      </c>
      <c r="E5" s="15">
        <v>0.70101857000000001</v>
      </c>
      <c r="F5" s="15">
        <v>0.82010185999999996</v>
      </c>
      <c r="G5" s="40"/>
      <c r="H5" s="40"/>
      <c r="I5" s="40"/>
      <c r="J5" s="40"/>
      <c r="K5" s="40"/>
      <c r="L5" s="44">
        <v>44.590323550000001</v>
      </c>
      <c r="M5" s="44">
        <v>45.362492510000003</v>
      </c>
      <c r="N5" s="44">
        <v>43.75524266</v>
      </c>
      <c r="O5" s="44">
        <v>38.708807669999999</v>
      </c>
      <c r="P5" s="44">
        <v>45.250149790000002</v>
      </c>
      <c r="Q5" s="41"/>
      <c r="R5" s="41"/>
      <c r="S5" s="41"/>
      <c r="T5" s="41"/>
      <c r="U5" s="41"/>
      <c r="V5" s="45">
        <v>38.603205510000002</v>
      </c>
      <c r="W5" s="45">
        <v>47.583133609999997</v>
      </c>
      <c r="X5" s="45">
        <v>44.565608150000003</v>
      </c>
      <c r="Y5" s="45">
        <v>40.850808870000002</v>
      </c>
      <c r="Z5" s="45">
        <v>39.077291789999997</v>
      </c>
      <c r="AA5" s="42"/>
      <c r="AB5" s="42"/>
      <c r="AC5" s="42"/>
      <c r="AD5" s="42"/>
      <c r="AE5" s="42"/>
      <c r="AF5" s="46">
        <v>90.420161770000007</v>
      </c>
      <c r="AG5" s="46">
        <v>78.920011979999998</v>
      </c>
      <c r="AH5" s="46">
        <v>77.952366690000005</v>
      </c>
      <c r="AI5" s="46">
        <v>87.556171359999993</v>
      </c>
      <c r="AJ5" s="46">
        <v>81.159376870000003</v>
      </c>
      <c r="AK5" s="11"/>
      <c r="AL5" s="11"/>
      <c r="AM5" s="11"/>
      <c r="AN5" s="11"/>
      <c r="AO5" s="11"/>
      <c r="AP5" s="43"/>
      <c r="AQ5" s="43"/>
      <c r="AR5" s="43"/>
      <c r="AS5" s="43"/>
    </row>
    <row r="6" spans="1:45" x14ac:dyDescent="0.3">
      <c r="A6" s="3">
        <v>0.2</v>
      </c>
      <c r="B6" s="15">
        <v>3.29538646E-2</v>
      </c>
      <c r="C6" s="15">
        <v>0</v>
      </c>
      <c r="D6" s="15">
        <v>0</v>
      </c>
      <c r="E6" s="15">
        <v>3.8196524900000001E-2</v>
      </c>
      <c r="F6" s="15">
        <v>6.8154580000000006E-2</v>
      </c>
      <c r="G6" s="15">
        <v>3.8196524900000001E-2</v>
      </c>
      <c r="H6" s="15">
        <v>2.9958058699999998E-3</v>
      </c>
      <c r="I6" s="15">
        <v>2.9958058700000002E-2</v>
      </c>
      <c r="J6" s="15">
        <v>0</v>
      </c>
      <c r="K6" s="15">
        <v>0.12582384999999999</v>
      </c>
      <c r="L6" s="44">
        <v>1.86863391</v>
      </c>
      <c r="M6" s="44">
        <v>1.9218094699999999</v>
      </c>
      <c r="N6" s="44">
        <v>1.5068903499999999</v>
      </c>
      <c r="O6" s="44">
        <v>1.9652486499999999</v>
      </c>
      <c r="P6" s="44">
        <v>2.0498801699999998</v>
      </c>
      <c r="Q6" s="44">
        <v>3.43319353</v>
      </c>
      <c r="R6" s="44">
        <v>1.6499400799999999</v>
      </c>
      <c r="S6" s="44">
        <v>0.97962852</v>
      </c>
      <c r="T6" s="44">
        <v>1.8529059299999999</v>
      </c>
      <c r="U6" s="44">
        <v>2.6587777099999998</v>
      </c>
      <c r="V6" s="45">
        <v>3.24820252</v>
      </c>
      <c r="W6" s="45">
        <v>6.3563511100000003</v>
      </c>
      <c r="X6" s="45">
        <v>7.5224685400000002</v>
      </c>
      <c r="Y6" s="45">
        <v>3.5298082700000002</v>
      </c>
      <c r="Z6" s="45">
        <v>3.77920911</v>
      </c>
      <c r="AA6" s="45">
        <v>7.3973936499999997</v>
      </c>
      <c r="AB6" s="45">
        <v>4.6539844199999996</v>
      </c>
      <c r="AC6" s="45">
        <v>5.9257040099999996</v>
      </c>
      <c r="AD6" s="45">
        <v>1.85065908</v>
      </c>
      <c r="AE6" s="45">
        <v>6.0889754299999996</v>
      </c>
      <c r="AF6" s="68">
        <v>16.492660300000001</v>
      </c>
      <c r="AG6" s="68">
        <v>14.7977831</v>
      </c>
      <c r="AH6" s="68">
        <v>11.090473299999999</v>
      </c>
      <c r="AI6" s="68">
        <v>6.7562911899999998</v>
      </c>
      <c r="AJ6" s="68">
        <v>13.383013780000001</v>
      </c>
      <c r="AK6" s="68">
        <v>16.757040100000001</v>
      </c>
      <c r="AL6" s="68">
        <v>15.459856200000001</v>
      </c>
      <c r="AM6" s="68">
        <v>9.9925104900000008</v>
      </c>
      <c r="AN6" s="68">
        <v>16.897094070000001</v>
      </c>
      <c r="AO6" s="68">
        <v>12.25059916</v>
      </c>
      <c r="AP6" s="47">
        <f>AVERAGE(B6:F6)</f>
        <v>2.7860993899999999E-2</v>
      </c>
      <c r="AQ6" s="47">
        <f>AVERAGE(L6:P6)</f>
        <v>1.8624925099999998</v>
      </c>
      <c r="AR6" s="47">
        <f>AVERAGE(V6:Z6)</f>
        <v>4.8872079099999999</v>
      </c>
      <c r="AS6" s="74">
        <f>AVERAGE(AF6:AJ6)</f>
        <v>12.504044334</v>
      </c>
    </row>
    <row r="7" spans="1:45" x14ac:dyDescent="0.3">
      <c r="A7" s="3">
        <v>0.4</v>
      </c>
      <c r="B7" s="15">
        <v>8.6878369999999996E-2</v>
      </c>
      <c r="C7" s="15">
        <v>8.9874176200000003E-3</v>
      </c>
      <c r="D7" s="15">
        <v>0.23442181000000001</v>
      </c>
      <c r="E7" s="15">
        <v>7.2648292399999995E-2</v>
      </c>
      <c r="F7" s="15">
        <v>0.310814859</v>
      </c>
      <c r="G7" s="15">
        <v>6.1414020399999998E-2</v>
      </c>
      <c r="H7" s="15">
        <v>0.30632114999999999</v>
      </c>
      <c r="I7" s="15">
        <v>3.29538646E-2</v>
      </c>
      <c r="J7" s="15">
        <v>3.5949670500000003E-2</v>
      </c>
      <c r="K7" s="15">
        <v>5.6171360099999998E-2</v>
      </c>
      <c r="L7" s="44">
        <v>7.9149191099999996</v>
      </c>
      <c r="M7" s="44">
        <v>9.7176452999999992</v>
      </c>
      <c r="N7" s="44">
        <v>12.40113841</v>
      </c>
      <c r="O7" s="44">
        <v>7.3142600399999997</v>
      </c>
      <c r="P7" s="44">
        <v>9.8517076100000001</v>
      </c>
      <c r="Q7" s="44">
        <v>9.8951467900000001</v>
      </c>
      <c r="R7" s="44">
        <v>7.4730377499999996</v>
      </c>
      <c r="S7" s="44">
        <v>9.3896045499999996</v>
      </c>
      <c r="T7" s="44">
        <v>7.9036848400000004</v>
      </c>
      <c r="U7" s="44">
        <v>9.8846614699999993</v>
      </c>
      <c r="V7" s="45">
        <v>6.4342420599999999</v>
      </c>
      <c r="W7" s="45">
        <v>9.4397842999999995</v>
      </c>
      <c r="X7" s="45">
        <v>11.17810066</v>
      </c>
      <c r="Y7" s="45">
        <v>6.2747153999999998</v>
      </c>
      <c r="Z7" s="45">
        <v>9.0263630900000003</v>
      </c>
      <c r="AA7" s="45">
        <v>11.4424805</v>
      </c>
      <c r="AB7" s="45">
        <v>6.7240862799999999</v>
      </c>
      <c r="AC7" s="45">
        <v>10.159526700000001</v>
      </c>
      <c r="AD7" s="45">
        <v>5.9946075499999996</v>
      </c>
      <c r="AE7" s="45">
        <v>8.4384361899999991</v>
      </c>
      <c r="AF7" s="46">
        <v>14.98726783</v>
      </c>
      <c r="AG7" s="68">
        <v>14.1611744</v>
      </c>
      <c r="AH7" s="68">
        <v>11.67016177</v>
      </c>
      <c r="AI7" s="68">
        <v>7.9740862799999999</v>
      </c>
      <c r="AJ7" s="68">
        <v>10.2988316</v>
      </c>
      <c r="AK7" s="68">
        <v>14.496704599999999</v>
      </c>
      <c r="AL7" s="68">
        <v>19.820251599999999</v>
      </c>
      <c r="AM7" s="68">
        <v>13.8638406</v>
      </c>
      <c r="AN7" s="68">
        <v>12.085829800000001</v>
      </c>
      <c r="AO7" s="68">
        <v>11.9203116</v>
      </c>
      <c r="AP7" s="47">
        <f t="shared" ref="AP7:AP9" si="0">AVERAGE(B7:F7)</f>
        <v>0.142750149804</v>
      </c>
      <c r="AQ7" s="47">
        <f t="shared" ref="AQ7:AQ9" si="1">AVERAGE(L7:P7)</f>
        <v>9.4399340939999998</v>
      </c>
      <c r="AR7" s="47">
        <f t="shared" ref="AR7:AR9" si="2">AVERAGE(V7:Z7)</f>
        <v>8.4706411019999983</v>
      </c>
      <c r="AS7" s="74">
        <f t="shared" ref="AS7:AS9" si="3">AVERAGE(AF7:AJ7)</f>
        <v>11.818304376</v>
      </c>
    </row>
    <row r="8" spans="1:45" x14ac:dyDescent="0.3">
      <c r="A8" s="3">
        <v>0.6</v>
      </c>
      <c r="B8" s="15">
        <v>0</v>
      </c>
      <c r="C8" s="15">
        <v>0</v>
      </c>
      <c r="D8" s="15">
        <v>0</v>
      </c>
      <c r="E8" s="15">
        <v>0</v>
      </c>
      <c r="F8" s="15">
        <v>0</v>
      </c>
      <c r="G8" s="15">
        <v>0</v>
      </c>
      <c r="H8" s="15">
        <v>0</v>
      </c>
      <c r="I8" s="15">
        <v>0</v>
      </c>
      <c r="J8" s="15">
        <v>0</v>
      </c>
      <c r="K8" s="15">
        <v>0</v>
      </c>
      <c r="L8" s="44">
        <v>16.20281606</v>
      </c>
      <c r="M8" s="44">
        <v>28.794937090000001</v>
      </c>
      <c r="N8" s="44">
        <v>19.209856200000001</v>
      </c>
      <c r="O8" s="44">
        <v>14.984272020000001</v>
      </c>
      <c r="P8" s="44">
        <v>17.53445177</v>
      </c>
      <c r="Q8" s="44">
        <v>28.744008390000001</v>
      </c>
      <c r="R8" s="44">
        <v>20.959406829999999</v>
      </c>
      <c r="S8" s="44">
        <v>14.90338526</v>
      </c>
      <c r="T8" s="44">
        <v>13.435440379999999</v>
      </c>
      <c r="U8" s="44">
        <v>19.310215700000001</v>
      </c>
      <c r="V8" s="45">
        <v>12.71644697</v>
      </c>
      <c r="W8" s="45">
        <v>12.75089874</v>
      </c>
      <c r="X8" s="45">
        <v>15.416417020000001</v>
      </c>
      <c r="Y8" s="45">
        <v>7.4910125799999996</v>
      </c>
      <c r="Z8" s="45">
        <v>9.8142600400000006</v>
      </c>
      <c r="AA8" s="45">
        <v>13.976932290000001</v>
      </c>
      <c r="AB8" s="45">
        <v>8.4803774700000005</v>
      </c>
      <c r="AC8" s="45">
        <v>16.039544639999999</v>
      </c>
      <c r="AD8" s="45">
        <v>11.066506889999999</v>
      </c>
      <c r="AE8" s="45">
        <v>14.010635110000001</v>
      </c>
      <c r="AF8" s="46">
        <v>27.208657880000001</v>
      </c>
      <c r="AG8" s="68">
        <v>16.250748949999998</v>
      </c>
      <c r="AH8" s="68">
        <v>19.360395449999999</v>
      </c>
      <c r="AI8" s="68">
        <v>13.760485320000001</v>
      </c>
      <c r="AJ8" s="68">
        <v>44.305721990000002</v>
      </c>
      <c r="AK8" s="68">
        <v>17.89469742</v>
      </c>
      <c r="AL8" s="68">
        <v>29.105751949999998</v>
      </c>
      <c r="AM8" s="68">
        <v>13.54703415</v>
      </c>
      <c r="AN8" s="68">
        <v>18.492360699999999</v>
      </c>
      <c r="AO8" s="68">
        <v>15.268124630000001</v>
      </c>
      <c r="AP8" s="47">
        <f t="shared" si="0"/>
        <v>0</v>
      </c>
      <c r="AQ8" s="47">
        <f t="shared" si="1"/>
        <v>19.345266628000001</v>
      </c>
      <c r="AR8" s="47">
        <f t="shared" si="2"/>
        <v>11.637807070000001</v>
      </c>
      <c r="AS8" s="74">
        <f t="shared" si="3"/>
        <v>24.177201917999998</v>
      </c>
    </row>
    <row r="9" spans="1:45" x14ac:dyDescent="0.3">
      <c r="A9" s="3">
        <v>0.8</v>
      </c>
      <c r="B9" s="15">
        <v>0</v>
      </c>
      <c r="C9" s="15">
        <v>0</v>
      </c>
      <c r="D9" s="15">
        <v>0.66207309999999997</v>
      </c>
      <c r="E9" s="15">
        <v>0</v>
      </c>
      <c r="F9" s="15">
        <v>0</v>
      </c>
      <c r="G9" s="15">
        <v>0.25988615999999998</v>
      </c>
      <c r="H9" s="15">
        <v>0</v>
      </c>
      <c r="I9" s="15">
        <v>0</v>
      </c>
      <c r="J9" s="15">
        <v>4.0443379299999999E-2</v>
      </c>
      <c r="K9" s="15">
        <v>0</v>
      </c>
      <c r="L9" s="44">
        <v>13.663121629999999</v>
      </c>
      <c r="M9" s="44">
        <v>20.92795087</v>
      </c>
      <c r="N9" s="44">
        <v>22.906680649999998</v>
      </c>
      <c r="O9" s="44">
        <v>14.29898143</v>
      </c>
      <c r="P9" s="44">
        <v>17.791342100000001</v>
      </c>
      <c r="Q9" s="44">
        <v>30.648591969999998</v>
      </c>
      <c r="R9" s="44">
        <v>20.370730980000001</v>
      </c>
      <c r="S9" s="44">
        <v>16.10620132</v>
      </c>
      <c r="T9" s="44">
        <v>17.642300800000001</v>
      </c>
      <c r="U9" s="44">
        <v>18.654883160000001</v>
      </c>
      <c r="V9" s="45">
        <v>16.49940084</v>
      </c>
      <c r="W9" s="45">
        <v>14.734122230000001</v>
      </c>
      <c r="X9" s="45">
        <v>20.08163571</v>
      </c>
      <c r="Y9" s="45">
        <v>8.5597663300000004</v>
      </c>
      <c r="Z9" s="45">
        <v>13.664619500000001</v>
      </c>
      <c r="AA9" s="45">
        <v>16.54808268</v>
      </c>
      <c r="AB9" s="45">
        <v>11.212552430000001</v>
      </c>
      <c r="AC9" s="45">
        <v>18.870581189999999</v>
      </c>
      <c r="AD9" s="45">
        <v>13.9289994</v>
      </c>
      <c r="AE9" s="45">
        <v>19.107249849999999</v>
      </c>
      <c r="AF9" s="46">
        <v>56.960754940000001</v>
      </c>
      <c r="AG9" s="68">
        <v>55.650838829999998</v>
      </c>
      <c r="AH9" s="68">
        <v>42.178699819999999</v>
      </c>
      <c r="AI9" s="68">
        <v>56.273966450000003</v>
      </c>
      <c r="AJ9" s="68">
        <v>56.9869682</v>
      </c>
      <c r="AK9" s="68">
        <v>51.564559619999997</v>
      </c>
      <c r="AL9" s="68">
        <v>57.74715398</v>
      </c>
      <c r="AM9" s="68">
        <v>52.426602760000002</v>
      </c>
      <c r="AN9" s="68">
        <v>61.811713599999997</v>
      </c>
      <c r="AO9" s="68">
        <v>54.883912520000003</v>
      </c>
      <c r="AP9" s="47">
        <f t="shared" si="0"/>
        <v>0.13241461999999998</v>
      </c>
      <c r="AQ9" s="47">
        <f t="shared" si="1"/>
        <v>17.917615336000001</v>
      </c>
      <c r="AR9" s="47">
        <f t="shared" si="2"/>
        <v>14.707908922000001</v>
      </c>
      <c r="AS9" s="74">
        <f t="shared" si="3"/>
        <v>53.610245648000003</v>
      </c>
    </row>
    <row r="10" spans="1:45" x14ac:dyDescent="0.3">
      <c r="A10" s="128"/>
      <c r="B10" s="129"/>
      <c r="C10" s="129"/>
      <c r="D10" s="129"/>
      <c r="E10" s="129"/>
      <c r="F10" s="129"/>
      <c r="G10" s="129"/>
      <c r="H10" s="129"/>
      <c r="I10" s="129"/>
      <c r="J10" s="129"/>
      <c r="K10" s="129"/>
      <c r="L10" s="129"/>
      <c r="M10" s="129"/>
      <c r="N10" s="129"/>
      <c r="O10" s="129"/>
      <c r="P10" s="129"/>
      <c r="Q10" s="129"/>
      <c r="R10" s="129"/>
      <c r="S10" s="129"/>
      <c r="T10" s="129"/>
      <c r="U10" s="129"/>
      <c r="V10" s="129"/>
      <c r="W10" s="129"/>
      <c r="X10" s="129"/>
      <c r="Y10" s="129"/>
      <c r="Z10" s="129"/>
      <c r="AA10" s="129"/>
      <c r="AB10" s="129"/>
      <c r="AC10" s="129"/>
      <c r="AD10" s="129"/>
      <c r="AE10" s="129"/>
      <c r="AF10" s="129"/>
      <c r="AG10" s="129"/>
      <c r="AH10" s="129"/>
      <c r="AI10" s="129"/>
      <c r="AJ10" s="129"/>
      <c r="AK10" s="129"/>
      <c r="AL10" s="129"/>
      <c r="AM10" s="129"/>
      <c r="AN10" s="129"/>
      <c r="AO10" s="129"/>
      <c r="AP10" s="129"/>
      <c r="AQ10" s="129"/>
      <c r="AR10" s="129"/>
      <c r="AS10" s="130"/>
    </row>
    <row r="12" spans="1:45" x14ac:dyDescent="0.3">
      <c r="A12" s="111" t="s">
        <v>1</v>
      </c>
      <c r="B12" s="111"/>
      <c r="C12" s="111"/>
      <c r="D12" s="111"/>
      <c r="E12" s="111"/>
      <c r="F12" s="111"/>
      <c r="G12" s="111"/>
      <c r="H12" s="111"/>
      <c r="I12" s="111"/>
      <c r="J12" s="111"/>
      <c r="K12" s="111"/>
      <c r="L12" s="111"/>
      <c r="M12" s="111"/>
      <c r="N12" s="111"/>
      <c r="O12" s="111"/>
      <c r="P12" s="111"/>
      <c r="Q12" s="111"/>
      <c r="R12" s="111"/>
      <c r="S12" s="111"/>
      <c r="T12" s="111"/>
      <c r="U12" s="111"/>
      <c r="V12" s="111"/>
      <c r="W12" s="111"/>
      <c r="X12" s="111"/>
      <c r="Y12" s="111"/>
      <c r="Z12" s="111"/>
      <c r="AA12" s="111"/>
      <c r="AB12" s="111"/>
      <c r="AC12" s="111"/>
      <c r="AD12" s="111"/>
      <c r="AE12" s="111"/>
      <c r="AF12" s="111"/>
      <c r="AG12" s="111"/>
      <c r="AH12" s="111"/>
      <c r="AI12" s="111"/>
      <c r="AJ12" s="111"/>
      <c r="AK12" s="89"/>
      <c r="AL12" s="89"/>
      <c r="AM12" s="89"/>
      <c r="AN12" s="89"/>
      <c r="AO12" s="89"/>
      <c r="AP12" s="112" t="s">
        <v>154</v>
      </c>
      <c r="AQ12" s="113"/>
      <c r="AR12" s="113"/>
      <c r="AS12" s="114"/>
    </row>
    <row r="13" spans="1:45" x14ac:dyDescent="0.3">
      <c r="A13" s="111"/>
      <c r="B13" s="115" t="s">
        <v>142</v>
      </c>
      <c r="C13" s="116"/>
      <c r="D13" s="116"/>
      <c r="E13" s="116"/>
      <c r="F13" s="117"/>
      <c r="G13" s="115" t="s">
        <v>142</v>
      </c>
      <c r="H13" s="116"/>
      <c r="I13" s="116"/>
      <c r="J13" s="116"/>
      <c r="K13" s="117"/>
      <c r="L13" s="118" t="s">
        <v>143</v>
      </c>
      <c r="M13" s="119"/>
      <c r="N13" s="119"/>
      <c r="O13" s="119"/>
      <c r="P13" s="120"/>
      <c r="Q13" s="118" t="s">
        <v>143</v>
      </c>
      <c r="R13" s="119"/>
      <c r="S13" s="119"/>
      <c r="T13" s="119"/>
      <c r="U13" s="120"/>
      <c r="V13" s="121" t="s">
        <v>144</v>
      </c>
      <c r="W13" s="122"/>
      <c r="X13" s="122"/>
      <c r="Y13" s="122"/>
      <c r="Z13" s="123"/>
      <c r="AA13" s="121" t="s">
        <v>144</v>
      </c>
      <c r="AB13" s="122"/>
      <c r="AC13" s="122"/>
      <c r="AD13" s="122"/>
      <c r="AE13" s="123"/>
      <c r="AF13" s="124" t="s">
        <v>145</v>
      </c>
      <c r="AG13" s="125"/>
      <c r="AH13" s="125"/>
      <c r="AI13" s="125"/>
      <c r="AJ13" s="126"/>
      <c r="AK13" s="124" t="s">
        <v>145</v>
      </c>
      <c r="AL13" s="125"/>
      <c r="AM13" s="125"/>
      <c r="AN13" s="125"/>
      <c r="AO13" s="126"/>
      <c r="AP13" s="61"/>
      <c r="AQ13" s="62"/>
      <c r="AR13" s="62"/>
      <c r="AS13" s="63"/>
    </row>
    <row r="14" spans="1:45" x14ac:dyDescent="0.3">
      <c r="A14" s="111"/>
      <c r="B14" s="40" t="s">
        <v>135</v>
      </c>
      <c r="C14" s="40" t="s">
        <v>136</v>
      </c>
      <c r="D14" s="40" t="s">
        <v>137</v>
      </c>
      <c r="E14" s="40" t="s">
        <v>138</v>
      </c>
      <c r="F14" s="40" t="s">
        <v>139</v>
      </c>
      <c r="G14" s="40" t="s">
        <v>180</v>
      </c>
      <c r="H14" s="40" t="s">
        <v>181</v>
      </c>
      <c r="I14" s="40" t="s">
        <v>182</v>
      </c>
      <c r="J14" s="40" t="s">
        <v>183</v>
      </c>
      <c r="K14" s="40" t="s">
        <v>184</v>
      </c>
      <c r="L14" s="41" t="s">
        <v>135</v>
      </c>
      <c r="M14" s="41" t="s">
        <v>136</v>
      </c>
      <c r="N14" s="41" t="s">
        <v>137</v>
      </c>
      <c r="O14" s="41" t="s">
        <v>138</v>
      </c>
      <c r="P14" s="41" t="s">
        <v>139</v>
      </c>
      <c r="Q14" s="41" t="s">
        <v>180</v>
      </c>
      <c r="R14" s="41" t="s">
        <v>181</v>
      </c>
      <c r="S14" s="41" t="s">
        <v>182</v>
      </c>
      <c r="T14" s="41" t="s">
        <v>183</v>
      </c>
      <c r="U14" s="41" t="s">
        <v>184</v>
      </c>
      <c r="V14" s="42" t="s">
        <v>135</v>
      </c>
      <c r="W14" s="42" t="s">
        <v>136</v>
      </c>
      <c r="X14" s="42" t="s">
        <v>137</v>
      </c>
      <c r="Y14" s="42" t="s">
        <v>138</v>
      </c>
      <c r="Z14" s="42" t="s">
        <v>139</v>
      </c>
      <c r="AA14" s="42" t="s">
        <v>180</v>
      </c>
      <c r="AB14" s="42" t="s">
        <v>181</v>
      </c>
      <c r="AC14" s="42" t="s">
        <v>182</v>
      </c>
      <c r="AD14" s="42" t="s">
        <v>183</v>
      </c>
      <c r="AE14" s="42" t="s">
        <v>184</v>
      </c>
      <c r="AF14" s="11" t="s">
        <v>135</v>
      </c>
      <c r="AG14" s="11" t="s">
        <v>136</v>
      </c>
      <c r="AH14" s="11" t="s">
        <v>137</v>
      </c>
      <c r="AI14" s="11" t="s">
        <v>138</v>
      </c>
      <c r="AJ14" s="11" t="s">
        <v>139</v>
      </c>
      <c r="AK14" s="11" t="s">
        <v>180</v>
      </c>
      <c r="AL14" s="11" t="s">
        <v>181</v>
      </c>
      <c r="AM14" s="11" t="s">
        <v>182</v>
      </c>
      <c r="AN14" s="11" t="s">
        <v>183</v>
      </c>
      <c r="AO14" s="11" t="s">
        <v>184</v>
      </c>
      <c r="AP14" s="43" t="s">
        <v>142</v>
      </c>
      <c r="AQ14" s="43" t="s">
        <v>143</v>
      </c>
      <c r="AR14" s="43" t="s">
        <v>144</v>
      </c>
      <c r="AS14" s="43" t="s">
        <v>145</v>
      </c>
    </row>
    <row r="15" spans="1:45" x14ac:dyDescent="0.3">
      <c r="A15" s="88">
        <v>0</v>
      </c>
      <c r="B15" s="15">
        <v>21.720341520000002</v>
      </c>
      <c r="C15" s="15">
        <v>16.13541043</v>
      </c>
      <c r="D15" s="15">
        <v>14.387357700000001</v>
      </c>
      <c r="E15" s="15">
        <v>18.4444278</v>
      </c>
      <c r="F15" s="15">
        <v>23.201767499999999</v>
      </c>
      <c r="G15" s="40"/>
      <c r="H15" s="40"/>
      <c r="I15" s="40"/>
      <c r="J15" s="40"/>
      <c r="K15" s="40"/>
      <c r="L15" s="44">
        <v>15.408927500000001</v>
      </c>
      <c r="M15" s="44">
        <v>11.47393649</v>
      </c>
      <c r="N15" s="44">
        <v>13.535799880000001</v>
      </c>
      <c r="O15" s="44">
        <v>11.90083883</v>
      </c>
      <c r="P15" s="44">
        <v>15.848561999999999</v>
      </c>
      <c r="Q15" s="41"/>
      <c r="R15" s="41"/>
      <c r="S15" s="41"/>
      <c r="T15" s="41"/>
      <c r="U15" s="41"/>
      <c r="V15" s="45">
        <v>9.7131515900000007</v>
      </c>
      <c r="W15" s="45">
        <v>5.4171659700000001</v>
      </c>
      <c r="X15" s="45">
        <v>6.0724985</v>
      </c>
      <c r="Y15" s="45">
        <v>3.49086279</v>
      </c>
      <c r="Z15" s="45">
        <v>9.0653085699999991</v>
      </c>
      <c r="AA15" s="42"/>
      <c r="AB15" s="42"/>
      <c r="AC15" s="42"/>
      <c r="AD15" s="42"/>
      <c r="AE15" s="42"/>
      <c r="AF15" s="46">
        <v>0.35200719000000003</v>
      </c>
      <c r="AG15" s="46">
        <v>1.39230078</v>
      </c>
      <c r="AH15" s="46">
        <v>1.35859796</v>
      </c>
      <c r="AI15" s="46">
        <v>3.5313061700000001</v>
      </c>
      <c r="AJ15" s="46">
        <v>2.6782504500000002</v>
      </c>
      <c r="AK15" s="11"/>
      <c r="AL15" s="11"/>
      <c r="AM15" s="11"/>
      <c r="AN15" s="11"/>
      <c r="AO15" s="11"/>
      <c r="AP15" s="43"/>
      <c r="AQ15" s="43"/>
      <c r="AR15" s="43"/>
      <c r="AS15" s="43"/>
    </row>
    <row r="16" spans="1:45" x14ac:dyDescent="0.3">
      <c r="A16" s="88">
        <v>1</v>
      </c>
      <c r="B16" s="15">
        <v>98.383013779999999</v>
      </c>
      <c r="C16" s="15">
        <v>97.539694429999997</v>
      </c>
      <c r="D16" s="15">
        <v>97.547932889999998</v>
      </c>
      <c r="E16" s="15">
        <v>98.331336129999997</v>
      </c>
      <c r="F16" s="15">
        <v>98.511084479999994</v>
      </c>
      <c r="G16" s="40"/>
      <c r="H16" s="40"/>
      <c r="I16" s="40"/>
      <c r="J16" s="40"/>
      <c r="K16" s="40"/>
      <c r="L16" s="44">
        <v>84.253295390000005</v>
      </c>
      <c r="M16" s="44">
        <v>79.269772320000001</v>
      </c>
      <c r="N16" s="44">
        <v>80.781905330000001</v>
      </c>
      <c r="O16" s="44" t="s">
        <v>206</v>
      </c>
      <c r="P16" s="44">
        <v>87.213151589999995</v>
      </c>
      <c r="Q16" s="41"/>
      <c r="R16" s="41"/>
      <c r="S16" s="41"/>
      <c r="T16" s="41"/>
      <c r="U16" s="41"/>
      <c r="V16" s="45">
        <v>37.264080290000003</v>
      </c>
      <c r="W16" s="45">
        <v>33.275913719999998</v>
      </c>
      <c r="X16" s="45">
        <v>30.090623130000001</v>
      </c>
      <c r="Y16" s="45">
        <v>29.284751350000001</v>
      </c>
      <c r="Z16" s="45">
        <v>32.104553619999997</v>
      </c>
      <c r="AA16" s="42"/>
      <c r="AB16" s="42"/>
      <c r="AC16" s="42"/>
      <c r="AD16" s="42"/>
      <c r="AE16" s="42"/>
      <c r="AF16" s="46">
        <v>42.17645297</v>
      </c>
      <c r="AG16" s="46">
        <v>41.401288200000003</v>
      </c>
      <c r="AH16" s="46">
        <v>42.312013180000001</v>
      </c>
      <c r="AI16" s="46">
        <v>48.802426599999997</v>
      </c>
      <c r="AJ16" s="46">
        <v>43.81366087</v>
      </c>
      <c r="AK16" s="11"/>
      <c r="AL16" s="11"/>
      <c r="AM16" s="11"/>
      <c r="AN16" s="11"/>
      <c r="AO16" s="11"/>
      <c r="AP16" s="43"/>
      <c r="AQ16" s="43"/>
      <c r="AR16" s="43"/>
      <c r="AS16" s="43"/>
    </row>
    <row r="17" spans="1:45" x14ac:dyDescent="0.3">
      <c r="A17" s="3">
        <v>0.2</v>
      </c>
      <c r="B17" s="15">
        <v>57.019173199999997</v>
      </c>
      <c r="C17" s="15">
        <v>44.598562010000002</v>
      </c>
      <c r="D17" s="15">
        <v>52.2828041</v>
      </c>
      <c r="E17" s="15">
        <v>48.371030599999997</v>
      </c>
      <c r="F17" s="15">
        <v>58.885560220000002</v>
      </c>
      <c r="G17" s="15">
        <v>51.131665699999999</v>
      </c>
      <c r="H17" s="15">
        <v>56.779508700000001</v>
      </c>
      <c r="I17" s="15">
        <v>42.668514100000003</v>
      </c>
      <c r="J17" s="15">
        <v>69.003894549999998</v>
      </c>
      <c r="K17" s="15">
        <v>53.18229479</v>
      </c>
      <c r="L17" s="44">
        <v>19.9183643</v>
      </c>
      <c r="M17" s="44">
        <v>12.49176153</v>
      </c>
      <c r="N17" s="44">
        <v>12.222139</v>
      </c>
      <c r="O17" s="44">
        <v>12.1509886</v>
      </c>
      <c r="P17" s="44">
        <v>18.42046135</v>
      </c>
      <c r="Q17" s="44">
        <v>14.732624299999999</v>
      </c>
      <c r="R17" s="44">
        <v>13.663870599999999</v>
      </c>
      <c r="S17" s="44">
        <v>12.4453265</v>
      </c>
      <c r="T17" s="44">
        <v>11.17660276</v>
      </c>
      <c r="U17" s="44">
        <v>12.82953865</v>
      </c>
      <c r="V17" s="45">
        <v>3.5897243900000002</v>
      </c>
      <c r="W17" s="45">
        <v>1.85140803</v>
      </c>
      <c r="X17" s="45">
        <v>1.9952067099999999</v>
      </c>
      <c r="Y17" s="45">
        <v>1.65218694</v>
      </c>
      <c r="Z17" s="45">
        <v>1.72633313</v>
      </c>
      <c r="AA17" s="45">
        <v>1.1556321199999999</v>
      </c>
      <c r="AB17" s="45">
        <v>1.4679448799999999</v>
      </c>
      <c r="AC17" s="45">
        <v>2.2588376299999999</v>
      </c>
      <c r="AD17" s="45">
        <v>2.5172258799999998</v>
      </c>
      <c r="AE17" s="45">
        <v>3.2362192900000002</v>
      </c>
      <c r="AF17" s="46">
        <v>1.2941881399999999</v>
      </c>
      <c r="AG17" s="46">
        <v>1.2747154000000001</v>
      </c>
      <c r="AH17" s="68">
        <v>2.3981425999999999</v>
      </c>
      <c r="AI17" s="68">
        <v>2.18319353</v>
      </c>
      <c r="AJ17" s="68">
        <v>2.2565907699999999</v>
      </c>
      <c r="AK17" s="68">
        <v>1.9869682399999999</v>
      </c>
      <c r="AL17" s="68">
        <v>1.0223187499999999</v>
      </c>
      <c r="AM17" s="68">
        <v>1.2829538599999999</v>
      </c>
      <c r="AN17" s="68">
        <v>1.77801078</v>
      </c>
      <c r="AO17" s="68">
        <v>1.10620132</v>
      </c>
      <c r="AP17" s="47">
        <f>AVERAGE(B17:F17)</f>
        <v>52.231426025999994</v>
      </c>
      <c r="AQ17" s="47">
        <f>AVERAGE(L17:P17)</f>
        <v>15.040742955999999</v>
      </c>
      <c r="AR17" s="47">
        <f>AVERAGE(V17:Z17)</f>
        <v>2.16297184</v>
      </c>
      <c r="AS17" s="47">
        <f>AVERAGE(AF17:AJ17)</f>
        <v>1.881366088</v>
      </c>
    </row>
    <row r="18" spans="1:45" x14ac:dyDescent="0.3">
      <c r="A18" s="3">
        <v>0.4</v>
      </c>
      <c r="B18" s="15">
        <v>85.575194730000007</v>
      </c>
      <c r="C18" s="15">
        <v>60.993109599999997</v>
      </c>
      <c r="D18" s="15">
        <v>54.90338526</v>
      </c>
      <c r="E18" s="15">
        <v>72.565158800000006</v>
      </c>
      <c r="F18" s="15">
        <v>81.649191099999996</v>
      </c>
      <c r="G18" s="15">
        <v>87.811563800000002</v>
      </c>
      <c r="H18" s="15">
        <v>66.489664500000003</v>
      </c>
      <c r="I18" s="15">
        <v>82.226632699999996</v>
      </c>
      <c r="J18" s="15">
        <v>67.326992200000007</v>
      </c>
      <c r="K18" s="15">
        <v>85.283852600000003</v>
      </c>
      <c r="L18" s="44">
        <v>13.24670461</v>
      </c>
      <c r="M18" s="44">
        <v>8.2886459000000006</v>
      </c>
      <c r="N18" s="44">
        <v>13.9275015</v>
      </c>
      <c r="O18" s="44">
        <v>15.744457799999999</v>
      </c>
      <c r="P18" s="44">
        <v>19.0098862</v>
      </c>
      <c r="Q18" s="44">
        <v>12.7643799</v>
      </c>
      <c r="R18" s="44">
        <v>14.3431696</v>
      </c>
      <c r="S18" s="44">
        <v>7.3936488899999997</v>
      </c>
      <c r="T18" s="44">
        <v>11.2177951</v>
      </c>
      <c r="U18" s="44">
        <v>9.0563211500000005</v>
      </c>
      <c r="V18" s="45">
        <v>7.0783403199999997</v>
      </c>
      <c r="W18" s="45">
        <v>4.7700718999999996</v>
      </c>
      <c r="X18" s="45">
        <v>3.97468544</v>
      </c>
      <c r="Y18" s="45">
        <v>3.6189334899999999</v>
      </c>
      <c r="Z18" s="45">
        <v>4.7715698</v>
      </c>
      <c r="AA18" s="45">
        <v>3.2392151</v>
      </c>
      <c r="AB18" s="45">
        <v>3.8226482900000001</v>
      </c>
      <c r="AC18" s="45">
        <v>4.7872977800000003</v>
      </c>
      <c r="AD18" s="45">
        <v>5.47109047</v>
      </c>
      <c r="AE18" s="45">
        <v>8.2586878400000003</v>
      </c>
      <c r="AF18" s="46">
        <v>5.7886458999999997</v>
      </c>
      <c r="AG18" s="46">
        <v>6.8648891599999997</v>
      </c>
      <c r="AH18" s="68">
        <v>9.4914619499999997</v>
      </c>
      <c r="AI18" s="68">
        <v>7.1023067700000002</v>
      </c>
      <c r="AJ18" s="68">
        <v>9.0600659100000005</v>
      </c>
      <c r="AK18" s="68">
        <v>7.2835530300000002</v>
      </c>
      <c r="AL18" s="68">
        <v>9.0630617099999995</v>
      </c>
      <c r="AM18" s="68">
        <v>5.6822947900000003</v>
      </c>
      <c r="AN18" s="68">
        <v>8.57624326</v>
      </c>
      <c r="AO18" s="68">
        <v>5.96390054</v>
      </c>
      <c r="AP18" s="47">
        <f t="shared" ref="AP18:AP20" si="4">AVERAGE(B18:F18)</f>
        <v>71.137207898</v>
      </c>
      <c r="AQ18" s="47">
        <f t="shared" ref="AQ18:AQ20" si="5">AVERAGE(L18:P18)</f>
        <v>14.043439201999998</v>
      </c>
      <c r="AR18" s="47">
        <f t="shared" ref="AR18:AR20" si="6">AVERAGE(V18:Z18)</f>
        <v>4.8427201899999996</v>
      </c>
      <c r="AS18" s="47">
        <f t="shared" ref="AS18:AS20" si="7">AVERAGE(AF18:AJ18)</f>
        <v>7.6614739379999985</v>
      </c>
    </row>
    <row r="19" spans="1:45" x14ac:dyDescent="0.3">
      <c r="A19" s="3">
        <v>0.6</v>
      </c>
      <c r="B19" s="15">
        <v>83.952965849999998</v>
      </c>
      <c r="C19" s="15">
        <v>82.241611739999996</v>
      </c>
      <c r="D19" s="15">
        <v>75.942929899999996</v>
      </c>
      <c r="E19" s="15">
        <v>83.136608749999994</v>
      </c>
      <c r="F19" s="15">
        <v>84.079538650000003</v>
      </c>
      <c r="G19" s="15">
        <v>73.791192330000001</v>
      </c>
      <c r="H19" s="15">
        <v>65.196225279999993</v>
      </c>
      <c r="I19" s="15">
        <v>76.538346320000002</v>
      </c>
      <c r="J19" s="15">
        <v>90.178999399999995</v>
      </c>
      <c r="K19" s="15">
        <v>75.034451770000004</v>
      </c>
      <c r="L19" s="44">
        <v>15.38196525</v>
      </c>
      <c r="M19" s="44">
        <v>16.416267229999999</v>
      </c>
      <c r="N19" s="44">
        <v>11.611743560000001</v>
      </c>
      <c r="O19" s="44">
        <v>17.061863389999999</v>
      </c>
      <c r="P19" s="44">
        <v>16.437986819999999</v>
      </c>
      <c r="Q19" s="44">
        <v>13.13136609</v>
      </c>
      <c r="R19" s="44">
        <v>31.607249849999999</v>
      </c>
      <c r="S19" s="44">
        <v>11.40653086</v>
      </c>
      <c r="T19" s="44">
        <v>15.116087479999999</v>
      </c>
      <c r="U19" s="44">
        <v>18.738016779999999</v>
      </c>
      <c r="V19" s="45">
        <v>12.31800479</v>
      </c>
      <c r="W19" s="45">
        <v>5.88750749</v>
      </c>
      <c r="X19" s="45">
        <v>5.6006590799999998</v>
      </c>
      <c r="Y19" s="45">
        <v>10.264379870000001</v>
      </c>
      <c r="Z19" s="45">
        <v>9.4592570400000007</v>
      </c>
      <c r="AA19" s="45">
        <v>4.7992810099999996</v>
      </c>
      <c r="AB19" s="45">
        <v>8.2317255800000009</v>
      </c>
      <c r="AC19" s="45">
        <v>9.0353505100000007</v>
      </c>
      <c r="AD19" s="45">
        <v>9.9625524300000006</v>
      </c>
      <c r="AE19" s="45">
        <v>13.14409826</v>
      </c>
      <c r="AF19" s="46">
        <v>11.67840024</v>
      </c>
      <c r="AG19" s="46">
        <v>20.969143200000001</v>
      </c>
      <c r="AH19" s="68">
        <v>19.986518870000001</v>
      </c>
      <c r="AI19" s="68">
        <v>21.891102459999999</v>
      </c>
      <c r="AJ19" s="68">
        <v>18.994158179999999</v>
      </c>
      <c r="AK19" s="68">
        <v>16.854403829999999</v>
      </c>
      <c r="AL19" s="68">
        <v>14.71539844</v>
      </c>
      <c r="AM19" s="68">
        <v>10.159526659999999</v>
      </c>
      <c r="AN19" s="68">
        <v>19.107249849999999</v>
      </c>
      <c r="AO19" s="68">
        <v>11.513630920000001</v>
      </c>
      <c r="AP19" s="47">
        <f t="shared" si="4"/>
        <v>81.870730978000012</v>
      </c>
      <c r="AQ19" s="47">
        <f t="shared" si="5"/>
        <v>15.381965250000002</v>
      </c>
      <c r="AR19" s="47">
        <f t="shared" si="6"/>
        <v>8.7059616540000011</v>
      </c>
      <c r="AS19" s="47">
        <f t="shared" si="7"/>
        <v>18.703864590000002</v>
      </c>
    </row>
    <row r="20" spans="1:45" x14ac:dyDescent="0.3">
      <c r="A20" s="3">
        <v>0.8</v>
      </c>
      <c r="B20" s="15">
        <v>84.809766330000002</v>
      </c>
      <c r="C20" s="15">
        <v>80.084631520000002</v>
      </c>
      <c r="D20" s="15">
        <v>77.140503300000006</v>
      </c>
      <c r="E20" s="15">
        <v>82.952366690000005</v>
      </c>
      <c r="F20" s="15">
        <v>83.9979029</v>
      </c>
      <c r="G20" s="15">
        <v>82.939634510000005</v>
      </c>
      <c r="H20" s="15">
        <v>82.699221089999995</v>
      </c>
      <c r="I20" s="15">
        <v>79.772318749999997</v>
      </c>
      <c r="J20" s="15">
        <v>86.193079699999998</v>
      </c>
      <c r="K20" s="15">
        <v>81.261983220000005</v>
      </c>
      <c r="L20" s="44">
        <v>53.585230680000002</v>
      </c>
      <c r="M20" s="44">
        <v>54.474985019999998</v>
      </c>
      <c r="N20" s="44">
        <v>45.95715998</v>
      </c>
      <c r="O20" s="44">
        <v>55.408178550000002</v>
      </c>
      <c r="P20" s="44">
        <v>57.469293</v>
      </c>
      <c r="Q20" s="44">
        <v>51.991461950000001</v>
      </c>
      <c r="R20" s="44">
        <v>50.918214499999998</v>
      </c>
      <c r="S20" s="44">
        <v>45.047183939999996</v>
      </c>
      <c r="T20" s="44">
        <v>52.465548200000001</v>
      </c>
      <c r="U20" s="44">
        <v>47.60710006</v>
      </c>
      <c r="V20" s="45">
        <v>14.88615938</v>
      </c>
      <c r="W20" s="45">
        <v>8.77920911</v>
      </c>
      <c r="X20" s="45">
        <v>6.27546435</v>
      </c>
      <c r="Y20" s="45">
        <v>10.941432000000001</v>
      </c>
      <c r="Z20" s="45">
        <v>11.062013200000001</v>
      </c>
      <c r="AA20" s="45">
        <v>8.6848412199999991</v>
      </c>
      <c r="AB20" s="45">
        <v>8.72828041</v>
      </c>
      <c r="AC20" s="45">
        <v>8.4751348100000001</v>
      </c>
      <c r="AD20" s="45">
        <v>13.087926899999999</v>
      </c>
      <c r="AE20" s="45">
        <v>13.64739365</v>
      </c>
      <c r="AF20" s="46">
        <v>12.386908330000001</v>
      </c>
      <c r="AG20" s="46">
        <v>18.705811860000001</v>
      </c>
      <c r="AH20" s="68">
        <v>20.173756740000002</v>
      </c>
      <c r="AI20" s="68">
        <v>20.593918510000002</v>
      </c>
      <c r="AJ20" s="68">
        <v>16.163870599999999</v>
      </c>
      <c r="AK20" s="68">
        <v>15.88526064</v>
      </c>
      <c r="AL20" s="68">
        <v>14.10575195</v>
      </c>
      <c r="AM20" s="68">
        <v>9.9490713</v>
      </c>
      <c r="AN20" s="68">
        <v>18.198771700000002</v>
      </c>
      <c r="AO20" s="68">
        <v>10.641102460000001</v>
      </c>
      <c r="AP20" s="47">
        <f t="shared" si="4"/>
        <v>81.797034147999995</v>
      </c>
      <c r="AQ20" s="47">
        <f t="shared" si="5"/>
        <v>53.378969445999999</v>
      </c>
      <c r="AR20" s="47">
        <f t="shared" si="6"/>
        <v>10.388855608</v>
      </c>
      <c r="AS20" s="47">
        <f t="shared" si="7"/>
        <v>17.604853208000002</v>
      </c>
    </row>
    <row r="22" spans="1:45" x14ac:dyDescent="0.3">
      <c r="A22" s="111" t="s">
        <v>1</v>
      </c>
      <c r="B22" s="111"/>
      <c r="C22" s="111"/>
      <c r="D22" s="111"/>
      <c r="E22" s="111"/>
      <c r="F22" s="111"/>
      <c r="G22" s="111"/>
      <c r="H22" s="111"/>
      <c r="I22" s="111"/>
      <c r="J22" s="111"/>
      <c r="K22" s="111"/>
      <c r="L22" s="111"/>
      <c r="M22" s="111"/>
      <c r="N22" s="111"/>
      <c r="O22" s="111"/>
      <c r="P22" s="111"/>
      <c r="Q22" s="111"/>
      <c r="R22" s="111"/>
      <c r="S22" s="111"/>
      <c r="T22" s="111"/>
      <c r="U22" s="111"/>
      <c r="V22" s="111"/>
      <c r="W22" s="111"/>
      <c r="X22" s="111"/>
      <c r="Y22" s="111"/>
      <c r="Z22" s="111"/>
      <c r="AA22" s="111"/>
      <c r="AB22" s="111"/>
      <c r="AC22" s="111"/>
      <c r="AD22" s="111"/>
      <c r="AE22" s="111"/>
      <c r="AF22" s="111"/>
      <c r="AG22" s="111"/>
      <c r="AH22" s="111"/>
      <c r="AI22" s="111"/>
      <c r="AJ22" s="111"/>
      <c r="AK22" s="89"/>
      <c r="AL22" s="89"/>
      <c r="AM22" s="89"/>
      <c r="AN22" s="89"/>
      <c r="AO22" s="89"/>
      <c r="AP22" s="112" t="s">
        <v>154</v>
      </c>
      <c r="AQ22" s="113"/>
      <c r="AR22" s="113"/>
      <c r="AS22" s="114"/>
    </row>
    <row r="23" spans="1:45" x14ac:dyDescent="0.3">
      <c r="A23" s="111"/>
      <c r="B23" s="115" t="s">
        <v>146</v>
      </c>
      <c r="C23" s="116"/>
      <c r="D23" s="116"/>
      <c r="E23" s="116"/>
      <c r="F23" s="117"/>
      <c r="G23" s="115" t="s">
        <v>146</v>
      </c>
      <c r="H23" s="116"/>
      <c r="I23" s="116"/>
      <c r="J23" s="116"/>
      <c r="K23" s="117"/>
      <c r="L23" s="118" t="s">
        <v>147</v>
      </c>
      <c r="M23" s="119"/>
      <c r="N23" s="119"/>
      <c r="O23" s="119"/>
      <c r="P23" s="120"/>
      <c r="Q23" s="118" t="s">
        <v>147</v>
      </c>
      <c r="R23" s="119"/>
      <c r="S23" s="119"/>
      <c r="T23" s="119"/>
      <c r="U23" s="120"/>
      <c r="V23" s="121" t="s">
        <v>148</v>
      </c>
      <c r="W23" s="122"/>
      <c r="X23" s="122"/>
      <c r="Y23" s="122"/>
      <c r="Z23" s="123"/>
      <c r="AA23" s="121" t="s">
        <v>148</v>
      </c>
      <c r="AB23" s="122"/>
      <c r="AC23" s="122"/>
      <c r="AD23" s="122"/>
      <c r="AE23" s="123"/>
      <c r="AF23" s="124" t="s">
        <v>149</v>
      </c>
      <c r="AG23" s="125"/>
      <c r="AH23" s="125"/>
      <c r="AI23" s="125"/>
      <c r="AJ23" s="126"/>
      <c r="AK23" s="124" t="s">
        <v>149</v>
      </c>
      <c r="AL23" s="125"/>
      <c r="AM23" s="125"/>
      <c r="AN23" s="125"/>
      <c r="AO23" s="126"/>
      <c r="AP23" s="61"/>
      <c r="AQ23" s="62"/>
      <c r="AR23" s="62"/>
      <c r="AS23" s="63"/>
    </row>
    <row r="24" spans="1:45" x14ac:dyDescent="0.3">
      <c r="A24" s="111"/>
      <c r="B24" s="40" t="s">
        <v>135</v>
      </c>
      <c r="C24" s="40" t="s">
        <v>136</v>
      </c>
      <c r="D24" s="40" t="s">
        <v>137</v>
      </c>
      <c r="E24" s="40" t="s">
        <v>138</v>
      </c>
      <c r="F24" s="40" t="s">
        <v>139</v>
      </c>
      <c r="G24" s="40" t="s">
        <v>180</v>
      </c>
      <c r="H24" s="40" t="s">
        <v>181</v>
      </c>
      <c r="I24" s="40" t="s">
        <v>182</v>
      </c>
      <c r="J24" s="40" t="s">
        <v>183</v>
      </c>
      <c r="K24" s="40" t="s">
        <v>184</v>
      </c>
      <c r="L24" s="41" t="s">
        <v>135</v>
      </c>
      <c r="M24" s="41" t="s">
        <v>136</v>
      </c>
      <c r="N24" s="41" t="s">
        <v>137</v>
      </c>
      <c r="O24" s="41" t="s">
        <v>138</v>
      </c>
      <c r="P24" s="41" t="s">
        <v>139</v>
      </c>
      <c r="Q24" s="41" t="s">
        <v>180</v>
      </c>
      <c r="R24" s="41" t="s">
        <v>181</v>
      </c>
      <c r="S24" s="41" t="s">
        <v>182</v>
      </c>
      <c r="T24" s="41" t="s">
        <v>183</v>
      </c>
      <c r="U24" s="41" t="s">
        <v>184</v>
      </c>
      <c r="V24" s="42" t="s">
        <v>135</v>
      </c>
      <c r="W24" s="42" t="s">
        <v>136</v>
      </c>
      <c r="X24" s="42" t="s">
        <v>137</v>
      </c>
      <c r="Y24" s="42" t="s">
        <v>138</v>
      </c>
      <c r="Z24" s="42" t="s">
        <v>139</v>
      </c>
      <c r="AA24" s="42" t="s">
        <v>180</v>
      </c>
      <c r="AB24" s="42" t="s">
        <v>181</v>
      </c>
      <c r="AC24" s="42" t="s">
        <v>182</v>
      </c>
      <c r="AD24" s="42" t="s">
        <v>183</v>
      </c>
      <c r="AE24" s="42" t="s">
        <v>184</v>
      </c>
      <c r="AF24" s="11" t="s">
        <v>135</v>
      </c>
      <c r="AG24" s="11" t="s">
        <v>136</v>
      </c>
      <c r="AH24" s="11" t="s">
        <v>137</v>
      </c>
      <c r="AI24" s="11" t="s">
        <v>138</v>
      </c>
      <c r="AJ24" s="11" t="s">
        <v>139</v>
      </c>
      <c r="AK24" s="11" t="s">
        <v>180</v>
      </c>
      <c r="AL24" s="11" t="s">
        <v>181</v>
      </c>
      <c r="AM24" s="11" t="s">
        <v>182</v>
      </c>
      <c r="AN24" s="11" t="s">
        <v>183</v>
      </c>
      <c r="AO24" s="11" t="s">
        <v>184</v>
      </c>
      <c r="AP24" s="43" t="s">
        <v>146</v>
      </c>
      <c r="AQ24" s="43" t="s">
        <v>147</v>
      </c>
      <c r="AR24" s="43" t="s">
        <v>148</v>
      </c>
      <c r="AS24" s="43" t="s">
        <v>149</v>
      </c>
    </row>
    <row r="25" spans="1:45" x14ac:dyDescent="0.3">
      <c r="A25" s="88">
        <v>0</v>
      </c>
      <c r="B25" s="15">
        <v>0.16102457000000001</v>
      </c>
      <c r="C25" s="15">
        <v>0.18124625999999999</v>
      </c>
      <c r="D25" s="15">
        <v>0.42914919000000001</v>
      </c>
      <c r="E25" s="15">
        <v>0.36848412000000003</v>
      </c>
      <c r="F25" s="15">
        <v>3.74475734E-3</v>
      </c>
      <c r="G25" s="40"/>
      <c r="H25" s="40"/>
      <c r="I25" s="40"/>
      <c r="J25" s="40"/>
      <c r="K25" s="40"/>
      <c r="L25" s="44">
        <v>3.51632714</v>
      </c>
      <c r="M25" s="44">
        <v>4.5708508099999996</v>
      </c>
      <c r="N25" s="44">
        <v>2.7531455999999999</v>
      </c>
      <c r="O25" s="44">
        <v>6.6641701600000003</v>
      </c>
      <c r="P25" s="44">
        <v>9.0121330099999994</v>
      </c>
      <c r="Q25" s="41"/>
      <c r="R25" s="41"/>
      <c r="S25" s="41"/>
      <c r="T25" s="41"/>
      <c r="U25" s="41"/>
      <c r="V25" s="45">
        <v>20.823097659999998</v>
      </c>
      <c r="W25" s="45">
        <v>18.794188139999999</v>
      </c>
      <c r="X25" s="45">
        <v>21.6065009</v>
      </c>
      <c r="Y25" s="45">
        <v>21.456710609999998</v>
      </c>
      <c r="Z25" s="45">
        <v>18.678849599999999</v>
      </c>
      <c r="AA25" s="42"/>
      <c r="AB25" s="42"/>
      <c r="AC25" s="42"/>
      <c r="AD25" s="42"/>
      <c r="AE25" s="42"/>
      <c r="AF25" s="46" t="s">
        <v>200</v>
      </c>
      <c r="AG25" s="46" t="s">
        <v>202</v>
      </c>
      <c r="AH25" s="46" t="s">
        <v>204</v>
      </c>
      <c r="AI25" s="46">
        <v>16.65218694</v>
      </c>
      <c r="AJ25" s="68">
        <v>23.036249300000001</v>
      </c>
      <c r="AK25" s="11"/>
      <c r="AL25" s="11"/>
      <c r="AM25" s="11"/>
      <c r="AN25" s="11"/>
      <c r="AO25" s="11"/>
      <c r="AP25" s="43"/>
      <c r="AQ25" s="43"/>
      <c r="AR25" s="43"/>
      <c r="AS25" s="43"/>
    </row>
    <row r="26" spans="1:45" x14ac:dyDescent="0.3">
      <c r="A26" s="88">
        <v>1</v>
      </c>
      <c r="B26" s="15">
        <v>0.89724386</v>
      </c>
      <c r="C26" s="15">
        <v>1.24176153</v>
      </c>
      <c r="D26" s="15">
        <v>0.60814858999999999</v>
      </c>
      <c r="E26" s="15">
        <v>1.5458358299999999</v>
      </c>
      <c r="F26" s="15">
        <v>0.96315158999999995</v>
      </c>
      <c r="G26" s="40"/>
      <c r="H26" s="40"/>
      <c r="I26" s="40"/>
      <c r="J26" s="40"/>
      <c r="K26" s="40"/>
      <c r="L26" s="44">
        <v>52.435590169999998</v>
      </c>
      <c r="M26" s="44">
        <v>47.9074296</v>
      </c>
      <c r="N26" s="44">
        <v>45.9953565</v>
      </c>
      <c r="O26" s="44">
        <v>50.199221090000002</v>
      </c>
      <c r="P26" s="44">
        <v>51.67765129</v>
      </c>
      <c r="Q26" s="41"/>
      <c r="R26" s="41"/>
      <c r="S26" s="41"/>
      <c r="T26" s="41"/>
      <c r="U26" s="41"/>
      <c r="V26" s="45">
        <v>39.976782499999999</v>
      </c>
      <c r="W26" s="45">
        <v>42.058867589999998</v>
      </c>
      <c r="X26" s="45">
        <v>38.574745360000001</v>
      </c>
      <c r="Y26" s="45">
        <v>44.358148589999999</v>
      </c>
      <c r="Z26" s="45">
        <v>41.76677651</v>
      </c>
      <c r="AA26" s="42"/>
      <c r="AB26" s="42"/>
      <c r="AC26" s="42"/>
      <c r="AD26" s="42"/>
      <c r="AE26" s="42"/>
      <c r="AF26" s="46" t="s">
        <v>201</v>
      </c>
      <c r="AG26" s="46" t="s">
        <v>203</v>
      </c>
      <c r="AH26" s="46" t="s">
        <v>205</v>
      </c>
      <c r="AI26" s="46">
        <v>85.502546429999995</v>
      </c>
      <c r="AJ26" s="46">
        <v>85.4583583</v>
      </c>
      <c r="AK26" s="11"/>
      <c r="AL26" s="11"/>
      <c r="AM26" s="11"/>
      <c r="AN26" s="11"/>
      <c r="AO26" s="11"/>
      <c r="AP26" s="43"/>
      <c r="AQ26" s="43"/>
      <c r="AR26" s="43"/>
      <c r="AS26" s="43"/>
    </row>
    <row r="27" spans="1:45" x14ac:dyDescent="0.3">
      <c r="A27" s="3">
        <v>0.2</v>
      </c>
      <c r="B27" s="15">
        <v>0</v>
      </c>
      <c r="C27" s="15">
        <v>0</v>
      </c>
      <c r="D27" s="15">
        <v>3.74475734E-3</v>
      </c>
      <c r="E27" s="15">
        <v>5.24266028E-2</v>
      </c>
      <c r="F27" s="15">
        <v>0</v>
      </c>
      <c r="G27" s="15">
        <v>7.4895146799999995E-4</v>
      </c>
      <c r="H27" s="15">
        <v>7.4895146799999995E-4</v>
      </c>
      <c r="I27" s="15">
        <v>0</v>
      </c>
      <c r="J27" s="15">
        <v>7.5644100000000006E-2</v>
      </c>
      <c r="K27" s="15">
        <v>0.13481125999999999</v>
      </c>
      <c r="L27" s="44">
        <v>4.6584781299999998</v>
      </c>
      <c r="M27" s="44">
        <v>3.3710305599999999</v>
      </c>
      <c r="N27" s="44">
        <v>1.60050929</v>
      </c>
      <c r="O27" s="44">
        <v>4.1387058100000003</v>
      </c>
      <c r="P27" s="44">
        <v>4.4367884999999996</v>
      </c>
      <c r="Q27" s="44">
        <v>3.84961055</v>
      </c>
      <c r="R27" s="44">
        <v>3.7470041900000002</v>
      </c>
      <c r="S27" s="44">
        <v>3.6878370299999998</v>
      </c>
      <c r="T27" s="44">
        <v>2.8857100099999999</v>
      </c>
      <c r="U27" s="44">
        <v>2.1876872399999998</v>
      </c>
      <c r="V27" s="45">
        <v>2.8812163000000002</v>
      </c>
      <c r="W27" s="45">
        <v>3.7679748399999999</v>
      </c>
      <c r="X27" s="45">
        <v>3.4624026400000001</v>
      </c>
      <c r="Y27" s="45">
        <v>3.8233972399999998</v>
      </c>
      <c r="Z27" s="45">
        <v>4.1836428999999997</v>
      </c>
      <c r="AA27" s="45">
        <v>6.3683343299999997</v>
      </c>
      <c r="AB27" s="45">
        <v>1.33612942</v>
      </c>
      <c r="AC27" s="45">
        <v>3.8645895700000001</v>
      </c>
      <c r="AD27" s="45">
        <v>3.8818154599999999</v>
      </c>
      <c r="AE27" s="45">
        <v>2.65952666</v>
      </c>
      <c r="AF27" s="68">
        <v>11.351108399999999</v>
      </c>
      <c r="AG27" s="46">
        <v>14.412822050000001</v>
      </c>
      <c r="AH27" s="68">
        <v>13.833882600000001</v>
      </c>
      <c r="AI27" s="68">
        <v>15.986369099999999</v>
      </c>
      <c r="AJ27" s="68">
        <v>16.035799879999999</v>
      </c>
      <c r="AK27" s="68">
        <v>12.2828041</v>
      </c>
      <c r="AL27" s="68">
        <v>15.548981400000001</v>
      </c>
      <c r="AM27" s="68">
        <v>13.523816699999999</v>
      </c>
      <c r="AN27" s="68">
        <v>22.664020369999999</v>
      </c>
      <c r="AO27" s="68">
        <v>11.30991612</v>
      </c>
      <c r="AP27" s="47">
        <f>AVERAGE(B27:F27)</f>
        <v>1.1234272028E-2</v>
      </c>
      <c r="AQ27" s="47">
        <f>AVERAGE(L27:P27)</f>
        <v>3.6411024579999998</v>
      </c>
      <c r="AR27" s="47">
        <f>AVERAGE(V27:Z27)</f>
        <v>3.623726784</v>
      </c>
      <c r="AS27" s="74">
        <f>AVERAGE(AF27:AJ27)</f>
        <v>14.323996405999997</v>
      </c>
    </row>
    <row r="28" spans="1:45" x14ac:dyDescent="0.3">
      <c r="A28" s="3">
        <v>0.4</v>
      </c>
      <c r="B28" s="15">
        <v>0.17750150000000001</v>
      </c>
      <c r="C28" s="15">
        <v>4.0443379299999999E-2</v>
      </c>
      <c r="D28" s="15">
        <v>0.11758538</v>
      </c>
      <c r="E28" s="15">
        <v>0.60665068899999997</v>
      </c>
      <c r="F28" s="15">
        <v>5.54224086E-2</v>
      </c>
      <c r="G28" s="15">
        <v>0.37222887999999998</v>
      </c>
      <c r="H28" s="15">
        <v>3.7447573400000003E-2</v>
      </c>
      <c r="I28" s="15">
        <v>3.8945476299999997E-2</v>
      </c>
      <c r="J28" s="15">
        <v>8.01378071E-2</v>
      </c>
      <c r="K28" s="15">
        <v>8.6878370299999993E-2</v>
      </c>
      <c r="L28" s="44">
        <v>9.8704313999999993</v>
      </c>
      <c r="M28" s="44">
        <v>13.8878071</v>
      </c>
      <c r="N28" s="44">
        <v>9.3978430199999998</v>
      </c>
      <c r="O28" s="44">
        <v>7.8377771100000002</v>
      </c>
      <c r="P28" s="44">
        <v>8.7657279799999994</v>
      </c>
      <c r="Q28" s="44">
        <v>11.975733999999999</v>
      </c>
      <c r="R28" s="44">
        <v>12.5569203</v>
      </c>
      <c r="S28" s="44">
        <v>11.362342699999999</v>
      </c>
      <c r="T28" s="44">
        <v>8.5050928700000004</v>
      </c>
      <c r="U28" s="44">
        <v>10.2479029</v>
      </c>
      <c r="V28" s="45">
        <v>5.3632414600000002</v>
      </c>
      <c r="W28" s="45">
        <v>7.1936788500000004</v>
      </c>
      <c r="X28" s="45">
        <v>5.1475434399999997</v>
      </c>
      <c r="Y28" s="45">
        <v>5.8073696799999999</v>
      </c>
      <c r="Z28" s="45">
        <v>8.6106950300000005</v>
      </c>
      <c r="AA28" s="45">
        <v>10.2658778</v>
      </c>
      <c r="AB28" s="45">
        <v>4.5049430800000003</v>
      </c>
      <c r="AC28" s="45">
        <v>8.4743858599999999</v>
      </c>
      <c r="AD28" s="45">
        <v>7.3981425999999999</v>
      </c>
      <c r="AE28" s="45">
        <v>6.3174056299999997</v>
      </c>
      <c r="AF28" s="46">
        <v>9.1005092899999998</v>
      </c>
      <c r="AG28" s="68">
        <v>11.5990114</v>
      </c>
      <c r="AH28" s="68">
        <v>14.3132115</v>
      </c>
      <c r="AI28" s="68">
        <v>11.6634212</v>
      </c>
      <c r="AJ28" s="68">
        <v>15.694278000000001</v>
      </c>
      <c r="AK28" s="68">
        <v>10.930197700000001</v>
      </c>
      <c r="AL28" s="68">
        <v>13.5972139</v>
      </c>
      <c r="AM28" s="68">
        <v>11.0837328</v>
      </c>
      <c r="AN28" s="68">
        <v>24.1102457</v>
      </c>
      <c r="AO28" s="68">
        <v>7.3367285799999999</v>
      </c>
      <c r="AP28" s="47">
        <f t="shared" ref="AP28:AP30" si="8">AVERAGE(B28:F28)</f>
        <v>0.19952067138000001</v>
      </c>
      <c r="AQ28" s="47">
        <f t="shared" ref="AQ28:AQ30" si="9">AVERAGE(L28:P28)</f>
        <v>9.9519173219999999</v>
      </c>
      <c r="AR28" s="47">
        <f t="shared" ref="AR28:AR30" si="10">AVERAGE(V28:Z28)</f>
        <v>6.4245056920000012</v>
      </c>
      <c r="AS28" s="74">
        <f t="shared" ref="AS28:AS30" si="11">AVERAGE(AF28:AJ28)</f>
        <v>12.474086278000001</v>
      </c>
    </row>
    <row r="29" spans="1:45" x14ac:dyDescent="0.3">
      <c r="A29" s="3">
        <v>0.6</v>
      </c>
      <c r="B29" s="15">
        <v>0</v>
      </c>
      <c r="C29" s="15">
        <v>0</v>
      </c>
      <c r="D29" s="15">
        <v>0</v>
      </c>
      <c r="E29" s="15">
        <v>0</v>
      </c>
      <c r="F29" s="15">
        <v>0</v>
      </c>
      <c r="G29" s="15">
        <v>0</v>
      </c>
      <c r="H29" s="15">
        <v>0</v>
      </c>
      <c r="I29" s="15">
        <v>0</v>
      </c>
      <c r="J29" s="15">
        <v>0</v>
      </c>
      <c r="K29" s="15">
        <v>0</v>
      </c>
      <c r="L29" s="44">
        <v>24.02261833</v>
      </c>
      <c r="M29" s="44">
        <v>29.683942479999999</v>
      </c>
      <c r="N29" s="44">
        <v>16.807968840000001</v>
      </c>
      <c r="O29" s="44">
        <v>24.90563212</v>
      </c>
      <c r="P29" s="44">
        <v>23.943229479999999</v>
      </c>
      <c r="Q29" s="44">
        <v>24.80002996</v>
      </c>
      <c r="R29" s="44">
        <v>23.852606349999999</v>
      </c>
      <c r="S29" s="44">
        <v>21.98322349</v>
      </c>
      <c r="T29" s="44">
        <v>23.720041940000002</v>
      </c>
      <c r="U29" s="44">
        <v>18.862342720000001</v>
      </c>
      <c r="V29" s="45">
        <v>9.9752846000000002</v>
      </c>
      <c r="W29" s="45">
        <v>8.3815158800000003</v>
      </c>
      <c r="X29" s="45">
        <v>8.1860395399999994</v>
      </c>
      <c r="Y29" s="45">
        <v>9.77905932</v>
      </c>
      <c r="Z29" s="45">
        <v>9.8928999399999995</v>
      </c>
      <c r="AA29" s="45">
        <v>12.421360099999999</v>
      </c>
      <c r="AB29" s="45">
        <v>4.5244158199999998</v>
      </c>
      <c r="AC29" s="45">
        <v>14.92061114</v>
      </c>
      <c r="AD29" s="45">
        <v>10.214200119999999</v>
      </c>
      <c r="AE29" s="45">
        <v>9.3087178000000002</v>
      </c>
      <c r="AF29" s="46">
        <v>9.8382264799999994</v>
      </c>
      <c r="AG29" s="46">
        <v>19.05931696</v>
      </c>
      <c r="AH29" s="68">
        <v>30.57294787</v>
      </c>
      <c r="AI29" s="68">
        <v>12.92540443</v>
      </c>
      <c r="AJ29" s="68">
        <v>10.57968844</v>
      </c>
      <c r="AK29" s="68">
        <v>14.74086279</v>
      </c>
      <c r="AL29" s="68">
        <v>17.663271420000001</v>
      </c>
      <c r="AM29" s="68">
        <v>19.84346914</v>
      </c>
      <c r="AN29" s="68">
        <v>35.255392450000002</v>
      </c>
      <c r="AO29" s="68">
        <v>9.5618633899999992</v>
      </c>
      <c r="AP29" s="47">
        <f t="shared" si="8"/>
        <v>0</v>
      </c>
      <c r="AQ29" s="47">
        <f t="shared" si="9"/>
        <v>23.87267825</v>
      </c>
      <c r="AR29" s="47">
        <f t="shared" si="10"/>
        <v>9.2429598560000006</v>
      </c>
      <c r="AS29" s="74">
        <f t="shared" si="11"/>
        <v>16.595116835999999</v>
      </c>
    </row>
    <row r="30" spans="1:45" x14ac:dyDescent="0.3">
      <c r="A30" s="3">
        <v>0.8</v>
      </c>
      <c r="B30" s="15">
        <v>0.14304973000000001</v>
      </c>
      <c r="C30" s="15">
        <v>0.28984421999999999</v>
      </c>
      <c r="D30" s="15">
        <v>0</v>
      </c>
      <c r="E30" s="15">
        <v>0</v>
      </c>
      <c r="F30" s="15">
        <v>7.4895146799999995E-4</v>
      </c>
      <c r="G30" s="15">
        <v>0.18349310999999999</v>
      </c>
      <c r="H30" s="15">
        <v>0</v>
      </c>
      <c r="I30" s="15">
        <v>0</v>
      </c>
      <c r="J30" s="15">
        <v>0.18499101300000001</v>
      </c>
      <c r="K30" s="15">
        <v>0</v>
      </c>
      <c r="L30" s="44">
        <v>21.64469742</v>
      </c>
      <c r="M30" s="44">
        <v>29.24505692</v>
      </c>
      <c r="N30" s="44">
        <v>16.17360695</v>
      </c>
      <c r="O30" s="44">
        <v>22.316506889999999</v>
      </c>
      <c r="P30" s="44">
        <v>26.318903500000001</v>
      </c>
      <c r="Q30" s="44">
        <v>26.551078489999998</v>
      </c>
      <c r="R30" s="44">
        <v>25.27261833</v>
      </c>
      <c r="S30" s="44">
        <v>20.967645300000001</v>
      </c>
      <c r="T30" s="44">
        <v>22.959107199999998</v>
      </c>
      <c r="U30" s="44">
        <v>18.955212700000001</v>
      </c>
      <c r="V30" s="45">
        <v>13.558268419999999</v>
      </c>
      <c r="W30" s="45">
        <v>12.39439784</v>
      </c>
      <c r="X30" s="45">
        <v>10.72648292</v>
      </c>
      <c r="Y30" s="45">
        <v>11.89334931</v>
      </c>
      <c r="Z30" s="45">
        <v>12.183942500000001</v>
      </c>
      <c r="AA30" s="45">
        <v>15.26662672</v>
      </c>
      <c r="AB30" s="45">
        <v>5.5197723200000004</v>
      </c>
      <c r="AC30" s="45">
        <v>14.76707609</v>
      </c>
      <c r="AD30" s="45">
        <v>12.204913100000001</v>
      </c>
      <c r="AE30" s="45">
        <v>10.569203119999999</v>
      </c>
      <c r="AF30" s="46">
        <v>65.492810070000004</v>
      </c>
      <c r="AG30" s="46">
        <v>50.214949070000003</v>
      </c>
      <c r="AH30" s="68">
        <v>56.947273819999999</v>
      </c>
      <c r="AI30" s="68">
        <v>47.768873579999998</v>
      </c>
      <c r="AJ30" s="68">
        <v>54.703415200000002</v>
      </c>
      <c r="AK30" s="68">
        <v>47.213151590000002</v>
      </c>
      <c r="AL30" s="68">
        <v>56.097962850000002</v>
      </c>
      <c r="AM30" s="68">
        <v>57.954613539999997</v>
      </c>
      <c r="AN30" s="68">
        <v>61.887357700000003</v>
      </c>
      <c r="AO30" s="68">
        <v>54.865188740000001</v>
      </c>
      <c r="AP30" s="47">
        <f t="shared" si="8"/>
        <v>8.6728580293600005E-2</v>
      </c>
      <c r="AQ30" s="47">
        <f t="shared" si="9"/>
        <v>23.139754335999999</v>
      </c>
      <c r="AR30" s="47">
        <f t="shared" si="10"/>
        <v>12.151288198</v>
      </c>
      <c r="AS30" s="74">
        <f t="shared" si="11"/>
        <v>55.025464348</v>
      </c>
    </row>
    <row r="32" spans="1:45" x14ac:dyDescent="0.3">
      <c r="A32" s="111" t="s">
        <v>1</v>
      </c>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Y32" s="111"/>
      <c r="Z32" s="111"/>
      <c r="AA32" s="111"/>
      <c r="AB32" s="111"/>
      <c r="AC32" s="111"/>
      <c r="AD32" s="111"/>
      <c r="AE32" s="111"/>
      <c r="AF32" s="111"/>
      <c r="AG32" s="111"/>
      <c r="AH32" s="111"/>
      <c r="AI32" s="111"/>
      <c r="AJ32" s="111"/>
      <c r="AK32" s="89"/>
      <c r="AL32" s="89"/>
      <c r="AM32" s="89"/>
      <c r="AN32" s="89"/>
      <c r="AO32" s="89"/>
      <c r="AP32" s="112" t="s">
        <v>154</v>
      </c>
      <c r="AQ32" s="113"/>
      <c r="AR32" s="113"/>
      <c r="AS32" s="114"/>
    </row>
    <row r="33" spans="1:45" x14ac:dyDescent="0.3">
      <c r="A33" s="111"/>
      <c r="B33" s="115" t="s">
        <v>150</v>
      </c>
      <c r="C33" s="116"/>
      <c r="D33" s="116"/>
      <c r="E33" s="116"/>
      <c r="F33" s="117"/>
      <c r="G33" s="115" t="s">
        <v>150</v>
      </c>
      <c r="H33" s="116"/>
      <c r="I33" s="116"/>
      <c r="J33" s="116"/>
      <c r="K33" s="117"/>
      <c r="L33" s="118" t="s">
        <v>151</v>
      </c>
      <c r="M33" s="119"/>
      <c r="N33" s="119"/>
      <c r="O33" s="119"/>
      <c r="P33" s="120"/>
      <c r="Q33" s="118" t="s">
        <v>151</v>
      </c>
      <c r="R33" s="119"/>
      <c r="S33" s="119"/>
      <c r="T33" s="119"/>
      <c r="U33" s="120"/>
      <c r="V33" s="121" t="s">
        <v>152</v>
      </c>
      <c r="W33" s="122"/>
      <c r="X33" s="122"/>
      <c r="Y33" s="122"/>
      <c r="Z33" s="123"/>
      <c r="AA33" s="121" t="s">
        <v>152</v>
      </c>
      <c r="AB33" s="122"/>
      <c r="AC33" s="122"/>
      <c r="AD33" s="122"/>
      <c r="AE33" s="123"/>
      <c r="AF33" s="124" t="s">
        <v>153</v>
      </c>
      <c r="AG33" s="125"/>
      <c r="AH33" s="125"/>
      <c r="AI33" s="125"/>
      <c r="AJ33" s="126"/>
      <c r="AK33" s="124" t="s">
        <v>153</v>
      </c>
      <c r="AL33" s="125"/>
      <c r="AM33" s="125"/>
      <c r="AN33" s="125"/>
      <c r="AO33" s="126"/>
      <c r="AP33" s="61"/>
      <c r="AQ33" s="62"/>
      <c r="AR33" s="62"/>
      <c r="AS33" s="63"/>
    </row>
    <row r="34" spans="1:45" x14ac:dyDescent="0.3">
      <c r="A34" s="111"/>
      <c r="B34" s="40" t="s">
        <v>135</v>
      </c>
      <c r="C34" s="40" t="s">
        <v>136</v>
      </c>
      <c r="D34" s="40" t="s">
        <v>137</v>
      </c>
      <c r="E34" s="40" t="s">
        <v>138</v>
      </c>
      <c r="F34" s="40" t="s">
        <v>139</v>
      </c>
      <c r="G34" s="40" t="s">
        <v>180</v>
      </c>
      <c r="H34" s="40" t="s">
        <v>181</v>
      </c>
      <c r="I34" s="40" t="s">
        <v>182</v>
      </c>
      <c r="J34" s="40" t="s">
        <v>183</v>
      </c>
      <c r="K34" s="40" t="s">
        <v>184</v>
      </c>
      <c r="L34" s="41" t="s">
        <v>135</v>
      </c>
      <c r="M34" s="41" t="s">
        <v>136</v>
      </c>
      <c r="N34" s="41" t="s">
        <v>137</v>
      </c>
      <c r="O34" s="41" t="s">
        <v>138</v>
      </c>
      <c r="P34" s="41" t="s">
        <v>139</v>
      </c>
      <c r="Q34" s="41" t="s">
        <v>180</v>
      </c>
      <c r="R34" s="41" t="s">
        <v>181</v>
      </c>
      <c r="S34" s="41" t="s">
        <v>182</v>
      </c>
      <c r="T34" s="41" t="s">
        <v>183</v>
      </c>
      <c r="U34" s="41" t="s">
        <v>184</v>
      </c>
      <c r="V34" s="42" t="s">
        <v>135</v>
      </c>
      <c r="W34" s="42" t="s">
        <v>136</v>
      </c>
      <c r="X34" s="42" t="s">
        <v>137</v>
      </c>
      <c r="Y34" s="42" t="s">
        <v>138</v>
      </c>
      <c r="Z34" s="42" t="s">
        <v>139</v>
      </c>
      <c r="AA34" s="42" t="s">
        <v>180</v>
      </c>
      <c r="AB34" s="42" t="s">
        <v>181</v>
      </c>
      <c r="AC34" s="42" t="s">
        <v>182</v>
      </c>
      <c r="AD34" s="42" t="s">
        <v>183</v>
      </c>
      <c r="AE34" s="42" t="s">
        <v>184</v>
      </c>
      <c r="AF34" s="11" t="s">
        <v>135</v>
      </c>
      <c r="AG34" s="11" t="s">
        <v>136</v>
      </c>
      <c r="AH34" s="11" t="s">
        <v>137</v>
      </c>
      <c r="AI34" s="11" t="s">
        <v>138</v>
      </c>
      <c r="AJ34" s="11" t="s">
        <v>139</v>
      </c>
      <c r="AK34" s="11" t="s">
        <v>180</v>
      </c>
      <c r="AL34" s="11" t="s">
        <v>181</v>
      </c>
      <c r="AM34" s="11" t="s">
        <v>182</v>
      </c>
      <c r="AN34" s="11" t="s">
        <v>183</v>
      </c>
      <c r="AO34" s="11" t="s">
        <v>184</v>
      </c>
      <c r="AP34" s="43" t="s">
        <v>150</v>
      </c>
      <c r="AQ34" s="43" t="s">
        <v>151</v>
      </c>
      <c r="AR34" s="43" t="s">
        <v>152</v>
      </c>
      <c r="AS34" s="43" t="s">
        <v>153</v>
      </c>
    </row>
    <row r="35" spans="1:45" x14ac:dyDescent="0.3">
      <c r="A35" s="88"/>
      <c r="B35" s="15">
        <v>23.135110839999999</v>
      </c>
      <c r="C35" s="15">
        <v>24.57234871</v>
      </c>
      <c r="D35" s="15">
        <v>26.706111440000001</v>
      </c>
      <c r="E35" s="15">
        <v>31.482174959999998</v>
      </c>
      <c r="F35" s="15">
        <v>23.332833999999998</v>
      </c>
      <c r="G35" s="40"/>
      <c r="H35" s="40"/>
      <c r="I35" s="40"/>
      <c r="J35" s="40"/>
      <c r="K35" s="40"/>
      <c r="L35" s="44">
        <v>13.82489515</v>
      </c>
      <c r="M35" s="44">
        <v>6.3316357099999996</v>
      </c>
      <c r="N35" s="44">
        <v>11.553325340000001</v>
      </c>
      <c r="O35" s="44">
        <v>11.66491911</v>
      </c>
      <c r="P35" s="44">
        <v>12.304523700000001</v>
      </c>
      <c r="Q35" s="41"/>
      <c r="R35" s="41"/>
      <c r="S35" s="41"/>
      <c r="T35" s="41"/>
      <c r="U35" s="41"/>
      <c r="V35" s="45">
        <v>8.77920911</v>
      </c>
      <c r="W35" s="45">
        <v>5.0876273200000002</v>
      </c>
      <c r="X35" s="45">
        <v>7.5793888599999999</v>
      </c>
      <c r="Y35" s="45">
        <v>8.1815458400000001</v>
      </c>
      <c r="Z35" s="45">
        <v>6.8341821400000002</v>
      </c>
      <c r="AA35" s="42"/>
      <c r="AB35" s="42"/>
      <c r="AC35" s="42"/>
      <c r="AD35" s="42"/>
      <c r="AE35" s="42"/>
      <c r="AF35" s="46">
        <v>0.74595566000000002</v>
      </c>
      <c r="AG35" s="46">
        <v>1.87387657</v>
      </c>
      <c r="AH35" s="46">
        <v>3.1748052699999998</v>
      </c>
      <c r="AI35" s="46">
        <v>1.90757939</v>
      </c>
      <c r="AJ35" s="46">
        <v>1.7847513500000001</v>
      </c>
      <c r="AK35" s="11"/>
      <c r="AL35" s="11"/>
      <c r="AM35" s="11"/>
      <c r="AN35" s="11"/>
      <c r="AO35" s="11"/>
      <c r="AP35" s="43"/>
      <c r="AQ35" s="43"/>
      <c r="AR35" s="43"/>
      <c r="AS35" s="43"/>
    </row>
    <row r="36" spans="1:45" x14ac:dyDescent="0.3">
      <c r="A36" s="88"/>
      <c r="B36" s="15">
        <v>98.905032950000006</v>
      </c>
      <c r="C36" s="15">
        <v>98.899790289999999</v>
      </c>
      <c r="D36" s="15">
        <v>97.835530259999999</v>
      </c>
      <c r="E36" s="15">
        <v>99.200868779999993</v>
      </c>
      <c r="F36" s="15">
        <v>98.186039539999996</v>
      </c>
      <c r="G36" s="40"/>
      <c r="H36" s="40"/>
      <c r="I36" s="40"/>
      <c r="J36" s="40"/>
      <c r="K36" s="40"/>
      <c r="L36" s="44">
        <v>77.465548229999996</v>
      </c>
      <c r="M36" s="44">
        <v>74.1574296</v>
      </c>
      <c r="N36" s="44">
        <v>74.108747750000006</v>
      </c>
      <c r="O36" s="44">
        <v>83.085680049999993</v>
      </c>
      <c r="P36" s="44">
        <v>73.575494309999996</v>
      </c>
      <c r="Q36" s="41"/>
      <c r="R36" s="41"/>
      <c r="S36" s="41"/>
      <c r="T36" s="41"/>
      <c r="U36" s="41"/>
      <c r="V36" s="45">
        <v>31.390802879999999</v>
      </c>
      <c r="W36" s="45">
        <v>31.682144999999998</v>
      </c>
      <c r="X36" s="45">
        <v>33.281156379999999</v>
      </c>
      <c r="Y36" s="45">
        <v>34.027860990000001</v>
      </c>
      <c r="Z36" s="45">
        <v>31.944278010000001</v>
      </c>
      <c r="AA36" s="42"/>
      <c r="AB36" s="42"/>
      <c r="AC36" s="42"/>
      <c r="AD36" s="42"/>
      <c r="AE36" s="42"/>
      <c r="AF36" s="46">
        <v>47.471539839999998</v>
      </c>
      <c r="AG36" s="46">
        <v>48.58448173</v>
      </c>
      <c r="AH36" s="46">
        <v>46.59601558</v>
      </c>
      <c r="AI36" s="46">
        <v>46.821449970000003</v>
      </c>
      <c r="AJ36" s="46">
        <v>46.157130019999997</v>
      </c>
      <c r="AK36" s="11"/>
      <c r="AL36" s="11"/>
      <c r="AM36" s="11"/>
      <c r="AN36" s="11"/>
      <c r="AO36" s="11"/>
      <c r="AP36" s="43"/>
      <c r="AQ36" s="43"/>
      <c r="AR36" s="43"/>
      <c r="AS36" s="43"/>
    </row>
    <row r="37" spans="1:45" x14ac:dyDescent="0.3">
      <c r="A37" s="3">
        <v>0.2</v>
      </c>
      <c r="B37" s="15">
        <v>55.963900500000001</v>
      </c>
      <c r="C37" s="15">
        <v>61.014829239999997</v>
      </c>
      <c r="D37" s="15">
        <v>54.3581486</v>
      </c>
      <c r="E37" s="15">
        <v>72.470790899999997</v>
      </c>
      <c r="F37" s="15">
        <v>52.832534449999997</v>
      </c>
      <c r="G37" s="15">
        <v>50.331785500000002</v>
      </c>
      <c r="H37" s="15">
        <v>55.780407400000001</v>
      </c>
      <c r="I37" s="15">
        <v>57.694727399999998</v>
      </c>
      <c r="J37" s="15">
        <v>39.024116239999998</v>
      </c>
      <c r="K37" s="15">
        <v>56.925554220000002</v>
      </c>
      <c r="L37" s="44">
        <v>10.497303799999999</v>
      </c>
      <c r="M37" s="44">
        <v>6.22079089</v>
      </c>
      <c r="N37" s="44">
        <v>14.8427202</v>
      </c>
      <c r="O37" s="44">
        <v>14.3259437</v>
      </c>
      <c r="P37" s="44">
        <v>10.743708809999999</v>
      </c>
      <c r="Q37" s="44">
        <v>15.071150400000001</v>
      </c>
      <c r="R37" s="44">
        <v>9.7296285200000003</v>
      </c>
      <c r="S37" s="44">
        <v>29.019622500000001</v>
      </c>
      <c r="T37" s="44">
        <v>21.089724390000001</v>
      </c>
      <c r="U37" s="44">
        <v>14.85994608</v>
      </c>
      <c r="V37" s="45">
        <v>0.800629119</v>
      </c>
      <c r="W37" s="45">
        <v>1.48816657</v>
      </c>
      <c r="X37" s="45">
        <v>1.8132115</v>
      </c>
      <c r="Y37" s="45">
        <v>2.3719293000000001</v>
      </c>
      <c r="Z37" s="45">
        <v>1.45671061</v>
      </c>
      <c r="AA37" s="45">
        <v>1.4469742400000001</v>
      </c>
      <c r="AB37" s="45">
        <v>1.5166267200000001</v>
      </c>
      <c r="AC37" s="45">
        <v>1.5683043699999999</v>
      </c>
      <c r="AD37" s="45">
        <v>2.4116237300000001</v>
      </c>
      <c r="AE37" s="45">
        <v>1.16387058</v>
      </c>
      <c r="AF37" s="46">
        <v>1.8798681800000001</v>
      </c>
      <c r="AG37" s="46">
        <v>2.1869382900000001</v>
      </c>
      <c r="AH37" s="68">
        <v>5.9436788500000004</v>
      </c>
      <c r="AI37" s="68">
        <v>3.1508388300000001</v>
      </c>
      <c r="AJ37" s="68">
        <v>2.4243559000000001</v>
      </c>
      <c r="AK37" s="68">
        <v>3.8166566799999999</v>
      </c>
      <c r="AL37" s="68">
        <v>3.6481425999999999</v>
      </c>
      <c r="AM37" s="68">
        <v>3.7694727399999999</v>
      </c>
      <c r="AN37" s="68">
        <v>3.65038945</v>
      </c>
      <c r="AO37" s="68">
        <v>2.3030257600000001</v>
      </c>
      <c r="AP37" s="47">
        <f>AVERAGE(B37:F37)</f>
        <v>59.328040738000006</v>
      </c>
      <c r="AQ37" s="47">
        <f>AVERAGE(L37:P37)</f>
        <v>11.326093480000001</v>
      </c>
      <c r="AR37" s="47">
        <f>AVERAGE(V37:Z37)</f>
        <v>1.5861294198</v>
      </c>
      <c r="AS37" s="47">
        <f>AVERAGE(AF37:AJ37)</f>
        <v>3.1171360100000003</v>
      </c>
    </row>
    <row r="38" spans="1:45" x14ac:dyDescent="0.3">
      <c r="A38" s="3">
        <v>0.4</v>
      </c>
      <c r="B38" s="15">
        <v>68.025763929999997</v>
      </c>
      <c r="C38" s="15">
        <v>82.477531499999998</v>
      </c>
      <c r="D38" s="15">
        <v>88.016027559999998</v>
      </c>
      <c r="E38" s="15">
        <v>76.700119799999996</v>
      </c>
      <c r="F38" s="15">
        <v>64.056321199999999</v>
      </c>
      <c r="G38" s="15">
        <v>59.268274400000003</v>
      </c>
      <c r="H38" s="15">
        <v>73.761234299999998</v>
      </c>
      <c r="I38" s="15">
        <v>77.470790899999997</v>
      </c>
      <c r="J38" s="15">
        <v>79.886908300000002</v>
      </c>
      <c r="K38" s="15">
        <v>65.554973000000004</v>
      </c>
      <c r="L38" s="44">
        <v>10.38571001</v>
      </c>
      <c r="M38" s="44">
        <v>4.6008088699999998</v>
      </c>
      <c r="N38" s="44">
        <v>14.365638110000001</v>
      </c>
      <c r="O38" s="44">
        <v>11.679149199999999</v>
      </c>
      <c r="P38" s="44">
        <v>12.112043099999999</v>
      </c>
      <c r="Q38" s="44">
        <v>10.4890653</v>
      </c>
      <c r="R38" s="44">
        <v>12.0378969</v>
      </c>
      <c r="S38" s="44">
        <v>10.5227681</v>
      </c>
      <c r="T38" s="44">
        <v>19.3446675</v>
      </c>
      <c r="U38" s="44">
        <v>12.324745399999999</v>
      </c>
      <c r="V38" s="45">
        <v>2.16297184</v>
      </c>
      <c r="W38" s="45">
        <v>4.0525763899999996</v>
      </c>
      <c r="X38" s="45">
        <v>5.8320850799999997</v>
      </c>
      <c r="Y38" s="45">
        <v>5.2703714799999997</v>
      </c>
      <c r="Z38" s="45">
        <v>3.9791791500000002</v>
      </c>
      <c r="AA38" s="45">
        <v>5.8852606400000003</v>
      </c>
      <c r="AB38" s="45">
        <v>3.6878370299999998</v>
      </c>
      <c r="AC38" s="45">
        <v>6.5076393000000001</v>
      </c>
      <c r="AD38" s="45">
        <v>7.2236369099999997</v>
      </c>
      <c r="AE38" s="45">
        <v>4.1933792700000003</v>
      </c>
      <c r="AF38" s="46">
        <v>6.9098262400000001</v>
      </c>
      <c r="AG38" s="46">
        <v>6.38406231</v>
      </c>
      <c r="AH38" s="68">
        <v>9.1297183900000007</v>
      </c>
      <c r="AI38" s="68">
        <v>10.472588399999999</v>
      </c>
      <c r="AJ38" s="68">
        <v>9.2106051499999992</v>
      </c>
      <c r="AK38" s="68">
        <v>7.7329239100000002</v>
      </c>
      <c r="AL38" s="68">
        <v>12.412372700000001</v>
      </c>
      <c r="AM38" s="68">
        <v>9.1784002400000002</v>
      </c>
      <c r="AN38" s="68">
        <v>9.7198921499999997</v>
      </c>
      <c r="AO38" s="68">
        <v>7.0558717800000004</v>
      </c>
      <c r="AP38" s="47">
        <f t="shared" ref="AP38:AP40" si="12">AVERAGE(B38:F38)</f>
        <v>75.855152797999992</v>
      </c>
      <c r="AQ38" s="47">
        <f t="shared" ref="AQ38:AQ40" si="13">AVERAGE(L38:P38)</f>
        <v>10.628669858</v>
      </c>
      <c r="AR38" s="47">
        <f t="shared" ref="AR38:AR40" si="14">AVERAGE(V38:Z38)</f>
        <v>4.2594367879999995</v>
      </c>
      <c r="AS38" s="47">
        <f t="shared" ref="AS38:AS40" si="15">AVERAGE(AF38:AJ38)</f>
        <v>8.4213600979999992</v>
      </c>
    </row>
    <row r="39" spans="1:45" x14ac:dyDescent="0.3">
      <c r="A39" s="3">
        <v>0.6</v>
      </c>
      <c r="B39" s="15">
        <v>87.586878369999994</v>
      </c>
      <c r="C39" s="15">
        <v>77.312013179999994</v>
      </c>
      <c r="D39" s="15">
        <v>67.590623129999997</v>
      </c>
      <c r="E39" s="15">
        <v>93.442180949999994</v>
      </c>
      <c r="F39" s="15">
        <v>84.393349310000005</v>
      </c>
      <c r="G39" s="15">
        <v>99.896644699999996</v>
      </c>
      <c r="H39" s="15">
        <v>89.41956261</v>
      </c>
      <c r="I39" s="15">
        <v>88.960455359999997</v>
      </c>
      <c r="J39" s="15">
        <v>70.981126419999995</v>
      </c>
      <c r="K39" s="15">
        <v>87.525464349999993</v>
      </c>
      <c r="L39" s="44">
        <v>14.90263631</v>
      </c>
      <c r="M39" s="44">
        <v>27.22738167</v>
      </c>
      <c r="N39" s="44">
        <v>31.378819650000001</v>
      </c>
      <c r="O39" s="44">
        <v>14.60155782</v>
      </c>
      <c r="P39" s="44">
        <v>10.79239065</v>
      </c>
      <c r="Q39" s="44">
        <v>13.4459257</v>
      </c>
      <c r="R39" s="44">
        <v>26.431246260000002</v>
      </c>
      <c r="S39" s="44">
        <v>29.583582979999999</v>
      </c>
      <c r="T39" s="44">
        <v>31.095715999999999</v>
      </c>
      <c r="U39" s="44">
        <v>32.956860399999997</v>
      </c>
      <c r="V39" s="45">
        <v>5.1662672299999999</v>
      </c>
      <c r="W39" s="45">
        <v>6.15937687</v>
      </c>
      <c r="X39" s="45">
        <v>6.0710005999999996</v>
      </c>
      <c r="Y39" s="45">
        <v>7.855003</v>
      </c>
      <c r="Z39" s="45">
        <v>4.9985020999999996</v>
      </c>
      <c r="AA39" s="45">
        <v>8.1643199499999994</v>
      </c>
      <c r="AB39" s="45">
        <v>4.9318454200000001</v>
      </c>
      <c r="AC39" s="45">
        <v>9.9033852600000003</v>
      </c>
      <c r="AD39" s="45">
        <v>8.2729179100000003</v>
      </c>
      <c r="AE39" s="45">
        <v>5.86953265</v>
      </c>
      <c r="AF39" s="46">
        <v>16.156381069999998</v>
      </c>
      <c r="AG39" s="46">
        <v>21.4012882</v>
      </c>
      <c r="AH39" s="68">
        <v>21.5031456</v>
      </c>
      <c r="AI39" s="68">
        <v>21.227531460000002</v>
      </c>
      <c r="AJ39" s="68">
        <v>19.858448169999999</v>
      </c>
      <c r="AK39" s="68">
        <v>20.361743560000001</v>
      </c>
      <c r="AL39" s="68">
        <v>24.14844218</v>
      </c>
      <c r="AM39" s="68">
        <v>22.464050329999999</v>
      </c>
      <c r="AN39" s="68">
        <v>24.235320550000001</v>
      </c>
      <c r="AO39" s="68">
        <v>18.009287</v>
      </c>
      <c r="AP39" s="47">
        <f t="shared" si="12"/>
        <v>82.065008987999988</v>
      </c>
      <c r="AQ39" s="47">
        <f t="shared" si="13"/>
        <v>19.780557219999999</v>
      </c>
      <c r="AR39" s="47">
        <f t="shared" si="14"/>
        <v>6.0500299599999998</v>
      </c>
      <c r="AS39" s="47">
        <f t="shared" si="15"/>
        <v>20.029358899999998</v>
      </c>
    </row>
    <row r="40" spans="1:45" x14ac:dyDescent="0.3">
      <c r="A40" s="3">
        <v>0.8</v>
      </c>
      <c r="B40" s="15">
        <v>95.220191729999996</v>
      </c>
      <c r="C40" s="15">
        <v>96.119682440000005</v>
      </c>
      <c r="D40" s="15">
        <v>82.789844220000006</v>
      </c>
      <c r="E40" s="15">
        <v>91.885110839999996</v>
      </c>
      <c r="F40" s="15">
        <v>87.849011399999995</v>
      </c>
      <c r="G40" s="15">
        <v>91.143648889999994</v>
      </c>
      <c r="H40" s="15">
        <v>93.587477530000001</v>
      </c>
      <c r="I40" s="15">
        <v>89.989514679999999</v>
      </c>
      <c r="J40" s="15">
        <v>95.841821400000001</v>
      </c>
      <c r="K40" s="15">
        <v>90.574445780000005</v>
      </c>
      <c r="L40" s="44">
        <v>58.84661474</v>
      </c>
      <c r="M40" s="44">
        <v>46.031306170000001</v>
      </c>
      <c r="N40" s="44">
        <v>60.447124029999998</v>
      </c>
      <c r="O40" s="44">
        <v>59.704164169999999</v>
      </c>
      <c r="P40" s="44">
        <v>51.512132999999999</v>
      </c>
      <c r="Q40" s="44">
        <v>54.50119832</v>
      </c>
      <c r="R40" s="44">
        <v>61.03355303</v>
      </c>
      <c r="S40" s="44">
        <v>61.47917915</v>
      </c>
      <c r="T40" s="44">
        <v>59.459257000000001</v>
      </c>
      <c r="U40" s="44">
        <v>76.583283399999999</v>
      </c>
      <c r="V40" s="45">
        <v>10.281605750000001</v>
      </c>
      <c r="W40" s="45">
        <v>8.1553325300000008</v>
      </c>
      <c r="X40" s="45">
        <v>9.7461054499999999</v>
      </c>
      <c r="Y40" s="45">
        <v>7.4820251600000001</v>
      </c>
      <c r="Z40" s="45">
        <v>8.6728579999999997</v>
      </c>
      <c r="AA40" s="45">
        <v>10.72348712</v>
      </c>
      <c r="AB40" s="45">
        <v>5.3250449399999997</v>
      </c>
      <c r="AC40" s="45">
        <v>12.337477529999999</v>
      </c>
      <c r="AD40" s="45">
        <v>13.436189300000001</v>
      </c>
      <c r="AE40" s="45">
        <v>7.8654883199999999</v>
      </c>
      <c r="AF40" s="46">
        <v>14.97303775</v>
      </c>
      <c r="AG40" s="46">
        <v>21.138406230000001</v>
      </c>
      <c r="AH40" s="68">
        <v>20.77890953</v>
      </c>
      <c r="AI40" s="68">
        <v>20.464349909999999</v>
      </c>
      <c r="AJ40" s="68">
        <v>19.0353505</v>
      </c>
      <c r="AK40" s="68">
        <v>20.72573397</v>
      </c>
      <c r="AL40" s="68">
        <v>23.947723190000001</v>
      </c>
      <c r="AM40" s="68">
        <v>21.85590174</v>
      </c>
      <c r="AN40" s="68">
        <v>23.536548799999998</v>
      </c>
      <c r="AO40" s="68">
        <v>15.889005389999999</v>
      </c>
      <c r="AP40" s="47">
        <f t="shared" si="12"/>
        <v>90.772768125999988</v>
      </c>
      <c r="AQ40" s="47">
        <f t="shared" si="13"/>
        <v>55.308268422000005</v>
      </c>
      <c r="AR40" s="47">
        <f t="shared" si="14"/>
        <v>8.8675853779999994</v>
      </c>
      <c r="AS40" s="47">
        <f t="shared" si="15"/>
        <v>19.278010784000003</v>
      </c>
    </row>
    <row r="45" spans="1:45" x14ac:dyDescent="0.3">
      <c r="A45" s="111" t="s">
        <v>1</v>
      </c>
      <c r="B45" s="112" t="s">
        <v>154</v>
      </c>
      <c r="C45" s="113"/>
      <c r="D45" s="113"/>
      <c r="E45" s="113"/>
      <c r="F45" s="113"/>
      <c r="G45" s="113"/>
      <c r="H45" s="113"/>
      <c r="I45" s="113"/>
      <c r="J45" s="113"/>
      <c r="K45" s="113"/>
      <c r="L45" s="113"/>
      <c r="M45" s="113"/>
      <c r="N45" s="113"/>
      <c r="O45" s="113"/>
      <c r="P45" s="113"/>
      <c r="Q45" s="114"/>
      <c r="R45" s="3"/>
    </row>
    <row r="46" spans="1:45" ht="28.8" x14ac:dyDescent="0.3">
      <c r="A46" s="111"/>
      <c r="B46" s="61"/>
      <c r="C46" s="62"/>
      <c r="D46" s="62"/>
      <c r="E46" s="63"/>
      <c r="F46" s="61"/>
      <c r="G46" s="62"/>
      <c r="H46" s="62"/>
      <c r="I46" s="63"/>
      <c r="J46" s="61"/>
      <c r="K46" s="62"/>
      <c r="L46" s="62"/>
      <c r="M46" s="63"/>
      <c r="N46" s="61"/>
      <c r="O46" s="62"/>
      <c r="P46" s="62"/>
      <c r="Q46" s="63"/>
      <c r="R46" s="63" t="s">
        <v>155</v>
      </c>
    </row>
    <row r="47" spans="1:45" x14ac:dyDescent="0.3">
      <c r="A47" s="111"/>
      <c r="B47" s="43" t="s">
        <v>131</v>
      </c>
      <c r="C47" s="43" t="s">
        <v>132</v>
      </c>
      <c r="D47" s="43" t="s">
        <v>133</v>
      </c>
      <c r="E47" s="43" t="s">
        <v>134</v>
      </c>
      <c r="F47" s="43" t="s">
        <v>142</v>
      </c>
      <c r="G47" s="43" t="s">
        <v>143</v>
      </c>
      <c r="H47" s="43" t="s">
        <v>144</v>
      </c>
      <c r="I47" s="43" t="s">
        <v>145</v>
      </c>
      <c r="J47" s="43" t="s">
        <v>146</v>
      </c>
      <c r="K47" s="43" t="s">
        <v>147</v>
      </c>
      <c r="L47" s="43" t="s">
        <v>148</v>
      </c>
      <c r="M47" s="43" t="s">
        <v>149</v>
      </c>
      <c r="N47" s="43" t="s">
        <v>150</v>
      </c>
      <c r="O47" s="43" t="s">
        <v>151</v>
      </c>
      <c r="P47" s="43" t="s">
        <v>152</v>
      </c>
      <c r="Q47" s="43" t="s">
        <v>153</v>
      </c>
      <c r="R47" s="47"/>
    </row>
    <row r="48" spans="1:45" x14ac:dyDescent="0.3">
      <c r="A48" s="90">
        <v>1E-3</v>
      </c>
      <c r="B48" s="43">
        <f>AVERAGE(B4:F4)</f>
        <v>0.20221689520000002</v>
      </c>
      <c r="C48" s="43">
        <f>AVERAGE(L4:P4)</f>
        <v>4.0960155759999992</v>
      </c>
      <c r="D48" s="43">
        <f>AVERAGE(V4:Z4)</f>
        <v>21.865787896000001</v>
      </c>
      <c r="E48" s="43">
        <f>AVERAGE(AF4:AJ4)</f>
        <v>12.071300190000001</v>
      </c>
      <c r="F48" s="43">
        <f>AVERAGE(B15:F15)</f>
        <v>18.777860990000001</v>
      </c>
      <c r="G48" s="43">
        <f>AVERAGE(L15:P15)</f>
        <v>13.633612940000001</v>
      </c>
      <c r="H48" s="43">
        <f>AVERAGE(V15:Z15)</f>
        <v>6.7517974840000008</v>
      </c>
      <c r="I48" s="43">
        <f>AVERAGE(AF15:AJ15)</f>
        <v>1.8624925099999998</v>
      </c>
      <c r="J48" s="43">
        <f>AVERAGE(B25:F25)</f>
        <v>0.22872977946800002</v>
      </c>
      <c r="K48" s="43">
        <f>AVERAGE(L25:P25)</f>
        <v>5.3033253439999992</v>
      </c>
      <c r="L48" s="43">
        <f>AVERAGE(V25:Z25)</f>
        <v>20.271869381999998</v>
      </c>
      <c r="M48" s="43">
        <f>AVERAGE(AF25:AJ25)</f>
        <v>19.844218120000001</v>
      </c>
      <c r="N48" s="43">
        <f>AVERAGE(B35:F35)</f>
        <v>25.845715989999995</v>
      </c>
      <c r="O48" s="43">
        <f>AVERAGE(L35:P35)</f>
        <v>11.135859802000002</v>
      </c>
      <c r="P48" s="43">
        <f>AVERAGE(V35:Y35)</f>
        <v>7.4069427824999998</v>
      </c>
      <c r="Q48" s="43">
        <f>AVERAGE(AF35:AJ35)</f>
        <v>1.8973936480000002</v>
      </c>
      <c r="R48" s="47">
        <f>AVERAGE(B48:Q48)</f>
        <v>10.699696208073</v>
      </c>
    </row>
    <row r="49" spans="1:18" x14ac:dyDescent="0.3">
      <c r="A49" s="3">
        <v>0.2</v>
      </c>
      <c r="B49" s="47">
        <v>2.7860993899999999E-2</v>
      </c>
      <c r="C49" s="47">
        <v>1.8624925099999998</v>
      </c>
      <c r="D49" s="47">
        <v>4.8872079099999999</v>
      </c>
      <c r="E49" s="47">
        <v>12.504044334</v>
      </c>
      <c r="F49" s="47">
        <v>52.231426025999994</v>
      </c>
      <c r="G49" s="47">
        <v>15.040742955999999</v>
      </c>
      <c r="H49" s="47">
        <v>2.16297184</v>
      </c>
      <c r="I49" s="47">
        <v>1.881366088</v>
      </c>
      <c r="J49" s="47">
        <v>1.1234272028E-2</v>
      </c>
      <c r="K49" s="47">
        <v>3.6411024579999998</v>
      </c>
      <c r="L49" s="47">
        <v>3.623726784</v>
      </c>
      <c r="M49" s="47">
        <v>14.323996405999997</v>
      </c>
      <c r="N49" s="47">
        <v>59.328040738000006</v>
      </c>
      <c r="O49" s="47">
        <v>11.326093480000001</v>
      </c>
      <c r="P49" s="47">
        <v>1.5861294198</v>
      </c>
      <c r="Q49" s="47">
        <v>3.1171360100000003</v>
      </c>
      <c r="R49" s="47">
        <f>AVERAGE(B49:Q49)</f>
        <v>11.722223264107999</v>
      </c>
    </row>
    <row r="50" spans="1:18" x14ac:dyDescent="0.3">
      <c r="A50" s="3">
        <v>0.4</v>
      </c>
      <c r="B50" s="47">
        <v>0.142750149804</v>
      </c>
      <c r="C50" s="47">
        <v>9.4399340939999998</v>
      </c>
      <c r="D50" s="47">
        <v>8.4706411019999983</v>
      </c>
      <c r="E50" s="47">
        <v>11.818304376</v>
      </c>
      <c r="F50" s="47">
        <v>71.137207898</v>
      </c>
      <c r="G50" s="47">
        <v>14.24262285</v>
      </c>
      <c r="H50" s="47">
        <v>4.8427201899999996</v>
      </c>
      <c r="I50" s="47">
        <v>7.6614739379999985</v>
      </c>
      <c r="J50" s="47">
        <v>0.19952067138000001</v>
      </c>
      <c r="K50" s="47">
        <v>9.9519173219999999</v>
      </c>
      <c r="L50" s="47">
        <v>6.4245056920000012</v>
      </c>
      <c r="M50" s="47">
        <v>12.474086278000001</v>
      </c>
      <c r="N50" s="47">
        <v>75.855152797999992</v>
      </c>
      <c r="O50" s="47">
        <v>10.628669858</v>
      </c>
      <c r="P50" s="47">
        <v>4.2594367879999995</v>
      </c>
      <c r="Q50" s="47">
        <v>8.4213600979999992</v>
      </c>
      <c r="R50" s="47">
        <f t="shared" ref="R50:R53" si="16">AVERAGE(B50:Q50)</f>
        <v>15.998144006448998</v>
      </c>
    </row>
    <row r="51" spans="1:18" x14ac:dyDescent="0.3">
      <c r="A51" s="3">
        <v>0.6</v>
      </c>
      <c r="B51" s="47">
        <v>0</v>
      </c>
      <c r="C51" s="47">
        <v>19.345266628000001</v>
      </c>
      <c r="D51" s="47">
        <v>11.637807070000001</v>
      </c>
      <c r="E51" s="47">
        <v>24.177201917999998</v>
      </c>
      <c r="F51" s="47">
        <v>81.870730978000012</v>
      </c>
      <c r="G51" s="47">
        <v>15.381965249999999</v>
      </c>
      <c r="H51" s="47">
        <v>8.7059616540000011</v>
      </c>
      <c r="I51" s="47">
        <v>18.703864590000002</v>
      </c>
      <c r="J51" s="47">
        <v>0</v>
      </c>
      <c r="K51" s="47">
        <v>23.87267825</v>
      </c>
      <c r="L51" s="47">
        <v>9.2429598560000006</v>
      </c>
      <c r="M51" s="47">
        <v>16.595116835999999</v>
      </c>
      <c r="N51" s="47">
        <v>82.065008987999988</v>
      </c>
      <c r="O51" s="47">
        <v>19.780557219999999</v>
      </c>
      <c r="P51" s="47">
        <v>6.0500299599999998</v>
      </c>
      <c r="Q51" s="47">
        <v>20.029358899999998</v>
      </c>
      <c r="R51" s="47">
        <f t="shared" si="16"/>
        <v>22.341156756124999</v>
      </c>
    </row>
    <row r="52" spans="1:18" x14ac:dyDescent="0.3">
      <c r="A52" s="3">
        <v>0.8</v>
      </c>
      <c r="B52" s="47">
        <v>0.13241461999999998</v>
      </c>
      <c r="C52" s="47">
        <v>17.917615336000001</v>
      </c>
      <c r="D52" s="47">
        <v>14.707908922000001</v>
      </c>
      <c r="E52" s="47">
        <v>53.610245648000003</v>
      </c>
      <c r="F52" s="47">
        <v>81.797034147999995</v>
      </c>
      <c r="G52" s="47">
        <v>53.327404137499997</v>
      </c>
      <c r="H52" s="47">
        <v>10.388855608</v>
      </c>
      <c r="I52" s="47">
        <v>17.604853208000002</v>
      </c>
      <c r="J52" s="47">
        <v>8.6728580293600005E-2</v>
      </c>
      <c r="K52" s="47">
        <v>23.139754335999999</v>
      </c>
      <c r="L52" s="47">
        <v>12.151288198</v>
      </c>
      <c r="M52" s="47">
        <v>55.025464348</v>
      </c>
      <c r="N52" s="47">
        <v>90.772768125999988</v>
      </c>
      <c r="O52" s="47">
        <v>55.308268422000005</v>
      </c>
      <c r="P52" s="47">
        <v>8.8675853779999994</v>
      </c>
      <c r="Q52" s="47">
        <v>19.278010784000003</v>
      </c>
      <c r="R52" s="47">
        <f t="shared" si="16"/>
        <v>32.132262487487104</v>
      </c>
    </row>
    <row r="53" spans="1:18" x14ac:dyDescent="0.3">
      <c r="A53" s="3">
        <v>1</v>
      </c>
      <c r="B53" s="47">
        <f>AVERAGE(B5:F5)</f>
        <v>1.1617735180000002</v>
      </c>
      <c r="C53" s="47">
        <f>AVERAGE(L5:P5)</f>
        <v>43.533403235999998</v>
      </c>
      <c r="D53" s="47">
        <f>AVERAGE(V5:Z5)</f>
        <v>42.136009586000007</v>
      </c>
      <c r="E53" s="47">
        <f>AVERAGE(AF5:AJ5)</f>
        <v>83.20161773400001</v>
      </c>
      <c r="F53" s="47">
        <f>AVERAGE(B16:F16)</f>
        <v>98.062612341999994</v>
      </c>
      <c r="G53" s="47">
        <f>AVERAGE(L16:P16)</f>
        <v>82.879531157499997</v>
      </c>
      <c r="H53" s="47">
        <f>AVERAGE(V16:Z16)</f>
        <v>32.403984421999994</v>
      </c>
      <c r="I53" s="47">
        <f>AVERAGE(AF16:AJ16)</f>
        <v>43.701168363999997</v>
      </c>
      <c r="J53" s="47">
        <f>AVERAGE(B26:F26)</f>
        <v>1.0512282799999999</v>
      </c>
      <c r="K53" s="47">
        <f>AVERAGE(L26:P26)</f>
        <v>49.643049730000001</v>
      </c>
      <c r="L53" s="47">
        <f>AVERAGE(V26:Z26)</f>
        <v>41.347064109999998</v>
      </c>
      <c r="M53" s="47">
        <f>AVERAGE(AF26:AJ26)</f>
        <v>85.480452364999991</v>
      </c>
      <c r="N53" s="47">
        <f>AVERAGE(B36:F36)</f>
        <v>98.605452364000001</v>
      </c>
      <c r="O53" s="47">
        <f>AVERAGE(L36:P36)</f>
        <v>76.478579988000007</v>
      </c>
      <c r="P53" s="47">
        <f>AVERAGE(V36:Z36)</f>
        <v>32.465248652</v>
      </c>
      <c r="Q53" s="47">
        <f>AVERAGE(AF36:AJ36)</f>
        <v>47.126123428000007</v>
      </c>
      <c r="R53" s="47">
        <f t="shared" si="16"/>
        <v>53.704831204781257</v>
      </c>
    </row>
    <row r="56" spans="1:18" x14ac:dyDescent="0.3">
      <c r="A56" s="111" t="s">
        <v>1</v>
      </c>
      <c r="B56" s="112" t="s">
        <v>185</v>
      </c>
      <c r="C56" s="113"/>
      <c r="D56" s="113"/>
      <c r="E56" s="113"/>
      <c r="F56" s="113"/>
      <c r="G56" s="113"/>
      <c r="H56" s="113"/>
      <c r="I56" s="113"/>
      <c r="J56" s="113"/>
      <c r="K56" s="113"/>
      <c r="L56" s="113"/>
      <c r="M56" s="113"/>
      <c r="N56" s="113"/>
      <c r="O56" s="113"/>
      <c r="P56" s="113"/>
      <c r="Q56" s="114"/>
      <c r="R56" s="3"/>
    </row>
    <row r="57" spans="1:18" ht="28.8" x14ac:dyDescent="0.3">
      <c r="A57" s="111"/>
      <c r="B57" s="82"/>
      <c r="C57" s="83"/>
      <c r="D57" s="83"/>
      <c r="E57" s="84"/>
      <c r="F57" s="82"/>
      <c r="G57" s="83"/>
      <c r="H57" s="83"/>
      <c r="I57" s="84"/>
      <c r="J57" s="82"/>
      <c r="K57" s="83"/>
      <c r="L57" s="83"/>
      <c r="M57" s="84"/>
      <c r="N57" s="82"/>
      <c r="O57" s="83"/>
      <c r="P57" s="83"/>
      <c r="Q57" s="84"/>
      <c r="R57" s="84" t="s">
        <v>155</v>
      </c>
    </row>
    <row r="58" spans="1:18" x14ac:dyDescent="0.3">
      <c r="A58" s="111"/>
      <c r="B58" s="43" t="s">
        <v>131</v>
      </c>
      <c r="C58" s="43" t="s">
        <v>132</v>
      </c>
      <c r="D58" s="43" t="s">
        <v>133</v>
      </c>
      <c r="E58" s="43" t="s">
        <v>134</v>
      </c>
      <c r="F58" s="43" t="s">
        <v>142</v>
      </c>
      <c r="G58" s="43" t="s">
        <v>143</v>
      </c>
      <c r="H58" s="43" t="s">
        <v>144</v>
      </c>
      <c r="I58" s="43" t="s">
        <v>145</v>
      </c>
      <c r="J58" s="43" t="s">
        <v>146</v>
      </c>
      <c r="K58" s="43" t="s">
        <v>147</v>
      </c>
      <c r="L58" s="43" t="s">
        <v>148</v>
      </c>
      <c r="M58" s="43" t="s">
        <v>149</v>
      </c>
      <c r="N58" s="43" t="s">
        <v>150</v>
      </c>
      <c r="O58" s="43" t="s">
        <v>151</v>
      </c>
      <c r="P58" s="43" t="s">
        <v>152</v>
      </c>
      <c r="Q58" s="43" t="s">
        <v>153</v>
      </c>
      <c r="R58" s="47"/>
    </row>
    <row r="59" spans="1:18" x14ac:dyDescent="0.3">
      <c r="A59" s="3">
        <v>0.2</v>
      </c>
      <c r="B59" s="47">
        <f>AVERAGE(B6:K6)</f>
        <v>3.3627920896999994E-2</v>
      </c>
      <c r="C59" s="47">
        <f>AVERAGE(L6:U6)</f>
        <v>1.9886908320000001</v>
      </c>
      <c r="D59" s="47">
        <f>AVERAGE(V6:AE6)</f>
        <v>5.0352756139999997</v>
      </c>
      <c r="E59" s="74">
        <f>AVERAGE(AF6:AO6)</f>
        <v>13.387732169</v>
      </c>
      <c r="F59" s="47">
        <f>AVERAGE(B17:K17)</f>
        <v>53.392300796999997</v>
      </c>
      <c r="G59" s="47">
        <f>AVERAGE(L17:U17)</f>
        <v>14.005167758999999</v>
      </c>
      <c r="H59" s="47">
        <f>AVERAGE(V17:AE17)</f>
        <v>2.1450719</v>
      </c>
      <c r="I59" s="47">
        <f>AVERAGE(AF17:AO17)</f>
        <v>1.6583283389999999</v>
      </c>
      <c r="J59" s="47">
        <f>AVERAGE(B27:K27)</f>
        <v>2.68124623076E-2</v>
      </c>
      <c r="K59" s="47">
        <f>AVERAGE(L27:U27)</f>
        <v>3.4563361310000005</v>
      </c>
      <c r="L59" s="47">
        <f>AVERAGE(V27:AE27)</f>
        <v>3.622902936</v>
      </c>
      <c r="M59" s="74">
        <f>AVERAGE(AF27:AO27)</f>
        <v>14.694952071999998</v>
      </c>
      <c r="N59" s="47">
        <f>AVERAGE(B37:K37)</f>
        <v>55.639679444999999</v>
      </c>
      <c r="O59" s="47">
        <f>AVERAGE(L37:U37)</f>
        <v>14.640053928999999</v>
      </c>
      <c r="P59" s="47">
        <f>AVERAGE(V37:AE37)</f>
        <v>1.6038046738999998</v>
      </c>
      <c r="Q59" s="47">
        <f>AVERAGE(AF37:AO37)</f>
        <v>3.2773367280000003</v>
      </c>
      <c r="R59" s="47">
        <f>AVERAGE(B59:Q59)</f>
        <v>11.788004606756536</v>
      </c>
    </row>
    <row r="60" spans="1:18" x14ac:dyDescent="0.3">
      <c r="A60" s="3">
        <v>0.4</v>
      </c>
      <c r="B60" s="47">
        <f>AVERAGE(B7:K7)</f>
        <v>0.12065608146199999</v>
      </c>
      <c r="C60" s="47">
        <f>AVERAGE(L7:U7)</f>
        <v>9.1745805869999995</v>
      </c>
      <c r="D60" s="47">
        <f>AVERAGE(V7:AE7)</f>
        <v>8.5112342730000012</v>
      </c>
      <c r="E60" s="74">
        <f>AVERAGE(AF7:AO7)</f>
        <v>13.127846008000001</v>
      </c>
      <c r="F60" s="47">
        <f>AVERAGE(B18:K18)</f>
        <v>74.482474529000001</v>
      </c>
      <c r="G60" s="47">
        <f>AVERAGE(L18:U18)</f>
        <v>12.499251064999999</v>
      </c>
      <c r="H60" s="47">
        <f>AVERAGE(V18:AE18)</f>
        <v>4.9792540430000001</v>
      </c>
      <c r="I60" s="47">
        <f>AVERAGE(AF18:AO18)</f>
        <v>7.4876423019999994</v>
      </c>
      <c r="J60" s="47">
        <f>AVERAGE(B28:K28)</f>
        <v>0.16132414639999998</v>
      </c>
      <c r="K60" s="47">
        <f>AVERAGE(L28:U28)</f>
        <v>10.440757938000001</v>
      </c>
      <c r="L60" s="47">
        <f>AVERAGE(V28:AE28)</f>
        <v>6.9083283429999991</v>
      </c>
      <c r="M60" s="74">
        <f>AVERAGE(AF28:AO28)</f>
        <v>12.942855007</v>
      </c>
      <c r="N60" s="47">
        <f>AVERAGE(B38:K38)</f>
        <v>73.521794488999987</v>
      </c>
      <c r="O60" s="47">
        <f>AVERAGE(L38:U38)</f>
        <v>11.786249248999999</v>
      </c>
      <c r="P60" s="47">
        <f>AVERAGE(V38:AE38)</f>
        <v>4.8794937090000001</v>
      </c>
      <c r="Q60" s="47">
        <f>AVERAGE(AF38:AO38)</f>
        <v>8.8206261269999988</v>
      </c>
      <c r="R60" s="47">
        <f t="shared" ref="R60:R62" si="17">AVERAGE(B60:Q60)</f>
        <v>16.240272993553877</v>
      </c>
    </row>
    <row r="61" spans="1:18" x14ac:dyDescent="0.3">
      <c r="A61" s="3">
        <v>0.6</v>
      </c>
      <c r="B61" s="47">
        <f>AVERAGE(B8:K8)</f>
        <v>0</v>
      </c>
      <c r="C61" s="47">
        <f>AVERAGE(L8:U8)</f>
        <v>19.407878970000002</v>
      </c>
      <c r="D61" s="47">
        <f>AVERAGE(V8:AE8)</f>
        <v>12.176303174999999</v>
      </c>
      <c r="E61" s="74">
        <f>AVERAGE(AF8:AO8)</f>
        <v>21.519397843999997</v>
      </c>
      <c r="F61" s="47">
        <f>AVERAGE(B19:K19)</f>
        <v>79.009286998999997</v>
      </c>
      <c r="G61" s="47">
        <f>AVERAGE(L19:U19)</f>
        <v>16.690907731000003</v>
      </c>
      <c r="H61" s="47">
        <f>AVERAGE(V19:AE19)</f>
        <v>8.8702816060000007</v>
      </c>
      <c r="I61" s="47">
        <f>AVERAGE(AF19:AO19)</f>
        <v>16.586953264999998</v>
      </c>
      <c r="J61" s="47">
        <f>AVERAGE(B29:K29)</f>
        <v>0</v>
      </c>
      <c r="K61" s="47">
        <f>AVERAGE(L29:U29)</f>
        <v>23.258163571000001</v>
      </c>
      <c r="L61" s="47">
        <f>AVERAGE(V29:AE29)</f>
        <v>9.760410426</v>
      </c>
      <c r="M61" s="74">
        <f>AVERAGE(AF29:AO29)</f>
        <v>18.004044337</v>
      </c>
      <c r="N61" s="47">
        <f>AVERAGE(B39:K39)</f>
        <v>84.710829837999981</v>
      </c>
      <c r="O61" s="47">
        <f>AVERAGE(L39:U39)</f>
        <v>23.241611744</v>
      </c>
      <c r="P61" s="47">
        <f>AVERAGE(V39:AE39)</f>
        <v>6.739215098999999</v>
      </c>
      <c r="Q61" s="47">
        <f>AVERAGE(AF39:AO39)</f>
        <v>20.936563811999999</v>
      </c>
      <c r="R61" s="47">
        <f t="shared" si="17"/>
        <v>22.556990526062499</v>
      </c>
    </row>
    <row r="62" spans="1:18" x14ac:dyDescent="0.3">
      <c r="A62" s="3">
        <v>0.8</v>
      </c>
      <c r="B62" s="47">
        <f>AVERAGE(B9:K9)</f>
        <v>9.6240263929999986E-2</v>
      </c>
      <c r="C62" s="47">
        <f>AVERAGE(L9:U9)</f>
        <v>19.301078490999998</v>
      </c>
      <c r="D62" s="47">
        <f>AVERAGE(V9:AE9)</f>
        <v>15.320701015999997</v>
      </c>
      <c r="E62" s="74">
        <f>AVERAGE(AF9:AO9)</f>
        <v>54.648517072000004</v>
      </c>
      <c r="F62" s="47">
        <f>AVERAGE(B20:K20)</f>
        <v>82.185140801000003</v>
      </c>
      <c r="G62" s="47">
        <f>AVERAGE(L20:U20)</f>
        <v>51.492435587999999</v>
      </c>
      <c r="H62" s="47">
        <f>AVERAGE(V20:AE20)</f>
        <v>10.456785502999999</v>
      </c>
      <c r="I62" s="47">
        <f>AVERAGE(AF20:AO20)</f>
        <v>15.680422409000002</v>
      </c>
      <c r="J62" s="47">
        <f>AVERAGE(B30:K30)</f>
        <v>8.0212702446799997E-2</v>
      </c>
      <c r="K62" s="47">
        <f>AVERAGE(L30:U30)</f>
        <v>23.040443370000002</v>
      </c>
      <c r="L62" s="47">
        <f>AVERAGE(V30:AE30)</f>
        <v>11.908403234000001</v>
      </c>
      <c r="M62" s="74">
        <f>AVERAGE(AF30:AO30)</f>
        <v>55.314559615999997</v>
      </c>
      <c r="N62" s="47">
        <f>AVERAGE(B40:K40)</f>
        <v>91.500074890999983</v>
      </c>
      <c r="O62" s="47">
        <f>AVERAGE(L40:U40)</f>
        <v>58.959781301000007</v>
      </c>
      <c r="P62" s="47">
        <f>AVERAGE(V40:AE40)</f>
        <v>9.4025614099999988</v>
      </c>
      <c r="Q62" s="47">
        <f>AVERAGE(AF40:AO40)</f>
        <v>20.234496701000001</v>
      </c>
      <c r="R62" s="47">
        <f t="shared" si="17"/>
        <v>32.476365898086051</v>
      </c>
    </row>
  </sheetData>
  <mergeCells count="49">
    <mergeCell ref="A45:A47"/>
    <mergeCell ref="B45:Q45"/>
    <mergeCell ref="A32:A34"/>
    <mergeCell ref="B32:AJ32"/>
    <mergeCell ref="AP32:AS32"/>
    <mergeCell ref="B33:F33"/>
    <mergeCell ref="L33:P33"/>
    <mergeCell ref="V33:Z33"/>
    <mergeCell ref="AF33:AJ33"/>
    <mergeCell ref="G33:K33"/>
    <mergeCell ref="Q33:U33"/>
    <mergeCell ref="AA33:AE33"/>
    <mergeCell ref="AK33:AO33"/>
    <mergeCell ref="A22:A24"/>
    <mergeCell ref="B22:AJ22"/>
    <mergeCell ref="AP22:AS22"/>
    <mergeCell ref="B23:F23"/>
    <mergeCell ref="L23:P23"/>
    <mergeCell ref="V23:Z23"/>
    <mergeCell ref="AF23:AJ23"/>
    <mergeCell ref="G23:K23"/>
    <mergeCell ref="Q23:U23"/>
    <mergeCell ref="AA23:AE23"/>
    <mergeCell ref="AK23:AO23"/>
    <mergeCell ref="AP12:AS12"/>
    <mergeCell ref="B13:F13"/>
    <mergeCell ref="L13:P13"/>
    <mergeCell ref="V13:Z13"/>
    <mergeCell ref="AF13:AJ13"/>
    <mergeCell ref="G13:K13"/>
    <mergeCell ref="Q13:U13"/>
    <mergeCell ref="AA13:AE13"/>
    <mergeCell ref="AK13:AO13"/>
    <mergeCell ref="A56:A58"/>
    <mergeCell ref="B56:Q56"/>
    <mergeCell ref="A1:A3"/>
    <mergeCell ref="B1:AJ1"/>
    <mergeCell ref="AP1:AS1"/>
    <mergeCell ref="B2:F2"/>
    <mergeCell ref="L2:P2"/>
    <mergeCell ref="V2:Z2"/>
    <mergeCell ref="AF2:AJ2"/>
    <mergeCell ref="G2:K2"/>
    <mergeCell ref="Q2:U2"/>
    <mergeCell ref="AA2:AE2"/>
    <mergeCell ref="AK2:AO2"/>
    <mergeCell ref="A10:AS10"/>
    <mergeCell ref="A12:A14"/>
    <mergeCell ref="B12:AJ1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F35D8-2032-49A8-9DC3-026F8F44AEC3}">
  <dimension ref="A1:BM74"/>
  <sheetViews>
    <sheetView topLeftCell="Y1" zoomScale="82" zoomScaleNormal="82" workbookViewId="0">
      <selection activeCell="AJ21" sqref="AJ21"/>
    </sheetView>
  </sheetViews>
  <sheetFormatPr defaultRowHeight="14.4" x14ac:dyDescent="0.3"/>
  <cols>
    <col min="1" max="1" width="7.6640625" bestFit="1" customWidth="1"/>
    <col min="2" max="2" width="12.88671875" bestFit="1" customWidth="1"/>
    <col min="7" max="11" width="13.77734375" bestFit="1" customWidth="1"/>
    <col min="12" max="16" width="13.44140625" bestFit="1" customWidth="1"/>
    <col min="17" max="17" width="13.77734375" bestFit="1" customWidth="1"/>
    <col min="18" max="18" width="18.88671875" bestFit="1" customWidth="1"/>
    <col min="19" max="19" width="13.77734375" customWidth="1"/>
    <col min="20" max="20" width="13.44140625" bestFit="1" customWidth="1"/>
    <col min="21" max="31" width="13.77734375" bestFit="1" customWidth="1"/>
    <col min="32" max="41" width="16.6640625" bestFit="1" customWidth="1"/>
  </cols>
  <sheetData>
    <row r="1" spans="1:45" x14ac:dyDescent="0.3">
      <c r="A1" s="111" t="s">
        <v>1</v>
      </c>
      <c r="B1" s="111" t="s">
        <v>163</v>
      </c>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c r="AC1" s="111"/>
      <c r="AD1" s="111"/>
      <c r="AE1" s="111"/>
      <c r="AF1" s="111"/>
      <c r="AG1" s="111"/>
      <c r="AH1" s="111"/>
      <c r="AI1" s="111"/>
      <c r="AJ1" s="111"/>
      <c r="AK1" s="89"/>
      <c r="AL1" s="89"/>
      <c r="AM1" s="89"/>
      <c r="AN1" s="89"/>
      <c r="AO1" s="89"/>
      <c r="AP1" s="112" t="s">
        <v>154</v>
      </c>
      <c r="AQ1" s="113"/>
      <c r="AR1" s="113"/>
      <c r="AS1" s="114"/>
    </row>
    <row r="2" spans="1:45" x14ac:dyDescent="0.3">
      <c r="A2" s="111"/>
      <c r="B2" s="115" t="s">
        <v>131</v>
      </c>
      <c r="C2" s="116"/>
      <c r="D2" s="116"/>
      <c r="E2" s="116"/>
      <c r="F2" s="117"/>
      <c r="G2" s="115" t="s">
        <v>131</v>
      </c>
      <c r="H2" s="116"/>
      <c r="I2" s="116"/>
      <c r="J2" s="116"/>
      <c r="K2" s="117"/>
      <c r="L2" s="118" t="s">
        <v>132</v>
      </c>
      <c r="M2" s="119"/>
      <c r="N2" s="119"/>
      <c r="O2" s="119"/>
      <c r="P2" s="120"/>
      <c r="Q2" s="118" t="s">
        <v>132</v>
      </c>
      <c r="R2" s="119"/>
      <c r="S2" s="119"/>
      <c r="T2" s="119"/>
      <c r="U2" s="120"/>
      <c r="V2" s="121" t="s">
        <v>133</v>
      </c>
      <c r="W2" s="122"/>
      <c r="X2" s="122"/>
      <c r="Y2" s="122"/>
      <c r="Z2" s="123"/>
      <c r="AA2" s="121" t="s">
        <v>133</v>
      </c>
      <c r="AB2" s="122"/>
      <c r="AC2" s="122"/>
      <c r="AD2" s="122"/>
      <c r="AE2" s="123"/>
      <c r="AF2" s="124" t="s">
        <v>134</v>
      </c>
      <c r="AG2" s="125"/>
      <c r="AH2" s="125"/>
      <c r="AI2" s="125"/>
      <c r="AJ2" s="126"/>
      <c r="AK2" s="124" t="s">
        <v>134</v>
      </c>
      <c r="AL2" s="125"/>
      <c r="AM2" s="125"/>
      <c r="AN2" s="125"/>
      <c r="AO2" s="126"/>
      <c r="AP2" s="82"/>
      <c r="AQ2" s="83"/>
      <c r="AR2" s="83"/>
      <c r="AS2" s="84"/>
    </row>
    <row r="3" spans="1:45" x14ac:dyDescent="0.3">
      <c r="A3" s="111"/>
      <c r="B3" s="40" t="s">
        <v>135</v>
      </c>
      <c r="C3" s="40" t="s">
        <v>136</v>
      </c>
      <c r="D3" s="40" t="s">
        <v>137</v>
      </c>
      <c r="E3" s="40" t="s">
        <v>138</v>
      </c>
      <c r="F3" s="40" t="s">
        <v>139</v>
      </c>
      <c r="G3" s="40" t="s">
        <v>180</v>
      </c>
      <c r="H3" s="40" t="s">
        <v>181</v>
      </c>
      <c r="I3" s="40" t="s">
        <v>182</v>
      </c>
      <c r="J3" s="40" t="s">
        <v>183</v>
      </c>
      <c r="K3" s="40" t="s">
        <v>184</v>
      </c>
      <c r="L3" s="41" t="s">
        <v>135</v>
      </c>
      <c r="M3" s="41" t="s">
        <v>136</v>
      </c>
      <c r="N3" s="41" t="s">
        <v>137</v>
      </c>
      <c r="O3" s="41" t="s">
        <v>138</v>
      </c>
      <c r="P3" s="41" t="s">
        <v>139</v>
      </c>
      <c r="Q3" s="41" t="s">
        <v>180</v>
      </c>
      <c r="R3" s="41" t="s">
        <v>181</v>
      </c>
      <c r="S3" s="41" t="s">
        <v>182</v>
      </c>
      <c r="T3" s="41" t="s">
        <v>183</v>
      </c>
      <c r="U3" s="41" t="s">
        <v>184</v>
      </c>
      <c r="V3" s="42" t="s">
        <v>135</v>
      </c>
      <c r="W3" s="42" t="s">
        <v>136</v>
      </c>
      <c r="X3" s="42" t="s">
        <v>137</v>
      </c>
      <c r="Y3" s="42" t="s">
        <v>138</v>
      </c>
      <c r="Z3" s="42" t="s">
        <v>139</v>
      </c>
      <c r="AA3" s="42" t="s">
        <v>180</v>
      </c>
      <c r="AB3" s="42" t="s">
        <v>181</v>
      </c>
      <c r="AC3" s="42" t="s">
        <v>182</v>
      </c>
      <c r="AD3" s="42" t="s">
        <v>183</v>
      </c>
      <c r="AE3" s="42" t="s">
        <v>184</v>
      </c>
      <c r="AF3" s="11" t="s">
        <v>135</v>
      </c>
      <c r="AG3" s="11" t="s">
        <v>136</v>
      </c>
      <c r="AH3" s="11" t="s">
        <v>137</v>
      </c>
      <c r="AI3" s="11" t="s">
        <v>138</v>
      </c>
      <c r="AJ3" s="11" t="s">
        <v>139</v>
      </c>
      <c r="AK3" s="11" t="s">
        <v>180</v>
      </c>
      <c r="AL3" s="11" t="s">
        <v>181</v>
      </c>
      <c r="AM3" s="11" t="s">
        <v>182</v>
      </c>
      <c r="AN3" s="11" t="s">
        <v>183</v>
      </c>
      <c r="AO3" s="11" t="s">
        <v>184</v>
      </c>
      <c r="AP3" s="43" t="s">
        <v>131</v>
      </c>
      <c r="AQ3" s="43" t="s">
        <v>132</v>
      </c>
      <c r="AR3" s="43" t="s">
        <v>133</v>
      </c>
      <c r="AS3" s="43" t="s">
        <v>134</v>
      </c>
    </row>
    <row r="4" spans="1:45" x14ac:dyDescent="0.3">
      <c r="A4" s="3">
        <v>0.2</v>
      </c>
      <c r="B4" s="15">
        <v>3.29538646E-2</v>
      </c>
      <c r="C4" s="15">
        <v>0</v>
      </c>
      <c r="D4" s="15">
        <v>0</v>
      </c>
      <c r="E4" s="15">
        <v>0</v>
      </c>
      <c r="F4" s="15">
        <v>2.9958058699999998E-3</v>
      </c>
      <c r="G4" s="15">
        <v>7.4895146799999995E-4</v>
      </c>
      <c r="H4" s="15">
        <v>0</v>
      </c>
      <c r="I4" s="15">
        <v>0</v>
      </c>
      <c r="J4" s="15">
        <v>0</v>
      </c>
      <c r="K4" s="15">
        <v>6.0665070000000001E-2</v>
      </c>
      <c r="L4" s="44">
        <v>1.86863391</v>
      </c>
      <c r="M4" s="44">
        <v>1.4986518900000001</v>
      </c>
      <c r="N4" s="44">
        <v>1.7083583</v>
      </c>
      <c r="O4" s="44">
        <v>1.5450868799999999</v>
      </c>
      <c r="P4" s="44">
        <v>1.59976034</v>
      </c>
      <c r="Q4" s="44">
        <v>2.8070700999999998</v>
      </c>
      <c r="R4" s="44">
        <v>2.2955362500000001</v>
      </c>
      <c r="S4" s="44">
        <v>0.55422408599999995</v>
      </c>
      <c r="T4" s="44">
        <v>1.99745357</v>
      </c>
      <c r="U4" s="44">
        <v>1.3750749</v>
      </c>
      <c r="V4" s="45">
        <v>3.24820252</v>
      </c>
      <c r="W4" s="45">
        <v>9.0615638100000009</v>
      </c>
      <c r="X4" s="45">
        <v>10.060665070000001</v>
      </c>
      <c r="Y4" s="45">
        <v>6.48217496</v>
      </c>
      <c r="Z4" s="45">
        <v>6.6417016200000001</v>
      </c>
      <c r="AA4" s="45">
        <v>8.8803175599999999</v>
      </c>
      <c r="AB4" s="45">
        <v>6.6709107200000002</v>
      </c>
      <c r="AC4" s="45">
        <v>7.8797183899999999</v>
      </c>
      <c r="AD4" s="45">
        <v>5.1655182699999997</v>
      </c>
      <c r="AE4" s="45">
        <v>9.5551228300000002</v>
      </c>
      <c r="AF4" s="68">
        <v>16.492660300000001</v>
      </c>
      <c r="AG4" s="68">
        <v>14.8831636</v>
      </c>
      <c r="AH4" s="68">
        <v>10.017974840000001</v>
      </c>
      <c r="AI4" s="68">
        <v>7.0019472699999996</v>
      </c>
      <c r="AJ4" s="68">
        <v>10.529508699999999</v>
      </c>
      <c r="AK4" s="68">
        <v>16.513630899999999</v>
      </c>
      <c r="AL4" s="68">
        <v>17.715698020000001</v>
      </c>
      <c r="AM4" s="68">
        <v>13.333583000000001</v>
      </c>
      <c r="AN4" s="68">
        <v>15.71674655</v>
      </c>
      <c r="AO4" s="68">
        <v>16.325644100000002</v>
      </c>
      <c r="AP4" s="47">
        <f>AVERAGE(B4:F4)</f>
        <v>7.1899340939999999E-3</v>
      </c>
      <c r="AQ4" s="47">
        <f>AVERAGE(L4:P4)</f>
        <v>1.6440982639999997</v>
      </c>
      <c r="AR4" s="47">
        <f>AVERAGE(V4:Z4)</f>
        <v>7.0988615960000008</v>
      </c>
      <c r="AS4" s="74">
        <f>AVERAGE(AF4:AJ4)</f>
        <v>11.785050942000002</v>
      </c>
    </row>
    <row r="5" spans="1:45" x14ac:dyDescent="0.3">
      <c r="A5" s="3">
        <v>0.4</v>
      </c>
      <c r="B5" s="15">
        <v>8.6878369999999996E-2</v>
      </c>
      <c r="C5" s="15">
        <v>7.4895146799999995E-4</v>
      </c>
      <c r="D5" s="15">
        <v>4.4188136599999997E-2</v>
      </c>
      <c r="E5" s="15">
        <v>0.12881965000000001</v>
      </c>
      <c r="F5" s="15">
        <v>0.21794487700000001</v>
      </c>
      <c r="G5" s="15">
        <v>8.4631520000000002E-2</v>
      </c>
      <c r="H5" s="15">
        <v>0.14529658000000001</v>
      </c>
      <c r="I5" s="15">
        <v>3.8196524900000001E-2</v>
      </c>
      <c r="J5" s="15">
        <v>2.2468544E-2</v>
      </c>
      <c r="K5" s="15">
        <v>0.26138406199999997</v>
      </c>
      <c r="L5" s="44">
        <v>7.9149191099999996</v>
      </c>
      <c r="M5" s="44">
        <v>9.5873277399999992</v>
      </c>
      <c r="N5" s="44">
        <v>10.8156081</v>
      </c>
      <c r="O5" s="44">
        <v>7.0701018600000003</v>
      </c>
      <c r="P5" s="44">
        <v>9.3379268999999994</v>
      </c>
      <c r="Q5" s="44">
        <v>8.6339125200000009</v>
      </c>
      <c r="R5" s="44">
        <v>8.0190233699999993</v>
      </c>
      <c r="S5" s="44">
        <v>8.4369382900000005</v>
      </c>
      <c r="T5" s="44">
        <v>7.9044337899999997</v>
      </c>
      <c r="U5" s="44">
        <v>10.903235499999999</v>
      </c>
      <c r="V5" s="45">
        <v>6.4342420599999999</v>
      </c>
      <c r="W5" s="45">
        <v>9.5131815500000005</v>
      </c>
      <c r="X5" s="45">
        <v>12.4790294</v>
      </c>
      <c r="Y5" s="45">
        <v>6.9809766299999998</v>
      </c>
      <c r="Z5" s="45">
        <v>9.5393948500000008</v>
      </c>
      <c r="AA5" s="45">
        <v>12.162222890000001</v>
      </c>
      <c r="AB5" s="45">
        <v>6.67765129</v>
      </c>
      <c r="AC5" s="45">
        <v>11.6843919</v>
      </c>
      <c r="AD5" s="45">
        <v>7.4790293600000002</v>
      </c>
      <c r="AE5" s="45">
        <v>9.2106051499999992</v>
      </c>
      <c r="AF5" s="46">
        <v>14.98726783</v>
      </c>
      <c r="AG5" s="68">
        <v>11.881366099999999</v>
      </c>
      <c r="AH5" s="68">
        <v>13.562013200000001</v>
      </c>
      <c r="AI5" s="68">
        <v>7.8422708200000004</v>
      </c>
      <c r="AJ5" s="68">
        <v>11.360095899999999</v>
      </c>
      <c r="AK5" s="68">
        <v>15.00074895</v>
      </c>
      <c r="AL5" s="68">
        <v>17.492510490000001</v>
      </c>
      <c r="AM5" s="68">
        <v>12.652037099999999</v>
      </c>
      <c r="AN5" s="68">
        <v>13.4249551</v>
      </c>
      <c r="AO5" s="68">
        <v>11.930796900000001</v>
      </c>
      <c r="AP5" s="47">
        <f t="shared" ref="AP5:AP7" si="0">AVERAGE(B5:F5)</f>
        <v>9.5715997013600007E-2</v>
      </c>
      <c r="AQ5" s="47">
        <f t="shared" ref="AQ5:AQ7" si="1">AVERAGE(L5:P5)</f>
        <v>8.9451767419999992</v>
      </c>
      <c r="AR5" s="47">
        <f t="shared" ref="AR5:AR7" si="2">AVERAGE(V5:Z5)</f>
        <v>8.9893648980000016</v>
      </c>
      <c r="AS5" s="74">
        <f t="shared" ref="AS5:AS7" si="3">AVERAGE(AF5:AJ5)</f>
        <v>11.926602770000001</v>
      </c>
    </row>
    <row r="6" spans="1:45" x14ac:dyDescent="0.3">
      <c r="A6" s="3">
        <v>0.6</v>
      </c>
      <c r="B6" s="15">
        <v>0</v>
      </c>
      <c r="C6" s="15">
        <v>0</v>
      </c>
      <c r="D6" s="15">
        <v>0</v>
      </c>
      <c r="E6" s="15">
        <v>0</v>
      </c>
      <c r="F6" s="15">
        <v>0</v>
      </c>
      <c r="G6" s="15">
        <v>0</v>
      </c>
      <c r="H6" s="15">
        <v>0</v>
      </c>
      <c r="I6" s="15">
        <v>0</v>
      </c>
      <c r="J6" s="15">
        <v>0</v>
      </c>
      <c r="K6" s="15">
        <v>0</v>
      </c>
      <c r="L6" s="44">
        <v>16.20281606</v>
      </c>
      <c r="M6" s="44">
        <v>17.102306769999998</v>
      </c>
      <c r="N6" s="44">
        <v>15.16851408</v>
      </c>
      <c r="O6" s="44">
        <v>12.578639900000001</v>
      </c>
      <c r="P6" s="44">
        <v>18.25344518</v>
      </c>
      <c r="Q6" s="44">
        <v>29.507938889999998</v>
      </c>
      <c r="R6" s="44">
        <v>19.86893349</v>
      </c>
      <c r="S6" s="44">
        <v>14.035350510000001</v>
      </c>
      <c r="T6" s="44">
        <v>14.489215099999999</v>
      </c>
      <c r="U6" s="44">
        <v>18.484871179999999</v>
      </c>
      <c r="V6" s="45">
        <v>12.71644697</v>
      </c>
      <c r="W6" s="45">
        <v>14.505692030000001</v>
      </c>
      <c r="X6" s="45">
        <v>21.43199521</v>
      </c>
      <c r="Y6" s="45">
        <v>8.0317555400000007</v>
      </c>
      <c r="Z6" s="45">
        <v>11.10170761</v>
      </c>
      <c r="AA6" s="45">
        <v>14.120730979999999</v>
      </c>
      <c r="AB6" s="45">
        <v>11.39754344</v>
      </c>
      <c r="AC6" s="45">
        <v>17.13600959</v>
      </c>
      <c r="AD6" s="45">
        <v>11.239514679999999</v>
      </c>
      <c r="AE6" s="45">
        <v>17.268574000000001</v>
      </c>
      <c r="AF6" s="46">
        <v>27.208657880000001</v>
      </c>
      <c r="AG6" s="68">
        <v>20.808867589999998</v>
      </c>
      <c r="AH6" s="68">
        <v>15.260635110000001</v>
      </c>
      <c r="AI6" s="68">
        <v>8.47813062</v>
      </c>
      <c r="AJ6" s="68">
        <v>24.946824450000001</v>
      </c>
      <c r="AK6" s="68">
        <v>18.460904729999999</v>
      </c>
      <c r="AL6" s="68">
        <v>36.208058719999997</v>
      </c>
      <c r="AM6" s="68">
        <v>19.769322949999999</v>
      </c>
      <c r="AN6" s="68">
        <v>20.310065909999999</v>
      </c>
      <c r="AO6" s="68">
        <v>16.044038350000001</v>
      </c>
      <c r="AP6" s="47">
        <f t="shared" si="0"/>
        <v>0</v>
      </c>
      <c r="AQ6" s="47">
        <f t="shared" si="1"/>
        <v>15.861144397999999</v>
      </c>
      <c r="AR6" s="47">
        <f t="shared" si="2"/>
        <v>13.557519471999999</v>
      </c>
      <c r="AS6" s="74">
        <f t="shared" si="3"/>
        <v>19.340623130000001</v>
      </c>
    </row>
    <row r="7" spans="1:45" x14ac:dyDescent="0.3">
      <c r="A7" s="3">
        <v>0.8</v>
      </c>
      <c r="B7" s="15">
        <v>0</v>
      </c>
      <c r="C7" s="15">
        <v>0</v>
      </c>
      <c r="D7" s="15">
        <v>0.66581785999999998</v>
      </c>
      <c r="E7" s="15">
        <v>0</v>
      </c>
      <c r="F7" s="15">
        <v>0.17001198000000001</v>
      </c>
      <c r="G7" s="15">
        <v>0.25464350000000002</v>
      </c>
      <c r="H7" s="15">
        <v>0</v>
      </c>
      <c r="I7" s="15">
        <v>0</v>
      </c>
      <c r="J7" s="15">
        <v>4.9430796899999997E-2</v>
      </c>
      <c r="K7" s="15">
        <v>1.64769323E-2</v>
      </c>
      <c r="L7" s="44">
        <v>13.663121629999999</v>
      </c>
      <c r="M7" s="44">
        <v>27.757639300000001</v>
      </c>
      <c r="N7" s="44">
        <v>18.68633913</v>
      </c>
      <c r="O7" s="44">
        <v>13.684092270000001</v>
      </c>
      <c r="P7" s="44">
        <v>17.8040743</v>
      </c>
      <c r="Q7" s="44">
        <v>26.50089874</v>
      </c>
      <c r="R7" s="44">
        <v>19.629269019999999</v>
      </c>
      <c r="S7" s="44">
        <v>17.560665069999999</v>
      </c>
      <c r="T7" s="44">
        <v>18.422708199999999</v>
      </c>
      <c r="U7" s="44">
        <v>18.494607500000001</v>
      </c>
      <c r="V7" s="45">
        <v>16.49940084</v>
      </c>
      <c r="W7" s="45">
        <v>14.32594368</v>
      </c>
      <c r="X7" s="45">
        <v>24.591821450000001</v>
      </c>
      <c r="Y7" s="45">
        <v>9.9318454200000001</v>
      </c>
      <c r="Z7" s="45">
        <v>14.54763331</v>
      </c>
      <c r="AA7" s="45">
        <v>17.47303775</v>
      </c>
      <c r="AB7" s="45">
        <v>13.090173760000001</v>
      </c>
      <c r="AC7" s="45">
        <v>18.479628519999999</v>
      </c>
      <c r="AD7" s="45">
        <v>14.5109347</v>
      </c>
      <c r="AE7" s="45">
        <v>24.172408600000001</v>
      </c>
      <c r="AF7" s="46">
        <v>56.960754940000001</v>
      </c>
      <c r="AG7" s="68">
        <v>48.606950269999999</v>
      </c>
      <c r="AH7" s="68">
        <v>50.838076690000001</v>
      </c>
      <c r="AI7" s="68">
        <v>48.372528459999998</v>
      </c>
      <c r="AJ7" s="68">
        <v>47.470790890000004</v>
      </c>
      <c r="AK7" s="68">
        <v>51.175104849999997</v>
      </c>
      <c r="AL7" s="68">
        <v>55.040443379999999</v>
      </c>
      <c r="AM7" s="68">
        <v>42.145745959999999</v>
      </c>
      <c r="AN7" s="68">
        <v>53.493858600000003</v>
      </c>
      <c r="AO7" s="68">
        <v>54.465997600000001</v>
      </c>
      <c r="AP7" s="47">
        <f t="shared" si="0"/>
        <v>0.167165968</v>
      </c>
      <c r="AQ7" s="47">
        <f t="shared" si="1"/>
        <v>18.319053325999999</v>
      </c>
      <c r="AR7" s="47">
        <f t="shared" si="2"/>
        <v>15.979328939999998</v>
      </c>
      <c r="AS7" s="74">
        <f t="shared" si="3"/>
        <v>50.449820249999995</v>
      </c>
    </row>
    <row r="8" spans="1:45" x14ac:dyDescent="0.3">
      <c r="A8" s="128"/>
      <c r="B8" s="129"/>
      <c r="C8" s="129"/>
      <c r="D8" s="129"/>
      <c r="E8" s="129"/>
      <c r="F8" s="129"/>
      <c r="G8" s="129"/>
      <c r="H8" s="129"/>
      <c r="I8" s="129"/>
      <c r="J8" s="129"/>
      <c r="K8" s="129"/>
      <c r="L8" s="129"/>
      <c r="M8" s="129"/>
      <c r="N8" s="129"/>
      <c r="O8" s="129"/>
      <c r="P8" s="129"/>
      <c r="Q8" s="129"/>
      <c r="R8" s="129"/>
      <c r="S8" s="129"/>
      <c r="T8" s="129"/>
      <c r="U8" s="129"/>
      <c r="V8" s="129"/>
      <c r="W8" s="129"/>
      <c r="X8" s="129"/>
      <c r="Y8" s="129"/>
      <c r="Z8" s="129"/>
      <c r="AA8" s="129"/>
      <c r="AB8" s="129"/>
      <c r="AC8" s="129"/>
      <c r="AD8" s="129"/>
      <c r="AE8" s="129"/>
      <c r="AF8" s="129"/>
      <c r="AG8" s="129"/>
      <c r="AH8" s="129"/>
      <c r="AI8" s="129"/>
      <c r="AJ8" s="129"/>
      <c r="AK8" s="129"/>
      <c r="AL8" s="129"/>
      <c r="AM8" s="129"/>
      <c r="AN8" s="129"/>
      <c r="AO8" s="129"/>
      <c r="AP8" s="129"/>
      <c r="AQ8" s="129"/>
      <c r="AR8" s="129"/>
      <c r="AS8" s="130"/>
    </row>
    <row r="10" spans="1:45" x14ac:dyDescent="0.3">
      <c r="A10" s="111" t="s">
        <v>1</v>
      </c>
      <c r="B10" s="111"/>
      <c r="C10" s="111"/>
      <c r="D10" s="111"/>
      <c r="E10" s="111"/>
      <c r="F10" s="111"/>
      <c r="G10" s="111"/>
      <c r="H10" s="111"/>
      <c r="I10" s="111"/>
      <c r="J10" s="111"/>
      <c r="K10" s="111"/>
      <c r="L10" s="111"/>
      <c r="M10" s="111"/>
      <c r="N10" s="111"/>
      <c r="O10" s="111"/>
      <c r="P10" s="111"/>
      <c r="Q10" s="111"/>
      <c r="R10" s="111"/>
      <c r="S10" s="111"/>
      <c r="T10" s="111"/>
      <c r="U10" s="111"/>
      <c r="V10" s="111"/>
      <c r="W10" s="111"/>
      <c r="X10" s="111"/>
      <c r="Y10" s="111"/>
      <c r="Z10" s="111"/>
      <c r="AA10" s="111"/>
      <c r="AB10" s="111"/>
      <c r="AC10" s="111"/>
      <c r="AD10" s="111"/>
      <c r="AE10" s="111"/>
      <c r="AF10" s="111"/>
      <c r="AG10" s="111"/>
      <c r="AH10" s="111"/>
      <c r="AI10" s="111"/>
      <c r="AJ10" s="111"/>
      <c r="AK10" s="89"/>
      <c r="AL10" s="89"/>
      <c r="AM10" s="89"/>
      <c r="AN10" s="89"/>
      <c r="AO10" s="89"/>
      <c r="AP10" s="112" t="s">
        <v>154</v>
      </c>
      <c r="AQ10" s="113"/>
      <c r="AR10" s="113"/>
      <c r="AS10" s="114"/>
    </row>
    <row r="11" spans="1:45" x14ac:dyDescent="0.3">
      <c r="A11" s="111"/>
      <c r="B11" s="115" t="s">
        <v>142</v>
      </c>
      <c r="C11" s="116"/>
      <c r="D11" s="116"/>
      <c r="E11" s="116"/>
      <c r="F11" s="117"/>
      <c r="G11" s="115" t="s">
        <v>142</v>
      </c>
      <c r="H11" s="116"/>
      <c r="I11" s="116"/>
      <c r="J11" s="116"/>
      <c r="K11" s="117"/>
      <c r="L11" s="118" t="s">
        <v>143</v>
      </c>
      <c r="M11" s="119"/>
      <c r="N11" s="119"/>
      <c r="O11" s="119"/>
      <c r="P11" s="120"/>
      <c r="Q11" s="118" t="s">
        <v>143</v>
      </c>
      <c r="R11" s="119"/>
      <c r="S11" s="119"/>
      <c r="T11" s="119"/>
      <c r="U11" s="120"/>
      <c r="V11" s="121" t="s">
        <v>144</v>
      </c>
      <c r="W11" s="122"/>
      <c r="X11" s="122"/>
      <c r="Y11" s="122"/>
      <c r="Z11" s="123"/>
      <c r="AA11" s="121" t="s">
        <v>144</v>
      </c>
      <c r="AB11" s="122"/>
      <c r="AC11" s="122"/>
      <c r="AD11" s="122"/>
      <c r="AE11" s="123"/>
      <c r="AF11" s="124" t="s">
        <v>145</v>
      </c>
      <c r="AG11" s="125"/>
      <c r="AH11" s="125"/>
      <c r="AI11" s="125"/>
      <c r="AJ11" s="126"/>
      <c r="AK11" s="124" t="s">
        <v>145</v>
      </c>
      <c r="AL11" s="125"/>
      <c r="AM11" s="125"/>
      <c r="AN11" s="125"/>
      <c r="AO11" s="126"/>
      <c r="AP11" s="82"/>
      <c r="AQ11" s="83"/>
      <c r="AR11" s="83"/>
      <c r="AS11" s="84"/>
    </row>
    <row r="12" spans="1:45" x14ac:dyDescent="0.3">
      <c r="A12" s="111"/>
      <c r="B12" s="40" t="s">
        <v>135</v>
      </c>
      <c r="C12" s="40" t="s">
        <v>136</v>
      </c>
      <c r="D12" s="40" t="s">
        <v>137</v>
      </c>
      <c r="E12" s="40" t="s">
        <v>138</v>
      </c>
      <c r="F12" s="40" t="s">
        <v>139</v>
      </c>
      <c r="G12" s="40" t="s">
        <v>180</v>
      </c>
      <c r="H12" s="40" t="s">
        <v>181</v>
      </c>
      <c r="I12" s="40" t="s">
        <v>182</v>
      </c>
      <c r="J12" s="40" t="s">
        <v>183</v>
      </c>
      <c r="K12" s="40" t="s">
        <v>184</v>
      </c>
      <c r="L12" s="41" t="s">
        <v>135</v>
      </c>
      <c r="M12" s="41" t="s">
        <v>136</v>
      </c>
      <c r="N12" s="41" t="s">
        <v>137</v>
      </c>
      <c r="O12" s="41" t="s">
        <v>138</v>
      </c>
      <c r="P12" s="41" t="s">
        <v>139</v>
      </c>
      <c r="Q12" s="41" t="s">
        <v>180</v>
      </c>
      <c r="R12" s="41" t="s">
        <v>181</v>
      </c>
      <c r="S12" s="41" t="s">
        <v>182</v>
      </c>
      <c r="T12" s="41" t="s">
        <v>183</v>
      </c>
      <c r="U12" s="41" t="s">
        <v>184</v>
      </c>
      <c r="V12" s="42" t="s">
        <v>135</v>
      </c>
      <c r="W12" s="42" t="s">
        <v>136</v>
      </c>
      <c r="X12" s="42" t="s">
        <v>137</v>
      </c>
      <c r="Y12" s="42" t="s">
        <v>138</v>
      </c>
      <c r="Z12" s="42" t="s">
        <v>139</v>
      </c>
      <c r="AA12" s="42" t="s">
        <v>180</v>
      </c>
      <c r="AB12" s="42" t="s">
        <v>181</v>
      </c>
      <c r="AC12" s="42" t="s">
        <v>182</v>
      </c>
      <c r="AD12" s="42" t="s">
        <v>183</v>
      </c>
      <c r="AE12" s="42" t="s">
        <v>184</v>
      </c>
      <c r="AF12" s="11" t="s">
        <v>135</v>
      </c>
      <c r="AG12" s="11" t="s">
        <v>136</v>
      </c>
      <c r="AH12" s="11" t="s">
        <v>137</v>
      </c>
      <c r="AI12" s="11" t="s">
        <v>138</v>
      </c>
      <c r="AJ12" s="11" t="s">
        <v>139</v>
      </c>
      <c r="AK12" s="11" t="s">
        <v>180</v>
      </c>
      <c r="AL12" s="11" t="s">
        <v>181</v>
      </c>
      <c r="AM12" s="11" t="s">
        <v>182</v>
      </c>
      <c r="AN12" s="11" t="s">
        <v>183</v>
      </c>
      <c r="AO12" s="11" t="s">
        <v>184</v>
      </c>
      <c r="AP12" s="43" t="s">
        <v>142</v>
      </c>
      <c r="AQ12" s="43" t="s">
        <v>143</v>
      </c>
      <c r="AR12" s="43" t="s">
        <v>144</v>
      </c>
      <c r="AS12" s="43" t="s">
        <v>145</v>
      </c>
    </row>
    <row r="13" spans="1:45" x14ac:dyDescent="0.3">
      <c r="A13" s="3">
        <v>0.2</v>
      </c>
      <c r="B13" s="15">
        <v>57.019173199999997</v>
      </c>
      <c r="C13" s="15">
        <v>41.933043699999999</v>
      </c>
      <c r="D13" s="15">
        <v>49.408328339999997</v>
      </c>
      <c r="E13" s="15">
        <v>46.710605200000003</v>
      </c>
      <c r="F13" s="15">
        <v>58.192031200000002</v>
      </c>
      <c r="G13" s="15">
        <v>58.8383763</v>
      </c>
      <c r="H13" s="15">
        <v>44.999251049999998</v>
      </c>
      <c r="I13" s="15">
        <v>33.019023400000002</v>
      </c>
      <c r="J13" s="15">
        <v>64.458508089999995</v>
      </c>
      <c r="K13" s="15">
        <v>55.126572799999998</v>
      </c>
      <c r="L13" s="44">
        <v>19.9183643</v>
      </c>
      <c r="M13" s="44">
        <v>16.9105752</v>
      </c>
      <c r="N13" s="44">
        <v>11.290443379999999</v>
      </c>
      <c r="O13" s="44">
        <v>14.9355902</v>
      </c>
      <c r="P13" s="44">
        <v>16.3181546</v>
      </c>
      <c r="Q13" s="44">
        <v>12.068604000000001</v>
      </c>
      <c r="R13" s="44">
        <v>8.4212103099999993</v>
      </c>
      <c r="S13" s="44">
        <v>9.8412222899999993</v>
      </c>
      <c r="T13" s="44" t="s">
        <v>195</v>
      </c>
      <c r="U13" s="44">
        <v>12.70671061</v>
      </c>
      <c r="V13" s="45">
        <v>3.5897243900000002</v>
      </c>
      <c r="W13" s="45">
        <v>2.8257938899999999</v>
      </c>
      <c r="X13" s="45">
        <v>2.8789694400000001</v>
      </c>
      <c r="Y13" s="45">
        <v>2.31875374</v>
      </c>
      <c r="Z13" s="45">
        <v>2.5928699800000001</v>
      </c>
      <c r="AA13" s="45">
        <v>1.4896644699999999</v>
      </c>
      <c r="AB13" s="45">
        <v>2.2708208499999998</v>
      </c>
      <c r="AC13" s="45">
        <v>3.95820851</v>
      </c>
      <c r="AD13" s="45">
        <v>3.4519173200000002</v>
      </c>
      <c r="AE13" s="45">
        <v>4.7213900500000001</v>
      </c>
      <c r="AF13" s="46">
        <v>1.2941881399999999</v>
      </c>
      <c r="AG13" s="68">
        <v>0.81485919699999998</v>
      </c>
      <c r="AH13" s="68">
        <v>2.5629119199999999</v>
      </c>
      <c r="AI13" s="68">
        <v>1.2986818499999999</v>
      </c>
      <c r="AJ13" s="68">
        <v>2.6003595000000002</v>
      </c>
      <c r="AK13" s="68">
        <v>1.16836429</v>
      </c>
      <c r="AL13" s="68">
        <v>0.51827442000000001</v>
      </c>
      <c r="AM13" s="68">
        <v>0.77741162399999997</v>
      </c>
      <c r="AN13" s="68">
        <v>1.50838826</v>
      </c>
      <c r="AO13" s="68">
        <v>0.93993409000000006</v>
      </c>
      <c r="AP13" s="47">
        <f>AVERAGE(B13:F13)</f>
        <v>50.652636328</v>
      </c>
      <c r="AQ13" s="47">
        <f>AVERAGE(L13:P13)</f>
        <v>15.874625536000002</v>
      </c>
      <c r="AR13" s="47">
        <f>AVERAGE(V13:Z13)</f>
        <v>2.841222288</v>
      </c>
      <c r="AS13" s="47">
        <f>AVERAGE(AF13:AJ13)</f>
        <v>1.7142001213999998</v>
      </c>
    </row>
    <row r="14" spans="1:45" x14ac:dyDescent="0.3">
      <c r="A14" s="3">
        <v>0.4</v>
      </c>
      <c r="B14" s="15">
        <v>85.575194730000007</v>
      </c>
      <c r="C14" s="15">
        <v>49.869682400000002</v>
      </c>
      <c r="D14" s="15">
        <v>64.702666300000004</v>
      </c>
      <c r="E14" s="15">
        <v>67.834781309999997</v>
      </c>
      <c r="F14" s="15">
        <v>73.143349299999997</v>
      </c>
      <c r="G14" s="15">
        <v>81.876123430000007</v>
      </c>
      <c r="H14" s="15">
        <v>67.919412820000005</v>
      </c>
      <c r="I14" s="15">
        <v>82.012432599999997</v>
      </c>
      <c r="J14" s="15">
        <v>80.898741799999996</v>
      </c>
      <c r="K14" s="15">
        <v>78.0774416</v>
      </c>
      <c r="L14" s="44">
        <v>13.24670461</v>
      </c>
      <c r="M14" s="44">
        <v>11.7832534</v>
      </c>
      <c r="N14" s="44">
        <v>15.516027599999999</v>
      </c>
      <c r="O14" s="44">
        <v>12.353954460000001</v>
      </c>
      <c r="P14" s="44">
        <v>13.637657300000001</v>
      </c>
      <c r="Q14" s="44">
        <v>12.96210306</v>
      </c>
      <c r="R14" s="44">
        <v>13.883313360000001</v>
      </c>
      <c r="S14" s="44">
        <v>9.3147094100000007</v>
      </c>
      <c r="T14" s="44">
        <v>11.9113241</v>
      </c>
      <c r="U14" s="44">
        <v>9.0473337300000001</v>
      </c>
      <c r="V14" s="45">
        <v>7.0783403199999997</v>
      </c>
      <c r="W14" s="45">
        <v>6.0200718999999996</v>
      </c>
      <c r="X14" s="45">
        <v>4.9865188700000003</v>
      </c>
      <c r="Y14" s="45">
        <v>4.3386758499999996</v>
      </c>
      <c r="Z14" s="45">
        <v>6.4170161800000001</v>
      </c>
      <c r="AA14" s="45">
        <v>5.1565308600000002</v>
      </c>
      <c r="AB14" s="45">
        <v>5.53250449</v>
      </c>
      <c r="AC14" s="45">
        <v>5.6313660900000002</v>
      </c>
      <c r="AD14" s="45">
        <v>7.7119532700000004</v>
      </c>
      <c r="AE14" s="45">
        <v>8.55452367</v>
      </c>
      <c r="AF14" s="46">
        <v>5.7886458999999997</v>
      </c>
      <c r="AG14" s="68">
        <v>7.0423906499999998</v>
      </c>
      <c r="AH14" s="68">
        <v>9.6502396600000004</v>
      </c>
      <c r="AI14" s="68">
        <v>6.5413421200000004</v>
      </c>
      <c r="AJ14" s="68">
        <v>8.2961354099999998</v>
      </c>
      <c r="AK14" s="68">
        <v>7.3157579400000001</v>
      </c>
      <c r="AL14" s="68">
        <v>7.6827441600000004</v>
      </c>
      <c r="AM14" s="68">
        <v>5.1745056900000002</v>
      </c>
      <c r="AN14" s="68">
        <v>8.5020970600000005</v>
      </c>
      <c r="AO14" s="68">
        <v>6.5937687199999999</v>
      </c>
      <c r="AP14" s="47">
        <f t="shared" ref="AP14:AP16" si="4">AVERAGE(B14:F14)</f>
        <v>68.225134808000007</v>
      </c>
      <c r="AQ14" s="47">
        <f t="shared" ref="AQ14:AQ16" si="5">AVERAGE(L14:P14)</f>
        <v>13.307519473999999</v>
      </c>
      <c r="AR14" s="47">
        <f t="shared" ref="AR14:AR16" si="6">AVERAGE(V14:Z14)</f>
        <v>5.7681246240000004</v>
      </c>
      <c r="AS14" s="47">
        <f t="shared" ref="AS14:AS16" si="7">AVERAGE(AF14:AJ14)</f>
        <v>7.4637507479999998</v>
      </c>
    </row>
    <row r="15" spans="1:45" x14ac:dyDescent="0.3">
      <c r="A15" s="3">
        <v>0.6</v>
      </c>
      <c r="B15" s="15">
        <v>83.952965849999998</v>
      </c>
      <c r="C15" s="15">
        <v>76.697124029999998</v>
      </c>
      <c r="D15" s="15">
        <v>83.94098262</v>
      </c>
      <c r="E15" s="15">
        <v>77.549430799999996</v>
      </c>
      <c r="F15" s="15">
        <v>81.614739360000002</v>
      </c>
      <c r="G15" s="15">
        <v>60.912971839999997</v>
      </c>
      <c r="H15" s="15">
        <v>69.125973639999998</v>
      </c>
      <c r="I15" s="15">
        <v>67.502246850000006</v>
      </c>
      <c r="J15" s="15">
        <v>88.659376870000003</v>
      </c>
      <c r="K15" s="15">
        <v>84.113241459999998</v>
      </c>
      <c r="L15" s="44">
        <v>15.38196525</v>
      </c>
      <c r="M15" s="44">
        <v>37.629568599999999</v>
      </c>
      <c r="N15" s="44">
        <v>23.133612939999999</v>
      </c>
      <c r="O15" s="44">
        <v>7.1082983799999999</v>
      </c>
      <c r="P15" s="44">
        <v>15.42091072</v>
      </c>
      <c r="Q15" s="44" t="s">
        <v>192</v>
      </c>
      <c r="R15" s="44">
        <v>29.21584781</v>
      </c>
      <c r="S15" s="44">
        <v>13.70206711</v>
      </c>
      <c r="T15" s="44" t="s">
        <v>196</v>
      </c>
      <c r="U15" s="44">
        <v>7.3322348699999997</v>
      </c>
      <c r="V15" s="45">
        <v>12.31800479</v>
      </c>
      <c r="W15" s="45">
        <v>6.9944577600000004</v>
      </c>
      <c r="X15" s="45">
        <v>6.3600958700000003</v>
      </c>
      <c r="Y15" s="45">
        <v>10.67555422</v>
      </c>
      <c r="Z15" s="45">
        <v>12.73367286</v>
      </c>
      <c r="AA15" s="45">
        <v>8.8615937700000007</v>
      </c>
      <c r="AB15" s="45">
        <v>10.36923307</v>
      </c>
      <c r="AC15" s="45">
        <v>10.34901138</v>
      </c>
      <c r="AD15" s="45">
        <v>12.6265728</v>
      </c>
      <c r="AE15" s="45">
        <v>15.833582979999999</v>
      </c>
      <c r="AF15" s="46">
        <v>11.67840024</v>
      </c>
      <c r="AG15" s="68">
        <v>21.567555420000001</v>
      </c>
      <c r="AH15" s="68">
        <v>20.498052730000001</v>
      </c>
      <c r="AI15" s="68">
        <v>21.005841820000001</v>
      </c>
      <c r="AJ15" s="68">
        <v>15.734721390000001</v>
      </c>
      <c r="AK15" s="68">
        <v>13.72453565</v>
      </c>
      <c r="AL15" s="68">
        <v>13.05047933</v>
      </c>
      <c r="AM15" s="68">
        <v>10.4059317</v>
      </c>
      <c r="AN15" s="68">
        <v>19.019622529999999</v>
      </c>
      <c r="AO15" s="68">
        <v>12.07309766</v>
      </c>
      <c r="AP15" s="47">
        <f t="shared" si="4"/>
        <v>80.751048531999999</v>
      </c>
      <c r="AQ15" s="47">
        <f t="shared" si="5"/>
        <v>19.734871177999999</v>
      </c>
      <c r="AR15" s="47">
        <f t="shared" si="6"/>
        <v>9.8163571000000012</v>
      </c>
      <c r="AS15" s="47">
        <f t="shared" si="7"/>
        <v>18.096914320000003</v>
      </c>
    </row>
    <row r="16" spans="1:45" x14ac:dyDescent="0.3">
      <c r="A16" s="3">
        <v>0.8</v>
      </c>
      <c r="B16" s="15">
        <v>84.809766330000002</v>
      </c>
      <c r="C16" s="15">
        <v>80.695775909999995</v>
      </c>
      <c r="D16" s="15">
        <v>79.040593169999994</v>
      </c>
      <c r="E16" s="15">
        <v>83.204014380000004</v>
      </c>
      <c r="F16" s="15">
        <v>81.608747750000006</v>
      </c>
      <c r="G16" s="15">
        <v>79.067555420000005</v>
      </c>
      <c r="H16" s="15">
        <v>82.497753149999994</v>
      </c>
      <c r="I16" s="15">
        <v>75.671809469999999</v>
      </c>
      <c r="J16" s="15">
        <v>85.630617099999995</v>
      </c>
      <c r="K16" s="15">
        <v>79.829239099999995</v>
      </c>
      <c r="L16" s="44">
        <v>53.585230680000002</v>
      </c>
      <c r="M16" s="44">
        <v>58.841372079999999</v>
      </c>
      <c r="N16" s="44">
        <v>55.778160579999998</v>
      </c>
      <c r="O16" s="44">
        <v>40.034451769999997</v>
      </c>
      <c r="P16" s="44">
        <v>57.015428399999998</v>
      </c>
      <c r="Q16" s="44" t="s">
        <v>193</v>
      </c>
      <c r="R16" s="44" t="s">
        <v>194</v>
      </c>
      <c r="S16" s="44">
        <v>48.281156379999999</v>
      </c>
      <c r="T16" s="44">
        <v>38.628669899999998</v>
      </c>
      <c r="U16" s="44">
        <v>49.620281599999998</v>
      </c>
      <c r="V16" s="45">
        <v>14.88615938</v>
      </c>
      <c r="W16" s="45">
        <v>10.71974236</v>
      </c>
      <c r="X16" s="45">
        <v>7.7890952699999998</v>
      </c>
      <c r="Y16" s="45">
        <v>13.1912822</v>
      </c>
      <c r="Z16" s="45">
        <v>15.13556022</v>
      </c>
      <c r="AA16" s="45">
        <v>9.6584781300000007</v>
      </c>
      <c r="AB16" s="45">
        <v>12.20266627</v>
      </c>
      <c r="AC16" s="45">
        <v>11.89709407</v>
      </c>
      <c r="AD16" s="45">
        <v>15.935440399999999</v>
      </c>
      <c r="AE16" s="45">
        <v>14.9865189</v>
      </c>
      <c r="AF16" s="46">
        <v>12.386908330000001</v>
      </c>
      <c r="AG16" s="68">
        <v>17.738915519999999</v>
      </c>
      <c r="AH16" s="68">
        <v>21.810215700000001</v>
      </c>
      <c r="AI16" s="68">
        <v>19.9985021</v>
      </c>
      <c r="AJ16" s="68">
        <v>16.111443980000001</v>
      </c>
      <c r="AK16" s="68">
        <v>16.541342119999999</v>
      </c>
      <c r="AL16" s="68">
        <v>12.866237269999999</v>
      </c>
      <c r="AM16" s="68">
        <v>9.2862492499999991</v>
      </c>
      <c r="AN16" s="68">
        <v>17.0124326</v>
      </c>
      <c r="AO16" s="68">
        <v>11.861144400000001</v>
      </c>
      <c r="AP16" s="47">
        <f t="shared" si="4"/>
        <v>81.871779508000003</v>
      </c>
      <c r="AQ16" s="47">
        <f t="shared" si="5"/>
        <v>53.050928702</v>
      </c>
      <c r="AR16" s="47">
        <f t="shared" si="6"/>
        <v>12.344367886000001</v>
      </c>
      <c r="AS16" s="47">
        <f t="shared" si="7"/>
        <v>17.609197126000002</v>
      </c>
    </row>
    <row r="18" spans="1:45" x14ac:dyDescent="0.3">
      <c r="A18" s="111" t="s">
        <v>1</v>
      </c>
      <c r="B18" s="111"/>
      <c r="C18" s="111"/>
      <c r="D18" s="111"/>
      <c r="E18" s="111"/>
      <c r="F18" s="111"/>
      <c r="G18" s="111"/>
      <c r="H18" s="111"/>
      <c r="I18" s="111"/>
      <c r="J18" s="111"/>
      <c r="K18" s="111"/>
      <c r="L18" s="111"/>
      <c r="M18" s="111"/>
      <c r="N18" s="111"/>
      <c r="O18" s="111"/>
      <c r="P18" s="111"/>
      <c r="Q18" s="111"/>
      <c r="R18" s="111"/>
      <c r="S18" s="111"/>
      <c r="T18" s="111"/>
      <c r="U18" s="111"/>
      <c r="V18" s="111"/>
      <c r="W18" s="111"/>
      <c r="X18" s="111"/>
      <c r="Y18" s="111"/>
      <c r="Z18" s="111"/>
      <c r="AA18" s="111"/>
      <c r="AB18" s="111"/>
      <c r="AC18" s="111"/>
      <c r="AD18" s="111"/>
      <c r="AE18" s="111"/>
      <c r="AF18" s="111"/>
      <c r="AG18" s="111"/>
      <c r="AH18" s="111"/>
      <c r="AI18" s="111"/>
      <c r="AJ18" s="111"/>
      <c r="AK18" s="89"/>
      <c r="AL18" s="89"/>
      <c r="AM18" s="89"/>
      <c r="AN18" s="89"/>
      <c r="AO18" s="89"/>
      <c r="AP18" s="112" t="s">
        <v>154</v>
      </c>
      <c r="AQ18" s="113"/>
      <c r="AR18" s="113"/>
      <c r="AS18" s="114"/>
    </row>
    <row r="19" spans="1:45" x14ac:dyDescent="0.3">
      <c r="A19" s="111"/>
      <c r="B19" s="115" t="s">
        <v>146</v>
      </c>
      <c r="C19" s="116"/>
      <c r="D19" s="116"/>
      <c r="E19" s="116"/>
      <c r="F19" s="117"/>
      <c r="G19" s="115" t="s">
        <v>146</v>
      </c>
      <c r="H19" s="116"/>
      <c r="I19" s="116"/>
      <c r="J19" s="116"/>
      <c r="K19" s="117"/>
      <c r="L19" s="118" t="s">
        <v>147</v>
      </c>
      <c r="M19" s="119"/>
      <c r="N19" s="119"/>
      <c r="O19" s="119"/>
      <c r="P19" s="120"/>
      <c r="Q19" s="118" t="s">
        <v>147</v>
      </c>
      <c r="R19" s="119"/>
      <c r="S19" s="119"/>
      <c r="T19" s="119"/>
      <c r="U19" s="120"/>
      <c r="V19" s="121" t="s">
        <v>148</v>
      </c>
      <c r="W19" s="122"/>
      <c r="X19" s="122"/>
      <c r="Y19" s="122"/>
      <c r="Z19" s="123"/>
      <c r="AA19" s="121" t="s">
        <v>148</v>
      </c>
      <c r="AB19" s="122"/>
      <c r="AC19" s="122"/>
      <c r="AD19" s="122"/>
      <c r="AE19" s="123"/>
      <c r="AF19" s="124" t="s">
        <v>149</v>
      </c>
      <c r="AG19" s="125"/>
      <c r="AH19" s="125"/>
      <c r="AI19" s="125"/>
      <c r="AJ19" s="126"/>
      <c r="AK19" s="124" t="s">
        <v>149</v>
      </c>
      <c r="AL19" s="125"/>
      <c r="AM19" s="125"/>
      <c r="AN19" s="125"/>
      <c r="AO19" s="126"/>
      <c r="AP19" s="82"/>
      <c r="AQ19" s="83"/>
      <c r="AR19" s="83"/>
      <c r="AS19" s="84"/>
    </row>
    <row r="20" spans="1:45" x14ac:dyDescent="0.3">
      <c r="A20" s="111"/>
      <c r="B20" s="40" t="s">
        <v>135</v>
      </c>
      <c r="C20" s="40" t="s">
        <v>136</v>
      </c>
      <c r="D20" s="40" t="s">
        <v>137</v>
      </c>
      <c r="E20" s="40" t="s">
        <v>138</v>
      </c>
      <c r="F20" s="40" t="s">
        <v>139</v>
      </c>
      <c r="G20" s="40" t="s">
        <v>180</v>
      </c>
      <c r="H20" s="40" t="s">
        <v>181</v>
      </c>
      <c r="I20" s="40" t="s">
        <v>182</v>
      </c>
      <c r="J20" s="40" t="s">
        <v>183</v>
      </c>
      <c r="K20" s="40" t="s">
        <v>184</v>
      </c>
      <c r="L20" s="41" t="s">
        <v>135</v>
      </c>
      <c r="M20" s="41" t="s">
        <v>136</v>
      </c>
      <c r="N20" s="41" t="s">
        <v>137</v>
      </c>
      <c r="O20" s="41" t="s">
        <v>138</v>
      </c>
      <c r="P20" s="41" t="s">
        <v>139</v>
      </c>
      <c r="Q20" s="41" t="s">
        <v>180</v>
      </c>
      <c r="R20" s="41" t="s">
        <v>181</v>
      </c>
      <c r="S20" s="41" t="s">
        <v>182</v>
      </c>
      <c r="T20" s="41" t="s">
        <v>183</v>
      </c>
      <c r="U20" s="41" t="s">
        <v>184</v>
      </c>
      <c r="V20" s="42" t="s">
        <v>135</v>
      </c>
      <c r="W20" s="42" t="s">
        <v>136</v>
      </c>
      <c r="X20" s="42" t="s">
        <v>137</v>
      </c>
      <c r="Y20" s="42" t="s">
        <v>138</v>
      </c>
      <c r="Z20" s="42" t="s">
        <v>139</v>
      </c>
      <c r="AA20" s="42" t="s">
        <v>180</v>
      </c>
      <c r="AB20" s="42" t="s">
        <v>181</v>
      </c>
      <c r="AC20" s="42" t="s">
        <v>182</v>
      </c>
      <c r="AD20" s="42" t="s">
        <v>183</v>
      </c>
      <c r="AE20" s="42" t="s">
        <v>184</v>
      </c>
      <c r="AF20" s="11" t="s">
        <v>135</v>
      </c>
      <c r="AG20" s="11" t="s">
        <v>136</v>
      </c>
      <c r="AH20" s="11" t="s">
        <v>137</v>
      </c>
      <c r="AI20" s="11" t="s">
        <v>138</v>
      </c>
      <c r="AJ20" s="11" t="s">
        <v>139</v>
      </c>
      <c r="AK20" s="11" t="s">
        <v>180</v>
      </c>
      <c r="AL20" s="11" t="s">
        <v>181</v>
      </c>
      <c r="AM20" s="11" t="s">
        <v>182</v>
      </c>
      <c r="AN20" s="11" t="s">
        <v>183</v>
      </c>
      <c r="AO20" s="11" t="s">
        <v>184</v>
      </c>
      <c r="AP20" s="43" t="s">
        <v>146</v>
      </c>
      <c r="AQ20" s="43" t="s">
        <v>147</v>
      </c>
      <c r="AR20" s="43" t="s">
        <v>148</v>
      </c>
      <c r="AS20" s="43" t="s">
        <v>149</v>
      </c>
    </row>
    <row r="21" spans="1:45" x14ac:dyDescent="0.3">
      <c r="A21" s="3">
        <v>0.2</v>
      </c>
      <c r="B21" s="15">
        <v>0</v>
      </c>
      <c r="C21" s="15">
        <v>2.62133014E-2</v>
      </c>
      <c r="D21" s="15">
        <v>0</v>
      </c>
      <c r="E21" s="15">
        <v>5.9916117399999996E-3</v>
      </c>
      <c r="F21" s="15">
        <v>0</v>
      </c>
      <c r="G21" s="15">
        <v>0</v>
      </c>
      <c r="H21" s="15">
        <v>0</v>
      </c>
      <c r="I21" s="15">
        <v>8.2384661500000001E-3</v>
      </c>
      <c r="J21" s="15">
        <v>0.66881365999999998</v>
      </c>
      <c r="K21" s="15">
        <v>0.46434990999999998</v>
      </c>
      <c r="L21" s="44">
        <v>4.6584781299999998</v>
      </c>
      <c r="M21" s="44">
        <v>3.0302576399999999</v>
      </c>
      <c r="N21" s="44">
        <v>2.4445775900000002</v>
      </c>
      <c r="O21" s="44">
        <v>3.2294787299999999</v>
      </c>
      <c r="P21" s="44">
        <v>3.8795685999999998</v>
      </c>
      <c r="Q21" s="44">
        <v>4.0742959900000004</v>
      </c>
      <c r="R21" s="44">
        <v>2.8834631499999999</v>
      </c>
      <c r="S21" s="44">
        <v>2.2079089299999999</v>
      </c>
      <c r="T21" s="44">
        <v>2.6325644100000001</v>
      </c>
      <c r="U21" s="44">
        <v>1.69487717</v>
      </c>
      <c r="V21" s="45">
        <v>2.8812163000000002</v>
      </c>
      <c r="W21" s="45">
        <v>4.9415817899999999</v>
      </c>
      <c r="X21" s="45">
        <v>7.01093469</v>
      </c>
      <c r="Y21" s="45">
        <v>6.0859796299999998</v>
      </c>
      <c r="Z21" s="45">
        <v>5.53999401</v>
      </c>
      <c r="AA21" s="45">
        <v>10.6246255</v>
      </c>
      <c r="AB21" s="45">
        <v>2.95086878</v>
      </c>
      <c r="AC21" s="45">
        <v>5.6508388299999996</v>
      </c>
      <c r="AD21" s="45">
        <v>7.0341521900000004</v>
      </c>
      <c r="AE21" s="45">
        <v>6.1938286400000004</v>
      </c>
      <c r="AF21" s="68">
        <v>11.351108399999999</v>
      </c>
      <c r="AG21" s="68">
        <v>14.690683</v>
      </c>
      <c r="AH21" s="68">
        <v>15.17375674</v>
      </c>
      <c r="AI21" s="68">
        <v>14.2892451</v>
      </c>
      <c r="AJ21" s="68">
        <v>14.5281606</v>
      </c>
      <c r="AK21" s="68">
        <v>9.3154583599999992</v>
      </c>
      <c r="AL21" s="68">
        <v>37.957609349999998</v>
      </c>
      <c r="AM21" s="68">
        <v>15.0014979</v>
      </c>
      <c r="AN21" s="68">
        <v>23.159077289999999</v>
      </c>
      <c r="AO21" s="68">
        <v>10.812612339999999</v>
      </c>
      <c r="AP21" s="47">
        <f>AVERAGE(B21:F21)</f>
        <v>6.4409826279999997E-3</v>
      </c>
      <c r="AQ21" s="47">
        <f>AVERAGE(L21:P21)</f>
        <v>3.4484721379999996</v>
      </c>
      <c r="AR21" s="47">
        <f>AVERAGE(V21:Z21)</f>
        <v>5.291941284</v>
      </c>
      <c r="AS21" s="74">
        <f>AVERAGE(AF21:AJ21)</f>
        <v>14.006590768000001</v>
      </c>
    </row>
    <row r="22" spans="1:45" x14ac:dyDescent="0.3">
      <c r="A22" s="3">
        <v>0.4</v>
      </c>
      <c r="B22" s="15">
        <v>0.17750150000000001</v>
      </c>
      <c r="C22" s="15">
        <v>6.5158777700000003E-2</v>
      </c>
      <c r="D22" s="15">
        <v>0.19173157599999999</v>
      </c>
      <c r="E22" s="15">
        <v>0.29358898</v>
      </c>
      <c r="F22" s="15">
        <v>3.7447573400000003E-2</v>
      </c>
      <c r="G22" s="15">
        <v>0.21794488000000001</v>
      </c>
      <c r="H22" s="15">
        <v>0.11683643000000001</v>
      </c>
      <c r="I22" s="15">
        <v>4.0443379299999999E-2</v>
      </c>
      <c r="J22" s="15">
        <v>0.171509886</v>
      </c>
      <c r="K22" s="15">
        <v>5.0928699799999998E-2</v>
      </c>
      <c r="L22" s="44">
        <v>9.8704313999999993</v>
      </c>
      <c r="M22" s="44">
        <v>12.908178599999999</v>
      </c>
      <c r="N22" s="44">
        <v>9.3746255200000004</v>
      </c>
      <c r="O22" s="44">
        <v>7.5127321699999996</v>
      </c>
      <c r="P22" s="44">
        <v>10.7804074</v>
      </c>
      <c r="Q22" s="44">
        <v>10.35275614</v>
      </c>
      <c r="R22" s="44">
        <v>11.693379269999999</v>
      </c>
      <c r="S22" s="44">
        <v>11.990713</v>
      </c>
      <c r="T22" s="44">
        <v>8.5695026999999993</v>
      </c>
      <c r="U22" s="44">
        <v>11.6611744</v>
      </c>
      <c r="V22" s="45">
        <v>5.3632414600000002</v>
      </c>
      <c r="W22" s="45">
        <v>8.6623726800000007</v>
      </c>
      <c r="X22" s="45">
        <v>6.8648891599999997</v>
      </c>
      <c r="Y22" s="45">
        <v>7.2618334300000003</v>
      </c>
      <c r="Z22" s="45">
        <v>8.4002396600000004</v>
      </c>
      <c r="AA22" s="45">
        <v>12.99505692</v>
      </c>
      <c r="AB22" s="45">
        <v>5.6598262400000001</v>
      </c>
      <c r="AC22" s="45">
        <v>9.3746255200000004</v>
      </c>
      <c r="AD22" s="45">
        <v>10.193978400000001</v>
      </c>
      <c r="AE22" s="45">
        <v>7.1996704600000001</v>
      </c>
      <c r="AF22" s="46">
        <v>9.1005092899999998</v>
      </c>
      <c r="AG22" s="68">
        <v>11.5465848</v>
      </c>
      <c r="AH22" s="68">
        <v>13.4916117</v>
      </c>
      <c r="AI22" s="68">
        <v>15.72498502</v>
      </c>
      <c r="AJ22" s="68">
        <v>32.5509287</v>
      </c>
      <c r="AK22" s="68">
        <v>13.56725584</v>
      </c>
      <c r="AL22" s="68">
        <v>18.204763329999999</v>
      </c>
      <c r="AM22" s="68">
        <v>12.087327699999999</v>
      </c>
      <c r="AN22" s="68">
        <v>24.6584781</v>
      </c>
      <c r="AO22" s="68">
        <v>9.3933493099999996</v>
      </c>
      <c r="AP22" s="47">
        <f t="shared" ref="AP22:AP24" si="8">AVERAGE(B22:F22)</f>
        <v>0.15308568142000001</v>
      </c>
      <c r="AQ22" s="47">
        <f t="shared" ref="AQ22:AQ24" si="9">AVERAGE(L22:P22)</f>
        <v>10.089275018</v>
      </c>
      <c r="AR22" s="47">
        <f t="shared" ref="AR22:AR24" si="10">AVERAGE(V22:Z22)</f>
        <v>7.3105152779999996</v>
      </c>
      <c r="AS22" s="74">
        <f t="shared" ref="AS22:AS24" si="11">AVERAGE(AF22:AJ22)</f>
        <v>16.482923902</v>
      </c>
    </row>
    <row r="23" spans="1:45" x14ac:dyDescent="0.3">
      <c r="A23" s="3">
        <v>0.6</v>
      </c>
      <c r="B23" s="15">
        <v>0</v>
      </c>
      <c r="C23" s="15">
        <v>0</v>
      </c>
      <c r="D23" s="15">
        <v>0</v>
      </c>
      <c r="E23" s="15">
        <v>0</v>
      </c>
      <c r="F23" s="15">
        <v>0</v>
      </c>
      <c r="G23" s="15">
        <v>0</v>
      </c>
      <c r="H23" s="15">
        <v>0</v>
      </c>
      <c r="I23" s="15">
        <v>0</v>
      </c>
      <c r="J23" s="15">
        <v>0</v>
      </c>
      <c r="K23" s="15">
        <v>0</v>
      </c>
      <c r="L23" s="44">
        <v>24.02261833</v>
      </c>
      <c r="M23" s="44">
        <v>29.555122829999998</v>
      </c>
      <c r="N23" s="44">
        <v>16.218544040000001</v>
      </c>
      <c r="O23" s="44">
        <v>24.758837629999999</v>
      </c>
      <c r="P23" s="44">
        <v>24.867435589999999</v>
      </c>
      <c r="Q23" s="44">
        <v>22.440832830000002</v>
      </c>
      <c r="R23" s="44">
        <v>22.07085081</v>
      </c>
      <c r="S23" s="44">
        <v>22.434841219999999</v>
      </c>
      <c r="T23" s="44">
        <v>22.04538646</v>
      </c>
      <c r="U23" s="44">
        <v>18.967944880000001</v>
      </c>
      <c r="V23" s="45">
        <v>9.9752846000000002</v>
      </c>
      <c r="W23" s="45">
        <v>10.214949069999999</v>
      </c>
      <c r="X23" s="45">
        <v>11.002097060000001</v>
      </c>
      <c r="Y23" s="45">
        <v>11.506141400000001</v>
      </c>
      <c r="Z23" s="45">
        <v>12.757639299999999</v>
      </c>
      <c r="AA23" s="45">
        <v>16.312911920000001</v>
      </c>
      <c r="AB23" s="45">
        <v>7.0446375100000003</v>
      </c>
      <c r="AC23" s="45">
        <v>16.674655479999998</v>
      </c>
      <c r="AD23" s="45">
        <v>13.9289994</v>
      </c>
      <c r="AE23" s="45">
        <v>10.50853805</v>
      </c>
      <c r="AF23" s="46">
        <v>9.8382264799999994</v>
      </c>
      <c r="AG23" s="68">
        <v>16.27396645</v>
      </c>
      <c r="AH23" s="68">
        <v>16.500149789999998</v>
      </c>
      <c r="AI23" s="68">
        <v>40.329538650000003</v>
      </c>
      <c r="AJ23" s="68">
        <v>10.460605149999999</v>
      </c>
      <c r="AK23" s="68">
        <v>16.667914920000001</v>
      </c>
      <c r="AL23" s="68">
        <v>41.247004189999998</v>
      </c>
      <c r="AM23" s="68">
        <v>26.92330737</v>
      </c>
      <c r="AN23" s="68">
        <v>20.01647693</v>
      </c>
      <c r="AO23" s="68">
        <v>5.0793888599999999</v>
      </c>
      <c r="AP23" s="47">
        <f t="shared" si="8"/>
        <v>0</v>
      </c>
      <c r="AQ23" s="47">
        <f t="shared" si="9"/>
        <v>23.884511684</v>
      </c>
      <c r="AR23" s="47">
        <f t="shared" si="10"/>
        <v>11.091222286000001</v>
      </c>
      <c r="AS23" s="74">
        <f t="shared" si="11"/>
        <v>18.680497303999999</v>
      </c>
    </row>
    <row r="24" spans="1:45" x14ac:dyDescent="0.3">
      <c r="A24" s="3">
        <v>0.8</v>
      </c>
      <c r="B24" s="15">
        <v>0.14304973000000001</v>
      </c>
      <c r="C24" s="15">
        <v>0</v>
      </c>
      <c r="D24" s="15">
        <v>0</v>
      </c>
      <c r="E24" s="15">
        <v>0</v>
      </c>
      <c r="F24" s="15">
        <v>0.13855602</v>
      </c>
      <c r="G24" s="15">
        <v>0.37522469000000003</v>
      </c>
      <c r="H24" s="15">
        <v>0</v>
      </c>
      <c r="I24" s="15">
        <v>0</v>
      </c>
      <c r="J24" s="15">
        <v>0.147543439</v>
      </c>
      <c r="K24" s="15">
        <v>0</v>
      </c>
      <c r="L24" s="44">
        <v>21.64469742</v>
      </c>
      <c r="M24" s="44">
        <v>23.438436190000001</v>
      </c>
      <c r="N24" s="44">
        <v>15.92345716</v>
      </c>
      <c r="O24" s="44">
        <v>23.017525460000002</v>
      </c>
      <c r="P24" s="44">
        <v>28.108148589999999</v>
      </c>
      <c r="Q24" s="44">
        <v>22.928400239999998</v>
      </c>
      <c r="R24" s="44">
        <v>26.323397239999998</v>
      </c>
      <c r="S24" s="44">
        <v>22.067855000000002</v>
      </c>
      <c r="T24" s="44">
        <v>22.285050900000002</v>
      </c>
      <c r="U24" s="44">
        <v>17.3165069</v>
      </c>
      <c r="V24" s="45">
        <v>13.558268419999999</v>
      </c>
      <c r="W24" s="45">
        <v>15.96165368</v>
      </c>
      <c r="X24" s="45">
        <v>12.615338530000001</v>
      </c>
      <c r="Y24" s="45">
        <v>16.116686640000001</v>
      </c>
      <c r="Z24" s="45">
        <v>14.069802279999999</v>
      </c>
      <c r="AA24" s="45">
        <v>21.75404434</v>
      </c>
      <c r="AB24" s="45">
        <v>8.9147693199999996</v>
      </c>
      <c r="AC24" s="45">
        <v>18.184541639999999</v>
      </c>
      <c r="AD24" s="45">
        <v>14.409826199999999</v>
      </c>
      <c r="AE24" s="45">
        <v>12.809317</v>
      </c>
      <c r="AF24" s="46">
        <v>65.492810070000004</v>
      </c>
      <c r="AG24" s="68">
        <v>47.992061110000002</v>
      </c>
      <c r="AH24" s="68">
        <v>41.256740559999997</v>
      </c>
      <c r="AI24" s="68">
        <v>52.619083279999998</v>
      </c>
      <c r="AJ24" s="68">
        <v>52.638556020000003</v>
      </c>
      <c r="AK24" s="68">
        <v>49.12447573</v>
      </c>
      <c r="AL24" s="68">
        <v>49.60005992</v>
      </c>
      <c r="AM24" s="68">
        <v>51.663421210000003</v>
      </c>
      <c r="AN24" s="68">
        <v>63.520820899999997</v>
      </c>
      <c r="AO24" s="68">
        <v>42.206411000000003</v>
      </c>
      <c r="AP24" s="47">
        <f t="shared" si="8"/>
        <v>5.632115E-2</v>
      </c>
      <c r="AQ24" s="47">
        <f t="shared" si="9"/>
        <v>22.426452963999999</v>
      </c>
      <c r="AR24" s="47">
        <f t="shared" si="10"/>
        <v>14.464349910000001</v>
      </c>
      <c r="AS24" s="74">
        <f t="shared" si="11"/>
        <v>51.999850207999998</v>
      </c>
    </row>
    <row r="26" spans="1:45" x14ac:dyDescent="0.3">
      <c r="A26" s="111" t="s">
        <v>1</v>
      </c>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Y26" s="111"/>
      <c r="Z26" s="111"/>
      <c r="AA26" s="111"/>
      <c r="AB26" s="111"/>
      <c r="AC26" s="111"/>
      <c r="AD26" s="111"/>
      <c r="AE26" s="111"/>
      <c r="AF26" s="111"/>
      <c r="AG26" s="111"/>
      <c r="AH26" s="111"/>
      <c r="AI26" s="111"/>
      <c r="AJ26" s="111"/>
      <c r="AK26" s="89"/>
      <c r="AL26" s="89"/>
      <c r="AM26" s="89"/>
      <c r="AN26" s="89"/>
      <c r="AO26" s="89"/>
      <c r="AP26" s="112" t="s">
        <v>154</v>
      </c>
      <c r="AQ26" s="113"/>
      <c r="AR26" s="113"/>
      <c r="AS26" s="114"/>
    </row>
    <row r="27" spans="1:45" x14ac:dyDescent="0.3">
      <c r="A27" s="111"/>
      <c r="B27" s="115" t="s">
        <v>150</v>
      </c>
      <c r="C27" s="116"/>
      <c r="D27" s="116"/>
      <c r="E27" s="116"/>
      <c r="F27" s="117"/>
      <c r="G27" s="115" t="s">
        <v>150</v>
      </c>
      <c r="H27" s="116"/>
      <c r="I27" s="116"/>
      <c r="J27" s="116"/>
      <c r="K27" s="117"/>
      <c r="L27" s="118" t="s">
        <v>151</v>
      </c>
      <c r="M27" s="119"/>
      <c r="N27" s="119"/>
      <c r="O27" s="119"/>
      <c r="P27" s="120"/>
      <c r="Q27" s="118" t="s">
        <v>151</v>
      </c>
      <c r="R27" s="119"/>
      <c r="S27" s="119"/>
      <c r="T27" s="119"/>
      <c r="U27" s="120"/>
      <c r="V27" s="121" t="s">
        <v>152</v>
      </c>
      <c r="W27" s="122"/>
      <c r="X27" s="122"/>
      <c r="Y27" s="122"/>
      <c r="Z27" s="123"/>
      <c r="AA27" s="121" t="s">
        <v>152</v>
      </c>
      <c r="AB27" s="122"/>
      <c r="AC27" s="122"/>
      <c r="AD27" s="122"/>
      <c r="AE27" s="123"/>
      <c r="AF27" s="124" t="s">
        <v>153</v>
      </c>
      <c r="AG27" s="125"/>
      <c r="AH27" s="125"/>
      <c r="AI27" s="125"/>
      <c r="AJ27" s="126"/>
      <c r="AK27" s="124" t="s">
        <v>153</v>
      </c>
      <c r="AL27" s="125"/>
      <c r="AM27" s="125"/>
      <c r="AN27" s="125"/>
      <c r="AO27" s="126"/>
      <c r="AP27" s="82"/>
      <c r="AQ27" s="83"/>
      <c r="AR27" s="83"/>
      <c r="AS27" s="84"/>
    </row>
    <row r="28" spans="1:45" x14ac:dyDescent="0.3">
      <c r="A28" s="111"/>
      <c r="B28" s="40" t="s">
        <v>135</v>
      </c>
      <c r="C28" s="40" t="s">
        <v>136</v>
      </c>
      <c r="D28" s="40" t="s">
        <v>137</v>
      </c>
      <c r="E28" s="40" t="s">
        <v>138</v>
      </c>
      <c r="F28" s="40" t="s">
        <v>139</v>
      </c>
      <c r="G28" s="40" t="s">
        <v>180</v>
      </c>
      <c r="H28" s="40" t="s">
        <v>181</v>
      </c>
      <c r="I28" s="40" t="s">
        <v>182</v>
      </c>
      <c r="J28" s="40" t="s">
        <v>183</v>
      </c>
      <c r="K28" s="40" t="s">
        <v>184</v>
      </c>
      <c r="L28" s="41" t="s">
        <v>135</v>
      </c>
      <c r="M28" s="41" t="s">
        <v>136</v>
      </c>
      <c r="N28" s="41" t="s">
        <v>137</v>
      </c>
      <c r="O28" s="41" t="s">
        <v>138</v>
      </c>
      <c r="P28" s="41" t="s">
        <v>139</v>
      </c>
      <c r="Q28" s="41" t="s">
        <v>180</v>
      </c>
      <c r="R28" s="41" t="s">
        <v>181</v>
      </c>
      <c r="S28" s="41" t="s">
        <v>182</v>
      </c>
      <c r="T28" s="41" t="s">
        <v>183</v>
      </c>
      <c r="U28" s="41" t="s">
        <v>184</v>
      </c>
      <c r="V28" s="42" t="s">
        <v>135</v>
      </c>
      <c r="W28" s="42" t="s">
        <v>136</v>
      </c>
      <c r="X28" s="42" t="s">
        <v>137</v>
      </c>
      <c r="Y28" s="42" t="s">
        <v>138</v>
      </c>
      <c r="Z28" s="42" t="s">
        <v>139</v>
      </c>
      <c r="AA28" s="42" t="s">
        <v>180</v>
      </c>
      <c r="AB28" s="42" t="s">
        <v>181</v>
      </c>
      <c r="AC28" s="42" t="s">
        <v>182</v>
      </c>
      <c r="AD28" s="42" t="s">
        <v>183</v>
      </c>
      <c r="AE28" s="42" t="s">
        <v>184</v>
      </c>
      <c r="AF28" s="11" t="s">
        <v>135</v>
      </c>
      <c r="AG28" s="11" t="s">
        <v>136</v>
      </c>
      <c r="AH28" s="11" t="s">
        <v>137</v>
      </c>
      <c r="AI28" s="11" t="s">
        <v>138</v>
      </c>
      <c r="AJ28" s="11" t="s">
        <v>139</v>
      </c>
      <c r="AK28" s="11" t="s">
        <v>180</v>
      </c>
      <c r="AL28" s="11" t="s">
        <v>181</v>
      </c>
      <c r="AM28" s="11" t="s">
        <v>182</v>
      </c>
      <c r="AN28" s="11" t="s">
        <v>183</v>
      </c>
      <c r="AO28" s="11" t="s">
        <v>184</v>
      </c>
      <c r="AP28" s="43" t="s">
        <v>150</v>
      </c>
      <c r="AQ28" s="43" t="s">
        <v>151</v>
      </c>
      <c r="AR28" s="43" t="s">
        <v>152</v>
      </c>
      <c r="AS28" s="43" t="s">
        <v>153</v>
      </c>
    </row>
    <row r="29" spans="1:45" x14ac:dyDescent="0.3">
      <c r="A29" s="3">
        <v>0.2</v>
      </c>
      <c r="B29" s="15">
        <v>55.963900500000001</v>
      </c>
      <c r="C29" s="15">
        <v>57.358448199999998</v>
      </c>
      <c r="D29" s="15">
        <v>52.574146200000001</v>
      </c>
      <c r="E29" s="15">
        <v>67.013930500000001</v>
      </c>
      <c r="F29" s="15">
        <v>51.505392499999999</v>
      </c>
      <c r="G29" s="15">
        <v>51.903834600000003</v>
      </c>
      <c r="H29" s="15">
        <v>50.19622528</v>
      </c>
      <c r="I29" s="15">
        <v>64.266027600000001</v>
      </c>
      <c r="J29" s="15">
        <v>37.890203710000002</v>
      </c>
      <c r="K29" s="15">
        <v>49.383612939999999</v>
      </c>
      <c r="L29" s="44">
        <v>10.497303799999999</v>
      </c>
      <c r="M29" s="44">
        <v>7.7284302</v>
      </c>
      <c r="N29" s="44">
        <v>16.265727980000001</v>
      </c>
      <c r="O29" s="44">
        <v>17.629568599999999</v>
      </c>
      <c r="P29" s="44">
        <v>15.4606052</v>
      </c>
      <c r="Q29" s="44">
        <v>12.40713</v>
      </c>
      <c r="R29" s="44">
        <v>11.07998802</v>
      </c>
      <c r="S29" s="44">
        <v>27.173457200000001</v>
      </c>
      <c r="T29" s="44">
        <v>19.654733369999999</v>
      </c>
      <c r="U29" s="44">
        <v>14.30497304</v>
      </c>
      <c r="V29" s="45">
        <v>0.800629119</v>
      </c>
      <c r="W29" s="45">
        <v>2.5674056300000001</v>
      </c>
      <c r="X29" s="45">
        <v>3.90952666</v>
      </c>
      <c r="Y29" s="45">
        <v>3.8758238500000002</v>
      </c>
      <c r="Z29" s="45">
        <v>3.0519772299999999</v>
      </c>
      <c r="AA29" s="45">
        <v>1.4799281</v>
      </c>
      <c r="AB29" s="45">
        <v>2.0416417</v>
      </c>
      <c r="AC29" s="45">
        <v>3.0677052100000002</v>
      </c>
      <c r="AD29" s="45">
        <v>4.3221989199999999</v>
      </c>
      <c r="AE29" s="45">
        <v>2.6370581199999998</v>
      </c>
      <c r="AF29" s="46">
        <v>1.8798681800000001</v>
      </c>
      <c r="AG29" s="68">
        <v>2.1464949099999999</v>
      </c>
      <c r="AH29" s="68">
        <v>4.86593769</v>
      </c>
      <c r="AI29" s="68">
        <v>2.4071300199999999</v>
      </c>
      <c r="AJ29" s="68">
        <v>1.69113241</v>
      </c>
      <c r="AK29" s="68">
        <v>3.29538646</v>
      </c>
      <c r="AL29" s="68">
        <v>3.5567705200000002</v>
      </c>
      <c r="AM29" s="68">
        <v>2.1434991000000001</v>
      </c>
      <c r="AN29" s="68">
        <v>3.08867585</v>
      </c>
      <c r="AO29" s="68">
        <v>2.3726782499999999</v>
      </c>
      <c r="AP29" s="47">
        <f>AVERAGE(B29:F29)</f>
        <v>56.883163579999994</v>
      </c>
      <c r="AQ29" s="47">
        <f>AVERAGE(L29:P29)</f>
        <v>13.516327155999999</v>
      </c>
      <c r="AR29" s="47">
        <f>AVERAGE(V29:Z29)</f>
        <v>2.8410724977999999</v>
      </c>
      <c r="AS29" s="47">
        <f>AVERAGE(AF29:AJ29)</f>
        <v>2.5981126419999998</v>
      </c>
    </row>
    <row r="30" spans="1:45" x14ac:dyDescent="0.3">
      <c r="A30" s="3">
        <v>0.4</v>
      </c>
      <c r="B30" s="15">
        <v>68.025763929999997</v>
      </c>
      <c r="C30" s="15">
        <v>97.263331300000004</v>
      </c>
      <c r="D30" s="15">
        <v>80.038945499999997</v>
      </c>
      <c r="E30" s="15">
        <v>84.394098260000007</v>
      </c>
      <c r="F30" s="15">
        <v>64.416566799999998</v>
      </c>
      <c r="G30" s="15">
        <v>66.293439190000001</v>
      </c>
      <c r="H30" s="15">
        <v>72.100059920000007</v>
      </c>
      <c r="I30" s="15">
        <v>76.610994599999998</v>
      </c>
      <c r="J30" s="15">
        <v>65.500299600000005</v>
      </c>
      <c r="K30" s="15">
        <v>79.664469699999998</v>
      </c>
      <c r="L30" s="44">
        <v>10.38571001</v>
      </c>
      <c r="M30" s="44">
        <v>6.7240862799999999</v>
      </c>
      <c r="N30" s="44">
        <v>14.0937687</v>
      </c>
      <c r="O30" s="44">
        <v>12.03415219</v>
      </c>
      <c r="P30" s="44">
        <v>13.6518874</v>
      </c>
      <c r="Q30" s="44">
        <v>12.42360695</v>
      </c>
      <c r="R30" s="44">
        <v>14.591821449999999</v>
      </c>
      <c r="S30" s="44">
        <v>12.190683</v>
      </c>
      <c r="T30" s="44">
        <v>18.249700399999998</v>
      </c>
      <c r="U30" s="44">
        <v>11.3443679</v>
      </c>
      <c r="V30" s="45">
        <v>2.16297184</v>
      </c>
      <c r="W30" s="45">
        <v>4.8517076100000001</v>
      </c>
      <c r="X30" s="45">
        <v>7.3060215700000004</v>
      </c>
      <c r="Y30" s="45">
        <v>7.8138106699999996</v>
      </c>
      <c r="Z30" s="45">
        <v>5.3961953300000003</v>
      </c>
      <c r="AA30" s="45">
        <v>6.2986818500000004</v>
      </c>
      <c r="AB30" s="45">
        <v>4.2345715999999998</v>
      </c>
      <c r="AC30" s="45">
        <v>7.7636309199999998</v>
      </c>
      <c r="AD30" s="45">
        <v>7.3157579400000001</v>
      </c>
      <c r="AE30" s="45">
        <v>5.6411024599999999</v>
      </c>
      <c r="AF30" s="46">
        <v>6.9098262400000001</v>
      </c>
      <c r="AG30" s="68">
        <v>6.5555722000000003</v>
      </c>
      <c r="AH30" s="68">
        <v>8.7237866999999998</v>
      </c>
      <c r="AI30" s="68">
        <v>9.2375674100000005</v>
      </c>
      <c r="AJ30" s="68">
        <v>10.040443399999999</v>
      </c>
      <c r="AK30" s="68">
        <v>9.2555422400000005</v>
      </c>
      <c r="AL30" s="68">
        <v>12.712702220000001</v>
      </c>
      <c r="AM30" s="68">
        <v>10.3422708</v>
      </c>
      <c r="AN30" s="68">
        <v>11.9824745</v>
      </c>
      <c r="AO30" s="68">
        <v>6.5885260600000004</v>
      </c>
      <c r="AP30" s="47">
        <f t="shared" ref="AP30:AP32" si="12">AVERAGE(B30:F30)</f>
        <v>78.827741158000009</v>
      </c>
      <c r="AQ30" s="47">
        <f t="shared" ref="AQ30:AQ32" si="13">AVERAGE(L30:P30)</f>
        <v>11.377920915999999</v>
      </c>
      <c r="AR30" s="47">
        <f t="shared" ref="AR30:AR32" si="14">AVERAGE(V30:Z30)</f>
        <v>5.5061414040000001</v>
      </c>
      <c r="AS30" s="47">
        <f t="shared" ref="AS30:AS32" si="15">AVERAGE(AF30:AJ30)</f>
        <v>8.2934391899999991</v>
      </c>
    </row>
    <row r="31" spans="1:45" x14ac:dyDescent="0.3">
      <c r="A31" s="3">
        <v>0.6</v>
      </c>
      <c r="B31" s="15">
        <v>87.586878369999994</v>
      </c>
      <c r="C31" s="15">
        <v>81.435739960000006</v>
      </c>
      <c r="D31" s="15">
        <v>65.525763929999997</v>
      </c>
      <c r="E31" s="15">
        <v>92.519472739999998</v>
      </c>
      <c r="F31" s="15">
        <v>90.596165369999994</v>
      </c>
      <c r="G31" s="15">
        <v>99.286249249999997</v>
      </c>
      <c r="H31" s="15">
        <v>74.822498499999995</v>
      </c>
      <c r="I31" s="15">
        <v>88.674355899999995</v>
      </c>
      <c r="J31" s="15">
        <v>83.368783699999994</v>
      </c>
      <c r="K31" s="15">
        <v>92.236369080000003</v>
      </c>
      <c r="L31" s="44">
        <v>14.90263631</v>
      </c>
      <c r="M31" s="44">
        <v>10.11833433</v>
      </c>
      <c r="N31" s="44">
        <v>31.216297180000002</v>
      </c>
      <c r="O31" s="44">
        <v>24.752097060000001</v>
      </c>
      <c r="P31" s="44">
        <v>20.883013779999999</v>
      </c>
      <c r="Q31" s="44">
        <v>25.960155780000001</v>
      </c>
      <c r="R31" s="44">
        <v>31.921809469999999</v>
      </c>
      <c r="S31" s="44">
        <v>24.555122829999998</v>
      </c>
      <c r="T31" s="44">
        <v>30.302576389999999</v>
      </c>
      <c r="U31" s="44">
        <v>18.32234871</v>
      </c>
      <c r="V31" s="45">
        <v>5.1662672299999999</v>
      </c>
      <c r="W31" s="45">
        <v>8.3103654900000006</v>
      </c>
      <c r="X31" s="45">
        <v>7.7621330100000003</v>
      </c>
      <c r="Y31" s="45">
        <v>9.8022768100000004</v>
      </c>
      <c r="Z31" s="45">
        <v>6.5473337300000001</v>
      </c>
      <c r="AA31" s="45">
        <v>10.581935290000001</v>
      </c>
      <c r="AB31" s="45">
        <v>7.09781306</v>
      </c>
      <c r="AC31" s="45">
        <v>9.8329838200000008</v>
      </c>
      <c r="AD31" s="45">
        <v>10.41866387</v>
      </c>
      <c r="AE31" s="45">
        <v>6.6327141999999997</v>
      </c>
      <c r="AF31" s="46">
        <v>16.156381069999998</v>
      </c>
      <c r="AG31" s="68">
        <v>21.57055123</v>
      </c>
      <c r="AH31" s="68">
        <v>19.768574000000001</v>
      </c>
      <c r="AI31" s="68">
        <v>19.113241460000001</v>
      </c>
      <c r="AJ31" s="68">
        <v>21.536099459999999</v>
      </c>
      <c r="AK31" s="68">
        <v>19.755841820000001</v>
      </c>
      <c r="AL31" s="68">
        <v>25.293588979999999</v>
      </c>
      <c r="AM31" s="68">
        <v>22.939634510000001</v>
      </c>
      <c r="AN31" s="68">
        <v>23.139604550000001</v>
      </c>
      <c r="AO31" s="68">
        <v>18.42046135</v>
      </c>
      <c r="AP31" s="47">
        <f t="shared" si="12"/>
        <v>83.532804073999998</v>
      </c>
      <c r="AQ31" s="47">
        <f t="shared" si="13"/>
        <v>20.374475732000001</v>
      </c>
      <c r="AR31" s="47">
        <f t="shared" si="14"/>
        <v>7.5176752539999994</v>
      </c>
      <c r="AS31" s="47">
        <f t="shared" si="15"/>
        <v>19.628969443999999</v>
      </c>
    </row>
    <row r="32" spans="1:45" x14ac:dyDescent="0.3">
      <c r="A32" s="3">
        <v>0.8</v>
      </c>
      <c r="B32" s="15">
        <v>95.220191729999996</v>
      </c>
      <c r="C32" s="15">
        <v>95.813361290000003</v>
      </c>
      <c r="D32" s="15">
        <v>88.148591969999998</v>
      </c>
      <c r="E32" s="15">
        <v>92.757639299999994</v>
      </c>
      <c r="F32" s="15">
        <v>87.578639899999999</v>
      </c>
      <c r="G32" s="15">
        <v>85.326542840000002</v>
      </c>
      <c r="H32" s="15">
        <v>90.365488319999997</v>
      </c>
      <c r="I32" s="15">
        <v>92.41087478</v>
      </c>
      <c r="J32" s="15">
        <v>92.440832799999995</v>
      </c>
      <c r="K32" s="15">
        <v>88.785200700000004</v>
      </c>
      <c r="L32" s="44">
        <v>58.84661474</v>
      </c>
      <c r="M32" s="44">
        <v>51.366087479999997</v>
      </c>
      <c r="N32" s="44">
        <v>49.320701020000001</v>
      </c>
      <c r="O32" s="44">
        <v>56.973487120000001</v>
      </c>
      <c r="P32" s="44">
        <v>55.108597959999997</v>
      </c>
      <c r="Q32" s="44">
        <v>52.921659679999998</v>
      </c>
      <c r="R32" s="44">
        <v>54.214349910000003</v>
      </c>
      <c r="S32" s="44">
        <v>55.884511680000003</v>
      </c>
      <c r="T32" s="44">
        <v>51.899340899999999</v>
      </c>
      <c r="U32" s="44">
        <v>61.460455400000001</v>
      </c>
      <c r="V32" s="45">
        <v>10.281605750000001</v>
      </c>
      <c r="W32" s="45">
        <v>10.49206111</v>
      </c>
      <c r="X32" s="45">
        <v>14.161923310000001</v>
      </c>
      <c r="Y32" s="45">
        <v>10.553475130000001</v>
      </c>
      <c r="Z32" s="45">
        <v>12.070101859999999</v>
      </c>
      <c r="AA32" s="45">
        <v>12.455811860000001</v>
      </c>
      <c r="AB32" s="45">
        <v>8.5829838200000008</v>
      </c>
      <c r="AC32" s="45">
        <v>12.57115039</v>
      </c>
      <c r="AD32" s="45">
        <v>14.561114399999999</v>
      </c>
      <c r="AE32" s="45">
        <v>10.0816357</v>
      </c>
      <c r="AF32" s="46">
        <v>14.97303775</v>
      </c>
      <c r="AG32" s="68">
        <v>19.58133613</v>
      </c>
      <c r="AH32" s="68">
        <v>18.394997</v>
      </c>
      <c r="AI32" s="68">
        <v>25.393948470000002</v>
      </c>
      <c r="AJ32" s="68">
        <v>20.088376270000001</v>
      </c>
      <c r="AK32" s="68">
        <v>21.374325939999999</v>
      </c>
      <c r="AL32" s="68">
        <v>23.084182139999999</v>
      </c>
      <c r="AM32" s="68">
        <v>22.799580590000001</v>
      </c>
      <c r="AN32" s="68">
        <v>22.9246555</v>
      </c>
      <c r="AO32" s="68">
        <v>16.828190500000002</v>
      </c>
      <c r="AP32" s="47">
        <f t="shared" si="12"/>
        <v>91.90368483799999</v>
      </c>
      <c r="AQ32" s="47">
        <f t="shared" si="13"/>
        <v>54.323097664000002</v>
      </c>
      <c r="AR32" s="47">
        <f t="shared" si="14"/>
        <v>11.511833432</v>
      </c>
      <c r="AS32" s="47">
        <f t="shared" si="15"/>
        <v>19.686339124</v>
      </c>
    </row>
    <row r="37" spans="1:65" x14ac:dyDescent="0.3">
      <c r="A37" s="111" t="s">
        <v>1</v>
      </c>
      <c r="B37" s="112" t="s">
        <v>170</v>
      </c>
      <c r="C37" s="113"/>
      <c r="D37" s="113"/>
      <c r="E37" s="113"/>
      <c r="F37" s="113"/>
      <c r="G37" s="113"/>
      <c r="H37" s="113"/>
      <c r="I37" s="113"/>
      <c r="J37" s="113"/>
      <c r="K37" s="113"/>
      <c r="L37" s="113"/>
      <c r="M37" s="113"/>
      <c r="N37" s="113"/>
      <c r="O37" s="113"/>
      <c r="P37" s="113"/>
      <c r="Q37" s="114"/>
      <c r="R37" s="3"/>
    </row>
    <row r="38" spans="1:65" x14ac:dyDescent="0.3">
      <c r="A38" s="111"/>
      <c r="B38" s="82"/>
      <c r="C38" s="83"/>
      <c r="D38" s="83"/>
      <c r="E38" s="84"/>
      <c r="F38" s="82"/>
      <c r="G38" s="83"/>
      <c r="H38" s="83"/>
      <c r="I38" s="84"/>
      <c r="J38" s="82"/>
      <c r="K38" s="83"/>
      <c r="L38" s="83"/>
      <c r="M38" s="84"/>
      <c r="N38" s="82"/>
      <c r="O38" s="83"/>
      <c r="P38" s="83"/>
      <c r="Q38" s="84"/>
      <c r="R38" s="84" t="s">
        <v>155</v>
      </c>
    </row>
    <row r="39" spans="1:65" x14ac:dyDescent="0.3">
      <c r="A39" s="111"/>
      <c r="B39" s="43" t="s">
        <v>131</v>
      </c>
      <c r="C39" s="43" t="s">
        <v>132</v>
      </c>
      <c r="D39" s="43" t="s">
        <v>133</v>
      </c>
      <c r="E39" s="43" t="s">
        <v>134</v>
      </c>
      <c r="F39" s="43" t="s">
        <v>142</v>
      </c>
      <c r="G39" s="43" t="s">
        <v>143</v>
      </c>
      <c r="H39" s="43" t="s">
        <v>144</v>
      </c>
      <c r="I39" s="43" t="s">
        <v>145</v>
      </c>
      <c r="J39" s="43" t="s">
        <v>146</v>
      </c>
      <c r="K39" s="43" t="s">
        <v>147</v>
      </c>
      <c r="L39" s="43" t="s">
        <v>148</v>
      </c>
      <c r="M39" s="43" t="s">
        <v>149</v>
      </c>
      <c r="N39" s="43" t="s">
        <v>150</v>
      </c>
      <c r="O39" s="43" t="s">
        <v>151</v>
      </c>
      <c r="P39" s="43" t="s">
        <v>152</v>
      </c>
      <c r="Q39" s="43" t="s">
        <v>153</v>
      </c>
      <c r="R39" s="47"/>
    </row>
    <row r="40" spans="1:65" x14ac:dyDescent="0.3">
      <c r="A40" s="3">
        <v>0.2</v>
      </c>
      <c r="B40" s="47">
        <v>7.1899340939999999E-3</v>
      </c>
      <c r="C40" s="47">
        <v>1.6440982639999997</v>
      </c>
      <c r="D40" s="47">
        <v>7.0988615960000008</v>
      </c>
      <c r="E40" s="76">
        <v>11.785050942000002</v>
      </c>
      <c r="F40" s="76">
        <v>50.652636328</v>
      </c>
      <c r="G40" s="76">
        <v>15.874625536000002</v>
      </c>
      <c r="H40" s="47">
        <v>2.841222288</v>
      </c>
      <c r="I40" s="47">
        <v>1.7142001213999998</v>
      </c>
      <c r="J40" s="47">
        <v>6.4409826279999997E-3</v>
      </c>
      <c r="K40" s="47">
        <v>3.4484721379999996</v>
      </c>
      <c r="L40" s="47">
        <v>5.291941284</v>
      </c>
      <c r="M40" s="76">
        <v>14.006590768000001</v>
      </c>
      <c r="N40" s="76">
        <v>56.883163579999994</v>
      </c>
      <c r="O40" s="76">
        <v>13.516327155999999</v>
      </c>
      <c r="P40" s="47">
        <v>2.8410724977999999</v>
      </c>
      <c r="Q40" s="47">
        <v>2.5981126419999998</v>
      </c>
      <c r="R40" s="47">
        <f>AVERAGE(B40:Q40)</f>
        <v>11.888125378620124</v>
      </c>
    </row>
    <row r="41" spans="1:65" x14ac:dyDescent="0.3">
      <c r="A41" s="3">
        <v>0.4</v>
      </c>
      <c r="B41" s="47">
        <v>9.5715997013600007E-2</v>
      </c>
      <c r="C41" s="77">
        <v>8.9451767419999992</v>
      </c>
      <c r="D41" s="77">
        <v>8.9893648980000016</v>
      </c>
      <c r="E41" s="77">
        <v>11.926602770000001</v>
      </c>
      <c r="F41" s="77">
        <v>68.225134808000007</v>
      </c>
      <c r="G41" s="77">
        <v>13.307519473999999</v>
      </c>
      <c r="H41" s="77">
        <v>5.7681246240000004</v>
      </c>
      <c r="I41" s="77">
        <v>7.4637507479999998</v>
      </c>
      <c r="J41" s="47">
        <v>0.15308568142000001</v>
      </c>
      <c r="K41" s="77">
        <v>10.089275018</v>
      </c>
      <c r="L41" s="77">
        <v>7.3105152779999996</v>
      </c>
      <c r="M41" s="77">
        <v>16.482923902</v>
      </c>
      <c r="N41" s="77">
        <v>78.827741158000009</v>
      </c>
      <c r="O41" s="77">
        <v>11.377920915999999</v>
      </c>
      <c r="P41" s="77">
        <v>5.5061414040000001</v>
      </c>
      <c r="Q41" s="77">
        <v>8.2934391899999991</v>
      </c>
      <c r="R41" s="47">
        <f t="shared" ref="R41:R43" si="16">AVERAGE(B41:Q41)</f>
        <v>16.422652038027103</v>
      </c>
    </row>
    <row r="42" spans="1:65" x14ac:dyDescent="0.3">
      <c r="A42" s="3">
        <v>0.6</v>
      </c>
      <c r="B42" s="47">
        <v>0</v>
      </c>
      <c r="C42" s="47">
        <v>15.861144397999999</v>
      </c>
      <c r="D42" s="47">
        <v>13.557519471999999</v>
      </c>
      <c r="E42" s="47">
        <v>19.340623130000001</v>
      </c>
      <c r="F42" s="47">
        <v>80.751048531999999</v>
      </c>
      <c r="G42" s="47">
        <v>19.734871177999999</v>
      </c>
      <c r="H42" s="47">
        <v>9.8163571000000012</v>
      </c>
      <c r="I42" s="47">
        <v>18.096914320000003</v>
      </c>
      <c r="J42" s="47">
        <v>0</v>
      </c>
      <c r="K42" s="47">
        <v>23.884511684</v>
      </c>
      <c r="L42" s="47">
        <v>11.091222286000001</v>
      </c>
      <c r="M42" s="47">
        <v>18.680497303999999</v>
      </c>
      <c r="N42" s="47">
        <v>83.532804073999998</v>
      </c>
      <c r="O42" s="47">
        <v>20.374475732000001</v>
      </c>
      <c r="P42" s="47">
        <v>7.5176752539999994</v>
      </c>
      <c r="Q42" s="47">
        <v>19.628969443999999</v>
      </c>
      <c r="R42" s="47">
        <f t="shared" si="16"/>
        <v>22.61678961925</v>
      </c>
    </row>
    <row r="43" spans="1:65" x14ac:dyDescent="0.3">
      <c r="A43" s="3">
        <v>0.8</v>
      </c>
      <c r="B43" s="47">
        <v>0.167165968</v>
      </c>
      <c r="C43" s="47">
        <v>18.319053325999999</v>
      </c>
      <c r="D43" s="47">
        <v>15.979328939999998</v>
      </c>
      <c r="E43" s="47">
        <v>50.449820249999995</v>
      </c>
      <c r="F43" s="47">
        <v>81.871779508000003</v>
      </c>
      <c r="G43" s="47">
        <v>53.050928702</v>
      </c>
      <c r="H43" s="47">
        <v>12.344367886000001</v>
      </c>
      <c r="I43" s="47">
        <v>17.609197126000002</v>
      </c>
      <c r="J43" s="47">
        <v>5.632115E-2</v>
      </c>
      <c r="K43" s="47">
        <v>22.426452963999999</v>
      </c>
      <c r="L43" s="47">
        <v>14.464349910000001</v>
      </c>
      <c r="M43" s="47">
        <v>51.999850207999998</v>
      </c>
      <c r="N43" s="47">
        <v>91.90368483799999</v>
      </c>
      <c r="O43" s="47">
        <v>54.323097664000002</v>
      </c>
      <c r="P43" s="47">
        <v>11.511833432</v>
      </c>
      <c r="Q43" s="47">
        <v>19.686339124</v>
      </c>
      <c r="R43" s="47">
        <f t="shared" si="16"/>
        <v>32.260223187249998</v>
      </c>
    </row>
    <row r="45" spans="1:65" x14ac:dyDescent="0.3">
      <c r="AV45" s="111" t="s">
        <v>1</v>
      </c>
      <c r="AW45" s="112" t="s">
        <v>169</v>
      </c>
      <c r="AX45" s="113"/>
      <c r="AY45" s="113"/>
      <c r="AZ45" s="113"/>
      <c r="BA45" s="113"/>
      <c r="BB45" s="113"/>
      <c r="BC45" s="113"/>
      <c r="BD45" s="113"/>
      <c r="BE45" s="113"/>
      <c r="BF45" s="113"/>
      <c r="BG45" s="113"/>
      <c r="BH45" s="113"/>
      <c r="BI45" s="113"/>
      <c r="BJ45" s="113"/>
      <c r="BK45" s="113"/>
      <c r="BL45" s="114"/>
      <c r="BM45" s="3"/>
    </row>
    <row r="46" spans="1:65" ht="43.2" x14ac:dyDescent="0.3">
      <c r="A46" s="111" t="s">
        <v>1</v>
      </c>
      <c r="B46" s="112" t="s">
        <v>191</v>
      </c>
      <c r="C46" s="113"/>
      <c r="D46" s="113"/>
      <c r="E46" s="113"/>
      <c r="F46" s="113"/>
      <c r="G46" s="113"/>
      <c r="H46" s="113"/>
      <c r="I46" s="113"/>
      <c r="J46" s="113"/>
      <c r="K46" s="113"/>
      <c r="L46" s="113"/>
      <c r="M46" s="113"/>
      <c r="N46" s="113"/>
      <c r="O46" s="113"/>
      <c r="P46" s="113"/>
      <c r="Q46" s="114"/>
      <c r="R46" s="3"/>
      <c r="AV46" s="111"/>
      <c r="AW46" s="82"/>
      <c r="AX46" s="83"/>
      <c r="AY46" s="83"/>
      <c r="AZ46" s="84"/>
      <c r="BA46" s="82"/>
      <c r="BB46" s="83"/>
      <c r="BC46" s="83"/>
      <c r="BD46" s="84"/>
      <c r="BE46" s="82"/>
      <c r="BF46" s="83"/>
      <c r="BG46" s="83"/>
      <c r="BH46" s="84"/>
      <c r="BI46" s="82"/>
      <c r="BJ46" s="83"/>
      <c r="BK46" s="83"/>
      <c r="BL46" s="84"/>
      <c r="BM46" s="84" t="s">
        <v>155</v>
      </c>
    </row>
    <row r="47" spans="1:65" x14ac:dyDescent="0.3">
      <c r="A47" s="111"/>
      <c r="B47" s="82"/>
      <c r="C47" s="83"/>
      <c r="D47" s="83"/>
      <c r="E47" s="84"/>
      <c r="F47" s="82"/>
      <c r="G47" s="83"/>
      <c r="H47" s="83"/>
      <c r="I47" s="84"/>
      <c r="J47" s="82"/>
      <c r="K47" s="83"/>
      <c r="L47" s="83"/>
      <c r="M47" s="84"/>
      <c r="N47" s="82"/>
      <c r="O47" s="83"/>
      <c r="P47" s="83"/>
      <c r="Q47" s="84"/>
      <c r="R47" s="84" t="s">
        <v>155</v>
      </c>
      <c r="AV47" s="111"/>
      <c r="AW47" s="43" t="s">
        <v>131</v>
      </c>
      <c r="AX47" s="43" t="s">
        <v>132</v>
      </c>
      <c r="AY47" s="43" t="s">
        <v>133</v>
      </c>
      <c r="AZ47" s="43" t="s">
        <v>134</v>
      </c>
      <c r="BA47" s="43" t="s">
        <v>142</v>
      </c>
      <c r="BB47" s="43" t="s">
        <v>143</v>
      </c>
      <c r="BC47" s="43" t="s">
        <v>144</v>
      </c>
      <c r="BD47" s="43" t="s">
        <v>145</v>
      </c>
      <c r="BE47" s="43" t="s">
        <v>146</v>
      </c>
      <c r="BF47" s="43" t="s">
        <v>147</v>
      </c>
      <c r="BG47" s="43" t="s">
        <v>148</v>
      </c>
      <c r="BH47" s="43" t="s">
        <v>149</v>
      </c>
      <c r="BI47" s="43" t="s">
        <v>150</v>
      </c>
      <c r="BJ47" s="43" t="s">
        <v>151</v>
      </c>
      <c r="BK47" s="43" t="s">
        <v>152</v>
      </c>
      <c r="BL47" s="43" t="s">
        <v>153</v>
      </c>
      <c r="BM47" s="47"/>
    </row>
    <row r="48" spans="1:65" x14ac:dyDescent="0.3">
      <c r="A48" s="111"/>
      <c r="B48" s="43" t="s">
        <v>131</v>
      </c>
      <c r="C48" s="43" t="s">
        <v>132</v>
      </c>
      <c r="D48" s="43" t="s">
        <v>133</v>
      </c>
      <c r="E48" s="43" t="s">
        <v>134</v>
      </c>
      <c r="F48" s="43" t="s">
        <v>142</v>
      </c>
      <c r="G48" s="43" t="s">
        <v>143</v>
      </c>
      <c r="H48" s="43" t="s">
        <v>144</v>
      </c>
      <c r="I48" s="43" t="s">
        <v>145</v>
      </c>
      <c r="J48" s="43" t="s">
        <v>146</v>
      </c>
      <c r="K48" s="43" t="s">
        <v>147</v>
      </c>
      <c r="L48" s="43" t="s">
        <v>148</v>
      </c>
      <c r="M48" s="43" t="s">
        <v>149</v>
      </c>
      <c r="N48" s="43" t="s">
        <v>150</v>
      </c>
      <c r="O48" s="43" t="s">
        <v>151</v>
      </c>
      <c r="P48" s="43" t="s">
        <v>152</v>
      </c>
      <c r="Q48" s="43" t="s">
        <v>153</v>
      </c>
      <c r="R48" s="47"/>
      <c r="AV48" s="3">
        <v>0.2</v>
      </c>
      <c r="AW48" s="47">
        <v>2.7860993899999999E-2</v>
      </c>
      <c r="AX48" s="47">
        <v>1.8624925099999998</v>
      </c>
      <c r="AY48" s="47">
        <v>4.8872079099999999</v>
      </c>
      <c r="AZ48" s="76">
        <v>12.504044334</v>
      </c>
      <c r="BA48" s="76">
        <v>52.231426025999994</v>
      </c>
      <c r="BB48" s="76">
        <v>15.040742955999999</v>
      </c>
      <c r="BC48" s="47">
        <v>2.16297184</v>
      </c>
      <c r="BD48" s="47">
        <v>1.881366088</v>
      </c>
      <c r="BE48" s="47">
        <v>1.1234272028E-2</v>
      </c>
      <c r="BF48" s="47">
        <v>3.6411024579999998</v>
      </c>
      <c r="BG48" s="47">
        <v>3.623726784</v>
      </c>
      <c r="BH48" s="76">
        <v>14.323996405999997</v>
      </c>
      <c r="BI48" s="76">
        <v>59.328040738000006</v>
      </c>
      <c r="BJ48" s="76">
        <v>11.326093480000001</v>
      </c>
      <c r="BK48" s="47">
        <v>1.5861294198</v>
      </c>
      <c r="BL48" s="47">
        <v>3.1171360100000003</v>
      </c>
      <c r="BM48" s="47">
        <f>AVERAGE(AW48:BL48)</f>
        <v>11.722223264107999</v>
      </c>
    </row>
    <row r="49" spans="1:65" x14ac:dyDescent="0.3">
      <c r="A49" s="3">
        <v>0.2</v>
      </c>
      <c r="B49" s="47">
        <f>AVERAGE(B4:K4)</f>
        <v>9.7363691938000003E-3</v>
      </c>
      <c r="C49" s="47">
        <f>AVERAGE(L4:U4)</f>
        <v>1.7249850225999996</v>
      </c>
      <c r="D49" s="47">
        <f>AVERAGE(V4:AE4)</f>
        <v>7.364589575000001</v>
      </c>
      <c r="E49" s="47">
        <f>AVERAGE(AF4:AO4)</f>
        <v>13.853055728000001</v>
      </c>
      <c r="F49" s="47">
        <f>AVERAGE(B13:K13)</f>
        <v>50.970491328000001</v>
      </c>
      <c r="G49" s="47">
        <f>AVERAGE(L13:U13)</f>
        <v>13.601208321111111</v>
      </c>
      <c r="H49" s="47">
        <f>AVERAGE(V13:AE13)</f>
        <v>3.0098112640000001</v>
      </c>
      <c r="I49" s="47">
        <f>AVERAGE(AF13:AO13)</f>
        <v>1.3483373290999998</v>
      </c>
      <c r="J49" s="47">
        <f>AVERAGE(B21:K21)</f>
        <v>0.11736069492899999</v>
      </c>
      <c r="K49" s="47">
        <f>AVERAGE(L21:U21)</f>
        <v>3.0735470339999997</v>
      </c>
      <c r="L49" s="47">
        <f>AVERAGE(V21:AE21)</f>
        <v>5.8914020359999997</v>
      </c>
      <c r="M49" s="47">
        <f>AVERAGE(AF21:AO21)</f>
        <v>16.627920908</v>
      </c>
      <c r="N49" s="47">
        <f>AVERAGE(B29:K29)</f>
        <v>53.805572202999997</v>
      </c>
      <c r="O49" s="47">
        <f>AVERAGE(L29:U29)</f>
        <v>15.220191740999999</v>
      </c>
      <c r="P49" s="47">
        <f>AVERAGE(V29:AE29)</f>
        <v>2.7753894538999999</v>
      </c>
      <c r="Q49" s="47">
        <f>AVERAGE(AF29:AO29)</f>
        <v>2.7447573390000004</v>
      </c>
      <c r="R49" s="47">
        <f>AVERAGE(B49:Q49)</f>
        <v>12.008647271677122</v>
      </c>
      <c r="AV49" s="3">
        <v>0.4</v>
      </c>
      <c r="AW49" s="47">
        <v>0.142750149804</v>
      </c>
      <c r="AX49" s="77">
        <v>9.4399340939999998</v>
      </c>
      <c r="AY49" s="77">
        <v>8.4706411019999983</v>
      </c>
      <c r="AZ49" s="77">
        <v>11.818304376</v>
      </c>
      <c r="BA49" s="77">
        <v>71.137207898</v>
      </c>
      <c r="BB49" s="77">
        <v>14.24262285</v>
      </c>
      <c r="BC49" s="77">
        <v>4.8427201899999996</v>
      </c>
      <c r="BD49" s="77">
        <v>7.6614739379999985</v>
      </c>
      <c r="BE49" s="47">
        <v>0.19952067138000001</v>
      </c>
      <c r="BF49" s="77">
        <v>9.9519173219999999</v>
      </c>
      <c r="BG49" s="77">
        <v>6.4245056920000012</v>
      </c>
      <c r="BH49" s="77">
        <v>12.474086278000001</v>
      </c>
      <c r="BI49" s="77">
        <v>75.855152797999992</v>
      </c>
      <c r="BJ49" s="77">
        <v>10.628669858</v>
      </c>
      <c r="BK49" s="77">
        <v>4.2594367879999995</v>
      </c>
      <c r="BL49" s="77">
        <v>8.4213600979999992</v>
      </c>
      <c r="BM49" s="47">
        <f t="shared" ref="BM49:BM51" si="17">AVERAGE(AW49:BL49)</f>
        <v>15.998144006448998</v>
      </c>
    </row>
    <row r="50" spans="1:65" x14ac:dyDescent="0.3">
      <c r="A50" s="3">
        <v>0.4</v>
      </c>
      <c r="B50" s="47">
        <f t="shared" ref="B50:B52" si="18">AVERAGE(B5:K5)</f>
        <v>0.10305572159679999</v>
      </c>
      <c r="C50" s="47">
        <f t="shared" ref="C50:C52" si="19">AVERAGE(L5:U5)</f>
        <v>8.862342717999999</v>
      </c>
      <c r="D50" s="47">
        <f t="shared" ref="D50:D52" si="20">AVERAGE(V5:AE5)</f>
        <v>9.2160725079999999</v>
      </c>
      <c r="E50" s="47">
        <f t="shared" ref="E50:E52" si="21">AVERAGE(AF5:AO5)</f>
        <v>13.013406239</v>
      </c>
      <c r="F50" s="47">
        <f t="shared" ref="F50:F52" si="22">AVERAGE(B14:K14)</f>
        <v>73.190982629000004</v>
      </c>
      <c r="G50" s="47">
        <f t="shared" ref="G50:G52" si="23">AVERAGE(L14:U14)</f>
        <v>12.365638103000002</v>
      </c>
      <c r="H50" s="47">
        <f t="shared" ref="H50:H52" si="24">AVERAGE(V14:AE14)</f>
        <v>6.1427501500000004</v>
      </c>
      <c r="I50" s="47">
        <f t="shared" ref="I50:I52" si="25">AVERAGE(AF14:AO14)</f>
        <v>7.2587627309999991</v>
      </c>
      <c r="J50" s="47">
        <f t="shared" ref="J50:J52" si="26">AVERAGE(B22:K22)</f>
        <v>0.13630916822</v>
      </c>
      <c r="K50" s="47">
        <f t="shared" ref="K50:K52" si="27">AVERAGE(L22:U22)</f>
        <v>10.471390059999999</v>
      </c>
      <c r="L50" s="47">
        <f t="shared" ref="L50:L52" si="28">AVERAGE(V22:AE22)</f>
        <v>8.197573392999999</v>
      </c>
      <c r="M50" s="47">
        <f t="shared" ref="M50:M52" si="29">AVERAGE(AF22:AO22)</f>
        <v>16.032579378999998</v>
      </c>
      <c r="N50" s="47">
        <f t="shared" ref="N50:N52" si="30">AVERAGE(B30:K30)</f>
        <v>75.430796880000017</v>
      </c>
      <c r="O50" s="47">
        <f t="shared" ref="O50:O52" si="31">AVERAGE(L30:U30)</f>
        <v>12.568978427999998</v>
      </c>
      <c r="P50" s="47">
        <f t="shared" ref="P50:P52" si="32">AVERAGE(V30:AE30)</f>
        <v>5.8784451789999999</v>
      </c>
      <c r="Q50" s="47">
        <f t="shared" ref="Q50:Q52" si="33">AVERAGE(AF30:AO30)</f>
        <v>9.2348711769999987</v>
      </c>
      <c r="R50" s="47">
        <f t="shared" ref="R50:R52" si="34">AVERAGE(B50:Q50)</f>
        <v>16.756497153988555</v>
      </c>
      <c r="AV50" s="3">
        <v>0.6</v>
      </c>
      <c r="AW50" s="47">
        <v>0</v>
      </c>
      <c r="AX50" s="47">
        <v>19.345266628000001</v>
      </c>
      <c r="AY50" s="47">
        <v>11.637807070000001</v>
      </c>
      <c r="AZ50" s="47">
        <v>24.177201917999998</v>
      </c>
      <c r="BA50" s="47">
        <v>81.870730978000012</v>
      </c>
      <c r="BB50" s="47">
        <v>15.381965249999999</v>
      </c>
      <c r="BC50" s="47">
        <v>8.7059616540000011</v>
      </c>
      <c r="BD50" s="47">
        <v>18.703864590000002</v>
      </c>
      <c r="BE50" s="47">
        <v>0</v>
      </c>
      <c r="BF50" s="47">
        <v>23.87267825</v>
      </c>
      <c r="BG50" s="47">
        <v>9.2429598560000006</v>
      </c>
      <c r="BH50" s="47">
        <v>16.595116835999999</v>
      </c>
      <c r="BI50" s="47">
        <v>82.065008987999988</v>
      </c>
      <c r="BJ50" s="47">
        <v>19.780557219999999</v>
      </c>
      <c r="BK50" s="47">
        <v>6.0500299599999998</v>
      </c>
      <c r="BL50" s="47">
        <v>20.029358899999998</v>
      </c>
      <c r="BM50" s="47">
        <f t="shared" si="17"/>
        <v>22.341156756124999</v>
      </c>
    </row>
    <row r="51" spans="1:65" x14ac:dyDescent="0.3">
      <c r="A51" s="3">
        <v>0.6</v>
      </c>
      <c r="B51" s="47">
        <f t="shared" si="18"/>
        <v>0</v>
      </c>
      <c r="C51" s="47">
        <f t="shared" si="19"/>
        <v>17.569203115999997</v>
      </c>
      <c r="D51" s="47">
        <f t="shared" si="20"/>
        <v>13.894997004999999</v>
      </c>
      <c r="E51" s="47">
        <f t="shared" si="21"/>
        <v>20.749550630999998</v>
      </c>
      <c r="F51" s="47">
        <f t="shared" si="22"/>
        <v>77.406905331999994</v>
      </c>
      <c r="G51" s="47">
        <f t="shared" si="23"/>
        <v>18.615563209999998</v>
      </c>
      <c r="H51" s="47">
        <f t="shared" si="24"/>
        <v>10.712177950000001</v>
      </c>
      <c r="I51" s="47">
        <f t="shared" si="25"/>
        <v>15.875823847000001</v>
      </c>
      <c r="J51" s="47">
        <f t="shared" si="26"/>
        <v>0</v>
      </c>
      <c r="K51" s="47">
        <f t="shared" si="27"/>
        <v>22.738241462000001</v>
      </c>
      <c r="L51" s="47">
        <f t="shared" si="28"/>
        <v>11.992585378999999</v>
      </c>
      <c r="M51" s="47">
        <f t="shared" si="29"/>
        <v>20.333657879</v>
      </c>
      <c r="N51" s="47">
        <f t="shared" si="30"/>
        <v>85.605227679999999</v>
      </c>
      <c r="O51" s="47">
        <f t="shared" si="31"/>
        <v>23.293439183999997</v>
      </c>
      <c r="P51" s="47">
        <f t="shared" si="32"/>
        <v>8.2152486509999996</v>
      </c>
      <c r="Q51" s="47">
        <f t="shared" si="33"/>
        <v>20.769397843</v>
      </c>
      <c r="R51" s="47">
        <f t="shared" si="34"/>
        <v>22.985751198062498</v>
      </c>
      <c r="AV51" s="3">
        <v>0.8</v>
      </c>
      <c r="AW51" s="47">
        <v>0.13241461999999998</v>
      </c>
      <c r="AX51" s="47">
        <v>17.917615336000001</v>
      </c>
      <c r="AY51" s="47">
        <v>14.707908922000001</v>
      </c>
      <c r="AZ51" s="47">
        <v>53.610245648000003</v>
      </c>
      <c r="BA51" s="47">
        <v>81.797034147999995</v>
      </c>
      <c r="BB51" s="47">
        <v>53.327404137499997</v>
      </c>
      <c r="BC51" s="47">
        <v>10.388855608</v>
      </c>
      <c r="BD51" s="47">
        <v>17.604853208000002</v>
      </c>
      <c r="BE51" s="47">
        <v>8.6728580293600005E-2</v>
      </c>
      <c r="BF51" s="47">
        <v>23.139754335999999</v>
      </c>
      <c r="BG51" s="47">
        <v>12.151288198</v>
      </c>
      <c r="BH51" s="47">
        <v>55.025464348</v>
      </c>
      <c r="BI51" s="47">
        <v>90.772768125999988</v>
      </c>
      <c r="BJ51" s="47">
        <v>55.308268422000005</v>
      </c>
      <c r="BK51" s="47">
        <v>8.8675853779999994</v>
      </c>
      <c r="BL51" s="47">
        <v>19.278010784000003</v>
      </c>
      <c r="BM51" s="47">
        <f t="shared" si="17"/>
        <v>32.132262487487104</v>
      </c>
    </row>
    <row r="52" spans="1:65" x14ac:dyDescent="0.3">
      <c r="A52" s="3">
        <v>0.8</v>
      </c>
      <c r="B52" s="47">
        <f t="shared" si="18"/>
        <v>0.11563810692000001</v>
      </c>
      <c r="C52" s="47">
        <f t="shared" si="19"/>
        <v>19.220341515999998</v>
      </c>
      <c r="D52" s="47">
        <f t="shared" si="20"/>
        <v>16.762282803000002</v>
      </c>
      <c r="E52" s="47">
        <f t="shared" si="21"/>
        <v>50.857025164</v>
      </c>
      <c r="F52" s="47">
        <f t="shared" si="22"/>
        <v>81.205587178000002</v>
      </c>
      <c r="G52" s="47">
        <f t="shared" si="23"/>
        <v>50.22309392375</v>
      </c>
      <c r="H52" s="47">
        <f t="shared" si="24"/>
        <v>12.640203719999999</v>
      </c>
      <c r="I52" s="47">
        <f t="shared" si="25"/>
        <v>15.561339127</v>
      </c>
      <c r="J52" s="47">
        <f t="shared" si="26"/>
        <v>8.0437387900000004E-2</v>
      </c>
      <c r="K52" s="47">
        <f t="shared" si="27"/>
        <v>22.305347509999997</v>
      </c>
      <c r="L52" s="47">
        <f t="shared" si="28"/>
        <v>14.839424804999998</v>
      </c>
      <c r="M52" s="47">
        <f t="shared" si="29"/>
        <v>51.61144397999999</v>
      </c>
      <c r="N52" s="47">
        <f t="shared" si="30"/>
        <v>90.884736362999973</v>
      </c>
      <c r="O52" s="47">
        <f t="shared" si="31"/>
        <v>54.799580589000001</v>
      </c>
      <c r="P52" s="47">
        <f t="shared" si="32"/>
        <v>11.581186333</v>
      </c>
      <c r="Q52" s="47">
        <f t="shared" si="33"/>
        <v>20.544263029</v>
      </c>
      <c r="R52" s="47">
        <f t="shared" si="34"/>
        <v>32.07699572097313</v>
      </c>
    </row>
    <row r="54" spans="1:65" x14ac:dyDescent="0.3">
      <c r="AV54" s="111" t="s">
        <v>1</v>
      </c>
      <c r="AW54" s="112" t="s">
        <v>171</v>
      </c>
      <c r="AX54" s="113"/>
      <c r="AY54" s="113"/>
      <c r="AZ54" s="113"/>
      <c r="BA54" s="113"/>
      <c r="BB54" s="113"/>
      <c r="BC54" s="113"/>
      <c r="BD54" s="113"/>
      <c r="BE54" s="113"/>
      <c r="BF54" s="113"/>
      <c r="BG54" s="113"/>
      <c r="BH54" s="113"/>
      <c r="BI54" s="113"/>
      <c r="BJ54" s="113"/>
      <c r="BK54" s="113"/>
      <c r="BL54" s="114"/>
      <c r="BM54" s="3"/>
    </row>
    <row r="55" spans="1:65" ht="43.2" x14ac:dyDescent="0.3">
      <c r="A55" s="111" t="s">
        <v>1</v>
      </c>
      <c r="B55" s="112" t="s">
        <v>197</v>
      </c>
      <c r="C55" s="113"/>
      <c r="D55" s="113"/>
      <c r="E55" s="113"/>
      <c r="F55" s="113"/>
      <c r="G55" s="113"/>
      <c r="H55" s="113"/>
      <c r="I55" s="113"/>
      <c r="J55" s="113"/>
      <c r="K55" s="113"/>
      <c r="L55" s="113"/>
      <c r="M55" s="113"/>
      <c r="N55" s="113"/>
      <c r="O55" s="113"/>
      <c r="P55" s="113"/>
      <c r="Q55" s="114"/>
      <c r="R55" s="3"/>
      <c r="AV55" s="111"/>
      <c r="AW55" s="82"/>
      <c r="AX55" s="83"/>
      <c r="AY55" s="83"/>
      <c r="AZ55" s="84"/>
      <c r="BA55" s="82"/>
      <c r="BB55" s="83"/>
      <c r="BC55" s="83"/>
      <c r="BD55" s="84"/>
      <c r="BE55" s="82"/>
      <c r="BF55" s="83"/>
      <c r="BG55" s="83"/>
      <c r="BH55" s="84"/>
      <c r="BI55" s="82"/>
      <c r="BJ55" s="83"/>
      <c r="BK55" s="83"/>
      <c r="BL55" s="84"/>
      <c r="BM55" s="84" t="s">
        <v>155</v>
      </c>
    </row>
    <row r="56" spans="1:65" ht="14.4" customHeight="1" x14ac:dyDescent="0.3">
      <c r="A56" s="111"/>
      <c r="B56" s="82"/>
      <c r="C56" s="83"/>
      <c r="D56" s="83"/>
      <c r="E56" s="84"/>
      <c r="F56" s="82"/>
      <c r="G56" s="83"/>
      <c r="H56" s="83"/>
      <c r="I56" s="84"/>
      <c r="J56" s="82"/>
      <c r="K56" s="83"/>
      <c r="L56" s="83"/>
      <c r="M56" s="84"/>
      <c r="N56" s="82"/>
      <c r="O56" s="83"/>
      <c r="P56" s="83"/>
      <c r="Q56" s="84"/>
      <c r="R56" s="84" t="s">
        <v>155</v>
      </c>
      <c r="AV56" s="111"/>
      <c r="AW56" s="43" t="s">
        <v>131</v>
      </c>
      <c r="AX56" s="43" t="s">
        <v>132</v>
      </c>
      <c r="AY56" s="43" t="s">
        <v>133</v>
      </c>
      <c r="AZ56" s="43" t="s">
        <v>134</v>
      </c>
      <c r="BA56" s="43" t="s">
        <v>142</v>
      </c>
      <c r="BB56" s="43" t="s">
        <v>143</v>
      </c>
      <c r="BC56" s="43" t="s">
        <v>144</v>
      </c>
      <c r="BD56" s="43" t="s">
        <v>145</v>
      </c>
      <c r="BE56" s="43" t="s">
        <v>146</v>
      </c>
      <c r="BF56" s="43" t="s">
        <v>147</v>
      </c>
      <c r="BG56" s="43" t="s">
        <v>148</v>
      </c>
      <c r="BH56" s="43" t="s">
        <v>149</v>
      </c>
      <c r="BI56" s="43" t="s">
        <v>150</v>
      </c>
      <c r="BJ56" s="43" t="s">
        <v>151</v>
      </c>
      <c r="BK56" s="43" t="s">
        <v>152</v>
      </c>
      <c r="BL56" s="43" t="s">
        <v>153</v>
      </c>
      <c r="BM56" s="47"/>
    </row>
    <row r="57" spans="1:65" x14ac:dyDescent="0.3">
      <c r="A57" s="111"/>
      <c r="B57" s="43" t="s">
        <v>131</v>
      </c>
      <c r="C57" s="43" t="s">
        <v>132</v>
      </c>
      <c r="D57" s="43" t="s">
        <v>133</v>
      </c>
      <c r="E57" s="43" t="s">
        <v>134</v>
      </c>
      <c r="F57" s="43" t="s">
        <v>142</v>
      </c>
      <c r="G57" s="43" t="s">
        <v>143</v>
      </c>
      <c r="H57" s="43" t="s">
        <v>144</v>
      </c>
      <c r="I57" s="43" t="s">
        <v>145</v>
      </c>
      <c r="J57" s="43" t="s">
        <v>146</v>
      </c>
      <c r="K57" s="43" t="s">
        <v>147</v>
      </c>
      <c r="L57" s="43" t="s">
        <v>148</v>
      </c>
      <c r="M57" s="43" t="s">
        <v>149</v>
      </c>
      <c r="N57" s="43" t="s">
        <v>150</v>
      </c>
      <c r="O57" s="43" t="s">
        <v>151</v>
      </c>
      <c r="P57" s="43" t="s">
        <v>152</v>
      </c>
      <c r="Q57" s="43" t="s">
        <v>153</v>
      </c>
      <c r="R57" s="47"/>
      <c r="AV57" s="3">
        <v>0.2</v>
      </c>
      <c r="AW57" s="47">
        <v>6.5907729279999997E-3</v>
      </c>
      <c r="AX57" s="47">
        <v>1.0064409812000001</v>
      </c>
      <c r="AY57" s="47">
        <v>1.9295985640000002</v>
      </c>
      <c r="AZ57" s="76">
        <v>13.660125826000002</v>
      </c>
      <c r="BA57" s="76">
        <v>61.103055729999994</v>
      </c>
      <c r="BB57" s="76">
        <v>13.344967037999998</v>
      </c>
      <c r="BC57" s="47">
        <v>0.76198322380000005</v>
      </c>
      <c r="BD57" s="47">
        <v>1.1220790886000001</v>
      </c>
      <c r="BE57" s="47">
        <v>1.8873576999999999E-2</v>
      </c>
      <c r="BF57" s="47">
        <v>3.2013181560000001</v>
      </c>
      <c r="BG57" s="47">
        <v>2.0874775320000003</v>
      </c>
      <c r="BH57" s="76">
        <v>14.014679472000001</v>
      </c>
      <c r="BI57" s="76">
        <v>50.469442783999995</v>
      </c>
      <c r="BJ57" s="76">
        <v>13.037896941999998</v>
      </c>
      <c r="BK57" s="47">
        <v>0.43109646539999991</v>
      </c>
      <c r="BL57" s="47">
        <v>1.970341522</v>
      </c>
      <c r="BM57" s="47">
        <f>AVERAGE(AW57:BL57)</f>
        <v>11.135372979683</v>
      </c>
    </row>
    <row r="58" spans="1:65" x14ac:dyDescent="0.3">
      <c r="A58" s="3">
        <v>0.2</v>
      </c>
      <c r="B58" s="47">
        <v>3.3627920896999994E-2</v>
      </c>
      <c r="C58" s="47">
        <v>1.9886908320000001</v>
      </c>
      <c r="D58" s="47">
        <v>5.0352756139999997</v>
      </c>
      <c r="E58" s="47">
        <v>13.387732169</v>
      </c>
      <c r="F58" s="47">
        <v>53.392300796999997</v>
      </c>
      <c r="G58" s="47">
        <v>14.005167758999999</v>
      </c>
      <c r="H58" s="47">
        <v>2.1450719</v>
      </c>
      <c r="I58" s="47">
        <v>1.6583283389999999</v>
      </c>
      <c r="J58" s="47">
        <v>2.68124623076E-2</v>
      </c>
      <c r="K58" s="47">
        <v>3.4563361310000005</v>
      </c>
      <c r="L58" s="47">
        <v>3.622902936</v>
      </c>
      <c r="M58" s="47">
        <v>14.694952071999998</v>
      </c>
      <c r="N58" s="47">
        <v>55.639679444999999</v>
      </c>
      <c r="O58" s="47">
        <v>14.640053928999999</v>
      </c>
      <c r="P58" s="47">
        <v>1.6038046738999998</v>
      </c>
      <c r="Q58" s="47">
        <v>3.2773367280000003</v>
      </c>
      <c r="R58" s="47">
        <v>11.788004606756536</v>
      </c>
      <c r="AV58" s="3">
        <v>0.4</v>
      </c>
      <c r="AW58" s="47">
        <v>8.1935291239999999E-2</v>
      </c>
      <c r="AX58" s="77">
        <v>7.8593469159999998</v>
      </c>
      <c r="AY58" s="77">
        <v>4.5518274419999996</v>
      </c>
      <c r="AZ58" s="77">
        <v>11.988316338000001</v>
      </c>
      <c r="BA58" s="77">
        <v>66.608897536000001</v>
      </c>
      <c r="BB58" s="77">
        <v>13.609946089999999</v>
      </c>
      <c r="BC58" s="77">
        <v>2.9053325360000004</v>
      </c>
      <c r="BD58" s="77">
        <v>5.6680647100000003</v>
      </c>
      <c r="BE58" s="47">
        <v>0.18798681936</v>
      </c>
      <c r="BF58" s="77">
        <v>9.5723487120000001</v>
      </c>
      <c r="BG58" s="77">
        <v>4.1412522460000005</v>
      </c>
      <c r="BH58" s="77">
        <v>16.684541646</v>
      </c>
      <c r="BI58" s="77">
        <v>74.425254628000005</v>
      </c>
      <c r="BJ58" s="77">
        <v>12.535650094000001</v>
      </c>
      <c r="BK58" s="77">
        <v>2.6060515308000003</v>
      </c>
      <c r="BL58" s="77">
        <v>6.8647393660000002</v>
      </c>
      <c r="BM58" s="47">
        <f t="shared" ref="BM58:BM60" si="35">AVERAGE(AW58:BL58)</f>
        <v>15.018218243837499</v>
      </c>
    </row>
    <row r="59" spans="1:65" x14ac:dyDescent="0.3">
      <c r="A59" s="3">
        <v>0.4</v>
      </c>
      <c r="B59" s="47">
        <v>0.12065608146199999</v>
      </c>
      <c r="C59" s="47">
        <v>9.1745805869999995</v>
      </c>
      <c r="D59" s="47">
        <v>8.5112342730000012</v>
      </c>
      <c r="E59" s="47">
        <v>13.127846008000001</v>
      </c>
      <c r="F59" s="47">
        <v>74.482474529000001</v>
      </c>
      <c r="G59" s="47">
        <v>12.499251064999999</v>
      </c>
      <c r="H59" s="47">
        <v>4.9792540430000001</v>
      </c>
      <c r="I59" s="47">
        <v>7.4876423019999994</v>
      </c>
      <c r="J59" s="47">
        <v>0.16132414639999998</v>
      </c>
      <c r="K59" s="47">
        <v>10.440757938000001</v>
      </c>
      <c r="L59" s="47">
        <v>6.9083283429999991</v>
      </c>
      <c r="M59" s="47">
        <v>12.942855007</v>
      </c>
      <c r="N59" s="47">
        <v>73.521794488999987</v>
      </c>
      <c r="O59" s="47">
        <v>11.786249248999999</v>
      </c>
      <c r="P59" s="47">
        <v>4.8794937090000001</v>
      </c>
      <c r="Q59" s="47">
        <v>8.8206261269999988</v>
      </c>
      <c r="R59" s="47">
        <v>16.240272993553877</v>
      </c>
      <c r="AV59" s="3">
        <v>0.6</v>
      </c>
      <c r="AW59" s="47">
        <v>0</v>
      </c>
      <c r="AX59" s="47">
        <v>19.248502095999999</v>
      </c>
      <c r="AY59" s="47">
        <v>7.1766027559999994</v>
      </c>
      <c r="AZ59" s="47">
        <v>16.853804673999999</v>
      </c>
      <c r="BA59" s="47">
        <v>85.63331336200001</v>
      </c>
      <c r="BB59" s="47">
        <v>10.478767227500001</v>
      </c>
      <c r="BC59" s="47">
        <v>4.9662971840000001</v>
      </c>
      <c r="BD59" s="47">
        <v>18.009586580000001</v>
      </c>
      <c r="BE59" s="47">
        <v>0</v>
      </c>
      <c r="BF59" s="47">
        <v>25.902336728000002</v>
      </c>
      <c r="BG59" s="47">
        <v>5.9411324160000003</v>
      </c>
      <c r="BH59" s="47">
        <v>12.319502694000001</v>
      </c>
      <c r="BI59" s="47">
        <v>84.69352906200001</v>
      </c>
      <c r="BJ59" s="47">
        <v>25.352606349999995</v>
      </c>
      <c r="BK59" s="47">
        <v>3.8392750159999998</v>
      </c>
      <c r="BL59" s="47">
        <v>19.141402035999999</v>
      </c>
      <c r="BM59" s="47">
        <f t="shared" si="35"/>
        <v>21.222291136343745</v>
      </c>
    </row>
    <row r="60" spans="1:65" x14ac:dyDescent="0.3">
      <c r="A60" s="3">
        <v>0.6</v>
      </c>
      <c r="B60" s="47">
        <v>0</v>
      </c>
      <c r="C60" s="47">
        <v>19.407878970000002</v>
      </c>
      <c r="D60" s="47">
        <v>12.176303174999999</v>
      </c>
      <c r="E60" s="47">
        <v>21.519397843999997</v>
      </c>
      <c r="F60" s="47">
        <v>79.009286998999997</v>
      </c>
      <c r="G60" s="47">
        <v>16.690907731000003</v>
      </c>
      <c r="H60" s="47">
        <v>8.8702816060000007</v>
      </c>
      <c r="I60" s="47">
        <v>16.586953264999998</v>
      </c>
      <c r="J60" s="47">
        <v>0</v>
      </c>
      <c r="K60" s="47">
        <v>23.258163571000001</v>
      </c>
      <c r="L60" s="47">
        <v>9.760410426</v>
      </c>
      <c r="M60" s="47">
        <v>18.004044337</v>
      </c>
      <c r="N60" s="47">
        <v>84.710829837999981</v>
      </c>
      <c r="O60" s="47">
        <v>23.241611744</v>
      </c>
      <c r="P60" s="47">
        <v>6.739215098999999</v>
      </c>
      <c r="Q60" s="47">
        <v>20.936563811999999</v>
      </c>
      <c r="R60" s="47">
        <v>22.556990526062499</v>
      </c>
      <c r="AV60" s="3">
        <v>0.8</v>
      </c>
      <c r="AW60" s="47">
        <v>0.25269622599999997</v>
      </c>
      <c r="AX60" s="47">
        <v>18.235470343999999</v>
      </c>
      <c r="AY60" s="47">
        <v>10.639904128000001</v>
      </c>
      <c r="AZ60" s="47">
        <v>68.721689638000015</v>
      </c>
      <c r="BA60" s="47">
        <v>88.503594960000001</v>
      </c>
      <c r="BB60" s="47">
        <v>68.071000601999998</v>
      </c>
      <c r="BC60" s="47">
        <v>9.186339126</v>
      </c>
      <c r="BD60" s="47">
        <v>15.971240259999998</v>
      </c>
      <c r="BE60" s="47">
        <v>9.7064109762E-2</v>
      </c>
      <c r="BF60" s="47">
        <v>22.186788487999998</v>
      </c>
      <c r="BG60" s="47">
        <v>10.581635709999999</v>
      </c>
      <c r="BH60" s="47">
        <v>70.475434399999997</v>
      </c>
      <c r="BI60" s="47">
        <v>95.975883768000017</v>
      </c>
      <c r="BJ60" s="47">
        <v>64.163870582000001</v>
      </c>
      <c r="BK60" s="47">
        <v>7.4063810659999998</v>
      </c>
      <c r="BL60" s="47">
        <v>17.935440388</v>
      </c>
      <c r="BM60" s="47">
        <f t="shared" si="35"/>
        <v>35.525277112235123</v>
      </c>
    </row>
    <row r="61" spans="1:65" x14ac:dyDescent="0.3">
      <c r="A61" s="3">
        <v>0.8</v>
      </c>
      <c r="B61" s="47">
        <v>9.6240263929999986E-2</v>
      </c>
      <c r="C61" s="47">
        <v>19.301078490999998</v>
      </c>
      <c r="D61" s="47">
        <v>15.320701015999997</v>
      </c>
      <c r="E61" s="47">
        <v>54.648517072000004</v>
      </c>
      <c r="F61" s="47">
        <v>82.185140801000003</v>
      </c>
      <c r="G61" s="47">
        <v>51.492435587999999</v>
      </c>
      <c r="H61" s="47">
        <v>10.456785502999999</v>
      </c>
      <c r="I61" s="47">
        <v>15.680422409000002</v>
      </c>
      <c r="J61" s="47">
        <v>8.0212702446799997E-2</v>
      </c>
      <c r="K61" s="47">
        <v>23.040443370000002</v>
      </c>
      <c r="L61" s="47">
        <v>11.908403234000001</v>
      </c>
      <c r="M61" s="47">
        <v>55.314559615999997</v>
      </c>
      <c r="N61" s="47">
        <v>91.500074890999983</v>
      </c>
      <c r="O61" s="47">
        <v>58.959781301000007</v>
      </c>
      <c r="P61" s="47">
        <v>9.4025614099999988</v>
      </c>
      <c r="Q61" s="47">
        <v>20.234496701000001</v>
      </c>
      <c r="R61" s="47">
        <v>32.476365898086051</v>
      </c>
    </row>
    <row r="62" spans="1:65" ht="43.2" x14ac:dyDescent="0.3">
      <c r="AV62" s="75" t="s">
        <v>1</v>
      </c>
      <c r="AW62" s="112" t="s">
        <v>172</v>
      </c>
      <c r="AX62" s="113"/>
      <c r="AY62" s="113"/>
      <c r="AZ62" s="113"/>
      <c r="BA62" s="113"/>
      <c r="BB62" s="113"/>
      <c r="BC62" s="113"/>
      <c r="BD62" s="113"/>
      <c r="BE62" s="113"/>
      <c r="BF62" s="113"/>
      <c r="BG62" s="113"/>
      <c r="BH62" s="113"/>
      <c r="BI62" s="113"/>
      <c r="BJ62" s="113"/>
      <c r="BK62" s="113"/>
      <c r="BL62" s="114"/>
      <c r="BM62" s="84" t="s">
        <v>155</v>
      </c>
    </row>
    <row r="63" spans="1:65" ht="14.4" customHeight="1" x14ac:dyDescent="0.3">
      <c r="A63" s="111" t="s">
        <v>1</v>
      </c>
      <c r="B63" s="112" t="s">
        <v>198</v>
      </c>
      <c r="C63" s="113"/>
      <c r="D63" s="113"/>
      <c r="E63" s="113"/>
      <c r="F63" s="113"/>
      <c r="G63" s="113"/>
      <c r="H63" s="113"/>
      <c r="I63" s="113"/>
      <c r="J63" s="113"/>
      <c r="K63" s="113"/>
      <c r="L63" s="113"/>
      <c r="M63" s="113"/>
      <c r="N63" s="113"/>
      <c r="O63" s="113"/>
      <c r="P63" s="113"/>
      <c r="Q63" s="114"/>
      <c r="R63" s="3"/>
      <c r="AV63" s="3">
        <v>0.4</v>
      </c>
      <c r="AW63" s="47">
        <v>3.5350510000000002E-2</v>
      </c>
      <c r="AX63" s="47">
        <v>3.3199520680000001</v>
      </c>
      <c r="AY63" s="47">
        <v>3.0666566780000002</v>
      </c>
      <c r="AZ63" s="76">
        <v>12.292390653999998</v>
      </c>
      <c r="BA63" s="76">
        <v>51.800179747999991</v>
      </c>
      <c r="BB63" s="76">
        <v>15.034601558</v>
      </c>
      <c r="BC63" s="47">
        <v>2.9731875379999999</v>
      </c>
      <c r="BD63" s="47">
        <v>2.7583882539999998</v>
      </c>
      <c r="BE63" s="47">
        <v>0</v>
      </c>
      <c r="BF63" s="47">
        <v>4.6334631519999991</v>
      </c>
      <c r="BG63" s="47">
        <v>2.9646494920000004</v>
      </c>
      <c r="BH63" s="76">
        <v>19.353954465999998</v>
      </c>
      <c r="BI63" s="76">
        <v>59.824445776000005</v>
      </c>
      <c r="BJ63" s="76">
        <v>13.121330136000001</v>
      </c>
      <c r="BK63" s="47">
        <v>2.9695925699999997</v>
      </c>
      <c r="BL63" s="47">
        <v>1.7029658480000003</v>
      </c>
      <c r="BM63" s="47">
        <f t="shared" ref="BM63" si="36">AVERAGE(AW63:BL63)</f>
        <v>12.240694278000001</v>
      </c>
    </row>
    <row r="64" spans="1:65" x14ac:dyDescent="0.3">
      <c r="A64" s="111"/>
      <c r="B64" s="82"/>
      <c r="C64" s="83"/>
      <c r="D64" s="83"/>
      <c r="E64" s="84"/>
      <c r="F64" s="82"/>
      <c r="G64" s="83"/>
      <c r="H64" s="83"/>
      <c r="I64" s="84"/>
      <c r="J64" s="82"/>
      <c r="K64" s="83"/>
      <c r="L64" s="83"/>
      <c r="M64" s="84"/>
      <c r="N64" s="82"/>
      <c r="O64" s="83"/>
      <c r="P64" s="83"/>
      <c r="Q64" s="84"/>
      <c r="R64" s="84" t="s">
        <v>155</v>
      </c>
    </row>
    <row r="65" spans="1:64" x14ac:dyDescent="0.3">
      <c r="A65" s="111"/>
      <c r="B65" s="43" t="s">
        <v>131</v>
      </c>
      <c r="C65" s="43" t="s">
        <v>132</v>
      </c>
      <c r="D65" s="43" t="s">
        <v>133</v>
      </c>
      <c r="E65" s="43" t="s">
        <v>134</v>
      </c>
      <c r="F65" s="43" t="s">
        <v>142</v>
      </c>
      <c r="G65" s="43" t="s">
        <v>143</v>
      </c>
      <c r="H65" s="43" t="s">
        <v>144</v>
      </c>
      <c r="I65" s="43" t="s">
        <v>145</v>
      </c>
      <c r="J65" s="43" t="s">
        <v>146</v>
      </c>
      <c r="K65" s="43" t="s">
        <v>147</v>
      </c>
      <c r="L65" s="43" t="s">
        <v>148</v>
      </c>
      <c r="M65" s="43" t="s">
        <v>149</v>
      </c>
      <c r="N65" s="43" t="s">
        <v>150</v>
      </c>
      <c r="O65" s="43" t="s">
        <v>151</v>
      </c>
      <c r="P65" s="43" t="s">
        <v>152</v>
      </c>
      <c r="Q65" s="43" t="s">
        <v>153</v>
      </c>
      <c r="R65" s="47"/>
    </row>
    <row r="66" spans="1:64" x14ac:dyDescent="0.3">
      <c r="A66" s="3">
        <v>0.2</v>
      </c>
      <c r="B66" s="47">
        <v>9.9610545239999983E-3</v>
      </c>
      <c r="C66" s="47">
        <v>1.1727831033</v>
      </c>
      <c r="D66" s="47">
        <v>2.045311565</v>
      </c>
      <c r="E66" s="47">
        <v>14.932144999000002</v>
      </c>
      <c r="F66" s="47">
        <v>57.668064706999999</v>
      </c>
      <c r="G66" s="47">
        <v>12.134594893333331</v>
      </c>
      <c r="H66" s="47">
        <v>0.77269322929999995</v>
      </c>
      <c r="I66" s="47">
        <v>1.0008987423</v>
      </c>
      <c r="J66" s="47">
        <v>1.2357699220000001E-2</v>
      </c>
      <c r="K66" s="47">
        <v>3.0936189340000002</v>
      </c>
      <c r="L66" s="47">
        <v>1.8916267230000003</v>
      </c>
      <c r="M66" s="47">
        <v>16.039170163000001</v>
      </c>
      <c r="N66" s="47">
        <v>52.261833428999999</v>
      </c>
      <c r="O66" s="47">
        <v>13.727681244999999</v>
      </c>
      <c r="P66" s="47">
        <v>0.6398292391</v>
      </c>
      <c r="Q66" s="47">
        <v>2.0125074889999999</v>
      </c>
      <c r="R66" s="47">
        <v>11.213442325942335</v>
      </c>
      <c r="AW66" s="131" t="s">
        <v>174</v>
      </c>
      <c r="AX66" s="131"/>
      <c r="AY66" s="131"/>
      <c r="AZ66" s="131"/>
      <c r="BA66" s="131"/>
      <c r="BB66" s="131"/>
      <c r="BC66" s="131"/>
      <c r="BD66" s="131"/>
      <c r="BE66" s="131"/>
      <c r="BF66" s="131"/>
      <c r="BG66" s="131"/>
      <c r="BH66" s="131"/>
      <c r="BI66" s="131"/>
      <c r="BJ66" s="131"/>
      <c r="BK66" s="131"/>
      <c r="BL66" s="131"/>
    </row>
    <row r="67" spans="1:64" x14ac:dyDescent="0.3">
      <c r="A67" s="3">
        <v>0.4</v>
      </c>
      <c r="B67" s="47">
        <v>7.3771719827999988E-2</v>
      </c>
      <c r="C67" s="47">
        <v>7.3587477539999995</v>
      </c>
      <c r="D67" s="47">
        <v>4.5500299579999997</v>
      </c>
      <c r="E67" s="47">
        <v>12.708657863999999</v>
      </c>
      <c r="F67" s="47">
        <v>70.610994602999995</v>
      </c>
      <c r="G67" s="47">
        <v>12.203415226999999</v>
      </c>
      <c r="H67" s="47">
        <v>3.0155781910000004</v>
      </c>
      <c r="I67" s="47">
        <v>5.6541342130000007</v>
      </c>
      <c r="J67" s="47">
        <v>0.14432294839499998</v>
      </c>
      <c r="K67" s="47">
        <v>9.1565308610000002</v>
      </c>
      <c r="L67" s="47">
        <v>4.4684691430000001</v>
      </c>
      <c r="M67" s="47">
        <v>15.721914330999999</v>
      </c>
      <c r="N67" s="47">
        <v>72.077965839000001</v>
      </c>
      <c r="O67" s="47">
        <v>14.137881961000001</v>
      </c>
      <c r="P67" s="47">
        <v>2.9819502704</v>
      </c>
      <c r="Q67" s="47">
        <v>6.9674955080000007</v>
      </c>
      <c r="R67" s="47">
        <v>15.114491274476437</v>
      </c>
      <c r="AW67" s="132" t="s">
        <v>175</v>
      </c>
      <c r="AX67" s="132"/>
      <c r="AY67" s="132"/>
      <c r="AZ67" s="132"/>
      <c r="BA67" s="132"/>
      <c r="BB67" s="132"/>
      <c r="BC67" s="132"/>
      <c r="BD67" s="132"/>
      <c r="BE67" s="132"/>
      <c r="BF67" s="132"/>
      <c r="BG67" s="132"/>
      <c r="BH67" s="132"/>
      <c r="BI67" s="132"/>
      <c r="BJ67" s="132"/>
      <c r="BK67" s="132"/>
      <c r="BL67" s="132"/>
    </row>
    <row r="68" spans="1:64" ht="44.4" customHeight="1" x14ac:dyDescent="0.3">
      <c r="A68" s="3">
        <v>0.6</v>
      </c>
      <c r="B68" s="47">
        <v>0</v>
      </c>
      <c r="C68" s="47">
        <v>19.117136007999999</v>
      </c>
      <c r="D68" s="47">
        <v>7.1838675849999998</v>
      </c>
      <c r="E68" s="47">
        <v>18.301977231999999</v>
      </c>
      <c r="F68" s="47">
        <v>82.774041342000004</v>
      </c>
      <c r="G68" s="47">
        <v>10.276487918333332</v>
      </c>
      <c r="H68" s="47">
        <v>5.2956111440000004</v>
      </c>
      <c r="I68" s="47">
        <v>15.908328340000001</v>
      </c>
      <c r="J68" s="47">
        <v>0</v>
      </c>
      <c r="K68" s="47">
        <v>23.484496705999998</v>
      </c>
      <c r="L68" s="47">
        <v>6.2286548849999992</v>
      </c>
      <c r="M68" s="47">
        <v>11.773517075000001</v>
      </c>
      <c r="N68" s="47">
        <v>88.762058120000006</v>
      </c>
      <c r="O68" s="47">
        <v>24.670311563999999</v>
      </c>
      <c r="P68" s="47">
        <v>4.3026512889999999</v>
      </c>
      <c r="Q68" s="47">
        <v>19.694502695000001</v>
      </c>
      <c r="R68" s="47">
        <v>21.110852618958329</v>
      </c>
      <c r="AW68" s="131" t="s">
        <v>173</v>
      </c>
      <c r="AX68" s="131"/>
      <c r="AY68" s="131"/>
      <c r="AZ68" s="131"/>
      <c r="BA68" s="131"/>
      <c r="BB68" s="131"/>
      <c r="BC68" s="131"/>
      <c r="BD68" s="131"/>
      <c r="BE68" s="131"/>
      <c r="BF68" s="131"/>
      <c r="BG68" s="131"/>
      <c r="BH68" s="131"/>
      <c r="BI68" s="131"/>
      <c r="BJ68" s="131"/>
      <c r="BK68" s="131"/>
      <c r="BL68" s="131"/>
    </row>
    <row r="69" spans="1:64" x14ac:dyDescent="0.3">
      <c r="A69" s="3">
        <v>0.8</v>
      </c>
      <c r="B69" s="47">
        <v>0.16993708802000002</v>
      </c>
      <c r="C69" s="47">
        <v>19.436039549000004</v>
      </c>
      <c r="D69" s="47">
        <v>10.954838222999999</v>
      </c>
      <c r="E69" s="47">
        <v>67.216072498999992</v>
      </c>
      <c r="F69" s="47">
        <v>87.633463148000004</v>
      </c>
      <c r="G69" s="47">
        <v>67.830703682222222</v>
      </c>
      <c r="H69" s="47">
        <v>8.8806920310000006</v>
      </c>
      <c r="I69" s="47">
        <v>14.353729772999998</v>
      </c>
      <c r="J69" s="47">
        <v>9.1222288981000002E-2</v>
      </c>
      <c r="K69" s="47">
        <v>21.264230078000001</v>
      </c>
      <c r="L69" s="47">
        <v>10.170386458999999</v>
      </c>
      <c r="M69" s="47">
        <v>66.915443386999996</v>
      </c>
      <c r="N69" s="47">
        <v>96.636683646000023</v>
      </c>
      <c r="O69" s="47">
        <v>68.682369683000005</v>
      </c>
      <c r="P69" s="47">
        <v>7.6401288199999993</v>
      </c>
      <c r="Q69" s="47">
        <v>18.572573403</v>
      </c>
      <c r="R69" s="47">
        <v>35.403032109888954</v>
      </c>
    </row>
    <row r="73" spans="1:64" x14ac:dyDescent="0.3">
      <c r="AW73" s="133" t="s">
        <v>179</v>
      </c>
      <c r="AX73" s="133"/>
      <c r="AY73" s="133"/>
      <c r="AZ73" s="133"/>
      <c r="BA73" s="133"/>
      <c r="BB73" s="133"/>
      <c r="BC73" s="133"/>
    </row>
    <row r="74" spans="1:64" ht="28.8" customHeight="1" x14ac:dyDescent="0.3"/>
  </sheetData>
  <mergeCells count="62">
    <mergeCell ref="AK2:AO2"/>
    <mergeCell ref="G2:K2"/>
    <mergeCell ref="B2:F2"/>
    <mergeCell ref="L2:P2"/>
    <mergeCell ref="V2:Z2"/>
    <mergeCell ref="AF2:AJ2"/>
    <mergeCell ref="AA2:AE2"/>
    <mergeCell ref="L19:P19"/>
    <mergeCell ref="V19:Z19"/>
    <mergeCell ref="AF19:AJ19"/>
    <mergeCell ref="Q19:U19"/>
    <mergeCell ref="AA19:AE19"/>
    <mergeCell ref="AV45:AV47"/>
    <mergeCell ref="AW45:BL45"/>
    <mergeCell ref="AV54:AV56"/>
    <mergeCell ref="AW54:BL54"/>
    <mergeCell ref="A26:A28"/>
    <mergeCell ref="B26:AJ26"/>
    <mergeCell ref="AP26:AS26"/>
    <mergeCell ref="B27:F27"/>
    <mergeCell ref="L27:P27"/>
    <mergeCell ref="V27:Z27"/>
    <mergeCell ref="AF27:AJ27"/>
    <mergeCell ref="Q27:U27"/>
    <mergeCell ref="AA27:AE27"/>
    <mergeCell ref="Q2:U2"/>
    <mergeCell ref="B18:AJ18"/>
    <mergeCell ref="A8:AS8"/>
    <mergeCell ref="A10:A12"/>
    <mergeCell ref="B10:AJ10"/>
    <mergeCell ref="AP10:AS10"/>
    <mergeCell ref="B11:F11"/>
    <mergeCell ref="L11:P11"/>
    <mergeCell ref="V11:Z11"/>
    <mergeCell ref="AF11:AJ11"/>
    <mergeCell ref="Q11:U11"/>
    <mergeCell ref="AA11:AE11"/>
    <mergeCell ref="AP18:AS18"/>
    <mergeCell ref="A1:A3"/>
    <mergeCell ref="B1:AJ1"/>
    <mergeCell ref="AP1:AS1"/>
    <mergeCell ref="AW62:BL62"/>
    <mergeCell ref="AW66:BL66"/>
    <mergeCell ref="AW67:BL67"/>
    <mergeCell ref="AW68:BL68"/>
    <mergeCell ref="AW73:BC73"/>
    <mergeCell ref="A63:A65"/>
    <mergeCell ref="B63:Q63"/>
    <mergeCell ref="AK11:AO11"/>
    <mergeCell ref="AK19:AO19"/>
    <mergeCell ref="AK27:AO27"/>
    <mergeCell ref="A46:A48"/>
    <mergeCell ref="B46:Q46"/>
    <mergeCell ref="A55:A57"/>
    <mergeCell ref="B55:Q55"/>
    <mergeCell ref="A37:A39"/>
    <mergeCell ref="B37:Q37"/>
    <mergeCell ref="A18:A20"/>
    <mergeCell ref="G11:K11"/>
    <mergeCell ref="G19:K19"/>
    <mergeCell ref="G27:K27"/>
    <mergeCell ref="B19:F19"/>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FA1B6-9F3E-4BB9-814D-E83866E5105F}">
  <dimension ref="A1:Y128"/>
  <sheetViews>
    <sheetView zoomScale="78" zoomScaleNormal="78" workbookViewId="0">
      <selection activeCell="R75" sqref="R75"/>
    </sheetView>
  </sheetViews>
  <sheetFormatPr defaultRowHeight="14.4" x14ac:dyDescent="0.3"/>
  <cols>
    <col min="1" max="1" width="7.6640625" bestFit="1" customWidth="1"/>
    <col min="2" max="2" width="12.88671875" customWidth="1"/>
    <col min="3" max="6" width="12.88671875" bestFit="1" customWidth="1"/>
    <col min="7" max="7" width="13.44140625" bestFit="1" customWidth="1"/>
    <col min="8" max="8" width="12.88671875" bestFit="1" customWidth="1"/>
    <col min="9" max="11" width="13.44140625" bestFit="1" customWidth="1"/>
    <col min="12" max="14" width="12.88671875" bestFit="1" customWidth="1"/>
    <col min="15" max="15" width="13.44140625" bestFit="1" customWidth="1"/>
    <col min="16" max="16" width="12.88671875" bestFit="1" customWidth="1"/>
    <col min="17" max="17" width="17.109375" customWidth="1"/>
    <col min="18" max="18" width="14.5546875" bestFit="1" customWidth="1"/>
    <col min="19" max="19" width="16.6640625" customWidth="1"/>
    <col min="20" max="21" width="13.44140625" bestFit="1" customWidth="1"/>
    <col min="22" max="25" width="12.88671875" bestFit="1" customWidth="1"/>
  </cols>
  <sheetData>
    <row r="1" spans="1:25" x14ac:dyDescent="0.3">
      <c r="A1" s="111" t="s">
        <v>1</v>
      </c>
      <c r="B1" s="111" t="s">
        <v>163</v>
      </c>
      <c r="C1" s="111"/>
      <c r="D1" s="111"/>
      <c r="E1" s="111"/>
      <c r="F1" s="111"/>
      <c r="G1" s="111"/>
      <c r="H1" s="111"/>
      <c r="I1" s="111"/>
      <c r="J1" s="111"/>
      <c r="K1" s="111"/>
      <c r="L1" s="111"/>
      <c r="M1" s="111"/>
      <c r="N1" s="111"/>
      <c r="O1" s="111"/>
      <c r="P1" s="111"/>
      <c r="Q1" s="111"/>
      <c r="R1" s="111"/>
      <c r="S1" s="111"/>
      <c r="T1" s="111"/>
      <c r="U1" s="111"/>
      <c r="V1" s="112" t="s">
        <v>154</v>
      </c>
      <c r="W1" s="113"/>
      <c r="X1" s="113"/>
      <c r="Y1" s="114"/>
    </row>
    <row r="2" spans="1:25" x14ac:dyDescent="0.3">
      <c r="A2" s="111"/>
      <c r="B2" s="115" t="s">
        <v>131</v>
      </c>
      <c r="C2" s="116"/>
      <c r="D2" s="116"/>
      <c r="E2" s="116"/>
      <c r="F2" s="117"/>
      <c r="G2" s="118" t="s">
        <v>132</v>
      </c>
      <c r="H2" s="119"/>
      <c r="I2" s="119"/>
      <c r="J2" s="119"/>
      <c r="K2" s="120"/>
      <c r="L2" s="121" t="s">
        <v>133</v>
      </c>
      <c r="M2" s="122"/>
      <c r="N2" s="122"/>
      <c r="O2" s="122"/>
      <c r="P2" s="123"/>
      <c r="Q2" s="124" t="s">
        <v>134</v>
      </c>
      <c r="R2" s="125"/>
      <c r="S2" s="125"/>
      <c r="T2" s="125"/>
      <c r="U2" s="126"/>
      <c r="V2" s="61"/>
      <c r="W2" s="62"/>
      <c r="X2" s="62"/>
      <c r="Y2" s="63"/>
    </row>
    <row r="3" spans="1:25" x14ac:dyDescent="0.3">
      <c r="A3" s="111"/>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90">
        <v>1E-3</v>
      </c>
      <c r="B4" s="15">
        <v>0.23217496000000001</v>
      </c>
      <c r="C4" s="15">
        <v>7.4895149999999994E-2</v>
      </c>
      <c r="D4" s="15">
        <v>1.4230077900000001E-2</v>
      </c>
      <c r="E4" s="15">
        <v>0.11608748000000001</v>
      </c>
      <c r="F4" s="15">
        <v>0.17375673999999999</v>
      </c>
      <c r="G4" s="44">
        <v>1.44098262</v>
      </c>
      <c r="H4" s="44">
        <v>1.4027860999999999</v>
      </c>
      <c r="I4" s="44">
        <v>0.52501497900000005</v>
      </c>
      <c r="J4" s="44">
        <v>1.93753745</v>
      </c>
      <c r="K4" s="44">
        <v>1.6065008999999999</v>
      </c>
      <c r="L4" s="45">
        <v>13.692330739999999</v>
      </c>
      <c r="M4" s="45">
        <v>22.47303775</v>
      </c>
      <c r="N4" s="45">
        <v>26.949520700000001</v>
      </c>
      <c r="O4" s="45">
        <v>20.975883759999999</v>
      </c>
      <c r="P4" s="45">
        <v>17.85125824</v>
      </c>
      <c r="Q4" s="46">
        <v>13.193529059999999</v>
      </c>
      <c r="R4" s="46">
        <v>14.57384661</v>
      </c>
      <c r="S4" s="68">
        <v>10.5152786</v>
      </c>
      <c r="T4" s="46">
        <v>8.75374476</v>
      </c>
      <c r="U4" s="46">
        <v>10.252396640000001</v>
      </c>
      <c r="V4" s="43"/>
      <c r="W4" s="43"/>
      <c r="X4" s="43"/>
      <c r="Y4" s="43"/>
    </row>
    <row r="5" spans="1:25" x14ac:dyDescent="0.3">
      <c r="A5" s="90">
        <v>1</v>
      </c>
      <c r="B5" s="15">
        <v>0.19472738000000001</v>
      </c>
      <c r="C5" s="15">
        <v>0.62762132999999998</v>
      </c>
      <c r="D5" s="15">
        <v>2.1217795100000001</v>
      </c>
      <c r="E5" s="15">
        <v>0.4104254</v>
      </c>
      <c r="F5" s="15">
        <v>0.81111443999999999</v>
      </c>
      <c r="G5" s="44">
        <v>42.834781309999997</v>
      </c>
      <c r="H5" s="44">
        <v>43.389005390000001</v>
      </c>
      <c r="I5" s="44">
        <v>42.080587180000002</v>
      </c>
      <c r="J5" s="44">
        <v>37.887956860000003</v>
      </c>
      <c r="K5" s="44">
        <v>43.261683640000001</v>
      </c>
      <c r="L5" s="45">
        <v>36.751048529999998</v>
      </c>
      <c r="M5" s="45">
        <v>44.991761529999998</v>
      </c>
      <c r="N5" s="45">
        <v>43.527561409999997</v>
      </c>
      <c r="O5" s="45">
        <v>38.916267230000003</v>
      </c>
      <c r="P5" s="45">
        <v>38.281905330000001</v>
      </c>
      <c r="Q5" s="46">
        <v>88.514080289999995</v>
      </c>
      <c r="R5" s="46">
        <v>76.902336730000002</v>
      </c>
      <c r="S5" s="46">
        <v>76.449970039999997</v>
      </c>
      <c r="T5" s="46">
        <v>85.897992810000005</v>
      </c>
      <c r="U5" s="46">
        <v>78.021270220000005</v>
      </c>
      <c r="V5" s="43"/>
      <c r="W5" s="43"/>
      <c r="X5" s="43"/>
      <c r="Y5" s="43"/>
    </row>
    <row r="6" spans="1:25" x14ac:dyDescent="0.3">
      <c r="A6" s="3">
        <v>0.2</v>
      </c>
      <c r="B6" s="15">
        <v>3.29538646E-2</v>
      </c>
      <c r="C6" s="15">
        <v>0</v>
      </c>
      <c r="D6" s="15">
        <v>0</v>
      </c>
      <c r="E6" s="15">
        <v>0</v>
      </c>
      <c r="F6" s="15">
        <v>2.9958058699999998E-3</v>
      </c>
      <c r="G6" s="44">
        <v>1.86863391</v>
      </c>
      <c r="H6" s="44">
        <v>1.4986518900000001</v>
      </c>
      <c r="I6" s="44">
        <v>1.7083583</v>
      </c>
      <c r="J6" s="44">
        <v>1.5450868799999999</v>
      </c>
      <c r="K6" s="44">
        <v>1.59976034</v>
      </c>
      <c r="L6" s="45">
        <v>3.24820252</v>
      </c>
      <c r="M6" s="45">
        <v>9.0615638100000009</v>
      </c>
      <c r="N6" s="45">
        <v>10.060665070000001</v>
      </c>
      <c r="O6" s="45">
        <v>6.48217496</v>
      </c>
      <c r="P6" s="45">
        <v>6.6417016200000001</v>
      </c>
      <c r="Q6" s="68">
        <v>16.492660300000001</v>
      </c>
      <c r="R6" s="68">
        <v>14.8831636</v>
      </c>
      <c r="S6" s="68">
        <v>10.017974840000001</v>
      </c>
      <c r="T6" s="68">
        <v>7.0019472699999996</v>
      </c>
      <c r="U6" s="68">
        <v>10.529508699999999</v>
      </c>
      <c r="V6" s="47">
        <f>AVERAGE(B6:F6)</f>
        <v>7.1899340939999999E-3</v>
      </c>
      <c r="W6" s="47">
        <f>AVERAGE(G6:K6)</f>
        <v>1.6440982639999997</v>
      </c>
      <c r="X6" s="47">
        <f>AVERAGE(L6:P6)</f>
        <v>7.0988615960000008</v>
      </c>
      <c r="Y6" s="74">
        <f>AVERAGE(Q6:U6)</f>
        <v>11.785050942000002</v>
      </c>
    </row>
    <row r="7" spans="1:25" x14ac:dyDescent="0.3">
      <c r="A7" s="3">
        <v>0.4</v>
      </c>
      <c r="B7" s="15">
        <v>8.6878369999999996E-2</v>
      </c>
      <c r="C7" s="15">
        <v>7.4895146799999995E-4</v>
      </c>
      <c r="D7" s="15">
        <v>4.4188136599999997E-2</v>
      </c>
      <c r="E7" s="15">
        <v>0.12881965000000001</v>
      </c>
      <c r="F7" s="15">
        <v>0.21794487700000001</v>
      </c>
      <c r="G7" s="44">
        <v>7.9149191099999996</v>
      </c>
      <c r="H7" s="44">
        <v>9.5873277399999992</v>
      </c>
      <c r="I7" s="44">
        <v>10.8156081</v>
      </c>
      <c r="J7" s="44">
        <v>7.0701018600000003</v>
      </c>
      <c r="K7" s="44">
        <v>9.3379268999999994</v>
      </c>
      <c r="L7" s="45">
        <v>6.4342420599999999</v>
      </c>
      <c r="M7" s="45">
        <v>9.5131815500000005</v>
      </c>
      <c r="N7" s="45">
        <v>12.4790294</v>
      </c>
      <c r="O7" s="45">
        <v>6.9809766299999998</v>
      </c>
      <c r="P7" s="45">
        <v>9.5393948500000008</v>
      </c>
      <c r="Q7" s="46">
        <v>14.98726783</v>
      </c>
      <c r="R7" s="68">
        <v>11.881366099999999</v>
      </c>
      <c r="S7" s="68">
        <v>13.562013200000001</v>
      </c>
      <c r="T7" s="68">
        <v>7.8422708200000004</v>
      </c>
      <c r="U7" s="68">
        <v>11.360095899999999</v>
      </c>
      <c r="V7" s="47">
        <f t="shared" ref="V7:V9" si="0">AVERAGE(B7:F7)</f>
        <v>9.5715997013600007E-2</v>
      </c>
      <c r="W7" s="47">
        <f t="shared" ref="W7:W9" si="1">AVERAGE(G7:K7)</f>
        <v>8.9451767419999992</v>
      </c>
      <c r="X7" s="47">
        <f t="shared" ref="X7:X9" si="2">AVERAGE(L7:P7)</f>
        <v>8.9893648980000016</v>
      </c>
      <c r="Y7" s="74">
        <f t="shared" ref="Y7:Y9" si="3">AVERAGE(Q7:U7)</f>
        <v>11.926602770000001</v>
      </c>
    </row>
    <row r="8" spans="1:25" x14ac:dyDescent="0.3">
      <c r="A8" s="3">
        <v>0.6</v>
      </c>
      <c r="B8" s="15">
        <v>0</v>
      </c>
      <c r="C8" s="15">
        <v>0</v>
      </c>
      <c r="D8" s="15">
        <v>0</v>
      </c>
      <c r="E8" s="15">
        <v>0</v>
      </c>
      <c r="F8" s="15">
        <v>0</v>
      </c>
      <c r="G8" s="44">
        <v>16.20281606</v>
      </c>
      <c r="H8" s="44">
        <v>17.102306769999998</v>
      </c>
      <c r="I8" s="44">
        <v>15.16851408</v>
      </c>
      <c r="J8" s="44">
        <v>12.578639900000001</v>
      </c>
      <c r="K8" s="44">
        <v>18.25344518</v>
      </c>
      <c r="L8" s="45">
        <v>12.71644697</v>
      </c>
      <c r="M8" s="45">
        <v>14.505692030000001</v>
      </c>
      <c r="N8" s="45">
        <v>21.43199521</v>
      </c>
      <c r="O8" s="45">
        <v>8.0317555400000007</v>
      </c>
      <c r="P8" s="45">
        <v>11.10170761</v>
      </c>
      <c r="Q8" s="46">
        <v>27.208657880000001</v>
      </c>
      <c r="R8" s="68">
        <v>20.808867589999998</v>
      </c>
      <c r="S8" s="68">
        <v>15.260635110000001</v>
      </c>
      <c r="T8" s="68">
        <v>8.47813062</v>
      </c>
      <c r="U8" s="68">
        <v>24.946824450000001</v>
      </c>
      <c r="V8" s="47">
        <f t="shared" si="0"/>
        <v>0</v>
      </c>
      <c r="W8" s="47">
        <f t="shared" si="1"/>
        <v>15.861144397999999</v>
      </c>
      <c r="X8" s="47">
        <f t="shared" si="2"/>
        <v>13.557519471999999</v>
      </c>
      <c r="Y8" s="74">
        <f t="shared" si="3"/>
        <v>19.340623130000001</v>
      </c>
    </row>
    <row r="9" spans="1:25" x14ac:dyDescent="0.3">
      <c r="A9" s="3">
        <v>0.8</v>
      </c>
      <c r="B9" s="15">
        <v>0</v>
      </c>
      <c r="C9" s="15">
        <v>0</v>
      </c>
      <c r="D9" s="15">
        <v>0.66581785999999998</v>
      </c>
      <c r="E9" s="15">
        <v>0</v>
      </c>
      <c r="F9" s="15">
        <v>0.17001198000000001</v>
      </c>
      <c r="G9" s="44">
        <v>13.663121629999999</v>
      </c>
      <c r="H9" s="44">
        <v>27.757639300000001</v>
      </c>
      <c r="I9" s="44">
        <v>18.68633913</v>
      </c>
      <c r="J9" s="44">
        <v>13.684092270000001</v>
      </c>
      <c r="K9" s="44">
        <v>17.8040743</v>
      </c>
      <c r="L9" s="45">
        <v>16.49940084</v>
      </c>
      <c r="M9" s="45">
        <v>14.32594368</v>
      </c>
      <c r="N9" s="45">
        <v>24.591821450000001</v>
      </c>
      <c r="O9" s="45">
        <v>9.9318454200000001</v>
      </c>
      <c r="P9" s="45">
        <v>14.54763331</v>
      </c>
      <c r="Q9" s="46">
        <v>56.960754940000001</v>
      </c>
      <c r="R9" s="68">
        <v>48.606950269999999</v>
      </c>
      <c r="S9" s="68">
        <v>50.838076690000001</v>
      </c>
      <c r="T9" s="68">
        <v>48.372528459999998</v>
      </c>
      <c r="U9" s="68">
        <v>47.470790890000004</v>
      </c>
      <c r="V9" s="47">
        <f t="shared" si="0"/>
        <v>0.167165968</v>
      </c>
      <c r="W9" s="47">
        <f t="shared" si="1"/>
        <v>18.319053325999999</v>
      </c>
      <c r="X9" s="47">
        <f t="shared" si="2"/>
        <v>15.979328939999998</v>
      </c>
      <c r="Y9" s="74">
        <f t="shared" si="3"/>
        <v>50.449820249999995</v>
      </c>
    </row>
    <row r="10" spans="1:25" x14ac:dyDescent="0.3">
      <c r="A10" s="128"/>
      <c r="B10" s="129"/>
      <c r="C10" s="129"/>
      <c r="D10" s="129"/>
      <c r="E10" s="129"/>
      <c r="F10" s="129"/>
      <c r="G10" s="129"/>
      <c r="H10" s="129"/>
      <c r="I10" s="129"/>
      <c r="J10" s="129"/>
      <c r="K10" s="129"/>
      <c r="L10" s="129"/>
      <c r="M10" s="129"/>
      <c r="N10" s="129"/>
      <c r="O10" s="129"/>
      <c r="P10" s="129"/>
      <c r="Q10" s="129"/>
      <c r="R10" s="129"/>
      <c r="S10" s="129"/>
      <c r="T10" s="129"/>
      <c r="U10" s="129"/>
      <c r="V10" s="129"/>
      <c r="W10" s="129"/>
      <c r="X10" s="129"/>
      <c r="Y10" s="130"/>
    </row>
    <row r="12" spans="1:25" x14ac:dyDescent="0.3">
      <c r="A12" s="111" t="s">
        <v>1</v>
      </c>
      <c r="B12" s="111"/>
      <c r="C12" s="111"/>
      <c r="D12" s="111"/>
      <c r="E12" s="111"/>
      <c r="F12" s="111"/>
      <c r="G12" s="111"/>
      <c r="H12" s="111"/>
      <c r="I12" s="111"/>
      <c r="J12" s="111"/>
      <c r="K12" s="111"/>
      <c r="L12" s="111"/>
      <c r="M12" s="111"/>
      <c r="N12" s="111"/>
      <c r="O12" s="111"/>
      <c r="P12" s="111"/>
      <c r="Q12" s="111"/>
      <c r="R12" s="111"/>
      <c r="S12" s="111"/>
      <c r="T12" s="111"/>
      <c r="U12" s="111"/>
      <c r="V12" s="112" t="s">
        <v>154</v>
      </c>
      <c r="W12" s="113"/>
      <c r="X12" s="113"/>
      <c r="Y12" s="114"/>
    </row>
    <row r="13" spans="1:25" x14ac:dyDescent="0.3">
      <c r="A13" s="111"/>
      <c r="B13" s="115" t="s">
        <v>142</v>
      </c>
      <c r="C13" s="116"/>
      <c r="D13" s="116"/>
      <c r="E13" s="116"/>
      <c r="F13" s="117"/>
      <c r="G13" s="118" t="s">
        <v>143</v>
      </c>
      <c r="H13" s="119"/>
      <c r="I13" s="119"/>
      <c r="J13" s="119"/>
      <c r="K13" s="120"/>
      <c r="L13" s="121" t="s">
        <v>144</v>
      </c>
      <c r="M13" s="122"/>
      <c r="N13" s="122"/>
      <c r="O13" s="122"/>
      <c r="P13" s="123"/>
      <c r="Q13" s="124" t="s">
        <v>145</v>
      </c>
      <c r="R13" s="125"/>
      <c r="S13" s="125"/>
      <c r="T13" s="125"/>
      <c r="U13" s="126"/>
      <c r="V13" s="61"/>
      <c r="W13" s="62"/>
      <c r="X13" s="62"/>
      <c r="Y13" s="63"/>
    </row>
    <row r="14" spans="1:25" x14ac:dyDescent="0.3">
      <c r="A14" s="111"/>
      <c r="B14" s="40" t="s">
        <v>135</v>
      </c>
      <c r="C14" s="40" t="s">
        <v>136</v>
      </c>
      <c r="D14" s="40" t="s">
        <v>137</v>
      </c>
      <c r="E14" s="40" t="s">
        <v>138</v>
      </c>
      <c r="F14" s="40" t="s">
        <v>139</v>
      </c>
      <c r="G14" s="41" t="s">
        <v>135</v>
      </c>
      <c r="H14" s="41" t="s">
        <v>136</v>
      </c>
      <c r="I14" s="41" t="s">
        <v>137</v>
      </c>
      <c r="J14" s="41" t="s">
        <v>138</v>
      </c>
      <c r="K14" s="41" t="s">
        <v>139</v>
      </c>
      <c r="L14" s="42" t="s">
        <v>135</v>
      </c>
      <c r="M14" s="42" t="s">
        <v>136</v>
      </c>
      <c r="N14" s="42" t="s">
        <v>137</v>
      </c>
      <c r="O14" s="42" t="s">
        <v>138</v>
      </c>
      <c r="P14" s="42" t="s">
        <v>139</v>
      </c>
      <c r="Q14" s="11" t="s">
        <v>135</v>
      </c>
      <c r="R14" s="11" t="s">
        <v>136</v>
      </c>
      <c r="S14" s="11" t="s">
        <v>137</v>
      </c>
      <c r="T14" s="11" t="s">
        <v>138</v>
      </c>
      <c r="U14" s="11" t="s">
        <v>139</v>
      </c>
      <c r="V14" s="43" t="s">
        <v>142</v>
      </c>
      <c r="W14" s="43" t="s">
        <v>143</v>
      </c>
      <c r="X14" s="43" t="s">
        <v>144</v>
      </c>
      <c r="Y14" s="43" t="s">
        <v>145</v>
      </c>
    </row>
    <row r="15" spans="1:25" x14ac:dyDescent="0.3">
      <c r="A15" s="90">
        <v>1E-3</v>
      </c>
      <c r="B15" s="15">
        <v>25.089874179999999</v>
      </c>
      <c r="C15" s="15">
        <v>26.852905929999999</v>
      </c>
      <c r="D15" s="15">
        <v>18.288645899999999</v>
      </c>
      <c r="E15" s="15">
        <v>20.4059317</v>
      </c>
      <c r="F15" s="15">
        <v>25.54598562</v>
      </c>
      <c r="G15" s="44">
        <v>13.87357699</v>
      </c>
      <c r="H15" s="44">
        <v>9.6734571599999999</v>
      </c>
      <c r="I15" s="44">
        <v>10.199221100000001</v>
      </c>
      <c r="J15" s="44">
        <v>10.111593770000001</v>
      </c>
      <c r="K15" s="44">
        <v>17.00868784</v>
      </c>
      <c r="L15" s="45">
        <v>16.105452369999998</v>
      </c>
      <c r="M15" s="45">
        <v>10.65683044</v>
      </c>
      <c r="N15" s="45">
        <v>11.424505699999999</v>
      </c>
      <c r="O15" s="45">
        <v>5.7130017999999998</v>
      </c>
      <c r="P15" s="45">
        <v>10.668064709999999</v>
      </c>
      <c r="Q15" s="46">
        <v>1.7143499099999999</v>
      </c>
      <c r="R15" s="46">
        <v>1.1915817900000001</v>
      </c>
      <c r="S15" s="46">
        <v>3.9731875400000001</v>
      </c>
      <c r="T15" s="46">
        <v>4.3274415800000003</v>
      </c>
      <c r="U15" s="46">
        <v>3.03999401</v>
      </c>
      <c r="V15" s="43"/>
      <c r="W15" s="43"/>
      <c r="X15" s="43"/>
      <c r="Y15" s="43"/>
    </row>
    <row r="16" spans="1:25" x14ac:dyDescent="0.3">
      <c r="A16" s="90">
        <v>1</v>
      </c>
      <c r="B16" s="15">
        <v>98.153834630000006</v>
      </c>
      <c r="C16" s="15">
        <v>97.663271420000001</v>
      </c>
      <c r="D16" s="15">
        <v>97.659526659999997</v>
      </c>
      <c r="E16" s="15">
        <v>98.517076090000003</v>
      </c>
      <c r="F16" s="15">
        <v>98.438436190000004</v>
      </c>
      <c r="G16" s="44">
        <v>82.905182740000001</v>
      </c>
      <c r="H16" s="44">
        <v>77.356201319999997</v>
      </c>
      <c r="I16" s="44">
        <v>79.582834030000001</v>
      </c>
      <c r="J16" s="44">
        <v>72.820551230000007</v>
      </c>
      <c r="K16" s="44">
        <v>85.417914920000001</v>
      </c>
      <c r="L16" s="45">
        <v>37.155482319999997</v>
      </c>
      <c r="M16" s="45">
        <v>32.553924510000002</v>
      </c>
      <c r="N16" s="45">
        <v>29.39784302</v>
      </c>
      <c r="O16" s="45">
        <v>28.591971239999999</v>
      </c>
      <c r="P16" s="45">
        <v>31.39529658</v>
      </c>
      <c r="Q16" s="46">
        <v>40.557968840000001</v>
      </c>
      <c r="R16" s="46">
        <v>40.129568599999999</v>
      </c>
      <c r="S16" s="46">
        <v>41.10245656</v>
      </c>
      <c r="T16" s="46">
        <v>46.793738769999997</v>
      </c>
      <c r="U16" s="46">
        <v>41.57354703</v>
      </c>
      <c r="V16" s="43"/>
      <c r="W16" s="43"/>
      <c r="X16" s="43"/>
      <c r="Y16" s="43"/>
    </row>
    <row r="17" spans="1:25" x14ac:dyDescent="0.3">
      <c r="A17" s="3">
        <v>0.2</v>
      </c>
      <c r="B17" s="15">
        <v>57.019173199999997</v>
      </c>
      <c r="C17" s="15">
        <v>41.933043699999999</v>
      </c>
      <c r="D17" s="15">
        <v>49.408328339999997</v>
      </c>
      <c r="E17" s="15">
        <v>46.710605200000003</v>
      </c>
      <c r="F17" s="15">
        <v>58.192031200000002</v>
      </c>
      <c r="G17" s="44">
        <v>19.9183643</v>
      </c>
      <c r="H17" s="44">
        <v>16.9105752</v>
      </c>
      <c r="I17" s="44">
        <v>11.290443379999999</v>
      </c>
      <c r="J17" s="44">
        <v>14.9355902</v>
      </c>
      <c r="K17" s="44">
        <v>16.3181546</v>
      </c>
      <c r="L17" s="45">
        <v>3.5897243900000002</v>
      </c>
      <c r="M17" s="45">
        <v>2.8257938899999999</v>
      </c>
      <c r="N17" s="45">
        <v>2.8789694400000001</v>
      </c>
      <c r="O17" s="45">
        <v>2.31875374</v>
      </c>
      <c r="P17" s="45">
        <v>2.5928699800000001</v>
      </c>
      <c r="Q17" s="46">
        <v>1.2941881399999999</v>
      </c>
      <c r="R17" s="68">
        <v>0.81485919699999998</v>
      </c>
      <c r="S17" s="68">
        <v>2.5629119199999999</v>
      </c>
      <c r="T17" s="68">
        <v>1.2986818499999999</v>
      </c>
      <c r="U17" s="68">
        <v>2.6003595000000002</v>
      </c>
      <c r="V17" s="47">
        <f>AVERAGE(B17:F17)</f>
        <v>50.652636328</v>
      </c>
      <c r="W17" s="47">
        <f>AVERAGE(G17:K17)</f>
        <v>15.874625536000002</v>
      </c>
      <c r="X17" s="47">
        <f>AVERAGE(L17:P17)</f>
        <v>2.841222288</v>
      </c>
      <c r="Y17" s="47">
        <f>AVERAGE(Q17:U17)</f>
        <v>1.7142001213999998</v>
      </c>
    </row>
    <row r="18" spans="1:25" x14ac:dyDescent="0.3">
      <c r="A18" s="3">
        <v>0.4</v>
      </c>
      <c r="B18" s="15">
        <v>85.575194730000007</v>
      </c>
      <c r="C18" s="15">
        <v>49.869682400000002</v>
      </c>
      <c r="D18" s="15">
        <v>64.702666300000004</v>
      </c>
      <c r="E18" s="15">
        <v>67.834781309999997</v>
      </c>
      <c r="F18" s="15">
        <v>73.143349299999997</v>
      </c>
      <c r="G18" s="44">
        <v>13.24670461</v>
      </c>
      <c r="H18" s="44">
        <v>11.7832534</v>
      </c>
      <c r="I18" s="44">
        <v>15.516027599999999</v>
      </c>
      <c r="J18" s="44">
        <v>12.353954460000001</v>
      </c>
      <c r="K18" s="44">
        <v>13.637657300000001</v>
      </c>
      <c r="L18" s="45">
        <v>7.0783403199999997</v>
      </c>
      <c r="M18" s="45">
        <v>6.0200718999999996</v>
      </c>
      <c r="N18" s="45">
        <v>4.9865188700000003</v>
      </c>
      <c r="O18" s="45">
        <v>4.3386758499999996</v>
      </c>
      <c r="P18" s="45">
        <v>6.4170161800000001</v>
      </c>
      <c r="Q18" s="46">
        <v>5.7886458999999997</v>
      </c>
      <c r="R18" s="68">
        <v>7.0423906499999998</v>
      </c>
      <c r="S18" s="68">
        <v>9.6502396600000004</v>
      </c>
      <c r="T18" s="68">
        <v>6.5413421200000004</v>
      </c>
      <c r="U18" s="68">
        <v>8.2961354099999998</v>
      </c>
      <c r="V18" s="47">
        <f t="shared" ref="V18:V20" si="4">AVERAGE(B18:F18)</f>
        <v>68.225134808000007</v>
      </c>
      <c r="W18" s="47">
        <f t="shared" ref="W18:W20" si="5">AVERAGE(G18:K18)</f>
        <v>13.307519473999999</v>
      </c>
      <c r="X18" s="47">
        <f t="shared" ref="X18:X20" si="6">AVERAGE(L18:P18)</f>
        <v>5.7681246240000004</v>
      </c>
      <c r="Y18" s="47">
        <f t="shared" ref="Y18:Y20" si="7">AVERAGE(Q18:U18)</f>
        <v>7.4637507479999998</v>
      </c>
    </row>
    <row r="19" spans="1:25" x14ac:dyDescent="0.3">
      <c r="A19" s="3">
        <v>0.6</v>
      </c>
      <c r="B19" s="15">
        <v>83.952965849999998</v>
      </c>
      <c r="C19" s="15">
        <v>76.697124029999998</v>
      </c>
      <c r="D19" s="15">
        <v>83.94098262</v>
      </c>
      <c r="E19" s="15">
        <v>77.549430799999996</v>
      </c>
      <c r="F19" s="15">
        <v>81.614739360000002</v>
      </c>
      <c r="G19" s="44">
        <v>15.38196525</v>
      </c>
      <c r="H19" s="44">
        <v>37.629568599999999</v>
      </c>
      <c r="I19" s="44">
        <v>23.133612939999999</v>
      </c>
      <c r="J19" s="44">
        <v>7.1082983799999999</v>
      </c>
      <c r="K19" s="44">
        <v>15.42091072</v>
      </c>
      <c r="L19" s="45">
        <v>12.31800479</v>
      </c>
      <c r="M19" s="45">
        <v>6.9944577600000004</v>
      </c>
      <c r="N19" s="45">
        <v>6.3600958700000003</v>
      </c>
      <c r="O19" s="45">
        <v>10.67555422</v>
      </c>
      <c r="P19" s="45">
        <v>12.73367286</v>
      </c>
      <c r="Q19" s="46">
        <v>11.67840024</v>
      </c>
      <c r="R19" s="68">
        <v>21.567555420000001</v>
      </c>
      <c r="S19" s="68">
        <v>20.498052730000001</v>
      </c>
      <c r="T19" s="68">
        <v>21.005841820000001</v>
      </c>
      <c r="U19" s="68">
        <v>15.734721390000001</v>
      </c>
      <c r="V19" s="47">
        <f t="shared" si="4"/>
        <v>80.751048531999999</v>
      </c>
      <c r="W19" s="47">
        <f t="shared" si="5"/>
        <v>19.734871177999999</v>
      </c>
      <c r="X19" s="47">
        <f t="shared" si="6"/>
        <v>9.8163571000000012</v>
      </c>
      <c r="Y19" s="47">
        <f t="shared" si="7"/>
        <v>18.096914320000003</v>
      </c>
    </row>
    <row r="20" spans="1:25" x14ac:dyDescent="0.3">
      <c r="A20" s="3">
        <v>0.8</v>
      </c>
      <c r="B20" s="15">
        <v>84.809766330000002</v>
      </c>
      <c r="C20" s="15">
        <v>80.695775909999995</v>
      </c>
      <c r="D20" s="15">
        <v>79.040593169999994</v>
      </c>
      <c r="E20" s="15">
        <v>83.204014380000004</v>
      </c>
      <c r="F20" s="15">
        <v>81.608747750000006</v>
      </c>
      <c r="G20" s="44">
        <v>53.585230680000002</v>
      </c>
      <c r="H20" s="44">
        <v>58.841372079999999</v>
      </c>
      <c r="I20" s="44">
        <v>55.778160579999998</v>
      </c>
      <c r="J20" s="44">
        <v>40.034451769999997</v>
      </c>
      <c r="K20" s="44">
        <v>57.015428399999998</v>
      </c>
      <c r="L20" s="45">
        <v>14.88615938</v>
      </c>
      <c r="M20" s="45">
        <v>10.71974236</v>
      </c>
      <c r="N20" s="45">
        <v>7.7890952699999998</v>
      </c>
      <c r="O20" s="45">
        <v>13.1912822</v>
      </c>
      <c r="P20" s="45">
        <v>15.13556022</v>
      </c>
      <c r="Q20" s="46">
        <v>12.386908330000001</v>
      </c>
      <c r="R20" s="68">
        <v>17.738915519999999</v>
      </c>
      <c r="S20" s="68">
        <v>21.810215700000001</v>
      </c>
      <c r="T20" s="68">
        <v>19.9985021</v>
      </c>
      <c r="U20" s="68">
        <v>16.111443980000001</v>
      </c>
      <c r="V20" s="47">
        <f t="shared" si="4"/>
        <v>81.871779508000003</v>
      </c>
      <c r="W20" s="47">
        <f t="shared" si="5"/>
        <v>53.050928702</v>
      </c>
      <c r="X20" s="47">
        <f t="shared" si="6"/>
        <v>12.344367886000001</v>
      </c>
      <c r="Y20" s="47">
        <f t="shared" si="7"/>
        <v>17.609197126000002</v>
      </c>
    </row>
    <row r="22" spans="1:25" x14ac:dyDescent="0.3">
      <c r="A22" s="111" t="s">
        <v>1</v>
      </c>
      <c r="B22" s="111"/>
      <c r="C22" s="111"/>
      <c r="D22" s="111"/>
      <c r="E22" s="111"/>
      <c r="F22" s="111"/>
      <c r="G22" s="111"/>
      <c r="H22" s="111"/>
      <c r="I22" s="111"/>
      <c r="J22" s="111"/>
      <c r="K22" s="111"/>
      <c r="L22" s="111"/>
      <c r="M22" s="111"/>
      <c r="N22" s="111"/>
      <c r="O22" s="111"/>
      <c r="P22" s="111"/>
      <c r="Q22" s="111"/>
      <c r="R22" s="111"/>
      <c r="S22" s="111"/>
      <c r="T22" s="111"/>
      <c r="U22" s="111"/>
      <c r="V22" s="112" t="s">
        <v>154</v>
      </c>
      <c r="W22" s="113"/>
      <c r="X22" s="113"/>
      <c r="Y22" s="114"/>
    </row>
    <row r="23" spans="1:25" x14ac:dyDescent="0.3">
      <c r="A23" s="111"/>
      <c r="B23" s="115" t="s">
        <v>146</v>
      </c>
      <c r="C23" s="116"/>
      <c r="D23" s="116"/>
      <c r="E23" s="116"/>
      <c r="F23" s="117"/>
      <c r="G23" s="118" t="s">
        <v>147</v>
      </c>
      <c r="H23" s="119"/>
      <c r="I23" s="119"/>
      <c r="J23" s="119"/>
      <c r="K23" s="120"/>
      <c r="L23" s="121" t="s">
        <v>148</v>
      </c>
      <c r="M23" s="122"/>
      <c r="N23" s="122"/>
      <c r="O23" s="122"/>
      <c r="P23" s="123"/>
      <c r="Q23" s="124" t="s">
        <v>149</v>
      </c>
      <c r="R23" s="125"/>
      <c r="S23" s="125"/>
      <c r="T23" s="125"/>
      <c r="U23" s="126"/>
      <c r="V23" s="61"/>
      <c r="W23" s="62"/>
      <c r="X23" s="62"/>
      <c r="Y23" s="63"/>
    </row>
    <row r="24" spans="1:25" x14ac:dyDescent="0.3">
      <c r="A24" s="111"/>
      <c r="B24" s="40" t="s">
        <v>135</v>
      </c>
      <c r="C24" s="40" t="s">
        <v>136</v>
      </c>
      <c r="D24" s="40" t="s">
        <v>137</v>
      </c>
      <c r="E24" s="40" t="s">
        <v>138</v>
      </c>
      <c r="F24" s="40" t="s">
        <v>139</v>
      </c>
      <c r="G24" s="41" t="s">
        <v>135</v>
      </c>
      <c r="H24" s="41" t="s">
        <v>136</v>
      </c>
      <c r="I24" s="41" t="s">
        <v>137</v>
      </c>
      <c r="J24" s="41" t="s">
        <v>138</v>
      </c>
      <c r="K24" s="41" t="s">
        <v>139</v>
      </c>
      <c r="L24" s="42" t="s">
        <v>135</v>
      </c>
      <c r="M24" s="42" t="s">
        <v>136</v>
      </c>
      <c r="N24" s="42" t="s">
        <v>137</v>
      </c>
      <c r="O24" s="42" t="s">
        <v>138</v>
      </c>
      <c r="P24" s="42" t="s">
        <v>139</v>
      </c>
      <c r="Q24" s="11" t="s">
        <v>135</v>
      </c>
      <c r="R24" s="11" t="s">
        <v>136</v>
      </c>
      <c r="S24" s="11" t="s">
        <v>137</v>
      </c>
      <c r="T24" s="11" t="s">
        <v>138</v>
      </c>
      <c r="U24" s="11" t="s">
        <v>139</v>
      </c>
      <c r="V24" s="43" t="s">
        <v>146</v>
      </c>
      <c r="W24" s="43" t="s">
        <v>147</v>
      </c>
      <c r="X24" s="43" t="s">
        <v>148</v>
      </c>
      <c r="Y24" s="43" t="s">
        <v>149</v>
      </c>
    </row>
    <row r="25" spans="1:25" x14ac:dyDescent="0.3">
      <c r="A25" s="90">
        <v>1E-3</v>
      </c>
      <c r="B25" s="15">
        <v>0.42016176999999999</v>
      </c>
      <c r="C25" s="15">
        <v>0.24340923</v>
      </c>
      <c r="D25" s="15">
        <v>0.24865188699999999</v>
      </c>
      <c r="E25" s="15">
        <v>0.80587178000000004</v>
      </c>
      <c r="F25" s="15">
        <v>3.070701E-2</v>
      </c>
      <c r="G25" s="44">
        <v>2.4610545199999998</v>
      </c>
      <c r="H25" s="44">
        <v>4.4150688999999996</v>
      </c>
      <c r="I25" s="44">
        <v>3.0422408600000002</v>
      </c>
      <c r="J25" s="44">
        <v>4.3319352899999997</v>
      </c>
      <c r="K25" s="44">
        <v>9.34391851</v>
      </c>
      <c r="L25" s="45">
        <v>18.214499700000001</v>
      </c>
      <c r="M25" s="45">
        <v>19.069053329999999</v>
      </c>
      <c r="N25" s="45">
        <v>20.274116200000002</v>
      </c>
      <c r="O25" s="45">
        <v>26.506890349999999</v>
      </c>
      <c r="P25" s="45">
        <v>22.634062310000001</v>
      </c>
      <c r="Q25" s="46">
        <v>12.413121629999999</v>
      </c>
      <c r="R25" s="46">
        <v>9.5835829799999992</v>
      </c>
      <c r="S25" s="68">
        <v>13.741012599999999</v>
      </c>
      <c r="T25" s="46">
        <v>13.14859197</v>
      </c>
      <c r="U25" s="46">
        <v>26.802726180000001</v>
      </c>
      <c r="V25" s="43"/>
      <c r="W25" s="43"/>
      <c r="X25" s="43"/>
      <c r="Y25" s="43"/>
    </row>
    <row r="26" spans="1:25" x14ac:dyDescent="0.3">
      <c r="A26" s="90">
        <v>1</v>
      </c>
      <c r="B26" s="15">
        <v>0.89200120000000005</v>
      </c>
      <c r="C26" s="15">
        <v>1.1264230099999999</v>
      </c>
      <c r="D26" s="15">
        <v>0.39170161999999997</v>
      </c>
      <c r="E26" s="15">
        <v>1.3076692599999999</v>
      </c>
      <c r="F26" s="15">
        <v>0.62612343000000004</v>
      </c>
      <c r="G26" s="44">
        <v>51.763031759999997</v>
      </c>
      <c r="H26" s="44">
        <v>46.685140799999999</v>
      </c>
      <c r="I26" s="44">
        <v>45.21644697</v>
      </c>
      <c r="J26" s="44">
        <v>49.62552427</v>
      </c>
      <c r="K26" s="44">
        <v>49.823996409999999</v>
      </c>
      <c r="L26" s="45">
        <v>39.975284600000002</v>
      </c>
      <c r="M26" s="45">
        <v>41.232774120000002</v>
      </c>
      <c r="N26" s="45">
        <v>38.510335529999999</v>
      </c>
      <c r="O26" s="45">
        <v>43.654134210000002</v>
      </c>
      <c r="P26" s="45">
        <v>41.267225879999998</v>
      </c>
      <c r="Q26" s="46">
        <v>85.52950869</v>
      </c>
      <c r="R26" s="46">
        <v>82.726932289999993</v>
      </c>
      <c r="S26" s="46">
        <v>80.22168963</v>
      </c>
      <c r="T26" s="46">
        <v>84.071300179999994</v>
      </c>
      <c r="U26" s="46">
        <v>83.676602759999994</v>
      </c>
      <c r="V26" s="43"/>
      <c r="W26" s="43"/>
      <c r="X26" s="43"/>
      <c r="Y26" s="43"/>
    </row>
    <row r="27" spans="1:25" x14ac:dyDescent="0.3">
      <c r="A27" s="3">
        <v>0.2</v>
      </c>
      <c r="B27" s="15">
        <v>0</v>
      </c>
      <c r="C27" s="15">
        <v>2.62133014E-2</v>
      </c>
      <c r="D27" s="15">
        <v>0</v>
      </c>
      <c r="E27" s="15">
        <v>5.9916117399999996E-3</v>
      </c>
      <c r="F27" s="15">
        <v>0</v>
      </c>
      <c r="G27" s="44">
        <v>4.6584781299999998</v>
      </c>
      <c r="H27" s="44">
        <v>3.0302576399999999</v>
      </c>
      <c r="I27" s="44">
        <v>2.4445775900000002</v>
      </c>
      <c r="J27" s="44">
        <v>3.2294787299999999</v>
      </c>
      <c r="K27" s="44">
        <v>3.8795685999999998</v>
      </c>
      <c r="L27" s="45">
        <v>2.8812163000000002</v>
      </c>
      <c r="M27" s="45">
        <v>4.9415817899999999</v>
      </c>
      <c r="N27" s="45">
        <v>7.01093469</v>
      </c>
      <c r="O27" s="45">
        <v>6.0859796299999998</v>
      </c>
      <c r="P27" s="45">
        <v>5.53999401</v>
      </c>
      <c r="Q27" s="68">
        <v>11.351108399999999</v>
      </c>
      <c r="R27" s="68">
        <v>14.690683</v>
      </c>
      <c r="S27" s="68">
        <v>15.17375674</v>
      </c>
      <c r="T27" s="68">
        <v>14.2892451</v>
      </c>
      <c r="U27" s="68">
        <v>14.5281606</v>
      </c>
      <c r="V27" s="47">
        <f>AVERAGE(B27:F27)</f>
        <v>6.4409826279999997E-3</v>
      </c>
      <c r="W27" s="47">
        <f>AVERAGE(G27:K27)</f>
        <v>3.4484721379999996</v>
      </c>
      <c r="X27" s="47">
        <f>AVERAGE(L27:P27)</f>
        <v>5.291941284</v>
      </c>
      <c r="Y27" s="74">
        <f>AVERAGE(Q27:U27)</f>
        <v>14.006590768000001</v>
      </c>
    </row>
    <row r="28" spans="1:25" x14ac:dyDescent="0.3">
      <c r="A28" s="3">
        <v>0.4</v>
      </c>
      <c r="B28" s="15">
        <v>0.17750150000000001</v>
      </c>
      <c r="C28" s="15">
        <v>6.5158777700000003E-2</v>
      </c>
      <c r="D28" s="15">
        <v>0.19173157599999999</v>
      </c>
      <c r="E28" s="15">
        <v>0.29358898</v>
      </c>
      <c r="F28" s="15">
        <v>3.7447573400000003E-2</v>
      </c>
      <c r="G28" s="44">
        <v>9.8704313999999993</v>
      </c>
      <c r="H28" s="44">
        <v>12.908178599999999</v>
      </c>
      <c r="I28" s="44">
        <v>9.3746255200000004</v>
      </c>
      <c r="J28" s="44">
        <v>7.5127321699999996</v>
      </c>
      <c r="K28" s="44">
        <v>10.7804074</v>
      </c>
      <c r="L28" s="45">
        <v>5.3632414600000002</v>
      </c>
      <c r="M28" s="45">
        <v>8.6623726800000007</v>
      </c>
      <c r="N28" s="45">
        <v>6.8648891599999997</v>
      </c>
      <c r="O28" s="45">
        <v>7.2618334300000003</v>
      </c>
      <c r="P28" s="45">
        <v>8.4002396600000004</v>
      </c>
      <c r="Q28" s="46">
        <v>9.1005092899999998</v>
      </c>
      <c r="R28" s="68">
        <v>11.5465848</v>
      </c>
      <c r="S28" s="68">
        <v>13.4916117</v>
      </c>
      <c r="T28" s="68">
        <v>15.72498502</v>
      </c>
      <c r="U28" s="68">
        <v>32.5509287</v>
      </c>
      <c r="V28" s="47">
        <f t="shared" ref="V28:V30" si="8">AVERAGE(B28:F28)</f>
        <v>0.15308568142000001</v>
      </c>
      <c r="W28" s="47">
        <f t="shared" ref="W28:W30" si="9">AVERAGE(G28:K28)</f>
        <v>10.089275018</v>
      </c>
      <c r="X28" s="47">
        <f t="shared" ref="X28:X30" si="10">AVERAGE(L28:P28)</f>
        <v>7.3105152779999996</v>
      </c>
      <c r="Y28" s="74">
        <f t="shared" ref="Y28:Y30" si="11">AVERAGE(Q28:U28)</f>
        <v>16.482923902</v>
      </c>
    </row>
    <row r="29" spans="1:25" x14ac:dyDescent="0.3">
      <c r="A29" s="3">
        <v>0.6</v>
      </c>
      <c r="B29" s="15">
        <v>0</v>
      </c>
      <c r="C29" s="15">
        <v>0</v>
      </c>
      <c r="D29" s="15">
        <v>0</v>
      </c>
      <c r="E29" s="15">
        <v>0</v>
      </c>
      <c r="F29" s="15">
        <v>0</v>
      </c>
      <c r="G29" s="44">
        <v>24.02261833</v>
      </c>
      <c r="H29" s="44">
        <v>29.555122829999998</v>
      </c>
      <c r="I29" s="44">
        <v>16.218544040000001</v>
      </c>
      <c r="J29" s="44">
        <v>24.758837629999999</v>
      </c>
      <c r="K29" s="44">
        <v>24.867435589999999</v>
      </c>
      <c r="L29" s="45">
        <v>9.9752846000000002</v>
      </c>
      <c r="M29" s="45">
        <v>10.214949069999999</v>
      </c>
      <c r="N29" s="45">
        <v>11.002097060000001</v>
      </c>
      <c r="O29" s="45">
        <v>11.506141400000001</v>
      </c>
      <c r="P29" s="45">
        <v>12.757639299999999</v>
      </c>
      <c r="Q29" s="46">
        <v>9.8382264799999994</v>
      </c>
      <c r="R29" s="68">
        <v>16.27396645</v>
      </c>
      <c r="S29" s="68">
        <v>16.500149789999998</v>
      </c>
      <c r="T29" s="68">
        <v>40.329538650000003</v>
      </c>
      <c r="U29" s="68">
        <v>10.460605149999999</v>
      </c>
      <c r="V29" s="47">
        <f t="shared" si="8"/>
        <v>0</v>
      </c>
      <c r="W29" s="47">
        <f t="shared" si="9"/>
        <v>23.884511684</v>
      </c>
      <c r="X29" s="47">
        <f t="shared" si="10"/>
        <v>11.091222286000001</v>
      </c>
      <c r="Y29" s="74">
        <f t="shared" si="11"/>
        <v>18.680497303999999</v>
      </c>
    </row>
    <row r="30" spans="1:25" x14ac:dyDescent="0.3">
      <c r="A30" s="3">
        <v>0.8</v>
      </c>
      <c r="B30" s="15">
        <v>0.14304973000000001</v>
      </c>
      <c r="C30" s="15">
        <v>0</v>
      </c>
      <c r="D30" s="15">
        <v>0</v>
      </c>
      <c r="E30" s="15">
        <v>0</v>
      </c>
      <c r="F30" s="15">
        <v>0.13855602</v>
      </c>
      <c r="G30" s="44">
        <v>21.64469742</v>
      </c>
      <c r="H30" s="44">
        <v>23.438436190000001</v>
      </c>
      <c r="I30" s="44">
        <v>15.92345716</v>
      </c>
      <c r="J30" s="44">
        <v>23.017525460000002</v>
      </c>
      <c r="K30" s="44">
        <v>28.108148589999999</v>
      </c>
      <c r="L30" s="45">
        <v>13.558268419999999</v>
      </c>
      <c r="M30" s="45">
        <v>15.96165368</v>
      </c>
      <c r="N30" s="45">
        <v>12.615338530000001</v>
      </c>
      <c r="O30" s="45">
        <v>16.116686640000001</v>
      </c>
      <c r="P30" s="45">
        <v>14.069802279999999</v>
      </c>
      <c r="Q30" s="46">
        <v>65.492810070000004</v>
      </c>
      <c r="R30" s="68">
        <v>47.992061110000002</v>
      </c>
      <c r="S30" s="68">
        <v>41.256740559999997</v>
      </c>
      <c r="T30" s="68">
        <v>52.619083279999998</v>
      </c>
      <c r="U30" s="68">
        <v>52.638556020000003</v>
      </c>
      <c r="V30" s="47">
        <f t="shared" si="8"/>
        <v>5.632115E-2</v>
      </c>
      <c r="W30" s="47">
        <f t="shared" si="9"/>
        <v>22.426452963999999</v>
      </c>
      <c r="X30" s="47">
        <f t="shared" si="10"/>
        <v>14.464349910000001</v>
      </c>
      <c r="Y30" s="74">
        <f t="shared" si="11"/>
        <v>51.999850207999998</v>
      </c>
    </row>
    <row r="32" spans="1:25" x14ac:dyDescent="0.3">
      <c r="A32" s="111" t="s">
        <v>1</v>
      </c>
      <c r="B32" s="111"/>
      <c r="C32" s="111"/>
      <c r="D32" s="111"/>
      <c r="E32" s="111"/>
      <c r="F32" s="111"/>
      <c r="G32" s="111"/>
      <c r="H32" s="111"/>
      <c r="I32" s="111"/>
      <c r="J32" s="111"/>
      <c r="K32" s="111"/>
      <c r="L32" s="111"/>
      <c r="M32" s="111"/>
      <c r="N32" s="111"/>
      <c r="O32" s="111"/>
      <c r="P32" s="111"/>
      <c r="Q32" s="111"/>
      <c r="R32" s="111"/>
      <c r="S32" s="111"/>
      <c r="T32" s="111"/>
      <c r="U32" s="111"/>
      <c r="V32" s="112" t="s">
        <v>154</v>
      </c>
      <c r="W32" s="113"/>
      <c r="X32" s="113"/>
      <c r="Y32" s="114"/>
    </row>
    <row r="33" spans="1:25" x14ac:dyDescent="0.3">
      <c r="A33" s="111"/>
      <c r="B33" s="115" t="s">
        <v>150</v>
      </c>
      <c r="C33" s="116"/>
      <c r="D33" s="116"/>
      <c r="E33" s="116"/>
      <c r="F33" s="117"/>
      <c r="G33" s="118" t="s">
        <v>151</v>
      </c>
      <c r="H33" s="119"/>
      <c r="I33" s="119"/>
      <c r="J33" s="119"/>
      <c r="K33" s="120"/>
      <c r="L33" s="121" t="s">
        <v>152</v>
      </c>
      <c r="M33" s="122"/>
      <c r="N33" s="122"/>
      <c r="O33" s="122"/>
      <c r="P33" s="123"/>
      <c r="Q33" s="124" t="s">
        <v>153</v>
      </c>
      <c r="R33" s="125"/>
      <c r="S33" s="125"/>
      <c r="T33" s="125"/>
      <c r="U33" s="126"/>
      <c r="V33" s="61"/>
      <c r="W33" s="62"/>
      <c r="X33" s="62"/>
      <c r="Y33" s="63"/>
    </row>
    <row r="34" spans="1:25" x14ac:dyDescent="0.3">
      <c r="A34" s="111"/>
      <c r="B34" s="40" t="s">
        <v>135</v>
      </c>
      <c r="C34" s="40" t="s">
        <v>136</v>
      </c>
      <c r="D34" s="40" t="s">
        <v>137</v>
      </c>
      <c r="E34" s="40" t="s">
        <v>138</v>
      </c>
      <c r="F34" s="40" t="s">
        <v>139</v>
      </c>
      <c r="G34" s="41" t="s">
        <v>135</v>
      </c>
      <c r="H34" s="41" t="s">
        <v>136</v>
      </c>
      <c r="I34" s="41" t="s">
        <v>137</v>
      </c>
      <c r="J34" s="41" t="s">
        <v>138</v>
      </c>
      <c r="K34" s="41" t="s">
        <v>139</v>
      </c>
      <c r="L34" s="42" t="s">
        <v>135</v>
      </c>
      <c r="M34" s="42" t="s">
        <v>136</v>
      </c>
      <c r="N34" s="42" t="s">
        <v>137</v>
      </c>
      <c r="O34" s="42" t="s">
        <v>138</v>
      </c>
      <c r="P34" s="42" t="s">
        <v>139</v>
      </c>
      <c r="Q34" s="11" t="s">
        <v>135</v>
      </c>
      <c r="R34" s="11" t="s">
        <v>136</v>
      </c>
      <c r="S34" s="11" t="s">
        <v>137</v>
      </c>
      <c r="T34" s="11" t="s">
        <v>138</v>
      </c>
      <c r="U34" s="11" t="s">
        <v>139</v>
      </c>
      <c r="V34" s="43" t="s">
        <v>150</v>
      </c>
      <c r="W34" s="43" t="s">
        <v>151</v>
      </c>
      <c r="X34" s="43" t="s">
        <v>152</v>
      </c>
      <c r="Y34" s="43" t="s">
        <v>153</v>
      </c>
    </row>
    <row r="35" spans="1:25" x14ac:dyDescent="0.3">
      <c r="A35" s="90">
        <v>1E-3</v>
      </c>
      <c r="B35" s="15">
        <v>28.52831037</v>
      </c>
      <c r="C35" s="15">
        <v>23.042989810000002</v>
      </c>
      <c r="D35" s="15">
        <v>16.930796900000001</v>
      </c>
      <c r="E35" s="15">
        <v>33.521569800000002</v>
      </c>
      <c r="F35" s="15">
        <v>19.116986220000001</v>
      </c>
      <c r="G35" s="44">
        <v>7.0094367899999996</v>
      </c>
      <c r="H35" s="44">
        <v>3.6054523700000001</v>
      </c>
      <c r="I35" s="44">
        <v>11.949520700000001</v>
      </c>
      <c r="J35" s="44">
        <v>12.18993409</v>
      </c>
      <c r="K35" s="44">
        <v>9.5513780700000002</v>
      </c>
      <c r="L35" s="45">
        <v>10.87852007</v>
      </c>
      <c r="M35" s="45">
        <v>8.4272019199999999</v>
      </c>
      <c r="N35" s="45">
        <v>9.3633912499999994</v>
      </c>
      <c r="O35" s="45">
        <v>17.180946670000001</v>
      </c>
      <c r="P35" s="45">
        <v>8.8803175599999999</v>
      </c>
      <c r="Q35" s="68">
        <v>1.59601558</v>
      </c>
      <c r="R35" s="68">
        <v>3.1253744800000001</v>
      </c>
      <c r="S35" s="68">
        <v>5.3295386499999999</v>
      </c>
      <c r="T35" s="68">
        <v>2.95461354</v>
      </c>
      <c r="U35" s="68">
        <v>1.4597064099999999</v>
      </c>
      <c r="V35" s="43"/>
      <c r="W35" s="43"/>
      <c r="X35" s="43"/>
      <c r="Y35" s="43"/>
    </row>
    <row r="36" spans="1:25" x14ac:dyDescent="0.3">
      <c r="A36" s="90">
        <v>1</v>
      </c>
      <c r="B36" s="15">
        <v>98.490862789999994</v>
      </c>
      <c r="C36" s="15">
        <v>98.469892150000007</v>
      </c>
      <c r="D36" s="15">
        <v>97.287297780000003</v>
      </c>
      <c r="E36" s="15">
        <v>99.705662070000002</v>
      </c>
      <c r="F36" s="15">
        <v>97.586878369999994</v>
      </c>
      <c r="G36" s="44">
        <v>75.333283399999999</v>
      </c>
      <c r="H36" s="44">
        <v>72.339724390000001</v>
      </c>
      <c r="I36" s="44">
        <v>72.807070100000004</v>
      </c>
      <c r="J36" s="44">
        <v>79.457759139999993</v>
      </c>
      <c r="K36" s="44">
        <v>70.516027559999998</v>
      </c>
      <c r="L36" s="45">
        <v>31.78325345</v>
      </c>
      <c r="M36" s="45">
        <v>32.165218690000003</v>
      </c>
      <c r="N36" s="45">
        <v>33.374026360000002</v>
      </c>
      <c r="O36" s="45">
        <v>33.880317560000002</v>
      </c>
      <c r="P36" s="45">
        <v>31.864889160000001</v>
      </c>
      <c r="Q36" s="68">
        <v>46.444727380000003</v>
      </c>
      <c r="R36" s="68">
        <v>48.270671059999998</v>
      </c>
      <c r="S36" s="68">
        <v>46.375074900000001</v>
      </c>
      <c r="T36" s="68">
        <v>45.963900539999997</v>
      </c>
      <c r="U36" s="68">
        <v>45.980377470000001</v>
      </c>
      <c r="V36" s="43"/>
      <c r="W36" s="43"/>
      <c r="X36" s="43"/>
      <c r="Y36" s="43"/>
    </row>
    <row r="37" spans="1:25" x14ac:dyDescent="0.3">
      <c r="A37" s="3">
        <v>0.2</v>
      </c>
      <c r="B37" s="15">
        <v>55.963900500000001</v>
      </c>
      <c r="C37" s="15">
        <v>57.358448199999998</v>
      </c>
      <c r="D37" s="15">
        <v>52.574146200000001</v>
      </c>
      <c r="E37" s="15">
        <v>67.013930500000001</v>
      </c>
      <c r="F37" s="15">
        <v>51.505392499999999</v>
      </c>
      <c r="G37" s="44">
        <v>10.497303799999999</v>
      </c>
      <c r="H37" s="44">
        <v>7.7284302</v>
      </c>
      <c r="I37" s="44">
        <v>16.265727980000001</v>
      </c>
      <c r="J37" s="44">
        <v>17.629568599999999</v>
      </c>
      <c r="K37" s="44">
        <v>15.4606052</v>
      </c>
      <c r="L37" s="45">
        <v>0.800629119</v>
      </c>
      <c r="M37" s="45">
        <v>2.5674056300000001</v>
      </c>
      <c r="N37" s="45">
        <v>3.90952666</v>
      </c>
      <c r="O37" s="45">
        <v>3.8758238500000002</v>
      </c>
      <c r="P37" s="45">
        <v>3.0519772299999999</v>
      </c>
      <c r="Q37" s="46">
        <v>1.8798681800000001</v>
      </c>
      <c r="R37" s="68">
        <v>2.1464949099999999</v>
      </c>
      <c r="S37" s="68">
        <v>4.86593769</v>
      </c>
      <c r="T37" s="68">
        <v>2.4071300199999999</v>
      </c>
      <c r="U37" s="68">
        <v>1.69113241</v>
      </c>
      <c r="V37" s="47">
        <f>AVERAGE(B37:F37)</f>
        <v>56.883163579999994</v>
      </c>
      <c r="W37" s="47">
        <f>AVERAGE(G37:K37)</f>
        <v>13.516327155999999</v>
      </c>
      <c r="X37" s="47">
        <f>AVERAGE(L37:P37)</f>
        <v>2.8410724977999999</v>
      </c>
      <c r="Y37" s="47">
        <f>AVERAGE(Q37:U37)</f>
        <v>2.5981126419999998</v>
      </c>
    </row>
    <row r="38" spans="1:25" x14ac:dyDescent="0.3">
      <c r="A38" s="3">
        <v>0.4</v>
      </c>
      <c r="B38" s="15">
        <v>68.025763929999997</v>
      </c>
      <c r="C38" s="15">
        <v>97.263331300000004</v>
      </c>
      <c r="D38" s="15">
        <v>80.038945499999997</v>
      </c>
      <c r="E38" s="15">
        <v>84.394098260000007</v>
      </c>
      <c r="F38" s="15">
        <v>64.416566799999998</v>
      </c>
      <c r="G38" s="44">
        <v>10.38571001</v>
      </c>
      <c r="H38" s="44">
        <v>6.7240862799999999</v>
      </c>
      <c r="I38" s="44">
        <v>14.0937687</v>
      </c>
      <c r="J38" s="44">
        <v>12.03415219</v>
      </c>
      <c r="K38" s="44">
        <v>13.6518874</v>
      </c>
      <c r="L38" s="45">
        <v>2.16297184</v>
      </c>
      <c r="M38" s="45">
        <v>4.8517076100000001</v>
      </c>
      <c r="N38" s="45">
        <v>7.3060215700000004</v>
      </c>
      <c r="O38" s="45">
        <v>7.8138106699999996</v>
      </c>
      <c r="P38" s="45">
        <v>5.3961953300000003</v>
      </c>
      <c r="Q38" s="46">
        <v>6.9098262400000001</v>
      </c>
      <c r="R38" s="68">
        <v>6.5555722000000003</v>
      </c>
      <c r="S38" s="68">
        <v>8.7237866999999998</v>
      </c>
      <c r="T38" s="68">
        <v>9.2375674100000005</v>
      </c>
      <c r="U38" s="68">
        <v>10.040443399999999</v>
      </c>
      <c r="V38" s="47">
        <f t="shared" ref="V38:V40" si="12">AVERAGE(B38:F38)</f>
        <v>78.827741158000009</v>
      </c>
      <c r="W38" s="47">
        <f t="shared" ref="W38:W40" si="13">AVERAGE(G38:K38)</f>
        <v>11.377920915999999</v>
      </c>
      <c r="X38" s="47">
        <f t="shared" ref="X38:X40" si="14">AVERAGE(L38:P38)</f>
        <v>5.5061414040000001</v>
      </c>
      <c r="Y38" s="47">
        <f t="shared" ref="Y38:Y40" si="15">AVERAGE(Q38:U38)</f>
        <v>8.2934391899999991</v>
      </c>
    </row>
    <row r="39" spans="1:25" x14ac:dyDescent="0.3">
      <c r="A39" s="3">
        <v>0.6</v>
      </c>
      <c r="B39" s="15">
        <v>87.586878369999994</v>
      </c>
      <c r="C39" s="15">
        <v>81.435739960000006</v>
      </c>
      <c r="D39" s="15">
        <v>65.525763929999997</v>
      </c>
      <c r="E39" s="15">
        <v>92.519472739999998</v>
      </c>
      <c r="F39" s="15">
        <v>90.596165369999994</v>
      </c>
      <c r="G39" s="44">
        <v>14.90263631</v>
      </c>
      <c r="H39" s="44">
        <v>10.11833433</v>
      </c>
      <c r="I39" s="44">
        <v>31.216297180000002</v>
      </c>
      <c r="J39" s="44">
        <v>24.752097060000001</v>
      </c>
      <c r="K39" s="44">
        <v>20.883013779999999</v>
      </c>
      <c r="L39" s="45">
        <v>5.1662672299999999</v>
      </c>
      <c r="M39" s="45">
        <v>8.3103654900000006</v>
      </c>
      <c r="N39" s="45">
        <v>7.7621330100000003</v>
      </c>
      <c r="O39" s="45">
        <v>9.8022768100000004</v>
      </c>
      <c r="P39" s="45">
        <v>6.5473337300000001</v>
      </c>
      <c r="Q39" s="46">
        <v>16.156381069999998</v>
      </c>
      <c r="R39" s="68">
        <v>21.57055123</v>
      </c>
      <c r="S39" s="68">
        <v>19.768574000000001</v>
      </c>
      <c r="T39" s="68">
        <v>19.113241460000001</v>
      </c>
      <c r="U39" s="68">
        <v>21.536099459999999</v>
      </c>
      <c r="V39" s="47">
        <f t="shared" si="12"/>
        <v>83.532804073999998</v>
      </c>
      <c r="W39" s="47">
        <f t="shared" si="13"/>
        <v>20.374475732000001</v>
      </c>
      <c r="X39" s="47">
        <f t="shared" si="14"/>
        <v>7.5176752539999994</v>
      </c>
      <c r="Y39" s="47">
        <f t="shared" si="15"/>
        <v>19.628969443999999</v>
      </c>
    </row>
    <row r="40" spans="1:25" x14ac:dyDescent="0.3">
      <c r="A40" s="3">
        <v>0.8</v>
      </c>
      <c r="B40" s="15">
        <v>95.220191729999996</v>
      </c>
      <c r="C40" s="15">
        <v>95.813361290000003</v>
      </c>
      <c r="D40" s="15">
        <v>88.148591969999998</v>
      </c>
      <c r="E40" s="15">
        <v>92.757639299999994</v>
      </c>
      <c r="F40" s="15">
        <v>87.578639899999999</v>
      </c>
      <c r="G40" s="44">
        <v>58.84661474</v>
      </c>
      <c r="H40" s="44">
        <v>51.366087479999997</v>
      </c>
      <c r="I40" s="44">
        <v>49.320701020000001</v>
      </c>
      <c r="J40" s="44">
        <v>56.973487120000001</v>
      </c>
      <c r="K40" s="44">
        <v>55.108597959999997</v>
      </c>
      <c r="L40" s="45">
        <v>10.281605750000001</v>
      </c>
      <c r="M40" s="45">
        <v>10.49206111</v>
      </c>
      <c r="N40" s="45">
        <v>14.161923310000001</v>
      </c>
      <c r="O40" s="45">
        <v>10.553475130000001</v>
      </c>
      <c r="P40" s="45">
        <v>12.070101859999999</v>
      </c>
      <c r="Q40" s="46">
        <v>14.97303775</v>
      </c>
      <c r="R40" s="68">
        <v>19.58133613</v>
      </c>
      <c r="S40" s="68">
        <v>18.394997</v>
      </c>
      <c r="T40" s="68">
        <v>25.393948470000002</v>
      </c>
      <c r="U40" s="68">
        <v>20.088376270000001</v>
      </c>
      <c r="V40" s="47">
        <f t="shared" si="12"/>
        <v>91.90368483799999</v>
      </c>
      <c r="W40" s="47">
        <f t="shared" si="13"/>
        <v>54.323097664000002</v>
      </c>
      <c r="X40" s="47">
        <f t="shared" si="14"/>
        <v>11.511833432</v>
      </c>
      <c r="Y40" s="47">
        <f t="shared" si="15"/>
        <v>19.686339124</v>
      </c>
    </row>
    <row r="43" spans="1:25" x14ac:dyDescent="0.3">
      <c r="A43" s="111" t="s">
        <v>1</v>
      </c>
      <c r="B43" s="112" t="s">
        <v>170</v>
      </c>
      <c r="C43" s="113"/>
      <c r="D43" s="113"/>
      <c r="E43" s="113"/>
      <c r="F43" s="113"/>
      <c r="G43" s="113"/>
      <c r="H43" s="113"/>
      <c r="I43" s="113"/>
      <c r="J43" s="113"/>
      <c r="K43" s="113"/>
      <c r="L43" s="113"/>
      <c r="M43" s="113"/>
      <c r="N43" s="113"/>
      <c r="O43" s="113"/>
      <c r="P43" s="113"/>
      <c r="Q43" s="114"/>
      <c r="R43" s="3"/>
    </row>
    <row r="44" spans="1:25" ht="28.8" x14ac:dyDescent="0.3">
      <c r="A44" s="111"/>
      <c r="B44" s="61"/>
      <c r="C44" s="62"/>
      <c r="D44" s="62"/>
      <c r="E44" s="63"/>
      <c r="F44" s="61"/>
      <c r="G44" s="62"/>
      <c r="H44" s="62"/>
      <c r="I44" s="63"/>
      <c r="J44" s="61"/>
      <c r="K44" s="62"/>
      <c r="L44" s="62"/>
      <c r="M44" s="63"/>
      <c r="N44" s="61"/>
      <c r="O44" s="62"/>
      <c r="P44" s="62"/>
      <c r="Q44" s="63"/>
      <c r="R44" s="63" t="s">
        <v>155</v>
      </c>
    </row>
    <row r="45" spans="1:25" x14ac:dyDescent="0.3">
      <c r="A45" s="111"/>
      <c r="B45" s="43" t="s">
        <v>131</v>
      </c>
      <c r="C45" s="43" t="s">
        <v>132</v>
      </c>
      <c r="D45" s="43" t="s">
        <v>133</v>
      </c>
      <c r="E45" s="43" t="s">
        <v>134</v>
      </c>
      <c r="F45" s="43" t="s">
        <v>142</v>
      </c>
      <c r="G45" s="43" t="s">
        <v>143</v>
      </c>
      <c r="H45" s="43" t="s">
        <v>144</v>
      </c>
      <c r="I45" s="43" t="s">
        <v>145</v>
      </c>
      <c r="J45" s="43" t="s">
        <v>146</v>
      </c>
      <c r="K45" s="43" t="s">
        <v>147</v>
      </c>
      <c r="L45" s="43" t="s">
        <v>148</v>
      </c>
      <c r="M45" s="43" t="s">
        <v>149</v>
      </c>
      <c r="N45" s="43" t="s">
        <v>150</v>
      </c>
      <c r="O45" s="43" t="s">
        <v>151</v>
      </c>
      <c r="P45" s="43" t="s">
        <v>152</v>
      </c>
      <c r="Q45" s="43" t="s">
        <v>153</v>
      </c>
      <c r="R45" s="47"/>
    </row>
    <row r="46" spans="1:25" x14ac:dyDescent="0.3">
      <c r="A46" s="90">
        <v>1E-3</v>
      </c>
      <c r="B46" s="43">
        <f>AVERAGE(B4:F4)</f>
        <v>0.12222888158</v>
      </c>
      <c r="C46" s="43">
        <f>AVERAGE(G4:K4)</f>
        <v>1.3825644097999998</v>
      </c>
      <c r="D46" s="43">
        <f>AVERAGE(L4:P4)</f>
        <v>20.388406237999998</v>
      </c>
      <c r="E46" s="43">
        <f>AVERAGE(Q4:U4)</f>
        <v>11.457759134</v>
      </c>
      <c r="F46" s="43">
        <f>AVERAGE(B15:F15)</f>
        <v>23.236668666</v>
      </c>
      <c r="G46" s="43">
        <f>AVERAGE(G15:K15)</f>
        <v>12.173307372</v>
      </c>
      <c r="H46" s="43">
        <f>AVERAGE(L15:P15)</f>
        <v>10.913571004</v>
      </c>
      <c r="I46" s="43">
        <f>AVERAGE(Q15:U15)</f>
        <v>2.849310966</v>
      </c>
      <c r="J46" s="43">
        <f>AVERAGE(B25:F25)</f>
        <v>0.34976033539999996</v>
      </c>
      <c r="K46" s="43">
        <f>AVERAGE(G25:K25)</f>
        <v>4.7188436159999991</v>
      </c>
      <c r="L46" s="43">
        <f>AVERAGE(L25:P25)</f>
        <v>21.339724378000003</v>
      </c>
      <c r="M46" s="43">
        <f>AVERAGE(Q25:U25)</f>
        <v>15.137807071999998</v>
      </c>
      <c r="N46" s="43">
        <f>AVERAGE(B35:F35)</f>
        <v>24.228130620000002</v>
      </c>
      <c r="O46" s="43">
        <f>AVERAGE(G35:K35)</f>
        <v>8.8611444039999991</v>
      </c>
      <c r="P46" s="43">
        <f>AVERAGE(L35:P35)</f>
        <v>10.946075494</v>
      </c>
      <c r="Q46" s="99">
        <f>AVERAGE(Q35:U35)</f>
        <v>2.8930497320000002</v>
      </c>
      <c r="R46" s="47">
        <f t="shared" ref="R46" si="16">AVERAGE(B46:Q46)</f>
        <v>10.687397020173751</v>
      </c>
    </row>
    <row r="47" spans="1:25" x14ac:dyDescent="0.3">
      <c r="A47" s="3">
        <v>0.2</v>
      </c>
      <c r="B47" s="47">
        <v>7.1899340939999999E-3</v>
      </c>
      <c r="C47" s="47">
        <v>1.6440982639999997</v>
      </c>
      <c r="D47" s="47">
        <v>7.0988615960000008</v>
      </c>
      <c r="E47" s="76">
        <v>11.785050942000002</v>
      </c>
      <c r="F47" s="76">
        <v>50.652636328</v>
      </c>
      <c r="G47" s="76">
        <v>15.874625536000002</v>
      </c>
      <c r="H47" s="47">
        <v>2.841222288</v>
      </c>
      <c r="I47" s="47">
        <v>1.7142001213999998</v>
      </c>
      <c r="J47" s="47">
        <v>6.4409826279999997E-3</v>
      </c>
      <c r="K47" s="47">
        <v>3.4484721379999996</v>
      </c>
      <c r="L47" s="47">
        <v>5.291941284</v>
      </c>
      <c r="M47" s="76">
        <v>14.006590768000001</v>
      </c>
      <c r="N47" s="76">
        <v>56.883163579999994</v>
      </c>
      <c r="O47" s="76">
        <v>13.516327155999999</v>
      </c>
      <c r="P47" s="47">
        <v>2.8410724977999999</v>
      </c>
      <c r="Q47" s="47">
        <v>2.5981126419999998</v>
      </c>
      <c r="R47" s="47">
        <f>AVERAGE(B47:Q47)</f>
        <v>11.888125378620124</v>
      </c>
    </row>
    <row r="48" spans="1:25" x14ac:dyDescent="0.3">
      <c r="A48" s="3">
        <v>0.4</v>
      </c>
      <c r="B48" s="47">
        <v>9.5715997013600007E-2</v>
      </c>
      <c r="C48" s="77">
        <v>8.9451767419999992</v>
      </c>
      <c r="D48" s="77">
        <v>8.9893648980000016</v>
      </c>
      <c r="E48" s="77">
        <v>11.926602770000001</v>
      </c>
      <c r="F48" s="77">
        <v>68.225134808000007</v>
      </c>
      <c r="G48" s="77">
        <v>13.307519473999999</v>
      </c>
      <c r="H48" s="77">
        <v>5.7681246240000004</v>
      </c>
      <c r="I48" s="77">
        <v>7.4637507479999998</v>
      </c>
      <c r="J48" s="47">
        <v>0.15308568142000001</v>
      </c>
      <c r="K48" s="77">
        <v>10.089275018</v>
      </c>
      <c r="L48" s="77">
        <v>7.3105152779999996</v>
      </c>
      <c r="M48" s="77">
        <v>16.482923902</v>
      </c>
      <c r="N48" s="77">
        <v>78.827741158000009</v>
      </c>
      <c r="O48" s="77">
        <v>11.377920915999999</v>
      </c>
      <c r="P48" s="77">
        <v>5.5061414040000001</v>
      </c>
      <c r="Q48" s="77">
        <v>8.2934391899999991</v>
      </c>
      <c r="R48" s="47">
        <f t="shared" ref="R48:R50" si="17">AVERAGE(B48:Q48)</f>
        <v>16.422652038027103</v>
      </c>
    </row>
    <row r="49" spans="1:18" x14ac:dyDescent="0.3">
      <c r="A49" s="3">
        <v>0.6</v>
      </c>
      <c r="B49" s="47">
        <v>0</v>
      </c>
      <c r="C49" s="47">
        <v>15.861144397999999</v>
      </c>
      <c r="D49" s="47">
        <v>13.557519471999999</v>
      </c>
      <c r="E49" s="47">
        <v>19.340623130000001</v>
      </c>
      <c r="F49" s="47">
        <v>80.751048531999999</v>
      </c>
      <c r="G49" s="47">
        <v>19.734871177999999</v>
      </c>
      <c r="H49" s="47">
        <v>9.8163571000000012</v>
      </c>
      <c r="I49" s="47">
        <v>18.096914320000003</v>
      </c>
      <c r="J49" s="47">
        <v>0</v>
      </c>
      <c r="K49" s="47">
        <v>23.884511684</v>
      </c>
      <c r="L49" s="47">
        <v>11.091222286000001</v>
      </c>
      <c r="M49" s="47">
        <v>18.680497303999999</v>
      </c>
      <c r="N49" s="47">
        <v>83.532804073999998</v>
      </c>
      <c r="O49" s="47">
        <v>20.374475732000001</v>
      </c>
      <c r="P49" s="47">
        <v>7.5176752539999994</v>
      </c>
      <c r="Q49" s="47">
        <v>19.628969443999999</v>
      </c>
      <c r="R49" s="47">
        <f t="shared" si="17"/>
        <v>22.61678961925</v>
      </c>
    </row>
    <row r="50" spans="1:18" x14ac:dyDescent="0.3">
      <c r="A50" s="3">
        <v>0.8</v>
      </c>
      <c r="B50" s="47">
        <v>0.167165968</v>
      </c>
      <c r="C50" s="47">
        <v>18.319053325999999</v>
      </c>
      <c r="D50" s="47">
        <v>15.979328939999998</v>
      </c>
      <c r="E50" s="47">
        <v>50.449820249999995</v>
      </c>
      <c r="F50" s="47">
        <v>81.871779508000003</v>
      </c>
      <c r="G50" s="47">
        <v>53.050928702</v>
      </c>
      <c r="H50" s="47">
        <v>12.344367886000001</v>
      </c>
      <c r="I50" s="47">
        <v>17.609197126000002</v>
      </c>
      <c r="J50" s="47">
        <v>5.632115E-2</v>
      </c>
      <c r="K50" s="47">
        <v>22.426452963999999</v>
      </c>
      <c r="L50" s="47">
        <v>14.464349910000001</v>
      </c>
      <c r="M50" s="47">
        <v>51.999850207999998</v>
      </c>
      <c r="N50" s="47">
        <v>91.90368483799999</v>
      </c>
      <c r="O50" s="47">
        <v>54.323097664000002</v>
      </c>
      <c r="P50" s="47">
        <v>11.511833432</v>
      </c>
      <c r="Q50" s="47">
        <v>19.686339124</v>
      </c>
      <c r="R50" s="47">
        <f t="shared" si="17"/>
        <v>32.260223187249998</v>
      </c>
    </row>
    <row r="51" spans="1:18" x14ac:dyDescent="0.3">
      <c r="A51" s="90">
        <v>1</v>
      </c>
      <c r="B51" s="43">
        <f>AVERAGE(B5:F5)</f>
        <v>0.83313361199999991</v>
      </c>
      <c r="C51" s="43">
        <f>AVERAGE(G5:K5)</f>
        <v>41.890802876000002</v>
      </c>
      <c r="D51" s="43">
        <f>AVERAGE(L5:P5)</f>
        <v>40.493708806000001</v>
      </c>
      <c r="E51" s="43">
        <f>AVERAGE(Q5:U5)</f>
        <v>81.157130018000004</v>
      </c>
      <c r="F51" s="43">
        <f>AVERAGE(B16:F16)</f>
        <v>98.086428998000002</v>
      </c>
      <c r="G51" s="43">
        <f>AVERAGE(G16:K16)</f>
        <v>79.616536847999996</v>
      </c>
      <c r="H51" s="43">
        <f>AVERAGE(L16:P16)</f>
        <v>31.818903534000004</v>
      </c>
      <c r="I51" s="43">
        <f>AVERAGE(Q16:U16)</f>
        <v>42.031455960000002</v>
      </c>
      <c r="J51" s="43">
        <f>AVERAGE(B26:F26)</f>
        <v>0.86878370399999993</v>
      </c>
      <c r="K51" s="43">
        <f>AVERAGE(G26:K26)</f>
        <v>48.622828041999995</v>
      </c>
      <c r="L51" s="43">
        <f>AVERAGE(L26:P26)</f>
        <v>40.927950867999996</v>
      </c>
      <c r="M51" s="43">
        <f>AVERAGE(Q26:U26)</f>
        <v>83.245206709999991</v>
      </c>
      <c r="N51" s="43">
        <f>AVERAGE(B36:F36)</f>
        <v>98.308118632000017</v>
      </c>
      <c r="O51" s="43">
        <f>AVERAGE(G36:K36)</f>
        <v>74.090772917999999</v>
      </c>
      <c r="P51" s="43">
        <f>AVERAGE(L36:P36)</f>
        <v>32.613541044000002</v>
      </c>
      <c r="Q51" s="99">
        <f>AVERAGE(Q36:U36)</f>
        <v>46.606950270000006</v>
      </c>
      <c r="R51" s="47">
        <f>AVERAGE(B51:Q51)</f>
        <v>52.575765802500001</v>
      </c>
    </row>
    <row r="52" spans="1:18" x14ac:dyDescent="0.3">
      <c r="A52" s="111" t="s">
        <v>1</v>
      </c>
      <c r="B52" s="112" t="s">
        <v>169</v>
      </c>
      <c r="C52" s="113"/>
      <c r="D52" s="113"/>
      <c r="E52" s="113"/>
      <c r="F52" s="113"/>
      <c r="G52" s="113"/>
      <c r="H52" s="113"/>
      <c r="I52" s="113"/>
      <c r="J52" s="113"/>
      <c r="K52" s="113"/>
      <c r="L52" s="113"/>
      <c r="M52" s="113"/>
      <c r="N52" s="113"/>
      <c r="O52" s="113"/>
      <c r="P52" s="113"/>
      <c r="Q52" s="114"/>
      <c r="R52" s="3"/>
    </row>
    <row r="53" spans="1:18" ht="28.8" x14ac:dyDescent="0.3">
      <c r="A53" s="111"/>
      <c r="B53" s="91"/>
      <c r="C53" s="92"/>
      <c r="D53" s="92"/>
      <c r="E53" s="93"/>
      <c r="F53" s="91"/>
      <c r="G53" s="92"/>
      <c r="H53" s="92"/>
      <c r="I53" s="93"/>
      <c r="J53" s="91"/>
      <c r="K53" s="92"/>
      <c r="L53" s="92"/>
      <c r="M53" s="93"/>
      <c r="N53" s="91"/>
      <c r="O53" s="92"/>
      <c r="P53" s="92"/>
      <c r="Q53" s="93"/>
      <c r="R53" s="93" t="s">
        <v>155</v>
      </c>
    </row>
    <row r="54" spans="1:18" x14ac:dyDescent="0.3">
      <c r="A54" s="111"/>
      <c r="B54" s="43" t="s">
        <v>131</v>
      </c>
      <c r="C54" s="43" t="s">
        <v>132</v>
      </c>
      <c r="D54" s="43" t="s">
        <v>133</v>
      </c>
      <c r="E54" s="43" t="s">
        <v>134</v>
      </c>
      <c r="F54" s="43" t="s">
        <v>142</v>
      </c>
      <c r="G54" s="43" t="s">
        <v>143</v>
      </c>
      <c r="H54" s="43" t="s">
        <v>144</v>
      </c>
      <c r="I54" s="43" t="s">
        <v>145</v>
      </c>
      <c r="J54" s="43" t="s">
        <v>146</v>
      </c>
      <c r="K54" s="43" t="s">
        <v>147</v>
      </c>
      <c r="L54" s="43" t="s">
        <v>148</v>
      </c>
      <c r="M54" s="43" t="s">
        <v>149</v>
      </c>
      <c r="N54" s="43" t="s">
        <v>150</v>
      </c>
      <c r="O54" s="43" t="s">
        <v>151</v>
      </c>
      <c r="P54" s="43" t="s">
        <v>152</v>
      </c>
      <c r="Q54" s="43" t="s">
        <v>153</v>
      </c>
      <c r="R54" s="47"/>
    </row>
    <row r="55" spans="1:18" x14ac:dyDescent="0.3">
      <c r="A55" s="90">
        <v>1E-3</v>
      </c>
      <c r="B55" s="43">
        <v>0.20221689520000002</v>
      </c>
      <c r="C55" s="43">
        <v>4.0960155759999992</v>
      </c>
      <c r="D55" s="43">
        <v>21.865787896000001</v>
      </c>
      <c r="E55" s="43">
        <v>12.071300190000001</v>
      </c>
      <c r="F55" s="43">
        <v>18.777860990000001</v>
      </c>
      <c r="G55" s="43">
        <v>13.633612940000001</v>
      </c>
      <c r="H55" s="43">
        <v>6.7517974840000008</v>
      </c>
      <c r="I55" s="43">
        <v>1.8624925099999998</v>
      </c>
      <c r="J55" s="43">
        <v>0.22872977946800002</v>
      </c>
      <c r="K55" s="43">
        <v>5.3033253439999992</v>
      </c>
      <c r="L55" s="43">
        <v>20.271869381999998</v>
      </c>
      <c r="M55" s="43">
        <v>19.844218120000001</v>
      </c>
      <c r="N55" s="43">
        <v>25.845715989999995</v>
      </c>
      <c r="O55" s="43">
        <v>11.135859802000002</v>
      </c>
      <c r="P55" s="43">
        <v>7.4069427824999998</v>
      </c>
      <c r="Q55" s="99">
        <v>1.8973936480000002</v>
      </c>
      <c r="R55" s="47">
        <v>10.699696208073</v>
      </c>
    </row>
    <row r="56" spans="1:18" x14ac:dyDescent="0.3">
      <c r="A56" s="3">
        <v>0.2</v>
      </c>
      <c r="B56" s="47">
        <v>2.7860993899999999E-2</v>
      </c>
      <c r="C56" s="47">
        <v>1.8624925099999998</v>
      </c>
      <c r="D56" s="47">
        <v>4.8872079099999999</v>
      </c>
      <c r="E56" s="76">
        <v>12.504044334</v>
      </c>
      <c r="F56" s="76">
        <v>52.231426025999994</v>
      </c>
      <c r="G56" s="76">
        <v>15.040742955999999</v>
      </c>
      <c r="H56" s="47">
        <v>2.16297184</v>
      </c>
      <c r="I56" s="47">
        <v>1.881366088</v>
      </c>
      <c r="J56" s="47">
        <v>1.1234272028E-2</v>
      </c>
      <c r="K56" s="47">
        <v>3.6411024579999998</v>
      </c>
      <c r="L56" s="47">
        <v>3.623726784</v>
      </c>
      <c r="M56" s="76">
        <v>14.323996405999997</v>
      </c>
      <c r="N56" s="76">
        <v>59.328040738000006</v>
      </c>
      <c r="O56" s="76">
        <v>11.326093480000001</v>
      </c>
      <c r="P56" s="47">
        <v>1.5861294198</v>
      </c>
      <c r="Q56" s="47">
        <v>3.1171360100000003</v>
      </c>
      <c r="R56" s="47">
        <v>11.722223264107999</v>
      </c>
    </row>
    <row r="57" spans="1:18" x14ac:dyDescent="0.3">
      <c r="A57" s="3">
        <v>0.4</v>
      </c>
      <c r="B57" s="47">
        <v>0.142750149804</v>
      </c>
      <c r="C57" s="77">
        <v>9.4399340939999998</v>
      </c>
      <c r="D57" s="77">
        <v>8.4706411019999983</v>
      </c>
      <c r="E57" s="77">
        <v>11.818304376</v>
      </c>
      <c r="F57" s="77">
        <v>71.137207898</v>
      </c>
      <c r="G57" s="77">
        <v>14.24262285</v>
      </c>
      <c r="H57" s="77">
        <v>4.8427201899999996</v>
      </c>
      <c r="I57" s="77">
        <v>7.6614739379999985</v>
      </c>
      <c r="J57" s="47">
        <v>0.19952067138000001</v>
      </c>
      <c r="K57" s="77">
        <v>9.9519173219999999</v>
      </c>
      <c r="L57" s="77">
        <v>6.4245056920000012</v>
      </c>
      <c r="M57" s="77">
        <v>12.474086278000001</v>
      </c>
      <c r="N57" s="77">
        <v>75.855152797999992</v>
      </c>
      <c r="O57" s="77">
        <v>10.628669858</v>
      </c>
      <c r="P57" s="77">
        <v>4.2594367879999995</v>
      </c>
      <c r="Q57" s="77">
        <v>8.4213600979999992</v>
      </c>
      <c r="R57" s="47">
        <v>15.998144006448998</v>
      </c>
    </row>
    <row r="58" spans="1:18" x14ac:dyDescent="0.3">
      <c r="A58" s="3">
        <v>0.6</v>
      </c>
      <c r="B58" s="47">
        <v>0</v>
      </c>
      <c r="C58" s="47">
        <v>19.345266628000001</v>
      </c>
      <c r="D58" s="47">
        <v>11.637807070000001</v>
      </c>
      <c r="E58" s="47">
        <v>24.177201917999998</v>
      </c>
      <c r="F58" s="47">
        <v>81.870730978000012</v>
      </c>
      <c r="G58" s="47">
        <v>15.381965249999999</v>
      </c>
      <c r="H58" s="47">
        <v>8.7059616540000011</v>
      </c>
      <c r="I58" s="47">
        <v>18.703864590000002</v>
      </c>
      <c r="J58" s="47">
        <v>0</v>
      </c>
      <c r="K58" s="47">
        <v>23.87267825</v>
      </c>
      <c r="L58" s="47">
        <v>9.2429598560000006</v>
      </c>
      <c r="M58" s="47">
        <v>16.595116835999999</v>
      </c>
      <c r="N58" s="47">
        <v>82.065008987999988</v>
      </c>
      <c r="O58" s="47">
        <v>19.780557219999999</v>
      </c>
      <c r="P58" s="47">
        <v>6.0500299599999998</v>
      </c>
      <c r="Q58" s="47">
        <v>20.029358899999998</v>
      </c>
      <c r="R58" s="47">
        <v>22.341156756124999</v>
      </c>
    </row>
    <row r="59" spans="1:18" x14ac:dyDescent="0.3">
      <c r="A59" s="3">
        <v>0.8</v>
      </c>
      <c r="B59" s="47">
        <v>0.13241461999999998</v>
      </c>
      <c r="C59" s="47">
        <v>17.917615336000001</v>
      </c>
      <c r="D59" s="47">
        <v>14.707908922000001</v>
      </c>
      <c r="E59" s="47">
        <v>53.610245648000003</v>
      </c>
      <c r="F59" s="47">
        <v>81.797034147999995</v>
      </c>
      <c r="G59" s="47">
        <v>53.327404137499997</v>
      </c>
      <c r="H59" s="47">
        <v>10.388855608</v>
      </c>
      <c r="I59" s="47">
        <v>17.604853208000002</v>
      </c>
      <c r="J59" s="47">
        <v>8.6728580293600005E-2</v>
      </c>
      <c r="K59" s="47">
        <v>23.139754335999999</v>
      </c>
      <c r="L59" s="47">
        <v>12.151288198</v>
      </c>
      <c r="M59" s="47">
        <v>55.025464348</v>
      </c>
      <c r="N59" s="47">
        <v>90.772768125999988</v>
      </c>
      <c r="O59" s="47">
        <v>55.308268422000005</v>
      </c>
      <c r="P59" s="47">
        <v>8.8675853779999994</v>
      </c>
      <c r="Q59" s="47">
        <v>19.278010784000003</v>
      </c>
      <c r="R59" s="47">
        <v>32.132262487487104</v>
      </c>
    </row>
    <row r="60" spans="1:18" x14ac:dyDescent="0.3">
      <c r="A60" s="90">
        <v>1</v>
      </c>
      <c r="B60" s="43">
        <v>1.1617735180000002</v>
      </c>
      <c r="C60" s="43">
        <v>43.533403235999998</v>
      </c>
      <c r="D60" s="43">
        <v>42.136009586000007</v>
      </c>
      <c r="E60" s="43">
        <v>83.20161773400001</v>
      </c>
      <c r="F60" s="43">
        <v>98.062612341999994</v>
      </c>
      <c r="G60" s="43">
        <v>82.879531157499997</v>
      </c>
      <c r="H60" s="43">
        <v>32.403984421999994</v>
      </c>
      <c r="I60" s="43">
        <v>43.701168363999997</v>
      </c>
      <c r="J60" s="43">
        <v>1.0512282799999999</v>
      </c>
      <c r="K60" s="43">
        <v>49.643049730000001</v>
      </c>
      <c r="L60" s="43">
        <v>41.347064109999998</v>
      </c>
      <c r="M60" s="43">
        <v>85.480452364999991</v>
      </c>
      <c r="N60" s="43">
        <v>98.605452364000001</v>
      </c>
      <c r="O60" s="43">
        <v>76.478579988000007</v>
      </c>
      <c r="P60" s="43">
        <v>32.465248652</v>
      </c>
      <c r="Q60" s="99">
        <v>47.126123428000007</v>
      </c>
      <c r="R60" s="47">
        <v>53.704831204781257</v>
      </c>
    </row>
    <row r="62" spans="1:18" ht="14.4" customHeight="1" x14ac:dyDescent="0.3">
      <c r="A62" s="111" t="s">
        <v>1</v>
      </c>
      <c r="B62" s="112" t="s">
        <v>207</v>
      </c>
      <c r="C62" s="113"/>
      <c r="D62" s="113"/>
      <c r="E62" s="113"/>
      <c r="F62" s="113"/>
      <c r="G62" s="113"/>
      <c r="H62" s="113"/>
      <c r="I62" s="113"/>
      <c r="J62" s="113"/>
      <c r="K62" s="113"/>
      <c r="L62" s="113"/>
      <c r="M62" s="113"/>
      <c r="N62" s="113"/>
      <c r="O62" s="113"/>
      <c r="P62" s="113"/>
      <c r="Q62" s="114"/>
      <c r="R62" s="3"/>
    </row>
    <row r="63" spans="1:18" ht="28.8" x14ac:dyDescent="0.3">
      <c r="A63" s="111"/>
      <c r="B63" s="91"/>
      <c r="C63" s="92"/>
      <c r="D63" s="92"/>
      <c r="E63" s="93"/>
      <c r="F63" s="91"/>
      <c r="G63" s="92"/>
      <c r="H63" s="92"/>
      <c r="I63" s="93"/>
      <c r="J63" s="91"/>
      <c r="K63" s="92"/>
      <c r="L63" s="92"/>
      <c r="M63" s="93"/>
      <c r="N63" s="91"/>
      <c r="O63" s="92"/>
      <c r="P63" s="92"/>
      <c r="Q63" s="93"/>
      <c r="R63" s="93" t="s">
        <v>155</v>
      </c>
    </row>
    <row r="64" spans="1:18" x14ac:dyDescent="0.3">
      <c r="A64" s="111"/>
      <c r="B64" s="43" t="s">
        <v>131</v>
      </c>
      <c r="C64" s="43" t="s">
        <v>132</v>
      </c>
      <c r="D64" s="43" t="s">
        <v>133</v>
      </c>
      <c r="E64" s="43" t="s">
        <v>134</v>
      </c>
      <c r="F64" s="43" t="s">
        <v>142</v>
      </c>
      <c r="G64" s="43" t="s">
        <v>143</v>
      </c>
      <c r="H64" s="43" t="s">
        <v>144</v>
      </c>
      <c r="I64" s="43" t="s">
        <v>145</v>
      </c>
      <c r="J64" s="43" t="s">
        <v>146</v>
      </c>
      <c r="K64" s="43" t="s">
        <v>147</v>
      </c>
      <c r="L64" s="43" t="s">
        <v>148</v>
      </c>
      <c r="M64" s="43" t="s">
        <v>149</v>
      </c>
      <c r="N64" s="43" t="s">
        <v>150</v>
      </c>
      <c r="O64" s="43" t="s">
        <v>151</v>
      </c>
      <c r="P64" s="43" t="s">
        <v>152</v>
      </c>
      <c r="Q64" s="43" t="s">
        <v>153</v>
      </c>
      <c r="R64" s="47"/>
    </row>
    <row r="65" spans="1:18" x14ac:dyDescent="0.3">
      <c r="A65" s="90">
        <v>1E-3</v>
      </c>
      <c r="B65" s="43">
        <v>0.11428999393999999</v>
      </c>
      <c r="C65" s="43">
        <v>2.2374176139999999</v>
      </c>
      <c r="D65" s="43">
        <v>0.50194727420000007</v>
      </c>
      <c r="E65" s="43">
        <v>14.017825052000001</v>
      </c>
      <c r="F65" s="43">
        <v>28.463750734000001</v>
      </c>
      <c r="G65" s="43">
        <v>12.318903542000001</v>
      </c>
      <c r="H65" s="43">
        <v>2.7711205124000004E-2</v>
      </c>
      <c r="I65" s="43">
        <v>2.396345116</v>
      </c>
      <c r="J65" s="43">
        <v>0.19892151019999998</v>
      </c>
      <c r="K65" s="43">
        <v>4.82624326</v>
      </c>
      <c r="L65" s="43">
        <v>0.75449370719999997</v>
      </c>
      <c r="M65" s="43">
        <v>16.350209709999998</v>
      </c>
      <c r="N65" s="43">
        <v>32.725883754000002</v>
      </c>
      <c r="O65" s="43">
        <v>11.647243845999999</v>
      </c>
      <c r="P65" s="43">
        <v>2.8909526759999998E-2</v>
      </c>
      <c r="Q65" s="99">
        <v>2.8076692640000003</v>
      </c>
      <c r="R65" s="47">
        <v>8.0886103193390007</v>
      </c>
    </row>
    <row r="66" spans="1:18" x14ac:dyDescent="0.3">
      <c r="A66" s="3">
        <v>0.2</v>
      </c>
      <c r="B66" s="47">
        <v>6.5907729279999997E-3</v>
      </c>
      <c r="C66" s="47">
        <v>1.0064409812000001</v>
      </c>
      <c r="D66" s="47">
        <v>1.9295985640000002</v>
      </c>
      <c r="E66" s="76">
        <v>13.660125826000002</v>
      </c>
      <c r="F66" s="76">
        <v>61.103055729999994</v>
      </c>
      <c r="G66" s="76">
        <v>13.344967037999998</v>
      </c>
      <c r="H66" s="47">
        <v>0.76198322380000005</v>
      </c>
      <c r="I66" s="47">
        <v>1.1220790886000001</v>
      </c>
      <c r="J66" s="47">
        <v>1.8873576999999999E-2</v>
      </c>
      <c r="K66" s="47">
        <v>3.2013181560000001</v>
      </c>
      <c r="L66" s="47">
        <v>2.0874775320000003</v>
      </c>
      <c r="M66" s="76">
        <v>14.014679472000001</v>
      </c>
      <c r="N66" s="76">
        <v>50.469442783999995</v>
      </c>
      <c r="O66" s="76">
        <v>13.037896941999998</v>
      </c>
      <c r="P66" s="47">
        <v>0.43109646539999991</v>
      </c>
      <c r="Q66" s="47">
        <v>1.970341522</v>
      </c>
      <c r="R66" s="47">
        <v>11.135372979683</v>
      </c>
    </row>
    <row r="67" spans="1:18" x14ac:dyDescent="0.3">
      <c r="A67" s="3">
        <v>0.4</v>
      </c>
      <c r="B67" s="47">
        <v>8.1935291239999999E-2</v>
      </c>
      <c r="C67" s="77">
        <v>7.8593469159999998</v>
      </c>
      <c r="D67" s="77">
        <v>4.5518274419999996</v>
      </c>
      <c r="E67" s="77">
        <v>11.988316338000001</v>
      </c>
      <c r="F67" s="77">
        <v>66.608897536000001</v>
      </c>
      <c r="G67" s="77">
        <v>13.609946089999999</v>
      </c>
      <c r="H67" s="77">
        <v>2.9053325360000004</v>
      </c>
      <c r="I67" s="77">
        <v>5.6680647100000003</v>
      </c>
      <c r="J67" s="47">
        <v>0.18798681936</v>
      </c>
      <c r="K67" s="77">
        <v>9.5723487120000001</v>
      </c>
      <c r="L67" s="77">
        <v>4.1412522460000005</v>
      </c>
      <c r="M67" s="77">
        <v>16.684541646</v>
      </c>
      <c r="N67" s="77">
        <v>74.425254628000005</v>
      </c>
      <c r="O67" s="77">
        <v>12.535650094000001</v>
      </c>
      <c r="P67" s="77">
        <v>2.6060515308000003</v>
      </c>
      <c r="Q67" s="77">
        <v>6.8647393660000002</v>
      </c>
      <c r="R67" s="47">
        <v>15.018218243837499</v>
      </c>
    </row>
    <row r="68" spans="1:18" x14ac:dyDescent="0.3">
      <c r="A68" s="3">
        <v>0.6</v>
      </c>
      <c r="B68" s="47">
        <v>0</v>
      </c>
      <c r="C68" s="47">
        <v>19.248502095999999</v>
      </c>
      <c r="D68" s="47">
        <v>7.1766027559999994</v>
      </c>
      <c r="E68" s="47">
        <v>16.853804673999999</v>
      </c>
      <c r="F68" s="47">
        <v>85.63331336200001</v>
      </c>
      <c r="G68" s="47">
        <v>10.478767227500001</v>
      </c>
      <c r="H68" s="47">
        <v>4.9662971840000001</v>
      </c>
      <c r="I68" s="47">
        <v>18.009586580000001</v>
      </c>
      <c r="J68" s="47">
        <v>0</v>
      </c>
      <c r="K68" s="47">
        <v>25.902336728000002</v>
      </c>
      <c r="L68" s="47">
        <v>5.9411324160000003</v>
      </c>
      <c r="M68" s="47">
        <v>12.319502694000001</v>
      </c>
      <c r="N68" s="47">
        <v>84.69352906200001</v>
      </c>
      <c r="O68" s="47">
        <v>25.352606349999995</v>
      </c>
      <c r="P68" s="47">
        <v>3.8392750159999998</v>
      </c>
      <c r="Q68" s="47">
        <v>19.141402035999999</v>
      </c>
      <c r="R68" s="47">
        <v>21.222291136343745</v>
      </c>
    </row>
    <row r="69" spans="1:18" x14ac:dyDescent="0.3">
      <c r="A69" s="3">
        <v>0.8</v>
      </c>
      <c r="B69" s="47">
        <v>0.25269622599999997</v>
      </c>
      <c r="C69" s="47">
        <v>18.235470343999999</v>
      </c>
      <c r="D69" s="47">
        <v>10.639904128000001</v>
      </c>
      <c r="E69" s="47">
        <v>68.721689638000015</v>
      </c>
      <c r="F69" s="47">
        <v>88.503594960000001</v>
      </c>
      <c r="G69" s="47">
        <v>68.071000601999998</v>
      </c>
      <c r="H69" s="47">
        <v>9.186339126</v>
      </c>
      <c r="I69" s="47">
        <v>15.971240259999998</v>
      </c>
      <c r="J69" s="47">
        <v>9.7064109762E-2</v>
      </c>
      <c r="K69" s="47">
        <v>22.186788487999998</v>
      </c>
      <c r="L69" s="47">
        <v>10.581635709999999</v>
      </c>
      <c r="M69" s="47">
        <v>70.475434399999997</v>
      </c>
      <c r="N69" s="47">
        <v>95.975883768000017</v>
      </c>
      <c r="O69" s="47">
        <v>64.163870582000001</v>
      </c>
      <c r="P69" s="47">
        <v>7.4063810659999998</v>
      </c>
      <c r="Q69" s="47">
        <v>17.935440388</v>
      </c>
      <c r="R69" s="47">
        <v>35.525277112235123</v>
      </c>
    </row>
    <row r="70" spans="1:18" x14ac:dyDescent="0.3">
      <c r="A70" s="90">
        <v>1</v>
      </c>
      <c r="B70" s="43">
        <v>1.298981428</v>
      </c>
      <c r="C70" s="43">
        <v>45.430796884000003</v>
      </c>
      <c r="D70" s="43">
        <v>34.094218095999999</v>
      </c>
      <c r="E70" s="43">
        <v>91.115638106000006</v>
      </c>
      <c r="F70" s="43">
        <v>98.684391849999983</v>
      </c>
      <c r="G70" s="43">
        <v>88.196150387499998</v>
      </c>
      <c r="H70" s="43">
        <v>30.015727979999998</v>
      </c>
      <c r="I70" s="43">
        <v>45.005092869999999</v>
      </c>
      <c r="J70" s="43">
        <v>1.345715996</v>
      </c>
      <c r="K70" s="43">
        <v>51.015727982000001</v>
      </c>
      <c r="L70" s="43">
        <v>35.788795686</v>
      </c>
      <c r="M70" s="43">
        <v>88.146195328000005</v>
      </c>
      <c r="N70" s="43">
        <v>99.108597962000005</v>
      </c>
      <c r="O70" s="43">
        <v>84.926902336000012</v>
      </c>
      <c r="P70" s="43">
        <v>30.258987417999997</v>
      </c>
      <c r="Q70" s="99">
        <v>48.520970641999995</v>
      </c>
      <c r="R70" s="47">
        <v>54.559555684468741</v>
      </c>
    </row>
    <row r="74" spans="1:18" ht="28.8" x14ac:dyDescent="0.3">
      <c r="A74" s="75" t="s">
        <v>1</v>
      </c>
      <c r="B74" s="112" t="s">
        <v>172</v>
      </c>
      <c r="C74" s="113"/>
      <c r="D74" s="113"/>
      <c r="E74" s="113"/>
      <c r="F74" s="113"/>
      <c r="G74" s="113"/>
      <c r="H74" s="113"/>
      <c r="I74" s="113"/>
      <c r="J74" s="113"/>
      <c r="K74" s="113"/>
      <c r="L74" s="113"/>
      <c r="M74" s="113"/>
      <c r="N74" s="113"/>
      <c r="O74" s="113"/>
      <c r="P74" s="113"/>
      <c r="Q74" s="114"/>
      <c r="R74" s="69" t="s">
        <v>155</v>
      </c>
    </row>
    <row r="75" spans="1:18" x14ac:dyDescent="0.3">
      <c r="A75" s="3" t="s">
        <v>209</v>
      </c>
      <c r="B75" s="47">
        <v>3.5350510000000002E-2</v>
      </c>
      <c r="C75" s="47">
        <v>3.3199520680000001</v>
      </c>
      <c r="D75" s="47">
        <v>3.0666566780000002</v>
      </c>
      <c r="E75" s="76">
        <v>12.292390653999998</v>
      </c>
      <c r="F75" s="76">
        <v>51.800179747999991</v>
      </c>
      <c r="G75" s="76">
        <v>15.034601558</v>
      </c>
      <c r="H75" s="47">
        <v>2.9731875379999999</v>
      </c>
      <c r="I75" s="47">
        <v>2.7583882539999998</v>
      </c>
      <c r="J75" s="47">
        <v>0</v>
      </c>
      <c r="K75" s="47">
        <v>4.6334631519999991</v>
      </c>
      <c r="L75" s="47">
        <v>2.9646494920000004</v>
      </c>
      <c r="M75" s="76">
        <v>19.353954465999998</v>
      </c>
      <c r="N75" s="76">
        <v>59.824445776000005</v>
      </c>
      <c r="O75" s="76">
        <v>13.121330136000001</v>
      </c>
      <c r="P75" s="47">
        <v>2.9695925699999997</v>
      </c>
      <c r="Q75" s="47">
        <v>1.7029658480000003</v>
      </c>
      <c r="R75" s="47">
        <f t="shared" ref="R75" si="18">AVERAGE(B75:Q75)</f>
        <v>12.240694278000001</v>
      </c>
    </row>
    <row r="76" spans="1:18" x14ac:dyDescent="0.3">
      <c r="A76" s="3">
        <v>1.0009999999999999</v>
      </c>
      <c r="B76" s="47">
        <f>AVERAGE(_xlfn.ANCHORARRAY(B93))</f>
        <v>0.16551827400000002</v>
      </c>
      <c r="C76" s="47">
        <f>AVERAGE(_xlfn.ANCHORARRAY(G93))</f>
        <v>27.031156381999999</v>
      </c>
      <c r="D76" s="47">
        <f>AVERAGE(_xlfn.ANCHORARRAY(L93))</f>
        <v>26.566506896</v>
      </c>
      <c r="E76" s="76">
        <f>AVERAGE(_xlfn.ANCHORARRAY(Q93))</f>
        <v>53.438136618000001</v>
      </c>
      <c r="F76" s="76">
        <f>AVERAGE(_xlfn.ANCHORARRAY(B99))</f>
        <v>87.903984416</v>
      </c>
      <c r="G76" s="76">
        <f>AVERAGE(_xlfn.ANCHORARRAY(G99))</f>
        <v>55.720940689999999</v>
      </c>
      <c r="H76" s="47">
        <f>AVERAGE(_xlfn.ANCHORARRAY(L99))</f>
        <v>26.582234863999997</v>
      </c>
      <c r="I76" s="47">
        <f>AVERAGE(_xlfn.ANCHORARRAY(Q99))</f>
        <v>26.816656685999998</v>
      </c>
      <c r="J76" s="47">
        <f>AVERAGE(_xlfn.ANCHORARRAY(B104))</f>
        <v>3.4451767600000003E-3</v>
      </c>
      <c r="K76" s="47">
        <f>AVERAGE(_xlfn.ANCHORARRAY(G104))</f>
        <v>26.873726779999998</v>
      </c>
      <c r="L76" s="47">
        <f>AVERAGE(_xlfn.ANCHORARRAY(L104))</f>
        <v>26.649940077999997</v>
      </c>
      <c r="M76" s="76">
        <f>AVERAGE(_xlfn.ANCHORARRAY(Q104))</f>
        <v>55.259736375999999</v>
      </c>
      <c r="N76" s="76">
        <f>AVERAGE(_xlfn.ANCHORARRAY(B109))</f>
        <v>87.946375079999996</v>
      </c>
      <c r="O76" s="76">
        <f>AVERAGE(_xlfn.ANCHORARRAY(G109))</f>
        <v>51.807669255999997</v>
      </c>
      <c r="P76" s="47">
        <f>AVERAGE(_xlfn.ANCHORARRAY(L109))</f>
        <v>26.484122237999998</v>
      </c>
      <c r="Q76" s="74">
        <f>AVERAGE(_xlfn.ANCHORARRAY(Q109))</f>
        <v>27.054973042</v>
      </c>
      <c r="R76" s="47">
        <f t="shared" ref="R76" si="19">AVERAGE(B76:Q76)</f>
        <v>37.894070178297497</v>
      </c>
    </row>
    <row r="77" spans="1:18" ht="44.4" customHeight="1" x14ac:dyDescent="0.3"/>
    <row r="78" spans="1:18" x14ac:dyDescent="0.3">
      <c r="B78" s="131" t="s">
        <v>174</v>
      </c>
      <c r="C78" s="131"/>
      <c r="D78" s="131"/>
      <c r="E78" s="131"/>
      <c r="F78" s="131"/>
      <c r="G78" s="131"/>
      <c r="H78" s="131"/>
      <c r="I78" s="131"/>
      <c r="J78" s="131"/>
      <c r="K78" s="131"/>
      <c r="L78" s="131"/>
      <c r="M78" s="131"/>
      <c r="N78" s="131"/>
      <c r="O78" s="131"/>
      <c r="P78" s="131"/>
      <c r="Q78" s="131"/>
    </row>
    <row r="79" spans="1:18" x14ac:dyDescent="0.3">
      <c r="B79" s="132" t="s">
        <v>175</v>
      </c>
      <c r="C79" s="132"/>
      <c r="D79" s="132"/>
      <c r="E79" s="132"/>
      <c r="F79" s="132"/>
      <c r="G79" s="132"/>
      <c r="H79" s="132"/>
      <c r="I79" s="132"/>
      <c r="J79" s="132"/>
      <c r="K79" s="132"/>
      <c r="L79" s="132"/>
      <c r="M79" s="132"/>
      <c r="N79" s="132"/>
      <c r="O79" s="132"/>
      <c r="P79" s="132"/>
      <c r="Q79" s="132"/>
    </row>
    <row r="80" spans="1:18" x14ac:dyDescent="0.3">
      <c r="B80" s="131" t="s">
        <v>173</v>
      </c>
      <c r="C80" s="131"/>
      <c r="D80" s="131"/>
      <c r="E80" s="131"/>
      <c r="F80" s="131"/>
      <c r="G80" s="131"/>
      <c r="H80" s="131"/>
      <c r="I80" s="131"/>
      <c r="J80" s="131"/>
      <c r="K80" s="131"/>
      <c r="L80" s="131"/>
      <c r="M80" s="131"/>
      <c r="N80" s="131"/>
      <c r="O80" s="131"/>
      <c r="P80" s="131"/>
      <c r="Q80" s="131"/>
    </row>
    <row r="83" spans="1:25" ht="28.8" customHeight="1" x14ac:dyDescent="0.3"/>
    <row r="85" spans="1:25" x14ac:dyDescent="0.3">
      <c r="B85" s="133" t="s">
        <v>179</v>
      </c>
      <c r="C85" s="133"/>
      <c r="D85" s="133"/>
      <c r="E85" s="133"/>
      <c r="F85" s="133"/>
      <c r="G85" s="133"/>
      <c r="H85" s="133"/>
    </row>
    <row r="90" spans="1:25" x14ac:dyDescent="0.3">
      <c r="A90" s="111" t="s">
        <v>1</v>
      </c>
      <c r="B90" s="111" t="s">
        <v>208</v>
      </c>
      <c r="C90" s="111"/>
      <c r="D90" s="111"/>
      <c r="E90" s="111"/>
      <c r="F90" s="111"/>
      <c r="G90" s="111"/>
      <c r="H90" s="111"/>
      <c r="I90" s="111"/>
      <c r="J90" s="111"/>
      <c r="K90" s="111"/>
      <c r="L90" s="111"/>
      <c r="M90" s="111"/>
      <c r="N90" s="111"/>
      <c r="O90" s="111"/>
      <c r="P90" s="111"/>
      <c r="Q90" s="111"/>
      <c r="R90" s="111"/>
      <c r="S90" s="111"/>
      <c r="T90" s="111"/>
      <c r="U90" s="111"/>
      <c r="V90" s="112" t="s">
        <v>154</v>
      </c>
      <c r="W90" s="113"/>
      <c r="X90" s="113"/>
      <c r="Y90" s="114"/>
    </row>
    <row r="91" spans="1:25" x14ac:dyDescent="0.3">
      <c r="A91" s="111"/>
      <c r="B91" s="115" t="s">
        <v>131</v>
      </c>
      <c r="C91" s="116"/>
      <c r="D91" s="116"/>
      <c r="E91" s="116"/>
      <c r="F91" s="117"/>
      <c r="G91" s="118" t="s">
        <v>132</v>
      </c>
      <c r="H91" s="119"/>
      <c r="I91" s="119"/>
      <c r="J91" s="119"/>
      <c r="K91" s="120"/>
      <c r="L91" s="121" t="s">
        <v>133</v>
      </c>
      <c r="M91" s="122"/>
      <c r="N91" s="122"/>
      <c r="O91" s="122"/>
      <c r="P91" s="123"/>
      <c r="Q91" s="124" t="s">
        <v>134</v>
      </c>
      <c r="R91" s="125"/>
      <c r="S91" s="125"/>
      <c r="T91" s="125"/>
      <c r="U91" s="126"/>
      <c r="V91" s="91"/>
      <c r="W91" s="92"/>
      <c r="X91" s="92"/>
      <c r="Y91" s="93"/>
    </row>
    <row r="92" spans="1:25" x14ac:dyDescent="0.3">
      <c r="A92" s="111"/>
      <c r="B92" s="40" t="s">
        <v>135</v>
      </c>
      <c r="C92" s="40" t="s">
        <v>136</v>
      </c>
      <c r="D92" s="40" t="s">
        <v>137</v>
      </c>
      <c r="E92" s="40" t="s">
        <v>138</v>
      </c>
      <c r="F92" s="40" t="s">
        <v>139</v>
      </c>
      <c r="G92" s="41" t="s">
        <v>135</v>
      </c>
      <c r="H92" s="41" t="s">
        <v>136</v>
      </c>
      <c r="I92" s="41" t="s">
        <v>137</v>
      </c>
      <c r="J92" s="41" t="s">
        <v>138</v>
      </c>
      <c r="K92" s="41" t="s">
        <v>139</v>
      </c>
      <c r="L92" s="42" t="s">
        <v>135</v>
      </c>
      <c r="M92" s="42" t="s">
        <v>136</v>
      </c>
      <c r="N92" s="42" t="s">
        <v>137</v>
      </c>
      <c r="O92" s="42" t="s">
        <v>138</v>
      </c>
      <c r="P92" s="42" t="s">
        <v>139</v>
      </c>
      <c r="Q92" s="11" t="s">
        <v>135</v>
      </c>
      <c r="R92" s="11" t="s">
        <v>136</v>
      </c>
      <c r="S92" s="11" t="s">
        <v>137</v>
      </c>
      <c r="T92" s="11" t="s">
        <v>138</v>
      </c>
      <c r="U92" s="11" t="s">
        <v>139</v>
      </c>
      <c r="V92" s="43" t="s">
        <v>131</v>
      </c>
      <c r="W92" s="43" t="s">
        <v>132</v>
      </c>
      <c r="X92" s="43" t="s">
        <v>133</v>
      </c>
      <c r="Y92" s="43" t="s">
        <v>134</v>
      </c>
    </row>
    <row r="93" spans="1:25" x14ac:dyDescent="0.3">
      <c r="A93" s="90">
        <v>1.0009999999999999</v>
      </c>
      <c r="B93" s="15" cm="1">
        <f t="array" ref="B93:F93">TRANSPOSE(J117:J121)</f>
        <v>0</v>
      </c>
      <c r="C93" s="15">
        <v>0</v>
      </c>
      <c r="D93" s="15">
        <v>0.82759137000000005</v>
      </c>
      <c r="E93" s="15">
        <v>0</v>
      </c>
      <c r="F93" s="15">
        <v>0</v>
      </c>
      <c r="G93" s="44" cm="1">
        <f t="array" ref="G93:K93">TRANSPOSE(K117:K121)</f>
        <v>26.610994609999999</v>
      </c>
      <c r="H93" s="44">
        <v>26.784002399999999</v>
      </c>
      <c r="I93" s="44">
        <v>27.904433789999999</v>
      </c>
      <c r="J93" s="44">
        <v>27.165967649999999</v>
      </c>
      <c r="K93" s="44">
        <v>26.69038346</v>
      </c>
      <c r="L93" s="45" cm="1">
        <f t="array" ref="L93:P93">TRANSPOSE(L117:L121)</f>
        <v>26.607249849999999</v>
      </c>
      <c r="M93" s="45">
        <v>26.616237300000002</v>
      </c>
      <c r="N93" s="45">
        <v>26.388556019999999</v>
      </c>
      <c r="O93" s="45">
        <v>26.608747749999999</v>
      </c>
      <c r="P93" s="45">
        <v>26.611743560000001</v>
      </c>
      <c r="Q93" s="46" cm="1">
        <f t="array" ref="Q93:U93">TRANSPOSE(M117:M121)</f>
        <v>54.335680050000001</v>
      </c>
      <c r="R93" s="46">
        <v>53.190533299999998</v>
      </c>
      <c r="S93" s="68">
        <v>52.459556620000001</v>
      </c>
      <c r="T93" s="46">
        <v>54.651737570000002</v>
      </c>
      <c r="U93" s="46">
        <v>52.553175549999999</v>
      </c>
      <c r="V93" s="43"/>
      <c r="W93" s="43"/>
      <c r="X93" s="43"/>
      <c r="Y93" s="43"/>
    </row>
    <row r="94" spans="1:25" x14ac:dyDescent="0.3">
      <c r="A94" s="128"/>
      <c r="B94" s="129"/>
      <c r="C94" s="129"/>
      <c r="D94" s="129"/>
      <c r="E94" s="129"/>
      <c r="F94" s="129"/>
      <c r="G94" s="129"/>
      <c r="H94" s="129"/>
      <c r="I94" s="129"/>
      <c r="J94" s="129"/>
      <c r="K94" s="129"/>
      <c r="L94" s="129"/>
      <c r="M94" s="129"/>
      <c r="N94" s="129"/>
      <c r="O94" s="129"/>
      <c r="P94" s="129"/>
      <c r="Q94" s="129"/>
      <c r="R94" s="129"/>
      <c r="S94" s="129"/>
      <c r="T94" s="129"/>
      <c r="U94" s="129"/>
      <c r="V94" s="129"/>
      <c r="W94" s="129"/>
      <c r="X94" s="129"/>
      <c r="Y94" s="130"/>
    </row>
    <row r="96" spans="1:25" x14ac:dyDescent="0.3">
      <c r="A96" s="111" t="s">
        <v>1</v>
      </c>
      <c r="B96" s="111"/>
      <c r="C96" s="111"/>
      <c r="D96" s="111"/>
      <c r="E96" s="111"/>
      <c r="F96" s="111"/>
      <c r="G96" s="111"/>
      <c r="H96" s="111"/>
      <c r="I96" s="111"/>
      <c r="J96" s="111"/>
      <c r="K96" s="111"/>
      <c r="L96" s="111"/>
      <c r="M96" s="111"/>
      <c r="N96" s="111"/>
      <c r="O96" s="111"/>
      <c r="P96" s="111"/>
      <c r="Q96" s="111"/>
      <c r="R96" s="111"/>
      <c r="S96" s="111"/>
      <c r="T96" s="111"/>
      <c r="U96" s="111"/>
      <c r="V96" s="112" t="s">
        <v>154</v>
      </c>
      <c r="W96" s="113"/>
      <c r="X96" s="113"/>
      <c r="Y96" s="114"/>
    </row>
    <row r="97" spans="1:25" x14ac:dyDescent="0.3">
      <c r="A97" s="111"/>
      <c r="B97" s="115" t="s">
        <v>142</v>
      </c>
      <c r="C97" s="116"/>
      <c r="D97" s="116"/>
      <c r="E97" s="116"/>
      <c r="F97" s="117"/>
      <c r="G97" s="118" t="s">
        <v>143</v>
      </c>
      <c r="H97" s="119"/>
      <c r="I97" s="119"/>
      <c r="J97" s="119"/>
      <c r="K97" s="120"/>
      <c r="L97" s="121" t="s">
        <v>144</v>
      </c>
      <c r="M97" s="122"/>
      <c r="N97" s="122"/>
      <c r="O97" s="122"/>
      <c r="P97" s="123"/>
      <c r="Q97" s="124" t="s">
        <v>145</v>
      </c>
      <c r="R97" s="125"/>
      <c r="S97" s="125"/>
      <c r="T97" s="125"/>
      <c r="U97" s="126"/>
      <c r="V97" s="91"/>
      <c r="W97" s="92"/>
      <c r="X97" s="92"/>
      <c r="Y97" s="93"/>
    </row>
    <row r="98" spans="1:25" x14ac:dyDescent="0.3">
      <c r="A98" s="111"/>
      <c r="B98" s="40" t="s">
        <v>135</v>
      </c>
      <c r="C98" s="40" t="s">
        <v>136</v>
      </c>
      <c r="D98" s="40" t="s">
        <v>137</v>
      </c>
      <c r="E98" s="40" t="s">
        <v>138</v>
      </c>
      <c r="F98" s="40" t="s">
        <v>139</v>
      </c>
      <c r="G98" s="41" t="s">
        <v>135</v>
      </c>
      <c r="H98" s="41" t="s">
        <v>136</v>
      </c>
      <c r="I98" s="41" t="s">
        <v>137</v>
      </c>
      <c r="J98" s="41" t="s">
        <v>138</v>
      </c>
      <c r="K98" s="41" t="s">
        <v>139</v>
      </c>
      <c r="L98" s="42" t="s">
        <v>135</v>
      </c>
      <c r="M98" s="42" t="s">
        <v>136</v>
      </c>
      <c r="N98" s="42" t="s">
        <v>137</v>
      </c>
      <c r="O98" s="42" t="s">
        <v>138</v>
      </c>
      <c r="P98" s="42" t="s">
        <v>139</v>
      </c>
      <c r="Q98" s="11" t="s">
        <v>135</v>
      </c>
      <c r="R98" s="11" t="s">
        <v>136</v>
      </c>
      <c r="S98" s="11" t="s">
        <v>137</v>
      </c>
      <c r="T98" s="11" t="s">
        <v>138</v>
      </c>
      <c r="U98" s="11" t="s">
        <v>139</v>
      </c>
      <c r="V98" s="43" t="s">
        <v>142</v>
      </c>
      <c r="W98" s="43" t="s">
        <v>143</v>
      </c>
      <c r="X98" s="43" t="s">
        <v>144</v>
      </c>
      <c r="Y98" s="43" t="s">
        <v>145</v>
      </c>
    </row>
    <row r="99" spans="1:25" x14ac:dyDescent="0.3">
      <c r="A99" s="90">
        <v>1.0009999999999999</v>
      </c>
      <c r="B99" s="15" cm="1">
        <f t="array" ref="B99:F99">TRANSPOSE(N117:N121)</f>
        <v>87.902186940000007</v>
      </c>
      <c r="C99" s="15">
        <v>87.947124000000002</v>
      </c>
      <c r="D99" s="15">
        <v>87.867735170000003</v>
      </c>
      <c r="E99" s="15">
        <v>87.887207910000001</v>
      </c>
      <c r="F99" s="15">
        <v>87.915668060000002</v>
      </c>
      <c r="G99" s="44" cm="1">
        <f t="array" ref="G99:K99">TRANSPOSE(O117:O121)</f>
        <v>53.654883159999997</v>
      </c>
      <c r="H99" s="44">
        <v>54.216596799999998</v>
      </c>
      <c r="I99" s="44">
        <v>58.254194130000002</v>
      </c>
      <c r="J99" s="44">
        <v>56.050778909999998</v>
      </c>
      <c r="K99" s="44">
        <v>56.42825045</v>
      </c>
      <c r="L99" s="45" cm="1">
        <f t="array" ref="L99:P99">TRANSPOSE(P117:P121)</f>
        <v>26.61773517</v>
      </c>
      <c r="M99" s="45">
        <v>26.4686938</v>
      </c>
      <c r="N99" s="45">
        <v>26.607249849999999</v>
      </c>
      <c r="O99" s="45">
        <v>26.609496700000001</v>
      </c>
      <c r="P99" s="45">
        <v>26.607998800000001</v>
      </c>
      <c r="Q99" s="46" cm="1">
        <f t="array" ref="Q99:U99">TRANSPOSE(Q117:Q121)</f>
        <v>26.610994609999999</v>
      </c>
      <c r="R99" s="46">
        <v>27.412372699999999</v>
      </c>
      <c r="S99" s="46">
        <v>26.722588380000001</v>
      </c>
      <c r="T99" s="46">
        <v>26.693379270000001</v>
      </c>
      <c r="U99" s="46">
        <v>26.643948470000002</v>
      </c>
      <c r="V99" s="43"/>
      <c r="W99" s="43"/>
      <c r="X99" s="43"/>
      <c r="Y99" s="43"/>
    </row>
    <row r="101" spans="1:25" x14ac:dyDescent="0.3">
      <c r="A101" s="111" t="s">
        <v>1</v>
      </c>
      <c r="B101" s="111"/>
      <c r="C101" s="111"/>
      <c r="D101" s="111"/>
      <c r="E101" s="111"/>
      <c r="F101" s="111"/>
      <c r="G101" s="111"/>
      <c r="H101" s="111"/>
      <c r="I101" s="111"/>
      <c r="J101" s="111"/>
      <c r="K101" s="111"/>
      <c r="L101" s="111"/>
      <c r="M101" s="111"/>
      <c r="N101" s="111"/>
      <c r="O101" s="111"/>
      <c r="P101" s="111"/>
      <c r="Q101" s="111"/>
      <c r="R101" s="111"/>
      <c r="S101" s="111"/>
      <c r="T101" s="111"/>
      <c r="U101" s="111"/>
      <c r="V101" s="112" t="s">
        <v>154</v>
      </c>
      <c r="W101" s="113"/>
      <c r="X101" s="113"/>
      <c r="Y101" s="114"/>
    </row>
    <row r="102" spans="1:25" x14ac:dyDescent="0.3">
      <c r="A102" s="111"/>
      <c r="B102" s="115" t="s">
        <v>146</v>
      </c>
      <c r="C102" s="116"/>
      <c r="D102" s="116"/>
      <c r="E102" s="116"/>
      <c r="F102" s="117"/>
      <c r="G102" s="118" t="s">
        <v>147</v>
      </c>
      <c r="H102" s="119"/>
      <c r="I102" s="119"/>
      <c r="J102" s="119"/>
      <c r="K102" s="120"/>
      <c r="L102" s="121" t="s">
        <v>148</v>
      </c>
      <c r="M102" s="122"/>
      <c r="N102" s="122"/>
      <c r="O102" s="122"/>
      <c r="P102" s="123"/>
      <c r="Q102" s="124" t="s">
        <v>149</v>
      </c>
      <c r="R102" s="125"/>
      <c r="S102" s="125"/>
      <c r="T102" s="125"/>
      <c r="U102" s="126"/>
      <c r="V102" s="91"/>
      <c r="W102" s="92"/>
      <c r="X102" s="92"/>
      <c r="Y102" s="93"/>
    </row>
    <row r="103" spans="1:25" x14ac:dyDescent="0.3">
      <c r="A103" s="111"/>
      <c r="B103" s="40" t="s">
        <v>135</v>
      </c>
      <c r="C103" s="40" t="s">
        <v>136</v>
      </c>
      <c r="D103" s="40" t="s">
        <v>137</v>
      </c>
      <c r="E103" s="40" t="s">
        <v>138</v>
      </c>
      <c r="F103" s="40" t="s">
        <v>139</v>
      </c>
      <c r="G103" s="41" t="s">
        <v>135</v>
      </c>
      <c r="H103" s="41" t="s">
        <v>136</v>
      </c>
      <c r="I103" s="41" t="s">
        <v>137</v>
      </c>
      <c r="J103" s="41" t="s">
        <v>138</v>
      </c>
      <c r="K103" s="41" t="s">
        <v>139</v>
      </c>
      <c r="L103" s="42" t="s">
        <v>135</v>
      </c>
      <c r="M103" s="42" t="s">
        <v>136</v>
      </c>
      <c r="N103" s="42" t="s">
        <v>137</v>
      </c>
      <c r="O103" s="42" t="s">
        <v>138</v>
      </c>
      <c r="P103" s="42" t="s">
        <v>139</v>
      </c>
      <c r="Q103" s="11" t="s">
        <v>135</v>
      </c>
      <c r="R103" s="11" t="s">
        <v>136</v>
      </c>
      <c r="S103" s="11" t="s">
        <v>137</v>
      </c>
      <c r="T103" s="11" t="s">
        <v>138</v>
      </c>
      <c r="U103" s="11" t="s">
        <v>139</v>
      </c>
      <c r="V103" s="43" t="s">
        <v>146</v>
      </c>
      <c r="W103" s="43" t="s">
        <v>147</v>
      </c>
      <c r="X103" s="43" t="s">
        <v>148</v>
      </c>
      <c r="Y103" s="43" t="s">
        <v>149</v>
      </c>
    </row>
    <row r="104" spans="1:25" x14ac:dyDescent="0.3">
      <c r="A104" s="90">
        <v>1.0009999999999999</v>
      </c>
      <c r="B104" s="15" cm="1">
        <f t="array" ref="B104:F104">TRANSPOSE(R117:R121)</f>
        <v>0</v>
      </c>
      <c r="C104" s="15">
        <v>1.7225883800000001E-2</v>
      </c>
      <c r="D104" s="15">
        <v>0</v>
      </c>
      <c r="E104" s="15">
        <v>0</v>
      </c>
      <c r="F104" s="15">
        <v>0</v>
      </c>
      <c r="G104" s="44" cm="1">
        <f t="array" ref="G104:K104">TRANSPOSE(S117:S121)</f>
        <v>27.383163570000001</v>
      </c>
      <c r="H104" s="44">
        <v>26.663421199999998</v>
      </c>
      <c r="I104" s="44">
        <v>26.625973640000002</v>
      </c>
      <c r="J104" s="44">
        <v>26.74131216</v>
      </c>
      <c r="K104" s="44">
        <v>26.954763329999999</v>
      </c>
      <c r="L104" s="45" cm="1">
        <f t="array" ref="L104:P104">TRANSPOSE(T117:T121)</f>
        <v>26.610994609999999</v>
      </c>
      <c r="M104" s="45">
        <v>26.621479900000001</v>
      </c>
      <c r="N104" s="45">
        <v>26.652935889999998</v>
      </c>
      <c r="O104" s="45">
        <v>26.611743560000001</v>
      </c>
      <c r="P104" s="45">
        <v>26.752546429999999</v>
      </c>
      <c r="Q104" s="46" cm="1">
        <f t="array" ref="Q104:U104">TRANSPOSE(U117:U121)</f>
        <v>50.781905330000001</v>
      </c>
      <c r="R104" s="46">
        <v>54.090024</v>
      </c>
      <c r="S104" s="68">
        <v>59.219592570000003</v>
      </c>
      <c r="T104" s="46">
        <v>55.208208509999999</v>
      </c>
      <c r="U104" s="46">
        <v>56.998951470000002</v>
      </c>
      <c r="V104" s="43"/>
      <c r="W104" s="43"/>
      <c r="X104" s="43"/>
      <c r="Y104" s="43"/>
    </row>
    <row r="106" spans="1:25" x14ac:dyDescent="0.3">
      <c r="A106" s="111" t="s">
        <v>1</v>
      </c>
      <c r="B106" s="111"/>
      <c r="C106" s="111"/>
      <c r="D106" s="111"/>
      <c r="E106" s="111"/>
      <c r="F106" s="111"/>
      <c r="G106" s="111"/>
      <c r="H106" s="111"/>
      <c r="I106" s="111"/>
      <c r="J106" s="111"/>
      <c r="K106" s="111"/>
      <c r="L106" s="111"/>
      <c r="M106" s="111"/>
      <c r="N106" s="111"/>
      <c r="O106" s="111"/>
      <c r="P106" s="111"/>
      <c r="Q106" s="111"/>
      <c r="R106" s="111"/>
      <c r="S106" s="111"/>
      <c r="T106" s="111"/>
      <c r="U106" s="111"/>
      <c r="V106" s="112" t="s">
        <v>154</v>
      </c>
      <c r="W106" s="113"/>
      <c r="X106" s="113"/>
      <c r="Y106" s="114"/>
    </row>
    <row r="107" spans="1:25" x14ac:dyDescent="0.3">
      <c r="A107" s="111"/>
      <c r="B107" s="115" t="s">
        <v>150</v>
      </c>
      <c r="C107" s="116"/>
      <c r="D107" s="116"/>
      <c r="E107" s="116"/>
      <c r="F107" s="117"/>
      <c r="G107" s="118" t="s">
        <v>151</v>
      </c>
      <c r="H107" s="119"/>
      <c r="I107" s="119"/>
      <c r="J107" s="119"/>
      <c r="K107" s="120"/>
      <c r="L107" s="121" t="s">
        <v>152</v>
      </c>
      <c r="M107" s="122"/>
      <c r="N107" s="122"/>
      <c r="O107" s="122"/>
      <c r="P107" s="123"/>
      <c r="Q107" s="124" t="s">
        <v>153</v>
      </c>
      <c r="R107" s="125"/>
      <c r="S107" s="125"/>
      <c r="T107" s="125"/>
      <c r="U107" s="126"/>
      <c r="V107" s="91"/>
      <c r="W107" s="92"/>
      <c r="X107" s="92"/>
      <c r="Y107" s="93"/>
    </row>
    <row r="108" spans="1:25" x14ac:dyDescent="0.3">
      <c r="A108" s="111"/>
      <c r="B108" s="40" t="s">
        <v>135</v>
      </c>
      <c r="C108" s="40" t="s">
        <v>136</v>
      </c>
      <c r="D108" s="40" t="s">
        <v>137</v>
      </c>
      <c r="E108" s="40" t="s">
        <v>138</v>
      </c>
      <c r="F108" s="40" t="s">
        <v>139</v>
      </c>
      <c r="G108" s="41" t="s">
        <v>135</v>
      </c>
      <c r="H108" s="41" t="s">
        <v>136</v>
      </c>
      <c r="I108" s="41" t="s">
        <v>137</v>
      </c>
      <c r="J108" s="41" t="s">
        <v>138</v>
      </c>
      <c r="K108" s="41" t="s">
        <v>139</v>
      </c>
      <c r="L108" s="42" t="s">
        <v>135</v>
      </c>
      <c r="M108" s="42" t="s">
        <v>136</v>
      </c>
      <c r="N108" s="42" t="s">
        <v>137</v>
      </c>
      <c r="O108" s="42" t="s">
        <v>138</v>
      </c>
      <c r="P108" s="42" t="s">
        <v>139</v>
      </c>
      <c r="Q108" s="11" t="s">
        <v>135</v>
      </c>
      <c r="R108" s="11" t="s">
        <v>136</v>
      </c>
      <c r="S108" s="11" t="s">
        <v>137</v>
      </c>
      <c r="T108" s="11" t="s">
        <v>138</v>
      </c>
      <c r="U108" s="11" t="s">
        <v>139</v>
      </c>
      <c r="V108" s="43" t="s">
        <v>150</v>
      </c>
      <c r="W108" s="43" t="s">
        <v>151</v>
      </c>
      <c r="X108" s="43" t="s">
        <v>152</v>
      </c>
      <c r="Y108" s="43" t="s">
        <v>153</v>
      </c>
    </row>
    <row r="109" spans="1:25" x14ac:dyDescent="0.3">
      <c r="A109" s="90">
        <v>1.0009999999999999</v>
      </c>
      <c r="B109" s="15" cm="1">
        <f t="array" ref="B109:F109">TRANSPOSE(V117:V121)</f>
        <v>88.004044339999993</v>
      </c>
      <c r="C109" s="15">
        <v>87.899940099999995</v>
      </c>
      <c r="D109" s="15">
        <v>87.922408630000007</v>
      </c>
      <c r="E109" s="15">
        <v>87.962103060000004</v>
      </c>
      <c r="F109" s="15">
        <v>87.943379269999994</v>
      </c>
      <c r="G109" s="44" cm="1">
        <f t="array" ref="G109:K109">TRANSPOSE(W117:W121)</f>
        <v>50.335530259999999</v>
      </c>
      <c r="H109" s="44">
        <v>51.707609300000001</v>
      </c>
      <c r="I109" s="44">
        <v>51.65218694</v>
      </c>
      <c r="J109" s="44">
        <v>54.370131819999997</v>
      </c>
      <c r="K109" s="44">
        <v>50.972887960000001</v>
      </c>
      <c r="L109" s="45" cm="1">
        <f t="array" ref="L109:P109">TRANSPOSE(X117:X121)</f>
        <v>26.610994609999999</v>
      </c>
      <c r="M109" s="45">
        <v>26.6102457</v>
      </c>
      <c r="N109" s="45">
        <v>25.981875370000001</v>
      </c>
      <c r="O109" s="45">
        <v>26.605751949999998</v>
      </c>
      <c r="P109" s="45">
        <v>26.611743560000001</v>
      </c>
      <c r="Q109" s="68" cm="1">
        <f t="array" ref="Q109:U109">TRANSPOSE(Y117:Y121)</f>
        <v>26.62297783</v>
      </c>
      <c r="R109" s="68">
        <v>26.697873000000001</v>
      </c>
      <c r="S109" s="68">
        <v>28.463900540000001</v>
      </c>
      <c r="T109" s="68">
        <v>26.63046735</v>
      </c>
      <c r="U109" s="68">
        <v>26.859646489999999</v>
      </c>
      <c r="V109" s="43"/>
      <c r="W109" s="43"/>
      <c r="X109" s="43"/>
      <c r="Y109" s="43"/>
    </row>
    <row r="116" spans="9:25" x14ac:dyDescent="0.3">
      <c r="J116" s="100">
        <v>0</v>
      </c>
      <c r="K116" s="100">
        <v>1</v>
      </c>
      <c r="L116" s="100">
        <v>2</v>
      </c>
      <c r="M116" s="100">
        <v>3</v>
      </c>
      <c r="N116" s="100">
        <v>4</v>
      </c>
      <c r="O116" s="100">
        <v>5</v>
      </c>
      <c r="P116" s="100">
        <v>6</v>
      </c>
      <c r="Q116" s="100">
        <v>7</v>
      </c>
      <c r="R116" s="100">
        <v>8</v>
      </c>
      <c r="S116" s="100">
        <v>9</v>
      </c>
      <c r="T116" s="100">
        <v>10</v>
      </c>
      <c r="U116" s="100">
        <v>11</v>
      </c>
      <c r="V116" s="100">
        <v>12</v>
      </c>
      <c r="W116" s="100">
        <v>13</v>
      </c>
      <c r="X116" s="100">
        <v>14</v>
      </c>
      <c r="Y116" s="100">
        <v>15</v>
      </c>
    </row>
    <row r="117" spans="9:25" x14ac:dyDescent="0.3">
      <c r="J117" s="16">
        <v>0</v>
      </c>
      <c r="K117">
        <v>26.610994609999999</v>
      </c>
      <c r="L117">
        <v>26.607249849999999</v>
      </c>
      <c r="M117">
        <v>54.335680050000001</v>
      </c>
      <c r="N117">
        <v>87.902186940000007</v>
      </c>
      <c r="O117">
        <v>53.654883159999997</v>
      </c>
      <c r="P117">
        <v>26.61773517</v>
      </c>
      <c r="Q117">
        <v>26.610994609999999</v>
      </c>
      <c r="R117">
        <v>0</v>
      </c>
      <c r="S117">
        <v>27.383163570000001</v>
      </c>
      <c r="T117">
        <v>26.610994609999999</v>
      </c>
      <c r="U117">
        <v>50.781905330000001</v>
      </c>
      <c r="V117">
        <v>88.004044339999993</v>
      </c>
      <c r="W117">
        <v>50.335530259999999</v>
      </c>
      <c r="X117">
        <v>26.610994609999999</v>
      </c>
      <c r="Y117">
        <v>26.62297783</v>
      </c>
    </row>
    <row r="118" spans="9:25" x14ac:dyDescent="0.3">
      <c r="J118" s="49">
        <v>0</v>
      </c>
      <c r="K118" s="50">
        <v>26.784002399999999</v>
      </c>
      <c r="L118" s="50">
        <v>26.616237300000002</v>
      </c>
      <c r="M118" s="50">
        <v>53.190533299999998</v>
      </c>
      <c r="N118" s="50">
        <v>87.947124000000002</v>
      </c>
      <c r="O118" s="50">
        <v>54.216596799999998</v>
      </c>
      <c r="P118" s="50">
        <v>26.4686938</v>
      </c>
      <c r="Q118" s="50">
        <v>27.412372699999999</v>
      </c>
      <c r="R118" s="50">
        <v>1.7225883800000001E-2</v>
      </c>
      <c r="S118" s="50">
        <v>26.663421199999998</v>
      </c>
      <c r="T118" s="50">
        <v>26.621479900000001</v>
      </c>
      <c r="U118" s="50">
        <v>54.090024</v>
      </c>
      <c r="V118" s="50">
        <v>87.899940099999995</v>
      </c>
      <c r="W118" s="50">
        <v>51.707609300000001</v>
      </c>
      <c r="X118" s="50">
        <v>26.6102457</v>
      </c>
      <c r="Y118" s="50">
        <v>26.697873000000001</v>
      </c>
    </row>
    <row r="119" spans="9:25" x14ac:dyDescent="0.3">
      <c r="J119" s="16">
        <v>0.82759137000000005</v>
      </c>
      <c r="K119">
        <v>27.904433789999999</v>
      </c>
      <c r="L119">
        <v>26.388556019999999</v>
      </c>
      <c r="M119">
        <v>52.459556620000001</v>
      </c>
      <c r="N119">
        <v>87.867735170000003</v>
      </c>
      <c r="O119">
        <v>58.254194130000002</v>
      </c>
      <c r="P119">
        <v>26.607249849999999</v>
      </c>
      <c r="Q119">
        <v>26.722588380000001</v>
      </c>
      <c r="R119">
        <v>0</v>
      </c>
      <c r="S119">
        <v>26.625973640000002</v>
      </c>
      <c r="T119">
        <v>26.652935889999998</v>
      </c>
      <c r="U119">
        <v>59.219592570000003</v>
      </c>
      <c r="V119">
        <v>87.922408630000007</v>
      </c>
      <c r="W119">
        <v>51.65218694</v>
      </c>
      <c r="X119">
        <v>25.981875370000001</v>
      </c>
      <c r="Y119">
        <v>28.463900540000001</v>
      </c>
    </row>
    <row r="120" spans="9:25" x14ac:dyDescent="0.3">
      <c r="J120" s="16">
        <v>0</v>
      </c>
      <c r="K120">
        <v>27.165967649999999</v>
      </c>
      <c r="L120">
        <v>26.608747749999999</v>
      </c>
      <c r="M120">
        <v>54.651737570000002</v>
      </c>
      <c r="N120">
        <v>87.887207910000001</v>
      </c>
      <c r="O120">
        <v>56.050778909999998</v>
      </c>
      <c r="P120">
        <v>26.609496700000001</v>
      </c>
      <c r="Q120">
        <v>26.693379270000001</v>
      </c>
      <c r="R120">
        <v>0</v>
      </c>
      <c r="S120">
        <v>26.74131216</v>
      </c>
      <c r="T120">
        <v>26.611743560000001</v>
      </c>
      <c r="U120">
        <v>55.208208509999999</v>
      </c>
      <c r="V120">
        <v>87.962103060000004</v>
      </c>
      <c r="W120">
        <v>54.370131819999997</v>
      </c>
      <c r="X120">
        <v>26.605751949999998</v>
      </c>
      <c r="Y120">
        <v>26.63046735</v>
      </c>
    </row>
    <row r="121" spans="9:25" x14ac:dyDescent="0.3">
      <c r="J121" s="16">
        <v>0</v>
      </c>
      <c r="K121">
        <v>26.69038346</v>
      </c>
      <c r="L121">
        <v>26.611743560000001</v>
      </c>
      <c r="M121">
        <v>52.553175549999999</v>
      </c>
      <c r="N121">
        <v>87.915668060000002</v>
      </c>
      <c r="O121">
        <v>56.42825045</v>
      </c>
      <c r="P121">
        <v>26.607998800000001</v>
      </c>
      <c r="Q121">
        <v>26.643948470000002</v>
      </c>
      <c r="R121">
        <v>0</v>
      </c>
      <c r="S121">
        <v>26.954763329999999</v>
      </c>
      <c r="T121">
        <v>26.752546429999999</v>
      </c>
      <c r="U121">
        <v>56.998951470000002</v>
      </c>
      <c r="V121">
        <v>87.943379269999994</v>
      </c>
      <c r="W121">
        <v>50.972887960000001</v>
      </c>
      <c r="X121">
        <v>26.611743560000001</v>
      </c>
      <c r="Y121">
        <v>26.859646489999999</v>
      </c>
    </row>
    <row r="128" spans="9:25" x14ac:dyDescent="0.3">
      <c r="I128" cm="1">
        <f t="array" ref="I128:M128">TRANSPOSE(J117:J121)</f>
        <v>0</v>
      </c>
      <c r="J128">
        <v>0</v>
      </c>
      <c r="K128">
        <v>0.82759137000000005</v>
      </c>
      <c r="L128">
        <v>0</v>
      </c>
      <c r="M128">
        <v>0</v>
      </c>
    </row>
  </sheetData>
  <mergeCells count="69">
    <mergeCell ref="A43:A45"/>
    <mergeCell ref="B43:Q43"/>
    <mergeCell ref="A32:A34"/>
    <mergeCell ref="B32:U32"/>
    <mergeCell ref="B78:Q78"/>
    <mergeCell ref="A62:A64"/>
    <mergeCell ref="B62:Q62"/>
    <mergeCell ref="B74:Q74"/>
    <mergeCell ref="V32:Y32"/>
    <mergeCell ref="B33:F33"/>
    <mergeCell ref="G33:K33"/>
    <mergeCell ref="L33:P33"/>
    <mergeCell ref="Q33:U33"/>
    <mergeCell ref="A22:A24"/>
    <mergeCell ref="B22:U22"/>
    <mergeCell ref="V22:Y22"/>
    <mergeCell ref="B23:F23"/>
    <mergeCell ref="G23:K23"/>
    <mergeCell ref="L23:P23"/>
    <mergeCell ref="Q23:U23"/>
    <mergeCell ref="A10:Y10"/>
    <mergeCell ref="A12:A14"/>
    <mergeCell ref="B12:U12"/>
    <mergeCell ref="V12:Y12"/>
    <mergeCell ref="B13:F13"/>
    <mergeCell ref="G13:K13"/>
    <mergeCell ref="L13:P13"/>
    <mergeCell ref="Q13:U13"/>
    <mergeCell ref="A1:A3"/>
    <mergeCell ref="B1:U1"/>
    <mergeCell ref="V1:Y1"/>
    <mergeCell ref="B2:F2"/>
    <mergeCell ref="G2:K2"/>
    <mergeCell ref="L2:P2"/>
    <mergeCell ref="Q2:U2"/>
    <mergeCell ref="A52:A54"/>
    <mergeCell ref="B52:Q52"/>
    <mergeCell ref="A90:A92"/>
    <mergeCell ref="B90:U90"/>
    <mergeCell ref="V90:Y90"/>
    <mergeCell ref="B91:F91"/>
    <mergeCell ref="G91:K91"/>
    <mergeCell ref="L91:P91"/>
    <mergeCell ref="Q91:U91"/>
    <mergeCell ref="B85:H85"/>
    <mergeCell ref="B79:Q79"/>
    <mergeCell ref="B80:Q80"/>
    <mergeCell ref="A94:Y94"/>
    <mergeCell ref="A96:A98"/>
    <mergeCell ref="B96:U96"/>
    <mergeCell ref="V96:Y96"/>
    <mergeCell ref="B97:F97"/>
    <mergeCell ref="G97:K97"/>
    <mergeCell ref="L97:P97"/>
    <mergeCell ref="Q97:U97"/>
    <mergeCell ref="A101:A103"/>
    <mergeCell ref="B101:U101"/>
    <mergeCell ref="V101:Y101"/>
    <mergeCell ref="B102:F102"/>
    <mergeCell ref="G102:K102"/>
    <mergeCell ref="L102:P102"/>
    <mergeCell ref="Q102:U102"/>
    <mergeCell ref="A106:A108"/>
    <mergeCell ref="B106:U106"/>
    <mergeCell ref="V106:Y106"/>
    <mergeCell ref="B107:F107"/>
    <mergeCell ref="G107:K107"/>
    <mergeCell ref="L107:P107"/>
    <mergeCell ref="Q107:U107"/>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7818B-CA56-4EA6-9254-77ECEF653406}">
  <dimension ref="A1:I46"/>
  <sheetViews>
    <sheetView workbookViewId="0">
      <selection activeCell="B38" sqref="B38"/>
    </sheetView>
  </sheetViews>
  <sheetFormatPr defaultRowHeight="14.4" x14ac:dyDescent="0.3"/>
  <cols>
    <col min="1" max="1" width="76.77734375" customWidth="1"/>
    <col min="2" max="2" width="49.88671875" customWidth="1"/>
    <col min="3" max="3" width="25.88671875" customWidth="1"/>
    <col min="6" max="6" width="21.88671875" bestFit="1" customWidth="1"/>
    <col min="8" max="8" width="13.5546875" bestFit="1" customWidth="1"/>
  </cols>
  <sheetData>
    <row r="1" spans="1:9" x14ac:dyDescent="0.3">
      <c r="A1" s="11" t="s">
        <v>41</v>
      </c>
      <c r="B1" s="11" t="s">
        <v>42</v>
      </c>
      <c r="F1" s="19" t="s">
        <v>69</v>
      </c>
      <c r="G1" t="s">
        <v>63</v>
      </c>
      <c r="H1" s="19" t="s">
        <v>65</v>
      </c>
      <c r="I1" t="s">
        <v>67</v>
      </c>
    </row>
    <row r="2" spans="1:9" ht="43.2" x14ac:dyDescent="0.3">
      <c r="A2" s="14" t="s">
        <v>32</v>
      </c>
      <c r="B2" s="15" t="s">
        <v>36</v>
      </c>
      <c r="F2" s="19" t="s">
        <v>62</v>
      </c>
      <c r="G2" t="s">
        <v>64</v>
      </c>
      <c r="H2" s="19" t="s">
        <v>66</v>
      </c>
      <c r="I2" t="s">
        <v>68</v>
      </c>
    </row>
    <row r="3" spans="1:9" ht="28.8" x14ac:dyDescent="0.3">
      <c r="A3" s="4" t="s">
        <v>33</v>
      </c>
      <c r="B3" s="3" t="s">
        <v>35</v>
      </c>
    </row>
    <row r="4" spans="1:9" ht="76.8" customHeight="1" x14ac:dyDescent="0.3">
      <c r="A4" s="14" t="s">
        <v>34</v>
      </c>
      <c r="B4" s="15" t="s">
        <v>35</v>
      </c>
      <c r="C4" s="18" t="s">
        <v>56</v>
      </c>
      <c r="F4" t="s">
        <v>70</v>
      </c>
      <c r="G4" s="16" t="s">
        <v>82</v>
      </c>
    </row>
    <row r="5" spans="1:9" x14ac:dyDescent="0.3">
      <c r="A5" s="9" t="s">
        <v>40</v>
      </c>
      <c r="B5" s="10"/>
      <c r="F5" s="19" t="s">
        <v>71</v>
      </c>
      <c r="H5" t="s">
        <v>76</v>
      </c>
    </row>
    <row r="6" spans="1:9" ht="43.2" x14ac:dyDescent="0.3">
      <c r="A6" s="14" t="s">
        <v>37</v>
      </c>
      <c r="B6" s="15" t="s">
        <v>38</v>
      </c>
      <c r="F6" t="s">
        <v>72</v>
      </c>
      <c r="G6" s="16" t="s">
        <v>81</v>
      </c>
    </row>
    <row r="7" spans="1:9" ht="43.2" x14ac:dyDescent="0.3">
      <c r="A7" s="4" t="s">
        <v>39</v>
      </c>
      <c r="B7" s="3" t="s">
        <v>38</v>
      </c>
      <c r="F7" t="s">
        <v>73</v>
      </c>
      <c r="G7" s="16" t="s">
        <v>78</v>
      </c>
      <c r="H7" t="s">
        <v>77</v>
      </c>
    </row>
    <row r="8" spans="1:9" ht="28.8" x14ac:dyDescent="0.3">
      <c r="F8" t="s">
        <v>74</v>
      </c>
      <c r="G8" s="16" t="s">
        <v>80</v>
      </c>
    </row>
    <row r="9" spans="1:9" ht="43.2" x14ac:dyDescent="0.3">
      <c r="A9" s="12" t="s">
        <v>43</v>
      </c>
      <c r="B9" t="s">
        <v>44</v>
      </c>
      <c r="F9" s="19" t="s">
        <v>75</v>
      </c>
      <c r="G9" s="16" t="s">
        <v>79</v>
      </c>
    </row>
    <row r="10" spans="1:9" x14ac:dyDescent="0.3">
      <c r="A10" s="12" t="s">
        <v>45</v>
      </c>
      <c r="B10" t="s">
        <v>46</v>
      </c>
    </row>
    <row r="13" spans="1:9" ht="28.8" x14ac:dyDescent="0.3">
      <c r="A13" s="18" t="s">
        <v>49</v>
      </c>
    </row>
    <row r="15" spans="1:9" ht="57.6" x14ac:dyDescent="0.3">
      <c r="A15" s="16" t="s">
        <v>83</v>
      </c>
      <c r="B15" s="16" t="s">
        <v>111</v>
      </c>
    </row>
    <row r="16" spans="1:9" x14ac:dyDescent="0.3">
      <c r="A16" s="35" t="s">
        <v>84</v>
      </c>
    </row>
    <row r="21" spans="1:1" x14ac:dyDescent="0.3">
      <c r="A21" t="s">
        <v>102</v>
      </c>
    </row>
    <row r="23" spans="1:1" x14ac:dyDescent="0.3">
      <c r="A23" t="s">
        <v>103</v>
      </c>
    </row>
    <row r="24" spans="1:1" x14ac:dyDescent="0.3">
      <c r="A24" t="s">
        <v>104</v>
      </c>
    </row>
    <row r="25" spans="1:1" ht="28.8" x14ac:dyDescent="0.3">
      <c r="A25" s="16" t="s">
        <v>105</v>
      </c>
    </row>
    <row r="26" spans="1:1" x14ac:dyDescent="0.3">
      <c r="A26" t="s">
        <v>106</v>
      </c>
    </row>
    <row r="29" spans="1:1" ht="28.8" x14ac:dyDescent="0.3">
      <c r="A29" s="34" t="s">
        <v>109</v>
      </c>
    </row>
    <row r="30" spans="1:1" ht="43.2" x14ac:dyDescent="0.3">
      <c r="A30" s="34" t="s">
        <v>110</v>
      </c>
    </row>
    <row r="33" spans="1:2" x14ac:dyDescent="0.3">
      <c r="A33" t="s">
        <v>112</v>
      </c>
    </row>
    <row r="34" spans="1:2" ht="43.2" x14ac:dyDescent="0.3">
      <c r="A34" s="16" t="s">
        <v>113</v>
      </c>
      <c r="B34" s="16" t="s">
        <v>114</v>
      </c>
    </row>
    <row r="41" spans="1:2" x14ac:dyDescent="0.3">
      <c r="A41" s="1" t="s">
        <v>97</v>
      </c>
      <c r="B41" s="1" t="s">
        <v>98</v>
      </c>
    </row>
    <row r="42" spans="1:2" x14ac:dyDescent="0.3">
      <c r="A42" s="3" t="s">
        <v>93</v>
      </c>
      <c r="B42" s="3" t="s">
        <v>99</v>
      </c>
    </row>
    <row r="43" spans="1:2" ht="28.8" x14ac:dyDescent="0.3">
      <c r="A43" s="15" t="s">
        <v>95</v>
      </c>
      <c r="B43" s="14" t="s">
        <v>96</v>
      </c>
    </row>
    <row r="44" spans="1:2" ht="43.2" x14ac:dyDescent="0.3">
      <c r="A44" s="3" t="s">
        <v>94</v>
      </c>
      <c r="B44" s="4" t="s">
        <v>100</v>
      </c>
    </row>
    <row r="46" spans="1:2" x14ac:dyDescent="0.3">
      <c r="A46" s="33" t="s">
        <v>101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2E9F1-A9DF-4318-8804-24426F4A0556}">
  <dimension ref="A1:Y64"/>
  <sheetViews>
    <sheetView zoomScale="78" zoomScaleNormal="78" workbookViewId="0">
      <selection activeCell="L10" sqref="L10"/>
    </sheetView>
  </sheetViews>
  <sheetFormatPr defaultRowHeight="14.4" x14ac:dyDescent="0.3"/>
  <cols>
    <col min="1" max="1" width="7.6640625" bestFit="1" customWidth="1"/>
    <col min="2" max="2" width="12.88671875" bestFit="1" customWidth="1"/>
    <col min="7" max="11" width="13.44140625" bestFit="1" customWidth="1"/>
    <col min="17" max="21" width="16.6640625" bestFit="1" customWidth="1"/>
  </cols>
  <sheetData>
    <row r="1" spans="1:25" x14ac:dyDescent="0.3">
      <c r="A1" s="111" t="s">
        <v>1</v>
      </c>
      <c r="B1" s="111" t="s">
        <v>163</v>
      </c>
      <c r="C1" s="111"/>
      <c r="D1" s="111"/>
      <c r="E1" s="111"/>
      <c r="F1" s="111"/>
      <c r="G1" s="111"/>
      <c r="H1" s="111"/>
      <c r="I1" s="111"/>
      <c r="J1" s="111"/>
      <c r="K1" s="111"/>
      <c r="L1" s="111"/>
      <c r="M1" s="111"/>
      <c r="N1" s="111"/>
      <c r="O1" s="111"/>
      <c r="P1" s="111"/>
      <c r="Q1" s="111"/>
      <c r="R1" s="111"/>
      <c r="S1" s="111"/>
      <c r="T1" s="111"/>
      <c r="U1" s="111"/>
      <c r="V1" s="112" t="s">
        <v>154</v>
      </c>
      <c r="W1" s="113"/>
      <c r="X1" s="113"/>
      <c r="Y1" s="114"/>
    </row>
    <row r="2" spans="1:25" x14ac:dyDescent="0.3">
      <c r="A2" s="111"/>
      <c r="B2" s="115" t="s">
        <v>131</v>
      </c>
      <c r="C2" s="116"/>
      <c r="D2" s="116"/>
      <c r="E2" s="116"/>
      <c r="F2" s="117"/>
      <c r="G2" s="118" t="s">
        <v>132</v>
      </c>
      <c r="H2" s="119"/>
      <c r="I2" s="119"/>
      <c r="J2" s="119"/>
      <c r="K2" s="120"/>
      <c r="L2" s="121" t="s">
        <v>133</v>
      </c>
      <c r="M2" s="122"/>
      <c r="N2" s="122"/>
      <c r="O2" s="122"/>
      <c r="P2" s="123"/>
      <c r="Q2" s="124" t="s">
        <v>134</v>
      </c>
      <c r="R2" s="125"/>
      <c r="S2" s="125"/>
      <c r="T2" s="125"/>
      <c r="U2" s="126"/>
      <c r="V2" s="71"/>
      <c r="W2" s="72"/>
      <c r="X2" s="72"/>
      <c r="Y2" s="73"/>
    </row>
    <row r="3" spans="1:25" x14ac:dyDescent="0.3">
      <c r="A3" s="111"/>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3">
        <v>0.4</v>
      </c>
      <c r="B4" s="15">
        <v>23.5972139</v>
      </c>
      <c r="C4" s="15">
        <v>23.5972139</v>
      </c>
      <c r="D4" s="15">
        <v>23.5972139</v>
      </c>
      <c r="E4" s="15">
        <v>23.5972139</v>
      </c>
      <c r="F4" s="15">
        <v>23.5972139</v>
      </c>
      <c r="G4" s="44">
        <v>10.91521869</v>
      </c>
      <c r="H4" s="44">
        <v>10.91521869</v>
      </c>
      <c r="I4" s="44">
        <v>10.91521869</v>
      </c>
      <c r="J4" s="44">
        <v>10.91521869</v>
      </c>
      <c r="K4" s="44">
        <v>10.91521869</v>
      </c>
      <c r="L4" s="45">
        <v>17.89319952</v>
      </c>
      <c r="M4" s="45">
        <v>17.89319952</v>
      </c>
      <c r="N4" s="45">
        <v>17.89319952</v>
      </c>
      <c r="O4" s="45">
        <v>17.89319952</v>
      </c>
      <c r="P4" s="45">
        <v>17.89319952</v>
      </c>
      <c r="Q4" s="68">
        <v>28.57923907</v>
      </c>
      <c r="R4" s="68">
        <v>28.57923907</v>
      </c>
      <c r="S4" s="68">
        <v>28.57923907</v>
      </c>
      <c r="T4" s="68">
        <v>28.57923907</v>
      </c>
      <c r="U4" s="68">
        <v>28.57923907</v>
      </c>
      <c r="V4" s="47">
        <v>23.5972139</v>
      </c>
      <c r="W4" s="47">
        <v>10.91521869</v>
      </c>
      <c r="X4" s="47">
        <v>17.89319952</v>
      </c>
      <c r="Y4" s="47">
        <v>28.57923907</v>
      </c>
    </row>
    <row r="5" spans="1:25" x14ac:dyDescent="0.3">
      <c r="A5" s="128"/>
      <c r="B5" s="129"/>
      <c r="C5" s="129"/>
      <c r="D5" s="129"/>
      <c r="E5" s="129"/>
      <c r="F5" s="129"/>
      <c r="G5" s="129"/>
      <c r="H5" s="129"/>
      <c r="I5" s="129"/>
      <c r="J5" s="129"/>
      <c r="K5" s="129"/>
      <c r="L5" s="129"/>
      <c r="M5" s="129"/>
      <c r="N5" s="129"/>
      <c r="O5" s="129"/>
      <c r="P5" s="129"/>
      <c r="Q5" s="129"/>
      <c r="R5" s="129"/>
      <c r="S5" s="129"/>
      <c r="T5" s="129"/>
      <c r="U5" s="129"/>
      <c r="V5" s="129"/>
      <c r="W5" s="129"/>
      <c r="X5" s="129"/>
      <c r="Y5" s="130"/>
    </row>
    <row r="7" spans="1:25" x14ac:dyDescent="0.3">
      <c r="A7" s="111" t="s">
        <v>1</v>
      </c>
      <c r="B7" s="111"/>
      <c r="C7" s="111"/>
      <c r="D7" s="111"/>
      <c r="E7" s="111"/>
      <c r="F7" s="111"/>
      <c r="G7" s="111"/>
      <c r="H7" s="111"/>
      <c r="I7" s="111"/>
      <c r="J7" s="111"/>
      <c r="K7" s="111"/>
      <c r="L7" s="111"/>
      <c r="M7" s="111"/>
      <c r="N7" s="111"/>
      <c r="O7" s="111"/>
      <c r="P7" s="111"/>
      <c r="Q7" s="111"/>
      <c r="R7" s="111"/>
      <c r="S7" s="111"/>
      <c r="T7" s="111"/>
      <c r="U7" s="111"/>
      <c r="V7" s="112" t="s">
        <v>154</v>
      </c>
      <c r="W7" s="113"/>
      <c r="X7" s="113"/>
      <c r="Y7" s="114"/>
    </row>
    <row r="8" spans="1:25" x14ac:dyDescent="0.3">
      <c r="A8" s="111"/>
      <c r="B8" s="115" t="s">
        <v>142</v>
      </c>
      <c r="C8" s="116"/>
      <c r="D8" s="116"/>
      <c r="E8" s="116"/>
      <c r="F8" s="117"/>
      <c r="G8" s="118" t="s">
        <v>143</v>
      </c>
      <c r="H8" s="119"/>
      <c r="I8" s="119"/>
      <c r="J8" s="119"/>
      <c r="K8" s="120"/>
      <c r="L8" s="121" t="s">
        <v>144</v>
      </c>
      <c r="M8" s="122"/>
      <c r="N8" s="122"/>
      <c r="O8" s="122"/>
      <c r="P8" s="123"/>
      <c r="Q8" s="124" t="s">
        <v>145</v>
      </c>
      <c r="R8" s="125"/>
      <c r="S8" s="125"/>
      <c r="T8" s="125"/>
      <c r="U8" s="126"/>
      <c r="V8" s="71"/>
      <c r="W8" s="72"/>
      <c r="X8" s="72"/>
      <c r="Y8" s="73"/>
    </row>
    <row r="9" spans="1:25" x14ac:dyDescent="0.3">
      <c r="A9" s="111"/>
      <c r="B9" s="40" t="s">
        <v>135</v>
      </c>
      <c r="C9" s="40" t="s">
        <v>136</v>
      </c>
      <c r="D9" s="40" t="s">
        <v>137</v>
      </c>
      <c r="E9" s="40" t="s">
        <v>138</v>
      </c>
      <c r="F9" s="40" t="s">
        <v>139</v>
      </c>
      <c r="G9" s="41" t="s">
        <v>135</v>
      </c>
      <c r="H9" s="41" t="s">
        <v>136</v>
      </c>
      <c r="I9" s="41" t="s">
        <v>137</v>
      </c>
      <c r="J9" s="41" t="s">
        <v>138</v>
      </c>
      <c r="K9" s="41" t="s">
        <v>139</v>
      </c>
      <c r="L9" s="42" t="s">
        <v>135</v>
      </c>
      <c r="M9" s="42" t="s">
        <v>136</v>
      </c>
      <c r="N9" s="42" t="s">
        <v>137</v>
      </c>
      <c r="O9" s="42" t="s">
        <v>138</v>
      </c>
      <c r="P9" s="42" t="s">
        <v>139</v>
      </c>
      <c r="Q9" s="11" t="s">
        <v>135</v>
      </c>
      <c r="R9" s="11" t="s">
        <v>136</v>
      </c>
      <c r="S9" s="11" t="s">
        <v>137</v>
      </c>
      <c r="T9" s="11" t="s">
        <v>138</v>
      </c>
      <c r="U9" s="11" t="s">
        <v>139</v>
      </c>
      <c r="V9" s="43" t="s">
        <v>142</v>
      </c>
      <c r="W9" s="43" t="s">
        <v>143</v>
      </c>
      <c r="X9" s="43" t="s">
        <v>144</v>
      </c>
      <c r="Y9" s="43" t="s">
        <v>145</v>
      </c>
    </row>
    <row r="10" spans="1:25" x14ac:dyDescent="0.3">
      <c r="A10" s="3">
        <v>0.4</v>
      </c>
      <c r="B10" s="15">
        <v>20.093618930000002</v>
      </c>
      <c r="C10" s="15">
        <v>20.093618930000002</v>
      </c>
      <c r="D10" s="15">
        <v>20.093618930000002</v>
      </c>
      <c r="E10" s="15">
        <v>20.093618930000002</v>
      </c>
      <c r="F10" s="15">
        <v>20.093618930000002</v>
      </c>
      <c r="G10" s="44">
        <v>24.481725579999999</v>
      </c>
      <c r="H10" s="44">
        <v>24.481725579999999</v>
      </c>
      <c r="I10" s="44">
        <v>24.481725579999999</v>
      </c>
      <c r="J10" s="44">
        <v>24.481725579999999</v>
      </c>
      <c r="K10" s="44">
        <v>24.481725579999999</v>
      </c>
      <c r="L10" s="45">
        <v>14.366387059999999</v>
      </c>
      <c r="M10" s="45">
        <v>14.366387059999999</v>
      </c>
      <c r="N10" s="45">
        <v>14.366387059999999</v>
      </c>
      <c r="O10" s="45">
        <v>14.366387059999999</v>
      </c>
      <c r="P10" s="45">
        <v>14.366387059999999</v>
      </c>
      <c r="Q10" s="46">
        <v>28.662372680000001</v>
      </c>
      <c r="R10" s="46">
        <v>28.662372680000001</v>
      </c>
      <c r="S10" s="46">
        <v>28.662372680000001</v>
      </c>
      <c r="T10" s="46">
        <v>28.662372680000001</v>
      </c>
      <c r="U10" s="46">
        <v>28.662372680000001</v>
      </c>
      <c r="V10" s="47">
        <v>20.093618930000002</v>
      </c>
      <c r="W10" s="47">
        <v>24.481725579999999</v>
      </c>
      <c r="X10" s="47">
        <v>14.366387059999999</v>
      </c>
      <c r="Y10" s="47">
        <v>28.662372680000001</v>
      </c>
    </row>
    <row r="12" spans="1:25" x14ac:dyDescent="0.3">
      <c r="A12" s="111" t="s">
        <v>1</v>
      </c>
      <c r="B12" s="111"/>
      <c r="C12" s="111"/>
      <c r="D12" s="111"/>
      <c r="E12" s="111"/>
      <c r="F12" s="111"/>
      <c r="G12" s="111"/>
      <c r="H12" s="111"/>
      <c r="I12" s="111"/>
      <c r="J12" s="111"/>
      <c r="K12" s="111"/>
      <c r="L12" s="111"/>
      <c r="M12" s="111"/>
      <c r="N12" s="111"/>
      <c r="O12" s="111"/>
      <c r="P12" s="111"/>
      <c r="Q12" s="111"/>
      <c r="R12" s="111"/>
      <c r="S12" s="111"/>
      <c r="T12" s="111"/>
      <c r="U12" s="111"/>
      <c r="V12" s="112" t="s">
        <v>154</v>
      </c>
      <c r="W12" s="113"/>
      <c r="X12" s="113"/>
      <c r="Y12" s="114"/>
    </row>
    <row r="13" spans="1:25" x14ac:dyDescent="0.3">
      <c r="A13" s="111"/>
      <c r="B13" s="115" t="s">
        <v>146</v>
      </c>
      <c r="C13" s="116"/>
      <c r="D13" s="116"/>
      <c r="E13" s="116"/>
      <c r="F13" s="117"/>
      <c r="G13" s="118" t="s">
        <v>147</v>
      </c>
      <c r="H13" s="119"/>
      <c r="I13" s="119"/>
      <c r="J13" s="119"/>
      <c r="K13" s="120"/>
      <c r="L13" s="121" t="s">
        <v>148</v>
      </c>
      <c r="M13" s="122"/>
      <c r="N13" s="122"/>
      <c r="O13" s="122"/>
      <c r="P13" s="123"/>
      <c r="Q13" s="124" t="s">
        <v>149</v>
      </c>
      <c r="R13" s="125"/>
      <c r="S13" s="125"/>
      <c r="T13" s="125"/>
      <c r="U13" s="126"/>
      <c r="V13" s="71"/>
      <c r="W13" s="72"/>
      <c r="X13" s="72"/>
      <c r="Y13" s="73"/>
    </row>
    <row r="14" spans="1:25" x14ac:dyDescent="0.3">
      <c r="A14" s="111"/>
      <c r="B14" s="40" t="s">
        <v>135</v>
      </c>
      <c r="C14" s="40" t="s">
        <v>136</v>
      </c>
      <c r="D14" s="40" t="s">
        <v>137</v>
      </c>
      <c r="E14" s="40" t="s">
        <v>138</v>
      </c>
      <c r="F14" s="40" t="s">
        <v>139</v>
      </c>
      <c r="G14" s="41" t="s">
        <v>135</v>
      </c>
      <c r="H14" s="41" t="s">
        <v>136</v>
      </c>
      <c r="I14" s="41" t="s">
        <v>137</v>
      </c>
      <c r="J14" s="41" t="s">
        <v>138</v>
      </c>
      <c r="K14" s="41" t="s">
        <v>139</v>
      </c>
      <c r="L14" s="42" t="s">
        <v>135</v>
      </c>
      <c r="M14" s="42" t="s">
        <v>136</v>
      </c>
      <c r="N14" s="42" t="s">
        <v>137</v>
      </c>
      <c r="O14" s="42" t="s">
        <v>138</v>
      </c>
      <c r="P14" s="42" t="s">
        <v>139</v>
      </c>
      <c r="Q14" s="11" t="s">
        <v>135</v>
      </c>
      <c r="R14" s="11" t="s">
        <v>136</v>
      </c>
      <c r="S14" s="11" t="s">
        <v>137</v>
      </c>
      <c r="T14" s="11" t="s">
        <v>138</v>
      </c>
      <c r="U14" s="11" t="s">
        <v>139</v>
      </c>
      <c r="V14" s="43" t="s">
        <v>146</v>
      </c>
      <c r="W14" s="43" t="s">
        <v>147</v>
      </c>
      <c r="X14" s="43" t="s">
        <v>148</v>
      </c>
      <c r="Y14" s="43" t="s">
        <v>149</v>
      </c>
    </row>
    <row r="15" spans="1:25" x14ac:dyDescent="0.3">
      <c r="A15" s="3">
        <v>0.4</v>
      </c>
      <c r="B15" s="15">
        <v>24.94008388</v>
      </c>
      <c r="C15" s="15">
        <v>24.94008388</v>
      </c>
      <c r="D15" s="15">
        <v>24.94008388</v>
      </c>
      <c r="E15" s="15">
        <v>24.94008388</v>
      </c>
      <c r="F15" s="15">
        <v>24.94008388</v>
      </c>
      <c r="G15" s="44">
        <v>19.243559019999999</v>
      </c>
      <c r="H15" s="44">
        <v>19.243559019999999</v>
      </c>
      <c r="I15" s="44">
        <v>19.243559019999999</v>
      </c>
      <c r="J15" s="44">
        <v>19.243559019999999</v>
      </c>
      <c r="K15" s="44">
        <v>19.243559019999999</v>
      </c>
      <c r="L15" s="45">
        <v>8.14859197</v>
      </c>
      <c r="M15" s="45">
        <v>8.14859197</v>
      </c>
      <c r="N15" s="45">
        <v>8.14859197</v>
      </c>
      <c r="O15" s="45">
        <v>8.14859197</v>
      </c>
      <c r="P15" s="45">
        <v>8.14859197</v>
      </c>
      <c r="Q15" s="68">
        <v>23.168064709999999</v>
      </c>
      <c r="R15" s="68">
        <v>23.168064709999999</v>
      </c>
      <c r="S15" s="68">
        <v>23.168064709999999</v>
      </c>
      <c r="T15" s="68">
        <v>23.168064709999999</v>
      </c>
      <c r="U15" s="68">
        <v>23.168064709999999</v>
      </c>
      <c r="V15" s="47">
        <v>24.94008388</v>
      </c>
      <c r="W15" s="47">
        <v>19.243559019999999</v>
      </c>
      <c r="X15" s="47">
        <v>8.14859197</v>
      </c>
      <c r="Y15" s="47">
        <v>23.168064709999999</v>
      </c>
    </row>
    <row r="17" spans="1:25" x14ac:dyDescent="0.3">
      <c r="A17" s="111" t="s">
        <v>1</v>
      </c>
      <c r="B17" s="111"/>
      <c r="C17" s="111"/>
      <c r="D17" s="111"/>
      <c r="E17" s="111"/>
      <c r="F17" s="111"/>
      <c r="G17" s="111"/>
      <c r="H17" s="111"/>
      <c r="I17" s="111"/>
      <c r="J17" s="111"/>
      <c r="K17" s="111"/>
      <c r="L17" s="111"/>
      <c r="M17" s="111"/>
      <c r="N17" s="111"/>
      <c r="O17" s="111"/>
      <c r="P17" s="111"/>
      <c r="Q17" s="111"/>
      <c r="R17" s="111"/>
      <c r="S17" s="111"/>
      <c r="T17" s="111"/>
      <c r="U17" s="111"/>
      <c r="V17" s="112" t="s">
        <v>154</v>
      </c>
      <c r="W17" s="113"/>
      <c r="X17" s="113"/>
      <c r="Y17" s="114"/>
    </row>
    <row r="18" spans="1:25" x14ac:dyDescent="0.3">
      <c r="A18" s="111"/>
      <c r="B18" s="115" t="s">
        <v>150</v>
      </c>
      <c r="C18" s="116"/>
      <c r="D18" s="116"/>
      <c r="E18" s="116"/>
      <c r="F18" s="117"/>
      <c r="G18" s="118" t="s">
        <v>151</v>
      </c>
      <c r="H18" s="119"/>
      <c r="I18" s="119"/>
      <c r="J18" s="119"/>
      <c r="K18" s="120"/>
      <c r="L18" s="121" t="s">
        <v>152</v>
      </c>
      <c r="M18" s="122"/>
      <c r="N18" s="122"/>
      <c r="O18" s="122"/>
      <c r="P18" s="123"/>
      <c r="Q18" s="124" t="s">
        <v>153</v>
      </c>
      <c r="R18" s="125"/>
      <c r="S18" s="125"/>
      <c r="T18" s="125"/>
      <c r="U18" s="126"/>
      <c r="V18" s="71"/>
      <c r="W18" s="72"/>
      <c r="X18" s="72"/>
      <c r="Y18" s="73"/>
    </row>
    <row r="19" spans="1:25" x14ac:dyDescent="0.3">
      <c r="A19" s="111"/>
      <c r="B19" s="40" t="s">
        <v>135</v>
      </c>
      <c r="C19" s="40" t="s">
        <v>136</v>
      </c>
      <c r="D19" s="40" t="s">
        <v>137</v>
      </c>
      <c r="E19" s="40" t="s">
        <v>138</v>
      </c>
      <c r="F19" s="40" t="s">
        <v>139</v>
      </c>
      <c r="G19" s="41" t="s">
        <v>135</v>
      </c>
      <c r="H19" s="41" t="s">
        <v>136</v>
      </c>
      <c r="I19" s="41" t="s">
        <v>137</v>
      </c>
      <c r="J19" s="41" t="s">
        <v>138</v>
      </c>
      <c r="K19" s="41" t="s">
        <v>139</v>
      </c>
      <c r="L19" s="42" t="s">
        <v>135</v>
      </c>
      <c r="M19" s="42" t="s">
        <v>136</v>
      </c>
      <c r="N19" s="42" t="s">
        <v>137</v>
      </c>
      <c r="O19" s="42" t="s">
        <v>138</v>
      </c>
      <c r="P19" s="42" t="s">
        <v>139</v>
      </c>
      <c r="Q19" s="11" t="s">
        <v>135</v>
      </c>
      <c r="R19" s="11" t="s">
        <v>136</v>
      </c>
      <c r="S19" s="11" t="s">
        <v>137</v>
      </c>
      <c r="T19" s="11" t="s">
        <v>138</v>
      </c>
      <c r="U19" s="11" t="s">
        <v>139</v>
      </c>
      <c r="V19" s="43" t="s">
        <v>150</v>
      </c>
      <c r="W19" s="43" t="s">
        <v>151</v>
      </c>
      <c r="X19" s="43" t="s">
        <v>152</v>
      </c>
      <c r="Y19" s="43" t="s">
        <v>153</v>
      </c>
    </row>
    <row r="20" spans="1:25" x14ac:dyDescent="0.3">
      <c r="A20" s="3">
        <v>0.4</v>
      </c>
      <c r="B20" s="15">
        <v>32.390653090000001</v>
      </c>
      <c r="C20" s="15">
        <v>32.390653090000001</v>
      </c>
      <c r="D20" s="15">
        <v>32.390653090000001</v>
      </c>
      <c r="E20" s="15">
        <v>32.390653090000001</v>
      </c>
      <c r="F20" s="15">
        <v>32.390653090000001</v>
      </c>
      <c r="G20" s="44">
        <v>24.002396640000001</v>
      </c>
      <c r="H20" s="44">
        <v>24.002396640000001</v>
      </c>
      <c r="I20" s="44">
        <v>24.002396640000001</v>
      </c>
      <c r="J20" s="44">
        <v>24.002396640000001</v>
      </c>
      <c r="K20" s="44">
        <v>24.002396640000001</v>
      </c>
      <c r="L20" s="45">
        <v>23.621180349999999</v>
      </c>
      <c r="M20" s="45">
        <v>23.621180349999999</v>
      </c>
      <c r="N20" s="45">
        <v>23.621180349999999</v>
      </c>
      <c r="O20" s="45">
        <v>23.621180349999999</v>
      </c>
      <c r="P20" s="45">
        <v>23.621180349999999</v>
      </c>
      <c r="Q20" s="46">
        <v>20.25089874</v>
      </c>
      <c r="R20" s="46">
        <v>20.25089874</v>
      </c>
      <c r="S20" s="46">
        <v>20.25089874</v>
      </c>
      <c r="T20" s="46">
        <v>20.25089874</v>
      </c>
      <c r="U20" s="46">
        <v>20.25089874</v>
      </c>
      <c r="V20" s="47">
        <v>32.390653090000001</v>
      </c>
      <c r="W20" s="47">
        <v>24.002396640000001</v>
      </c>
      <c r="X20" s="47">
        <v>23.621180349999999</v>
      </c>
      <c r="Y20" s="47">
        <v>20.25089874</v>
      </c>
    </row>
    <row r="23" spans="1:25" x14ac:dyDescent="0.3">
      <c r="A23" s="111" t="s">
        <v>1</v>
      </c>
      <c r="B23" s="112" t="s">
        <v>170</v>
      </c>
      <c r="C23" s="113"/>
      <c r="D23" s="113"/>
      <c r="E23" s="113"/>
      <c r="F23" s="113"/>
      <c r="G23" s="113"/>
      <c r="H23" s="113"/>
      <c r="I23" s="113"/>
      <c r="J23" s="113"/>
      <c r="K23" s="113"/>
      <c r="L23" s="113"/>
      <c r="M23" s="113"/>
      <c r="N23" s="113"/>
      <c r="O23" s="113"/>
      <c r="P23" s="113"/>
      <c r="Q23" s="114"/>
      <c r="R23" s="3"/>
    </row>
    <row r="24" spans="1:25" ht="28.8" x14ac:dyDescent="0.3">
      <c r="A24" s="111"/>
      <c r="B24" s="71"/>
      <c r="C24" s="72"/>
      <c r="D24" s="72"/>
      <c r="E24" s="73"/>
      <c r="F24" s="71"/>
      <c r="G24" s="72"/>
      <c r="H24" s="72"/>
      <c r="I24" s="73"/>
      <c r="J24" s="71"/>
      <c r="K24" s="72"/>
      <c r="L24" s="72"/>
      <c r="M24" s="73"/>
      <c r="N24" s="71"/>
      <c r="O24" s="72"/>
      <c r="P24" s="72"/>
      <c r="Q24" s="73"/>
      <c r="R24" s="73" t="s">
        <v>155</v>
      </c>
    </row>
    <row r="25" spans="1:25" x14ac:dyDescent="0.3">
      <c r="A25" s="111"/>
      <c r="B25" s="43" t="s">
        <v>131</v>
      </c>
      <c r="C25" s="43" t="s">
        <v>132</v>
      </c>
      <c r="D25" s="43" t="s">
        <v>133</v>
      </c>
      <c r="E25" s="43" t="s">
        <v>134</v>
      </c>
      <c r="F25" s="43" t="s">
        <v>142</v>
      </c>
      <c r="G25" s="43" t="s">
        <v>143</v>
      </c>
      <c r="H25" s="43" t="s">
        <v>144</v>
      </c>
      <c r="I25" s="43" t="s">
        <v>145</v>
      </c>
      <c r="J25" s="43" t="s">
        <v>146</v>
      </c>
      <c r="K25" s="43" t="s">
        <v>147</v>
      </c>
      <c r="L25" s="43" t="s">
        <v>148</v>
      </c>
      <c r="M25" s="43" t="s">
        <v>149</v>
      </c>
      <c r="N25" s="43" t="s">
        <v>150</v>
      </c>
      <c r="O25" s="43" t="s">
        <v>151</v>
      </c>
      <c r="P25" s="43" t="s">
        <v>152</v>
      </c>
      <c r="Q25" s="43" t="s">
        <v>153</v>
      </c>
      <c r="R25" s="47"/>
    </row>
    <row r="26" spans="1:25" x14ac:dyDescent="0.3">
      <c r="A26" s="3">
        <v>0.2</v>
      </c>
      <c r="B26" s="47">
        <v>7.1899340939999999E-3</v>
      </c>
      <c r="C26" s="47">
        <v>1.6440982639999997</v>
      </c>
      <c r="D26" s="47">
        <v>7.0988615960000008</v>
      </c>
      <c r="E26" s="76">
        <v>11.785050942000002</v>
      </c>
      <c r="F26" s="76">
        <v>50.652636328</v>
      </c>
      <c r="G26" s="76">
        <v>15.874625536000002</v>
      </c>
      <c r="H26" s="47">
        <v>2.841222288</v>
      </c>
      <c r="I26" s="47">
        <v>1.7142001213999998</v>
      </c>
      <c r="J26" s="47">
        <v>6.4409826279999997E-3</v>
      </c>
      <c r="K26" s="47">
        <v>3.4484721379999996</v>
      </c>
      <c r="L26" s="47">
        <v>5.291941284</v>
      </c>
      <c r="M26" s="76">
        <v>14.006590768000001</v>
      </c>
      <c r="N26" s="76">
        <v>56.883163579999994</v>
      </c>
      <c r="O26" s="76">
        <v>13.516327155999999</v>
      </c>
      <c r="P26" s="47">
        <v>2.8410724977999999</v>
      </c>
      <c r="Q26" s="47">
        <v>2.5981126419999998</v>
      </c>
      <c r="R26" s="47">
        <f>AVERAGE(B26:Q26)</f>
        <v>11.888125378620124</v>
      </c>
    </row>
    <row r="27" spans="1:25" x14ac:dyDescent="0.3">
      <c r="A27" s="3">
        <v>0.4</v>
      </c>
      <c r="B27" s="47">
        <v>9.5715997013600007E-2</v>
      </c>
      <c r="C27" s="77">
        <v>8.9451767419999992</v>
      </c>
      <c r="D27" s="77">
        <v>8.9893648980000016</v>
      </c>
      <c r="E27" s="77">
        <v>11.926602770000001</v>
      </c>
      <c r="F27" s="77">
        <v>68.225134808000007</v>
      </c>
      <c r="G27" s="77">
        <v>13.307519473999999</v>
      </c>
      <c r="H27" s="77">
        <v>5.7681246240000004</v>
      </c>
      <c r="I27" s="77">
        <v>7.4637507479999998</v>
      </c>
      <c r="J27" s="47">
        <v>0.15308568142000001</v>
      </c>
      <c r="K27" s="77">
        <v>10.089275018</v>
      </c>
      <c r="L27" s="77">
        <v>7.3105152779999996</v>
      </c>
      <c r="M27" s="77">
        <v>16.482923902</v>
      </c>
      <c r="N27" s="77">
        <v>78.827741158000009</v>
      </c>
      <c r="O27" s="77">
        <v>11.377920915999999</v>
      </c>
      <c r="P27" s="77">
        <v>5.5061414040000001</v>
      </c>
      <c r="Q27" s="77">
        <v>8.2934391899999991</v>
      </c>
      <c r="R27" s="47">
        <f t="shared" ref="R27:R29" si="0">AVERAGE(B27:Q27)</f>
        <v>16.422652038027103</v>
      </c>
    </row>
    <row r="28" spans="1:25" x14ac:dyDescent="0.3">
      <c r="A28" s="3">
        <v>0.6</v>
      </c>
      <c r="B28" s="47">
        <v>0</v>
      </c>
      <c r="C28" s="47">
        <v>15.861144397999999</v>
      </c>
      <c r="D28" s="47">
        <v>13.557519471999999</v>
      </c>
      <c r="E28" s="47">
        <v>19.340623130000001</v>
      </c>
      <c r="F28" s="47">
        <v>80.751048531999999</v>
      </c>
      <c r="G28" s="47">
        <v>19.734871177999999</v>
      </c>
      <c r="H28" s="47">
        <v>9.8163571000000012</v>
      </c>
      <c r="I28" s="47">
        <v>18.096914320000003</v>
      </c>
      <c r="J28" s="47">
        <v>0</v>
      </c>
      <c r="K28" s="47">
        <v>23.884511684</v>
      </c>
      <c r="L28" s="47">
        <v>11.091222286000001</v>
      </c>
      <c r="M28" s="47">
        <v>18.680497303999999</v>
      </c>
      <c r="N28" s="47">
        <v>83.532804073999998</v>
      </c>
      <c r="O28" s="47">
        <v>20.374475732000001</v>
      </c>
      <c r="P28" s="47">
        <v>7.5176752539999994</v>
      </c>
      <c r="Q28" s="47">
        <v>19.628969443999999</v>
      </c>
      <c r="R28" s="47">
        <f t="shared" si="0"/>
        <v>22.61678961925</v>
      </c>
    </row>
    <row r="29" spans="1:25" x14ac:dyDescent="0.3">
      <c r="A29" s="3">
        <v>0.8</v>
      </c>
      <c r="B29" s="47">
        <v>0.167165968</v>
      </c>
      <c r="C29" s="47">
        <v>18.319053325999999</v>
      </c>
      <c r="D29" s="47">
        <v>15.979328939999998</v>
      </c>
      <c r="E29" s="47">
        <v>50.449820249999995</v>
      </c>
      <c r="F29" s="47">
        <v>81.871779508000003</v>
      </c>
      <c r="G29" s="47">
        <v>53.050928702</v>
      </c>
      <c r="H29" s="47">
        <v>12.344367886000001</v>
      </c>
      <c r="I29" s="47">
        <v>17.609197126000002</v>
      </c>
      <c r="J29" s="47">
        <v>5.632115E-2</v>
      </c>
      <c r="K29" s="47">
        <v>22.426452963999999</v>
      </c>
      <c r="L29" s="47">
        <v>14.464349910000001</v>
      </c>
      <c r="M29" s="47">
        <v>51.999850207999998</v>
      </c>
      <c r="N29" s="47">
        <v>91.90368483799999</v>
      </c>
      <c r="O29" s="47">
        <v>54.323097664000002</v>
      </c>
      <c r="P29" s="47">
        <v>11.511833432</v>
      </c>
      <c r="Q29" s="47">
        <v>19.686339124</v>
      </c>
      <c r="R29" s="47">
        <f t="shared" si="0"/>
        <v>32.260223187249998</v>
      </c>
    </row>
    <row r="32" spans="1:25" x14ac:dyDescent="0.3">
      <c r="A32" s="111" t="s">
        <v>1</v>
      </c>
      <c r="B32" s="112" t="s">
        <v>169</v>
      </c>
      <c r="C32" s="113"/>
      <c r="D32" s="113"/>
      <c r="E32" s="113"/>
      <c r="F32" s="113"/>
      <c r="G32" s="113"/>
      <c r="H32" s="113"/>
      <c r="I32" s="113"/>
      <c r="J32" s="113"/>
      <c r="K32" s="113"/>
      <c r="L32" s="113"/>
      <c r="M32" s="113"/>
      <c r="N32" s="113"/>
      <c r="O32" s="113"/>
      <c r="P32" s="113"/>
      <c r="Q32" s="114"/>
      <c r="R32" s="3"/>
    </row>
    <row r="33" spans="1:18" ht="28.8" x14ac:dyDescent="0.3">
      <c r="A33" s="111"/>
      <c r="B33" s="71"/>
      <c r="C33" s="72"/>
      <c r="D33" s="72"/>
      <c r="E33" s="73"/>
      <c r="F33" s="71"/>
      <c r="G33" s="72"/>
      <c r="H33" s="72"/>
      <c r="I33" s="73"/>
      <c r="J33" s="71"/>
      <c r="K33" s="72"/>
      <c r="L33" s="72"/>
      <c r="M33" s="73"/>
      <c r="N33" s="71"/>
      <c r="O33" s="72"/>
      <c r="P33" s="72"/>
      <c r="Q33" s="73"/>
      <c r="R33" s="73" t="s">
        <v>155</v>
      </c>
    </row>
    <row r="34" spans="1:18" x14ac:dyDescent="0.3">
      <c r="A34" s="111"/>
      <c r="B34" s="43" t="s">
        <v>131</v>
      </c>
      <c r="C34" s="43" t="s">
        <v>132</v>
      </c>
      <c r="D34" s="43" t="s">
        <v>133</v>
      </c>
      <c r="E34" s="43" t="s">
        <v>134</v>
      </c>
      <c r="F34" s="43" t="s">
        <v>142</v>
      </c>
      <c r="G34" s="43" t="s">
        <v>143</v>
      </c>
      <c r="H34" s="43" t="s">
        <v>144</v>
      </c>
      <c r="I34" s="43" t="s">
        <v>145</v>
      </c>
      <c r="J34" s="43" t="s">
        <v>146</v>
      </c>
      <c r="K34" s="43" t="s">
        <v>147</v>
      </c>
      <c r="L34" s="43" t="s">
        <v>148</v>
      </c>
      <c r="M34" s="43" t="s">
        <v>149</v>
      </c>
      <c r="N34" s="43" t="s">
        <v>150</v>
      </c>
      <c r="O34" s="43" t="s">
        <v>151</v>
      </c>
      <c r="P34" s="43" t="s">
        <v>152</v>
      </c>
      <c r="Q34" s="43" t="s">
        <v>153</v>
      </c>
      <c r="R34" s="47"/>
    </row>
    <row r="35" spans="1:18" x14ac:dyDescent="0.3">
      <c r="A35" s="3">
        <v>0.2</v>
      </c>
      <c r="B35" s="47">
        <v>2.7860993899999999E-2</v>
      </c>
      <c r="C35" s="47">
        <v>1.8624925099999998</v>
      </c>
      <c r="D35" s="47">
        <v>4.8872079099999999</v>
      </c>
      <c r="E35" s="76">
        <v>12.504044334</v>
      </c>
      <c r="F35" s="76">
        <v>52.231426025999994</v>
      </c>
      <c r="G35" s="76">
        <v>15.040742955999999</v>
      </c>
      <c r="H35" s="47">
        <v>2.16297184</v>
      </c>
      <c r="I35" s="47">
        <v>1.881366088</v>
      </c>
      <c r="J35" s="47">
        <v>1.1234272028E-2</v>
      </c>
      <c r="K35" s="47">
        <v>3.6411024579999998</v>
      </c>
      <c r="L35" s="47">
        <v>3.623726784</v>
      </c>
      <c r="M35" s="76">
        <v>14.323996405999997</v>
      </c>
      <c r="N35" s="76">
        <v>59.328040738000006</v>
      </c>
      <c r="O35" s="76">
        <v>11.326093480000001</v>
      </c>
      <c r="P35" s="47">
        <v>1.5861294198</v>
      </c>
      <c r="Q35" s="47">
        <v>3.1171360100000003</v>
      </c>
      <c r="R35" s="47">
        <f>AVERAGE(B35:Q35)</f>
        <v>11.722223264107999</v>
      </c>
    </row>
    <row r="36" spans="1:18" x14ac:dyDescent="0.3">
      <c r="A36" s="3">
        <v>0.4</v>
      </c>
      <c r="B36" s="47">
        <v>0.142750149804</v>
      </c>
      <c r="C36" s="77">
        <v>9.4399340939999998</v>
      </c>
      <c r="D36" s="77">
        <v>8.4706411019999983</v>
      </c>
      <c r="E36" s="77">
        <v>11.818304376</v>
      </c>
      <c r="F36" s="77">
        <v>71.137207898</v>
      </c>
      <c r="G36" s="77">
        <v>14.24262285</v>
      </c>
      <c r="H36" s="77">
        <v>4.8427201899999996</v>
      </c>
      <c r="I36" s="77">
        <v>7.6614739379999985</v>
      </c>
      <c r="J36" s="47">
        <v>0.19952067138000001</v>
      </c>
      <c r="K36" s="77">
        <v>9.9519173219999999</v>
      </c>
      <c r="L36" s="77">
        <v>6.4245056920000012</v>
      </c>
      <c r="M36" s="77">
        <v>12.474086278000001</v>
      </c>
      <c r="N36" s="77">
        <v>75.855152797999992</v>
      </c>
      <c r="O36" s="77">
        <v>10.628669858</v>
      </c>
      <c r="P36" s="77">
        <v>4.2594367879999995</v>
      </c>
      <c r="Q36" s="77">
        <v>8.4213600979999992</v>
      </c>
      <c r="R36" s="47">
        <f t="shared" ref="R36:R38" si="1">AVERAGE(B36:Q36)</f>
        <v>15.998144006448998</v>
      </c>
    </row>
    <row r="37" spans="1:18" x14ac:dyDescent="0.3">
      <c r="A37" s="3">
        <v>0.6</v>
      </c>
      <c r="B37" s="47">
        <v>0</v>
      </c>
      <c r="C37" s="47">
        <v>19.345266628000001</v>
      </c>
      <c r="D37" s="47">
        <v>11.637807070000001</v>
      </c>
      <c r="E37" s="47">
        <v>24.177201917999998</v>
      </c>
      <c r="F37" s="47">
        <v>81.870730978000012</v>
      </c>
      <c r="G37" s="47">
        <v>15.381965249999999</v>
      </c>
      <c r="H37" s="47">
        <v>8.7059616540000011</v>
      </c>
      <c r="I37" s="47">
        <v>18.703864590000002</v>
      </c>
      <c r="J37" s="47">
        <v>0</v>
      </c>
      <c r="K37" s="47">
        <v>23.87267825</v>
      </c>
      <c r="L37" s="47">
        <v>9.2429598560000006</v>
      </c>
      <c r="M37" s="47">
        <v>16.595116835999999</v>
      </c>
      <c r="N37" s="47">
        <v>82.065008987999988</v>
      </c>
      <c r="O37" s="47">
        <v>19.780557219999999</v>
      </c>
      <c r="P37" s="47">
        <v>6.0500299599999998</v>
      </c>
      <c r="Q37" s="47">
        <v>20.029358899999998</v>
      </c>
      <c r="R37" s="47">
        <f t="shared" si="1"/>
        <v>22.341156756124999</v>
      </c>
    </row>
    <row r="38" spans="1:18" x14ac:dyDescent="0.3">
      <c r="A38" s="3">
        <v>0.8</v>
      </c>
      <c r="B38" s="47">
        <v>0.13241461999999998</v>
      </c>
      <c r="C38" s="47">
        <v>17.917615336000001</v>
      </c>
      <c r="D38" s="47">
        <v>14.707908922000001</v>
      </c>
      <c r="E38" s="47">
        <v>53.610245648000003</v>
      </c>
      <c r="F38" s="47">
        <v>81.797034147999995</v>
      </c>
      <c r="G38" s="47">
        <v>53.327404137499997</v>
      </c>
      <c r="H38" s="47">
        <v>10.388855608</v>
      </c>
      <c r="I38" s="47">
        <v>17.604853208000002</v>
      </c>
      <c r="J38" s="47">
        <v>8.6728580293600005E-2</v>
      </c>
      <c r="K38" s="47">
        <v>23.139754335999999</v>
      </c>
      <c r="L38" s="47">
        <v>12.151288198</v>
      </c>
      <c r="M38" s="47">
        <v>55.025464348</v>
      </c>
      <c r="N38" s="47">
        <v>90.772768125999988</v>
      </c>
      <c r="O38" s="47">
        <v>55.308268422000005</v>
      </c>
      <c r="P38" s="47">
        <v>8.8675853779999994</v>
      </c>
      <c r="Q38" s="47">
        <v>19.278010784000003</v>
      </c>
      <c r="R38" s="47">
        <f t="shared" si="1"/>
        <v>32.132262487487104</v>
      </c>
    </row>
    <row r="41" spans="1:18" x14ac:dyDescent="0.3">
      <c r="A41" s="111" t="s">
        <v>1</v>
      </c>
      <c r="B41" s="112" t="s">
        <v>171</v>
      </c>
      <c r="C41" s="113"/>
      <c r="D41" s="113"/>
      <c r="E41" s="113"/>
      <c r="F41" s="113"/>
      <c r="G41" s="113"/>
      <c r="H41" s="113"/>
      <c r="I41" s="113"/>
      <c r="J41" s="113"/>
      <c r="K41" s="113"/>
      <c r="L41" s="113"/>
      <c r="M41" s="113"/>
      <c r="N41" s="113"/>
      <c r="O41" s="113"/>
      <c r="P41" s="113"/>
      <c r="Q41" s="114"/>
      <c r="R41" s="3"/>
    </row>
    <row r="42" spans="1:18" ht="28.8" x14ac:dyDescent="0.3">
      <c r="A42" s="111"/>
      <c r="B42" s="71"/>
      <c r="C42" s="72"/>
      <c r="D42" s="72"/>
      <c r="E42" s="73"/>
      <c r="F42" s="71"/>
      <c r="G42" s="72"/>
      <c r="H42" s="72"/>
      <c r="I42" s="73"/>
      <c r="J42" s="71"/>
      <c r="K42" s="72"/>
      <c r="L42" s="72"/>
      <c r="M42" s="73"/>
      <c r="N42" s="71"/>
      <c r="O42" s="72"/>
      <c r="P42" s="72"/>
      <c r="Q42" s="73"/>
      <c r="R42" s="73" t="s">
        <v>155</v>
      </c>
    </row>
    <row r="43" spans="1:18" x14ac:dyDescent="0.3">
      <c r="A43" s="111"/>
      <c r="B43" s="43" t="s">
        <v>131</v>
      </c>
      <c r="C43" s="43" t="s">
        <v>132</v>
      </c>
      <c r="D43" s="43" t="s">
        <v>133</v>
      </c>
      <c r="E43" s="43" t="s">
        <v>134</v>
      </c>
      <c r="F43" s="43" t="s">
        <v>142</v>
      </c>
      <c r="G43" s="43" t="s">
        <v>143</v>
      </c>
      <c r="H43" s="43" t="s">
        <v>144</v>
      </c>
      <c r="I43" s="43" t="s">
        <v>145</v>
      </c>
      <c r="J43" s="43" t="s">
        <v>146</v>
      </c>
      <c r="K43" s="43" t="s">
        <v>147</v>
      </c>
      <c r="L43" s="43" t="s">
        <v>148</v>
      </c>
      <c r="M43" s="43" t="s">
        <v>149</v>
      </c>
      <c r="N43" s="43" t="s">
        <v>150</v>
      </c>
      <c r="O43" s="43" t="s">
        <v>151</v>
      </c>
      <c r="P43" s="43" t="s">
        <v>152</v>
      </c>
      <c r="Q43" s="43" t="s">
        <v>153</v>
      </c>
      <c r="R43" s="47"/>
    </row>
    <row r="44" spans="1:18" x14ac:dyDescent="0.3">
      <c r="A44" s="3">
        <v>0.2</v>
      </c>
      <c r="B44" s="47">
        <v>6.5907729279999997E-3</v>
      </c>
      <c r="C44" s="47">
        <v>1.0064409812000001</v>
      </c>
      <c r="D44" s="47">
        <v>1.9295985640000002</v>
      </c>
      <c r="E44" s="76">
        <v>13.660125826000002</v>
      </c>
      <c r="F44" s="76">
        <v>61.103055729999994</v>
      </c>
      <c r="G44" s="76">
        <v>13.344967037999998</v>
      </c>
      <c r="H44" s="47">
        <v>0.76198322380000005</v>
      </c>
      <c r="I44" s="47">
        <v>1.1220790886000001</v>
      </c>
      <c r="J44" s="47">
        <v>1.8873576999999999E-2</v>
      </c>
      <c r="K44" s="47">
        <v>3.2013181560000001</v>
      </c>
      <c r="L44" s="47">
        <v>2.0874775320000003</v>
      </c>
      <c r="M44" s="76">
        <v>14.014679472000001</v>
      </c>
      <c r="N44" s="76">
        <v>50.469442783999995</v>
      </c>
      <c r="O44" s="76">
        <v>13.037896941999998</v>
      </c>
      <c r="P44" s="47">
        <v>0.43109646539999991</v>
      </c>
      <c r="Q44" s="47">
        <v>1.970341522</v>
      </c>
      <c r="R44" s="47">
        <f>AVERAGE(B44:Q44)</f>
        <v>11.135372979683</v>
      </c>
    </row>
    <row r="45" spans="1:18" x14ac:dyDescent="0.3">
      <c r="A45" s="3">
        <v>0.4</v>
      </c>
      <c r="B45" s="47">
        <v>8.1935291239999999E-2</v>
      </c>
      <c r="C45" s="77">
        <v>7.8593469159999998</v>
      </c>
      <c r="D45" s="77">
        <v>4.5518274419999996</v>
      </c>
      <c r="E45" s="77">
        <v>11.988316338000001</v>
      </c>
      <c r="F45" s="77">
        <v>66.608897536000001</v>
      </c>
      <c r="G45" s="77">
        <v>13.609946089999999</v>
      </c>
      <c r="H45" s="77">
        <v>2.9053325360000004</v>
      </c>
      <c r="I45" s="77">
        <v>5.6680647100000003</v>
      </c>
      <c r="J45" s="47">
        <v>0.18798681936</v>
      </c>
      <c r="K45" s="77">
        <v>9.5723487120000001</v>
      </c>
      <c r="L45" s="77">
        <v>4.1412522460000005</v>
      </c>
      <c r="M45" s="77">
        <v>16.684541646</v>
      </c>
      <c r="N45" s="77">
        <v>74.425254628000005</v>
      </c>
      <c r="O45" s="77">
        <v>12.535650094000001</v>
      </c>
      <c r="P45" s="77">
        <v>2.6060515308000003</v>
      </c>
      <c r="Q45" s="77">
        <v>6.8647393660000002</v>
      </c>
      <c r="R45" s="47">
        <f t="shared" ref="R45:R47" si="2">AVERAGE(B45:Q45)</f>
        <v>15.018218243837499</v>
      </c>
    </row>
    <row r="46" spans="1:18" x14ac:dyDescent="0.3">
      <c r="A46" s="3">
        <v>0.6</v>
      </c>
      <c r="B46" s="47">
        <v>0</v>
      </c>
      <c r="C46" s="47">
        <v>19.248502095999999</v>
      </c>
      <c r="D46" s="47">
        <v>7.1766027559999994</v>
      </c>
      <c r="E46" s="47">
        <v>16.853804673999999</v>
      </c>
      <c r="F46" s="47">
        <v>85.63331336200001</v>
      </c>
      <c r="G46" s="47">
        <v>10.478767227500001</v>
      </c>
      <c r="H46" s="47">
        <v>4.9662971840000001</v>
      </c>
      <c r="I46" s="47">
        <v>18.009586580000001</v>
      </c>
      <c r="J46" s="47">
        <v>0</v>
      </c>
      <c r="K46" s="47">
        <v>25.902336728000002</v>
      </c>
      <c r="L46" s="47">
        <v>5.9411324160000003</v>
      </c>
      <c r="M46" s="47">
        <v>12.319502694000001</v>
      </c>
      <c r="N46" s="47">
        <v>84.69352906200001</v>
      </c>
      <c r="O46" s="47">
        <v>25.352606349999995</v>
      </c>
      <c r="P46" s="47">
        <v>3.8392750159999998</v>
      </c>
      <c r="Q46" s="47">
        <v>19.141402035999999</v>
      </c>
      <c r="R46" s="47">
        <f t="shared" si="2"/>
        <v>21.222291136343745</v>
      </c>
    </row>
    <row r="47" spans="1:18" x14ac:dyDescent="0.3">
      <c r="A47" s="3">
        <v>0.8</v>
      </c>
      <c r="B47" s="47">
        <v>0.25269622599999997</v>
      </c>
      <c r="C47" s="47">
        <v>18.235470343999999</v>
      </c>
      <c r="D47" s="47">
        <v>10.639904128000001</v>
      </c>
      <c r="E47" s="47">
        <v>68.721689638000015</v>
      </c>
      <c r="F47" s="47">
        <v>88.503594960000001</v>
      </c>
      <c r="G47" s="47">
        <v>68.071000601999998</v>
      </c>
      <c r="H47" s="47">
        <v>9.186339126</v>
      </c>
      <c r="I47" s="47">
        <v>15.971240259999998</v>
      </c>
      <c r="J47" s="47">
        <v>9.7064109762E-2</v>
      </c>
      <c r="K47" s="47">
        <v>22.186788487999998</v>
      </c>
      <c r="L47" s="47">
        <v>10.581635709999999</v>
      </c>
      <c r="M47" s="47">
        <v>70.475434399999997</v>
      </c>
      <c r="N47" s="47">
        <v>95.975883768000017</v>
      </c>
      <c r="O47" s="47">
        <v>64.163870582000001</v>
      </c>
      <c r="P47" s="47">
        <v>7.4063810659999998</v>
      </c>
      <c r="Q47" s="47">
        <v>17.935440388</v>
      </c>
      <c r="R47" s="47">
        <f t="shared" si="2"/>
        <v>35.525277112235123</v>
      </c>
    </row>
    <row r="49" spans="1:18" ht="28.8" x14ac:dyDescent="0.3">
      <c r="A49" s="75" t="s">
        <v>1</v>
      </c>
      <c r="B49" s="112" t="s">
        <v>177</v>
      </c>
      <c r="C49" s="113"/>
      <c r="D49" s="113"/>
      <c r="E49" s="113"/>
      <c r="F49" s="113"/>
      <c r="G49" s="113"/>
      <c r="H49" s="113"/>
      <c r="I49" s="113"/>
      <c r="J49" s="113"/>
      <c r="K49" s="113"/>
      <c r="L49" s="113"/>
      <c r="M49" s="113"/>
      <c r="N49" s="113"/>
      <c r="O49" s="113"/>
      <c r="P49" s="113"/>
      <c r="Q49" s="114"/>
      <c r="R49" s="73" t="s">
        <v>155</v>
      </c>
    </row>
    <row r="50" spans="1:18" x14ac:dyDescent="0.3">
      <c r="A50" s="3">
        <v>0.4</v>
      </c>
      <c r="B50" s="47">
        <v>3.5350510000000002E-2</v>
      </c>
      <c r="C50" s="47">
        <v>3.3199520680000001</v>
      </c>
      <c r="D50" s="47">
        <v>3.0666566780000002</v>
      </c>
      <c r="E50" s="76">
        <v>12.292390653999998</v>
      </c>
      <c r="F50" s="76">
        <v>51.800179747999991</v>
      </c>
      <c r="G50" s="76">
        <v>15.034601558</v>
      </c>
      <c r="H50" s="47">
        <v>2.9731875379999999</v>
      </c>
      <c r="I50" s="47">
        <v>2.7583882539999998</v>
      </c>
      <c r="J50" s="47">
        <v>0</v>
      </c>
      <c r="K50" s="47">
        <v>4.6334631519999991</v>
      </c>
      <c r="L50" s="47">
        <v>2.9646494920000004</v>
      </c>
      <c r="M50" s="76">
        <v>19.353954465999998</v>
      </c>
      <c r="N50" s="76">
        <v>59.824445776000005</v>
      </c>
      <c r="O50" s="76">
        <v>13.121330136000001</v>
      </c>
      <c r="P50" s="47">
        <v>2.9695925699999997</v>
      </c>
      <c r="Q50" s="47">
        <v>1.7029658480000003</v>
      </c>
      <c r="R50" s="47">
        <f t="shared" ref="R50" si="3">AVERAGE(B50:Q50)</f>
        <v>12.240694278000001</v>
      </c>
    </row>
    <row r="53" spans="1:18" x14ac:dyDescent="0.3">
      <c r="B53" s="131" t="s">
        <v>174</v>
      </c>
      <c r="C53" s="131"/>
      <c r="D53" s="131"/>
      <c r="E53" s="131"/>
      <c r="F53" s="131"/>
      <c r="G53" s="131"/>
      <c r="H53" s="131"/>
      <c r="I53" s="131"/>
      <c r="J53" s="131"/>
      <c r="K53" s="131"/>
      <c r="L53" s="131"/>
      <c r="M53" s="131"/>
      <c r="N53" s="131"/>
      <c r="O53" s="131"/>
      <c r="P53" s="131"/>
      <c r="Q53" s="131"/>
    </row>
    <row r="54" spans="1:18" ht="44.4" customHeight="1" x14ac:dyDescent="0.3">
      <c r="B54" s="132" t="s">
        <v>175</v>
      </c>
      <c r="C54" s="132"/>
      <c r="D54" s="132"/>
      <c r="E54" s="132"/>
      <c r="F54" s="132"/>
      <c r="G54" s="132"/>
      <c r="H54" s="132"/>
      <c r="I54" s="132"/>
      <c r="J54" s="132"/>
      <c r="K54" s="132"/>
      <c r="L54" s="132"/>
      <c r="M54" s="132"/>
      <c r="N54" s="132"/>
      <c r="O54" s="132"/>
      <c r="P54" s="132"/>
      <c r="Q54" s="132"/>
    </row>
    <row r="55" spans="1:18" x14ac:dyDescent="0.3">
      <c r="B55" s="131" t="s">
        <v>173</v>
      </c>
      <c r="C55" s="131"/>
      <c r="D55" s="131"/>
      <c r="E55" s="131"/>
      <c r="F55" s="131"/>
      <c r="G55" s="131"/>
      <c r="H55" s="131"/>
      <c r="I55" s="131"/>
      <c r="J55" s="131"/>
      <c r="K55" s="131"/>
      <c r="L55" s="131"/>
      <c r="M55" s="131"/>
      <c r="N55" s="131"/>
      <c r="O55" s="131"/>
      <c r="P55" s="131"/>
      <c r="Q55" s="131"/>
    </row>
    <row r="60" spans="1:18" ht="28.8" x14ac:dyDescent="0.3">
      <c r="A60" s="75" t="s">
        <v>1</v>
      </c>
      <c r="B60" s="112" t="s">
        <v>176</v>
      </c>
      <c r="C60" s="113"/>
      <c r="D60" s="113"/>
      <c r="E60" s="113"/>
      <c r="F60" s="113"/>
      <c r="G60" s="113"/>
      <c r="H60" s="113"/>
      <c r="I60" s="113"/>
      <c r="J60" s="113"/>
      <c r="K60" s="113"/>
      <c r="L60" s="113"/>
      <c r="M60" s="113"/>
      <c r="N60" s="113"/>
      <c r="O60" s="113"/>
      <c r="P60" s="113"/>
      <c r="Q60" s="114"/>
      <c r="R60" s="73" t="s">
        <v>155</v>
      </c>
    </row>
    <row r="61" spans="1:18" x14ac:dyDescent="0.3">
      <c r="A61" s="3">
        <v>0.4</v>
      </c>
      <c r="B61" s="47">
        <v>23.5972139</v>
      </c>
      <c r="C61" s="47">
        <v>10.91521869</v>
      </c>
      <c r="D61" s="47">
        <v>17.89319952</v>
      </c>
      <c r="E61" s="47">
        <v>28.57923907</v>
      </c>
      <c r="F61" s="47">
        <v>20.093618930000002</v>
      </c>
      <c r="G61" s="47">
        <v>24.481725579999999</v>
      </c>
      <c r="H61" s="47">
        <v>14.366387059999999</v>
      </c>
      <c r="I61" s="47">
        <v>28.662372680000001</v>
      </c>
      <c r="J61" s="47">
        <v>24.94008388</v>
      </c>
      <c r="K61" s="47">
        <v>19.243559019999999</v>
      </c>
      <c r="L61" s="47">
        <v>8.14859197</v>
      </c>
      <c r="M61" s="47">
        <v>23.168064709999999</v>
      </c>
      <c r="N61" s="47">
        <v>32.390653090000001</v>
      </c>
      <c r="O61" s="47">
        <v>24.002396640000001</v>
      </c>
      <c r="P61" s="47">
        <v>23.621180349999999</v>
      </c>
      <c r="Q61" s="47">
        <v>20.25089874</v>
      </c>
      <c r="R61" s="47">
        <f t="shared" ref="R61" si="4">AVERAGE(B61:Q61)</f>
        <v>21.522150239375005</v>
      </c>
    </row>
    <row r="64" spans="1:18" x14ac:dyDescent="0.3">
      <c r="B64" s="131" t="s">
        <v>178</v>
      </c>
      <c r="C64" s="131"/>
      <c r="D64" s="131"/>
      <c r="E64" s="131"/>
      <c r="F64" s="131"/>
      <c r="G64" s="131"/>
      <c r="H64" s="131"/>
      <c r="I64" s="131"/>
      <c r="J64" s="131"/>
      <c r="K64" s="131"/>
      <c r="L64" s="131"/>
      <c r="M64" s="131"/>
      <c r="N64" s="131"/>
      <c r="O64" s="131"/>
      <c r="P64" s="131"/>
      <c r="Q64" s="131"/>
      <c r="R64" s="131"/>
    </row>
  </sheetData>
  <mergeCells count="41">
    <mergeCell ref="B64:R64"/>
    <mergeCell ref="A23:A25"/>
    <mergeCell ref="B23:Q23"/>
    <mergeCell ref="A32:A34"/>
    <mergeCell ref="B32:Q32"/>
    <mergeCell ref="A41:A43"/>
    <mergeCell ref="B41:Q41"/>
    <mergeCell ref="B60:Q60"/>
    <mergeCell ref="B53:Q53"/>
    <mergeCell ref="B54:Q54"/>
    <mergeCell ref="B55:Q55"/>
    <mergeCell ref="B49:Q49"/>
    <mergeCell ref="A17:A19"/>
    <mergeCell ref="B17:U17"/>
    <mergeCell ref="V17:Y17"/>
    <mergeCell ref="B18:F18"/>
    <mergeCell ref="G18:K18"/>
    <mergeCell ref="L18:P18"/>
    <mergeCell ref="Q18:U18"/>
    <mergeCell ref="A12:A14"/>
    <mergeCell ref="B12:U12"/>
    <mergeCell ref="V12:Y12"/>
    <mergeCell ref="B13:F13"/>
    <mergeCell ref="G13:K13"/>
    <mergeCell ref="L13:P13"/>
    <mergeCell ref="Q13:U13"/>
    <mergeCell ref="A5:Y5"/>
    <mergeCell ref="A7:A9"/>
    <mergeCell ref="B7:U7"/>
    <mergeCell ref="V7:Y7"/>
    <mergeCell ref="B8:F8"/>
    <mergeCell ref="G8:K8"/>
    <mergeCell ref="L8:P8"/>
    <mergeCell ref="Q8:U8"/>
    <mergeCell ref="A1:A3"/>
    <mergeCell ref="B1:U1"/>
    <mergeCell ref="V1:Y1"/>
    <mergeCell ref="B2:F2"/>
    <mergeCell ref="G2:K2"/>
    <mergeCell ref="L2:P2"/>
    <mergeCell ref="Q2:U2"/>
  </mergeCell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20873-29D2-427B-9BD8-3D98181FA5D9}">
  <dimension ref="A1:Y41"/>
  <sheetViews>
    <sheetView zoomScale="78" zoomScaleNormal="78" workbookViewId="0">
      <selection activeCell="Y41" sqref="Y41"/>
    </sheetView>
  </sheetViews>
  <sheetFormatPr defaultRowHeight="14.4" x14ac:dyDescent="0.3"/>
  <cols>
    <col min="1" max="1" width="7.6640625" bestFit="1" customWidth="1"/>
    <col min="2" max="2" width="12.88671875" bestFit="1" customWidth="1"/>
    <col min="7" max="7" width="12.5546875" bestFit="1" customWidth="1"/>
    <col min="8" max="11" width="13.44140625" bestFit="1" customWidth="1"/>
    <col min="17" max="19" width="16.6640625" bestFit="1" customWidth="1"/>
    <col min="20" max="20" width="13.44140625" bestFit="1" customWidth="1"/>
    <col min="21" max="21" width="16.6640625" bestFit="1" customWidth="1"/>
  </cols>
  <sheetData>
    <row r="1" spans="1:25" x14ac:dyDescent="0.3">
      <c r="A1" s="111" t="s">
        <v>1</v>
      </c>
      <c r="B1" s="111" t="s">
        <v>163</v>
      </c>
      <c r="C1" s="111"/>
      <c r="D1" s="111"/>
      <c r="E1" s="111"/>
      <c r="F1" s="111"/>
      <c r="G1" s="111"/>
      <c r="H1" s="111"/>
      <c r="I1" s="111"/>
      <c r="J1" s="111"/>
      <c r="K1" s="111"/>
      <c r="L1" s="111"/>
      <c r="M1" s="111"/>
      <c r="N1" s="111"/>
      <c r="O1" s="111"/>
      <c r="P1" s="111"/>
      <c r="Q1" s="111"/>
      <c r="R1" s="111"/>
      <c r="S1" s="111"/>
      <c r="T1" s="111"/>
      <c r="U1" s="111"/>
      <c r="V1" s="112" t="s">
        <v>154</v>
      </c>
      <c r="W1" s="113"/>
      <c r="X1" s="113"/>
      <c r="Y1" s="114"/>
    </row>
    <row r="2" spans="1:25" x14ac:dyDescent="0.3">
      <c r="A2" s="111"/>
      <c r="B2" s="115" t="s">
        <v>131</v>
      </c>
      <c r="C2" s="116"/>
      <c r="D2" s="116"/>
      <c r="E2" s="116"/>
      <c r="F2" s="117"/>
      <c r="G2" s="118" t="s">
        <v>132</v>
      </c>
      <c r="H2" s="119"/>
      <c r="I2" s="119"/>
      <c r="J2" s="119"/>
      <c r="K2" s="120"/>
      <c r="L2" s="121" t="s">
        <v>133</v>
      </c>
      <c r="M2" s="122"/>
      <c r="N2" s="122"/>
      <c r="O2" s="122"/>
      <c r="P2" s="123"/>
      <c r="Q2" s="124" t="s">
        <v>134</v>
      </c>
      <c r="R2" s="125"/>
      <c r="S2" s="125"/>
      <c r="T2" s="125"/>
      <c r="U2" s="126"/>
      <c r="V2" s="71"/>
      <c r="W2" s="72"/>
      <c r="X2" s="72"/>
      <c r="Y2" s="73"/>
    </row>
    <row r="3" spans="1:25" x14ac:dyDescent="0.3">
      <c r="A3" s="111"/>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3">
        <v>0.2</v>
      </c>
      <c r="B4" s="15">
        <v>3.29538646E-2</v>
      </c>
      <c r="C4" s="15">
        <v>0</v>
      </c>
      <c r="D4" s="15">
        <v>0</v>
      </c>
      <c r="E4" s="15">
        <v>3.8196524900000001E-2</v>
      </c>
      <c r="F4" s="15">
        <v>6.8154580000000006E-2</v>
      </c>
      <c r="G4" s="44">
        <v>1.86863391</v>
      </c>
      <c r="H4" s="44">
        <v>1.9218094699999999</v>
      </c>
      <c r="I4" s="44">
        <v>1.5068903499999999</v>
      </c>
      <c r="J4" s="44">
        <v>1.9652486499999999</v>
      </c>
      <c r="K4" s="44">
        <v>2.0498801699999998</v>
      </c>
      <c r="L4" s="45">
        <v>3.24820252</v>
      </c>
      <c r="M4" s="45">
        <v>6.3563511100000003</v>
      </c>
      <c r="N4" s="45">
        <v>7.5224685400000002</v>
      </c>
      <c r="O4" s="45">
        <v>3.5298082700000002</v>
      </c>
      <c r="P4" s="45">
        <v>3.77920911</v>
      </c>
      <c r="Q4" s="68">
        <v>16.492660300000001</v>
      </c>
      <c r="R4" s="68">
        <v>14.7977831</v>
      </c>
      <c r="S4" s="68">
        <v>11.090473299999999</v>
      </c>
      <c r="T4" s="68">
        <v>6.7562911899999998</v>
      </c>
      <c r="U4" s="68">
        <v>13.383013780000001</v>
      </c>
      <c r="V4" s="47">
        <f>AVERAGE(B4:F4)</f>
        <v>2.7860993899999999E-2</v>
      </c>
      <c r="W4" s="47">
        <f>AVERAGE(G4:K4)</f>
        <v>1.8624925099999998</v>
      </c>
      <c r="X4" s="47">
        <f>AVERAGE(L4:P4)</f>
        <v>4.8872079099999999</v>
      </c>
      <c r="Y4" s="74">
        <f>AVERAGE(Q4:U4)</f>
        <v>12.504044334</v>
      </c>
    </row>
    <row r="5" spans="1:25" x14ac:dyDescent="0.3">
      <c r="A5" s="3">
        <v>0.4</v>
      </c>
      <c r="B5" s="15">
        <v>8.6878369999999996E-2</v>
      </c>
      <c r="C5" s="15">
        <v>8.9874176200000003E-3</v>
      </c>
      <c r="D5" s="15">
        <v>0.23442181000000001</v>
      </c>
      <c r="E5" s="15">
        <v>7.2648292399999995E-2</v>
      </c>
      <c r="F5" s="15">
        <v>0.310814859</v>
      </c>
      <c r="G5" s="44">
        <v>7.9149191099999996</v>
      </c>
      <c r="H5" s="44">
        <v>9.7176452999999992</v>
      </c>
      <c r="I5" s="44">
        <v>12.40113841</v>
      </c>
      <c r="J5" s="44">
        <v>7.3142600399999997</v>
      </c>
      <c r="K5" s="44">
        <v>9.8517076100000001</v>
      </c>
      <c r="L5" s="45">
        <v>6.4342420599999999</v>
      </c>
      <c r="M5" s="45">
        <v>9.4397842999999995</v>
      </c>
      <c r="N5" s="45">
        <v>11.17810066</v>
      </c>
      <c r="O5" s="45">
        <v>6.2747153999999998</v>
      </c>
      <c r="P5" s="45">
        <v>9.0263630900000003</v>
      </c>
      <c r="Q5" s="46">
        <v>14.98726783</v>
      </c>
      <c r="R5" s="68">
        <v>14.1611744</v>
      </c>
      <c r="S5" s="68">
        <v>11.67016177</v>
      </c>
      <c r="T5" s="68">
        <v>7.9740862799999999</v>
      </c>
      <c r="U5" s="68">
        <v>10.2988316</v>
      </c>
      <c r="V5" s="47">
        <f t="shared" ref="V5:V7" si="0">AVERAGE(B5:F5)</f>
        <v>0.142750149804</v>
      </c>
      <c r="W5" s="47">
        <f t="shared" ref="W5:W7" si="1">AVERAGE(G5:K5)</f>
        <v>9.4399340939999998</v>
      </c>
      <c r="X5" s="47">
        <f t="shared" ref="X5:X7" si="2">AVERAGE(L5:P5)</f>
        <v>8.4706411019999983</v>
      </c>
      <c r="Y5" s="74">
        <f t="shared" ref="Y5:Y7" si="3">AVERAGE(Q5:U5)</f>
        <v>11.818304376</v>
      </c>
    </row>
    <row r="6" spans="1:25" x14ac:dyDescent="0.3">
      <c r="A6" s="3">
        <v>0.6</v>
      </c>
      <c r="B6" s="15">
        <v>0</v>
      </c>
      <c r="C6" s="15">
        <v>0</v>
      </c>
      <c r="D6" s="15">
        <v>0</v>
      </c>
      <c r="E6" s="15">
        <v>0</v>
      </c>
      <c r="F6" s="15">
        <v>0</v>
      </c>
      <c r="G6" s="44">
        <v>16.20281606</v>
      </c>
      <c r="H6" s="44">
        <v>28.794937090000001</v>
      </c>
      <c r="I6" s="44">
        <v>19.209856200000001</v>
      </c>
      <c r="J6" s="44">
        <v>14.984272020000001</v>
      </c>
      <c r="K6" s="44">
        <v>17.53445177</v>
      </c>
      <c r="L6" s="45">
        <v>12.71644697</v>
      </c>
      <c r="M6" s="45">
        <v>12.75089874</v>
      </c>
      <c r="N6" s="45">
        <v>15.416417020000001</v>
      </c>
      <c r="O6" s="45">
        <v>7.4910125799999996</v>
      </c>
      <c r="P6" s="45">
        <v>9.8142600400000006</v>
      </c>
      <c r="Q6" s="46">
        <v>27.208657880000001</v>
      </c>
      <c r="R6" s="68">
        <v>16.250748949999998</v>
      </c>
      <c r="S6" s="68">
        <v>19.360395449999999</v>
      </c>
      <c r="T6" s="68">
        <v>13.760485320000001</v>
      </c>
      <c r="U6" s="68">
        <v>44.305721990000002</v>
      </c>
      <c r="V6" s="47">
        <f t="shared" si="0"/>
        <v>0</v>
      </c>
      <c r="W6" s="47">
        <f t="shared" si="1"/>
        <v>19.345266628000001</v>
      </c>
      <c r="X6" s="47">
        <f t="shared" si="2"/>
        <v>11.637807070000001</v>
      </c>
      <c r="Y6" s="74">
        <f t="shared" si="3"/>
        <v>24.177201917999998</v>
      </c>
    </row>
    <row r="7" spans="1:25" x14ac:dyDescent="0.3">
      <c r="A7" s="3">
        <v>0.8</v>
      </c>
      <c r="B7" s="15">
        <v>0</v>
      </c>
      <c r="C7" s="15">
        <v>0</v>
      </c>
      <c r="D7" s="15">
        <v>0.66207309999999997</v>
      </c>
      <c r="E7" s="15">
        <v>0</v>
      </c>
      <c r="F7" s="15">
        <v>0</v>
      </c>
      <c r="G7" s="44">
        <v>13.663121629999999</v>
      </c>
      <c r="H7" s="44">
        <v>20.92795087</v>
      </c>
      <c r="I7" s="44">
        <v>22.906680649999998</v>
      </c>
      <c r="J7" s="44">
        <v>14.29898143</v>
      </c>
      <c r="K7" s="44">
        <v>17.791342100000001</v>
      </c>
      <c r="L7" s="45">
        <v>16.49940084</v>
      </c>
      <c r="M7" s="45">
        <v>14.734122230000001</v>
      </c>
      <c r="N7" s="45">
        <v>20.08163571</v>
      </c>
      <c r="O7" s="45">
        <v>8.5597663300000004</v>
      </c>
      <c r="P7" s="45">
        <v>13.664619500000001</v>
      </c>
      <c r="Q7" s="46">
        <v>56.960754940000001</v>
      </c>
      <c r="R7" s="68">
        <v>55.650838829999998</v>
      </c>
      <c r="S7" s="68">
        <v>42.178699819999999</v>
      </c>
      <c r="T7" s="68">
        <v>56.273966450000003</v>
      </c>
      <c r="U7" s="68">
        <v>56.9869682</v>
      </c>
      <c r="V7" s="47">
        <f t="shared" si="0"/>
        <v>0.13241461999999998</v>
      </c>
      <c r="W7" s="47">
        <f t="shared" si="1"/>
        <v>17.917615336000001</v>
      </c>
      <c r="X7" s="47">
        <f t="shared" si="2"/>
        <v>14.707908922000001</v>
      </c>
      <c r="Y7" s="74">
        <f t="shared" si="3"/>
        <v>53.610245648000003</v>
      </c>
    </row>
    <row r="8" spans="1:25" x14ac:dyDescent="0.3">
      <c r="A8" s="128"/>
      <c r="B8" s="129"/>
      <c r="C8" s="129"/>
      <c r="D8" s="129"/>
      <c r="E8" s="129"/>
      <c r="F8" s="129"/>
      <c r="G8" s="129"/>
      <c r="H8" s="129"/>
      <c r="I8" s="129"/>
      <c r="J8" s="129"/>
      <c r="K8" s="129"/>
      <c r="L8" s="129"/>
      <c r="M8" s="129"/>
      <c r="N8" s="129"/>
      <c r="O8" s="129"/>
      <c r="P8" s="129"/>
      <c r="Q8" s="129"/>
      <c r="R8" s="129"/>
      <c r="S8" s="129"/>
      <c r="T8" s="129"/>
      <c r="U8" s="129"/>
      <c r="V8" s="129"/>
      <c r="W8" s="129"/>
      <c r="X8" s="129"/>
      <c r="Y8" s="130"/>
    </row>
    <row r="10" spans="1:25" x14ac:dyDescent="0.3">
      <c r="A10" s="111" t="s">
        <v>1</v>
      </c>
      <c r="B10" s="111"/>
      <c r="C10" s="111"/>
      <c r="D10" s="111"/>
      <c r="E10" s="111"/>
      <c r="F10" s="111"/>
      <c r="G10" s="111"/>
      <c r="H10" s="111"/>
      <c r="I10" s="111"/>
      <c r="J10" s="111"/>
      <c r="K10" s="111"/>
      <c r="L10" s="111"/>
      <c r="M10" s="111"/>
      <c r="N10" s="111"/>
      <c r="O10" s="111"/>
      <c r="P10" s="111"/>
      <c r="Q10" s="111"/>
      <c r="R10" s="111"/>
      <c r="S10" s="111"/>
      <c r="T10" s="111"/>
      <c r="U10" s="111"/>
      <c r="V10" s="112" t="s">
        <v>154</v>
      </c>
      <c r="W10" s="113"/>
      <c r="X10" s="113"/>
      <c r="Y10" s="114"/>
    </row>
    <row r="11" spans="1:25" x14ac:dyDescent="0.3">
      <c r="A11" s="111"/>
      <c r="B11" s="115" t="s">
        <v>142</v>
      </c>
      <c r="C11" s="116"/>
      <c r="D11" s="116"/>
      <c r="E11" s="116"/>
      <c r="F11" s="117"/>
      <c r="G11" s="118" t="s">
        <v>143</v>
      </c>
      <c r="H11" s="119"/>
      <c r="I11" s="119"/>
      <c r="J11" s="119"/>
      <c r="K11" s="120"/>
      <c r="L11" s="121" t="s">
        <v>144</v>
      </c>
      <c r="M11" s="122"/>
      <c r="N11" s="122"/>
      <c r="O11" s="122"/>
      <c r="P11" s="123"/>
      <c r="Q11" s="124" t="s">
        <v>145</v>
      </c>
      <c r="R11" s="125"/>
      <c r="S11" s="125"/>
      <c r="T11" s="125"/>
      <c r="U11" s="126"/>
      <c r="V11" s="71"/>
      <c r="W11" s="72"/>
      <c r="X11" s="72"/>
      <c r="Y11" s="73"/>
    </row>
    <row r="12" spans="1:25" x14ac:dyDescent="0.3">
      <c r="A12" s="111"/>
      <c r="B12" s="40" t="s">
        <v>135</v>
      </c>
      <c r="C12" s="40" t="s">
        <v>136</v>
      </c>
      <c r="D12" s="40" t="s">
        <v>137</v>
      </c>
      <c r="E12" s="40" t="s">
        <v>138</v>
      </c>
      <c r="F12" s="40" t="s">
        <v>139</v>
      </c>
      <c r="G12" s="41" t="s">
        <v>135</v>
      </c>
      <c r="H12" s="41" t="s">
        <v>136</v>
      </c>
      <c r="I12" s="41" t="s">
        <v>137</v>
      </c>
      <c r="J12" s="41" t="s">
        <v>138</v>
      </c>
      <c r="K12" s="41" t="s">
        <v>139</v>
      </c>
      <c r="L12" s="42" t="s">
        <v>135</v>
      </c>
      <c r="M12" s="42" t="s">
        <v>136</v>
      </c>
      <c r="N12" s="42" t="s">
        <v>137</v>
      </c>
      <c r="O12" s="42" t="s">
        <v>138</v>
      </c>
      <c r="P12" s="42" t="s">
        <v>139</v>
      </c>
      <c r="Q12" s="11" t="s">
        <v>135</v>
      </c>
      <c r="R12" s="11" t="s">
        <v>136</v>
      </c>
      <c r="S12" s="11" t="s">
        <v>137</v>
      </c>
      <c r="T12" s="11" t="s">
        <v>138</v>
      </c>
      <c r="U12" s="11" t="s">
        <v>139</v>
      </c>
      <c r="V12" s="43" t="s">
        <v>142</v>
      </c>
      <c r="W12" s="43" t="s">
        <v>143</v>
      </c>
      <c r="X12" s="43" t="s">
        <v>144</v>
      </c>
      <c r="Y12" s="43" t="s">
        <v>145</v>
      </c>
    </row>
    <row r="13" spans="1:25" x14ac:dyDescent="0.3">
      <c r="A13" s="3">
        <v>0.2</v>
      </c>
      <c r="B13" s="15">
        <v>57.019173199999997</v>
      </c>
      <c r="C13" s="15">
        <v>44.598562010000002</v>
      </c>
      <c r="D13" s="15">
        <v>52.2828041</v>
      </c>
      <c r="E13" s="15">
        <v>48.371030599999997</v>
      </c>
      <c r="F13" s="15">
        <v>58.885560220000002</v>
      </c>
      <c r="G13" s="44">
        <v>19.9183643</v>
      </c>
      <c r="H13" s="44">
        <v>12.49176153</v>
      </c>
      <c r="I13" s="44">
        <v>12.222139</v>
      </c>
      <c r="J13" s="44">
        <v>12.1509886</v>
      </c>
      <c r="K13" s="44">
        <v>18.42046135</v>
      </c>
      <c r="L13" s="45">
        <v>3.5897243900000002</v>
      </c>
      <c r="M13" s="45">
        <v>1.85140803</v>
      </c>
      <c r="N13" s="45">
        <v>1.9952067099999999</v>
      </c>
      <c r="O13" s="45">
        <v>1.65218694</v>
      </c>
      <c r="P13" s="45">
        <v>1.72633313</v>
      </c>
      <c r="Q13" s="46">
        <v>1.2941881399999999</v>
      </c>
      <c r="R13" s="46">
        <v>1.2747154000000001</v>
      </c>
      <c r="S13" s="68">
        <v>2.3981425999999999</v>
      </c>
      <c r="T13" s="68">
        <v>2.18319353</v>
      </c>
      <c r="U13" s="68">
        <v>2.2565907699999999</v>
      </c>
      <c r="V13" s="47">
        <f>AVERAGE(B13:F13)</f>
        <v>52.231426025999994</v>
      </c>
      <c r="W13" s="47">
        <f>AVERAGE(G13:K13)</f>
        <v>15.040742955999999</v>
      </c>
      <c r="X13" s="47">
        <f>AVERAGE(L13:P13)</f>
        <v>2.16297184</v>
      </c>
      <c r="Y13" s="47">
        <f>AVERAGE(Q13:U13)</f>
        <v>1.881366088</v>
      </c>
    </row>
    <row r="14" spans="1:25" x14ac:dyDescent="0.3">
      <c r="A14" s="3">
        <v>0.4</v>
      </c>
      <c r="B14" s="15">
        <v>85.575194730000007</v>
      </c>
      <c r="C14" s="15">
        <v>60.993109599999997</v>
      </c>
      <c r="D14" s="15">
        <v>54.90338526</v>
      </c>
      <c r="E14" s="15">
        <v>72.565158800000006</v>
      </c>
      <c r="F14" s="15">
        <v>81.649191099999996</v>
      </c>
      <c r="G14" s="44" t="s">
        <v>165</v>
      </c>
      <c r="H14" s="44">
        <v>8.2886459000000006</v>
      </c>
      <c r="I14" s="44">
        <v>13.9275015</v>
      </c>
      <c r="J14" s="44">
        <v>15.744457799999999</v>
      </c>
      <c r="K14" s="44">
        <v>19.0098862</v>
      </c>
      <c r="L14" s="45">
        <v>7.0783403199999997</v>
      </c>
      <c r="M14" s="45">
        <v>4.7700718999999996</v>
      </c>
      <c r="N14" s="45">
        <v>3.97468544</v>
      </c>
      <c r="O14" s="45">
        <v>3.6189334899999999</v>
      </c>
      <c r="P14" s="45">
        <v>4.7715698</v>
      </c>
      <c r="Q14" s="46">
        <v>5.7886458999999997</v>
      </c>
      <c r="R14" s="46">
        <v>6.8648891599999997</v>
      </c>
      <c r="S14" s="68">
        <v>9.4914619499999997</v>
      </c>
      <c r="T14" s="68">
        <v>7.1023067700000002</v>
      </c>
      <c r="U14" s="68">
        <v>9.0600659100000005</v>
      </c>
      <c r="V14" s="47">
        <f t="shared" ref="V14:V16" si="4">AVERAGE(B14:F14)</f>
        <v>71.137207898</v>
      </c>
      <c r="W14" s="47">
        <f t="shared" ref="W14:W16" si="5">AVERAGE(G14:K14)</f>
        <v>14.24262285</v>
      </c>
      <c r="X14" s="47">
        <f t="shared" ref="X14:X16" si="6">AVERAGE(L14:P14)</f>
        <v>4.8427201899999996</v>
      </c>
      <c r="Y14" s="47">
        <f t="shared" ref="Y14:Y16" si="7">AVERAGE(Q14:U14)</f>
        <v>7.6614739379999985</v>
      </c>
    </row>
    <row r="15" spans="1:25" x14ac:dyDescent="0.3">
      <c r="A15" s="3">
        <v>0.6</v>
      </c>
      <c r="B15" s="15">
        <v>83.952965849999998</v>
      </c>
      <c r="C15" s="15">
        <v>82.241611739999996</v>
      </c>
      <c r="D15" s="15">
        <v>75.942929899999996</v>
      </c>
      <c r="E15" s="15">
        <v>83.136608749999994</v>
      </c>
      <c r="F15" s="15">
        <v>84.079538650000003</v>
      </c>
      <c r="G15" s="44" t="s">
        <v>166</v>
      </c>
      <c r="H15" s="44">
        <v>16.416267229999999</v>
      </c>
      <c r="I15" s="44">
        <v>11.611743560000001</v>
      </c>
      <c r="J15" s="44">
        <v>17.061863389999999</v>
      </c>
      <c r="K15" s="44">
        <v>16.437986819999999</v>
      </c>
      <c r="L15" s="45">
        <v>12.31800479</v>
      </c>
      <c r="M15" s="45">
        <v>5.88750749</v>
      </c>
      <c r="N15" s="45">
        <v>5.6006590799999998</v>
      </c>
      <c r="O15" s="45">
        <v>10.264379870000001</v>
      </c>
      <c r="P15" s="45">
        <v>9.4592570400000007</v>
      </c>
      <c r="Q15" s="46">
        <v>11.67840024</v>
      </c>
      <c r="R15" s="46">
        <v>20.969143200000001</v>
      </c>
      <c r="S15" s="68">
        <v>19.986518870000001</v>
      </c>
      <c r="T15" s="68">
        <v>21.891102459999999</v>
      </c>
      <c r="U15" s="68">
        <v>18.994158179999999</v>
      </c>
      <c r="V15" s="47">
        <f t="shared" si="4"/>
        <v>81.870730978000012</v>
      </c>
      <c r="W15" s="47">
        <f t="shared" si="5"/>
        <v>15.381965249999999</v>
      </c>
      <c r="X15" s="47">
        <f t="shared" si="6"/>
        <v>8.7059616540000011</v>
      </c>
      <c r="Y15" s="47">
        <f t="shared" si="7"/>
        <v>18.703864590000002</v>
      </c>
    </row>
    <row r="16" spans="1:25" x14ac:dyDescent="0.3">
      <c r="A16" s="3">
        <v>0.8</v>
      </c>
      <c r="B16" s="15">
        <v>84.809766330000002</v>
      </c>
      <c r="C16" s="15">
        <v>80.084631520000002</v>
      </c>
      <c r="D16" s="15">
        <v>77.140503300000006</v>
      </c>
      <c r="E16" s="15">
        <v>82.952366690000005</v>
      </c>
      <c r="F16" s="15">
        <v>83.9979029</v>
      </c>
      <c r="G16" s="44" t="s">
        <v>167</v>
      </c>
      <c r="H16" s="44">
        <v>54.474985019999998</v>
      </c>
      <c r="I16" s="44">
        <v>45.95715998</v>
      </c>
      <c r="J16" s="44">
        <v>55.408178550000002</v>
      </c>
      <c r="K16" s="44">
        <v>57.469293</v>
      </c>
      <c r="L16" s="45">
        <v>14.88615938</v>
      </c>
      <c r="M16" s="45">
        <v>8.77920911</v>
      </c>
      <c r="N16" s="45">
        <v>6.27546435</v>
      </c>
      <c r="O16" s="45">
        <v>10.941432000000001</v>
      </c>
      <c r="P16" s="45">
        <v>11.062013200000001</v>
      </c>
      <c r="Q16" s="46">
        <v>12.386908330000001</v>
      </c>
      <c r="R16" s="46">
        <v>18.705811860000001</v>
      </c>
      <c r="S16" s="68">
        <v>20.173756740000002</v>
      </c>
      <c r="T16" s="68">
        <v>20.593918510000002</v>
      </c>
      <c r="U16" s="68">
        <v>16.163870599999999</v>
      </c>
      <c r="V16" s="47">
        <f t="shared" si="4"/>
        <v>81.797034147999995</v>
      </c>
      <c r="W16" s="47">
        <f t="shared" si="5"/>
        <v>53.327404137499997</v>
      </c>
      <c r="X16" s="47">
        <f t="shared" si="6"/>
        <v>10.388855608</v>
      </c>
      <c r="Y16" s="47">
        <f t="shared" si="7"/>
        <v>17.604853208000002</v>
      </c>
    </row>
    <row r="18" spans="1:25" x14ac:dyDescent="0.3">
      <c r="A18" s="111" t="s">
        <v>1</v>
      </c>
      <c r="B18" s="111"/>
      <c r="C18" s="111"/>
      <c r="D18" s="111"/>
      <c r="E18" s="111"/>
      <c r="F18" s="111"/>
      <c r="G18" s="111"/>
      <c r="H18" s="111"/>
      <c r="I18" s="111"/>
      <c r="J18" s="111"/>
      <c r="K18" s="111"/>
      <c r="L18" s="111"/>
      <c r="M18" s="111"/>
      <c r="N18" s="111"/>
      <c r="O18" s="111"/>
      <c r="P18" s="111"/>
      <c r="Q18" s="111"/>
      <c r="R18" s="111"/>
      <c r="S18" s="111"/>
      <c r="T18" s="111"/>
      <c r="U18" s="111"/>
      <c r="V18" s="112" t="s">
        <v>154</v>
      </c>
      <c r="W18" s="113"/>
      <c r="X18" s="113"/>
      <c r="Y18" s="114"/>
    </row>
    <row r="19" spans="1:25" x14ac:dyDescent="0.3">
      <c r="A19" s="111"/>
      <c r="B19" s="115" t="s">
        <v>146</v>
      </c>
      <c r="C19" s="116"/>
      <c r="D19" s="116"/>
      <c r="E19" s="116"/>
      <c r="F19" s="117"/>
      <c r="G19" s="118" t="s">
        <v>147</v>
      </c>
      <c r="H19" s="119"/>
      <c r="I19" s="119"/>
      <c r="J19" s="119"/>
      <c r="K19" s="120"/>
      <c r="L19" s="121" t="s">
        <v>148</v>
      </c>
      <c r="M19" s="122"/>
      <c r="N19" s="122"/>
      <c r="O19" s="122"/>
      <c r="P19" s="123"/>
      <c r="Q19" s="124" t="s">
        <v>149</v>
      </c>
      <c r="R19" s="125"/>
      <c r="S19" s="125"/>
      <c r="T19" s="125"/>
      <c r="U19" s="126"/>
      <c r="V19" s="71"/>
      <c r="W19" s="72"/>
      <c r="X19" s="72"/>
      <c r="Y19" s="73"/>
    </row>
    <row r="20" spans="1:25" x14ac:dyDescent="0.3">
      <c r="A20" s="111"/>
      <c r="B20" s="40" t="s">
        <v>135</v>
      </c>
      <c r="C20" s="40" t="s">
        <v>136</v>
      </c>
      <c r="D20" s="40" t="s">
        <v>137</v>
      </c>
      <c r="E20" s="40" t="s">
        <v>138</v>
      </c>
      <c r="F20" s="40" t="s">
        <v>139</v>
      </c>
      <c r="G20" s="41" t="s">
        <v>135</v>
      </c>
      <c r="H20" s="41" t="s">
        <v>136</v>
      </c>
      <c r="I20" s="41" t="s">
        <v>137</v>
      </c>
      <c r="J20" s="41" t="s">
        <v>138</v>
      </c>
      <c r="K20" s="41" t="s">
        <v>139</v>
      </c>
      <c r="L20" s="42" t="s">
        <v>135</v>
      </c>
      <c r="M20" s="42" t="s">
        <v>136</v>
      </c>
      <c r="N20" s="42" t="s">
        <v>137</v>
      </c>
      <c r="O20" s="42" t="s">
        <v>138</v>
      </c>
      <c r="P20" s="42" t="s">
        <v>139</v>
      </c>
      <c r="Q20" s="11" t="s">
        <v>135</v>
      </c>
      <c r="R20" s="11" t="s">
        <v>136</v>
      </c>
      <c r="S20" s="11" t="s">
        <v>137</v>
      </c>
      <c r="T20" s="11" t="s">
        <v>138</v>
      </c>
      <c r="U20" s="11" t="s">
        <v>139</v>
      </c>
      <c r="V20" s="43" t="s">
        <v>146</v>
      </c>
      <c r="W20" s="43" t="s">
        <v>147</v>
      </c>
      <c r="X20" s="43" t="s">
        <v>148</v>
      </c>
      <c r="Y20" s="43" t="s">
        <v>149</v>
      </c>
    </row>
    <row r="21" spans="1:25" x14ac:dyDescent="0.3">
      <c r="A21" s="3">
        <v>0.2</v>
      </c>
      <c r="B21" s="15">
        <v>0</v>
      </c>
      <c r="C21" s="15">
        <v>0</v>
      </c>
      <c r="D21" s="15">
        <v>3.74475734E-3</v>
      </c>
      <c r="E21" s="15">
        <v>5.24266028E-2</v>
      </c>
      <c r="F21" s="15">
        <v>0</v>
      </c>
      <c r="G21" s="44">
        <v>4.6584781299999998</v>
      </c>
      <c r="H21" s="44">
        <v>3.3710305599999999</v>
      </c>
      <c r="I21" s="44">
        <v>1.60050929</v>
      </c>
      <c r="J21" s="44">
        <v>4.1387058100000003</v>
      </c>
      <c r="K21" s="44">
        <v>4.4367884999999996</v>
      </c>
      <c r="L21" s="45">
        <v>2.8812163000000002</v>
      </c>
      <c r="M21" s="45">
        <v>3.7679748399999999</v>
      </c>
      <c r="N21" s="45">
        <v>3.4624026400000001</v>
      </c>
      <c r="O21" s="45">
        <v>3.8233972399999998</v>
      </c>
      <c r="P21" s="45">
        <v>4.1836428999999997</v>
      </c>
      <c r="Q21" s="68">
        <v>11.351108399999999</v>
      </c>
      <c r="R21" s="46">
        <v>14.412822050000001</v>
      </c>
      <c r="S21" s="68">
        <v>13.833882600000001</v>
      </c>
      <c r="T21" s="68">
        <v>15.986369099999999</v>
      </c>
      <c r="U21" s="68">
        <v>16.035799879999999</v>
      </c>
      <c r="V21" s="47">
        <f>AVERAGE(B21:F21)</f>
        <v>1.1234272028E-2</v>
      </c>
      <c r="W21" s="47">
        <f>AVERAGE(G21:K21)</f>
        <v>3.6411024579999998</v>
      </c>
      <c r="X21" s="47">
        <f>AVERAGE(L21:P21)</f>
        <v>3.623726784</v>
      </c>
      <c r="Y21" s="74">
        <f>AVERAGE(Q21:U21)</f>
        <v>14.323996405999997</v>
      </c>
    </row>
    <row r="22" spans="1:25" x14ac:dyDescent="0.3">
      <c r="A22" s="3">
        <v>0.4</v>
      </c>
      <c r="B22" s="15">
        <v>0.17750150000000001</v>
      </c>
      <c r="C22" s="15">
        <v>4.0443379299999999E-2</v>
      </c>
      <c r="D22" s="15">
        <v>0.11758538</v>
      </c>
      <c r="E22" s="15">
        <v>0.60665068899999997</v>
      </c>
      <c r="F22" s="15">
        <v>5.54224086E-2</v>
      </c>
      <c r="G22" s="44">
        <v>9.8704313999999993</v>
      </c>
      <c r="H22" s="44">
        <v>13.8878071</v>
      </c>
      <c r="I22" s="44">
        <v>9.3978430199999998</v>
      </c>
      <c r="J22" s="44">
        <v>7.8377771100000002</v>
      </c>
      <c r="K22" s="44">
        <v>8.7657279799999994</v>
      </c>
      <c r="L22" s="45">
        <v>5.3632414600000002</v>
      </c>
      <c r="M22" s="45">
        <v>7.1936788500000004</v>
      </c>
      <c r="N22" s="45">
        <v>5.1475434399999997</v>
      </c>
      <c r="O22" s="45">
        <v>5.8073696799999999</v>
      </c>
      <c r="P22" s="45">
        <v>8.6106950300000005</v>
      </c>
      <c r="Q22" s="46">
        <v>9.1005092899999998</v>
      </c>
      <c r="R22" s="68">
        <v>11.5990114</v>
      </c>
      <c r="S22" s="68">
        <v>14.3132115</v>
      </c>
      <c r="T22" s="68">
        <v>11.6634212</v>
      </c>
      <c r="U22" s="68">
        <v>15.694278000000001</v>
      </c>
      <c r="V22" s="47">
        <f t="shared" ref="V22:V24" si="8">AVERAGE(B22:F22)</f>
        <v>0.19952067138000001</v>
      </c>
      <c r="W22" s="47">
        <f t="shared" ref="W22:W24" si="9">AVERAGE(G22:K22)</f>
        <v>9.9519173219999999</v>
      </c>
      <c r="X22" s="47">
        <f t="shared" ref="X22:X24" si="10">AVERAGE(L22:P22)</f>
        <v>6.4245056920000012</v>
      </c>
      <c r="Y22" s="74">
        <f t="shared" ref="Y22:Y24" si="11">AVERAGE(Q22:U22)</f>
        <v>12.474086278000001</v>
      </c>
    </row>
    <row r="23" spans="1:25" x14ac:dyDescent="0.3">
      <c r="A23" s="3">
        <v>0.6</v>
      </c>
      <c r="B23" s="15">
        <v>0</v>
      </c>
      <c r="C23" s="15">
        <v>0</v>
      </c>
      <c r="D23" s="15">
        <v>0</v>
      </c>
      <c r="E23" s="15">
        <v>0</v>
      </c>
      <c r="F23" s="15">
        <v>0</v>
      </c>
      <c r="G23" s="44">
        <v>24.02261833</v>
      </c>
      <c r="H23" s="44">
        <v>29.683942479999999</v>
      </c>
      <c r="I23" s="44">
        <v>16.807968840000001</v>
      </c>
      <c r="J23" s="44">
        <v>24.90563212</v>
      </c>
      <c r="K23" s="44">
        <v>23.943229479999999</v>
      </c>
      <c r="L23" s="45">
        <v>9.9752846000000002</v>
      </c>
      <c r="M23" s="45">
        <v>8.3815158800000003</v>
      </c>
      <c r="N23" s="45">
        <v>8.1860395399999994</v>
      </c>
      <c r="O23" s="45">
        <v>9.77905932</v>
      </c>
      <c r="P23" s="45">
        <v>9.8928999399999995</v>
      </c>
      <c r="Q23" s="46">
        <v>9.8382264799999994</v>
      </c>
      <c r="R23" s="46">
        <v>19.05931696</v>
      </c>
      <c r="S23" s="68">
        <v>30.57294787</v>
      </c>
      <c r="T23" s="68">
        <v>12.92540443</v>
      </c>
      <c r="U23" s="68">
        <v>10.57968844</v>
      </c>
      <c r="V23" s="47">
        <f t="shared" si="8"/>
        <v>0</v>
      </c>
      <c r="W23" s="47">
        <f t="shared" si="9"/>
        <v>23.87267825</v>
      </c>
      <c r="X23" s="47">
        <f t="shared" si="10"/>
        <v>9.2429598560000006</v>
      </c>
      <c r="Y23" s="74">
        <f t="shared" si="11"/>
        <v>16.595116835999999</v>
      </c>
    </row>
    <row r="24" spans="1:25" x14ac:dyDescent="0.3">
      <c r="A24" s="3">
        <v>0.8</v>
      </c>
      <c r="B24" s="15">
        <v>0.14304973000000001</v>
      </c>
      <c r="C24" s="15">
        <v>0.28984421999999999</v>
      </c>
      <c r="D24" s="15">
        <v>0</v>
      </c>
      <c r="E24" s="15">
        <v>0</v>
      </c>
      <c r="F24" s="15">
        <v>7.4895146799999995E-4</v>
      </c>
      <c r="G24" s="44">
        <v>21.64469742</v>
      </c>
      <c r="H24" s="44">
        <v>29.24505692</v>
      </c>
      <c r="I24" s="44">
        <v>16.17360695</v>
      </c>
      <c r="J24" s="44">
        <v>22.316506889999999</v>
      </c>
      <c r="K24" s="44">
        <v>26.318903500000001</v>
      </c>
      <c r="L24" s="45">
        <v>13.558268419999999</v>
      </c>
      <c r="M24" s="45">
        <v>12.39439784</v>
      </c>
      <c r="N24" s="45">
        <v>10.72648292</v>
      </c>
      <c r="O24" s="45">
        <v>11.89334931</v>
      </c>
      <c r="P24" s="45">
        <v>12.183942500000001</v>
      </c>
      <c r="Q24" s="46">
        <v>65.492810070000004</v>
      </c>
      <c r="R24" s="46">
        <v>50.214949070000003</v>
      </c>
      <c r="S24" s="68">
        <v>56.947273819999999</v>
      </c>
      <c r="T24" s="68">
        <v>47.768873579999998</v>
      </c>
      <c r="U24" s="68">
        <v>54.703415200000002</v>
      </c>
      <c r="V24" s="47">
        <f t="shared" si="8"/>
        <v>8.6728580293600005E-2</v>
      </c>
      <c r="W24" s="47">
        <f t="shared" si="9"/>
        <v>23.139754335999999</v>
      </c>
      <c r="X24" s="47">
        <f t="shared" si="10"/>
        <v>12.151288198</v>
      </c>
      <c r="Y24" s="74">
        <f t="shared" si="11"/>
        <v>55.025464348</v>
      </c>
    </row>
    <row r="26" spans="1:25" x14ac:dyDescent="0.3">
      <c r="A26" s="111" t="s">
        <v>1</v>
      </c>
      <c r="B26" s="111"/>
      <c r="C26" s="111"/>
      <c r="D26" s="111"/>
      <c r="E26" s="111"/>
      <c r="F26" s="111"/>
      <c r="G26" s="111"/>
      <c r="H26" s="111"/>
      <c r="I26" s="111"/>
      <c r="J26" s="111"/>
      <c r="K26" s="111"/>
      <c r="L26" s="111"/>
      <c r="M26" s="111"/>
      <c r="N26" s="111"/>
      <c r="O26" s="111"/>
      <c r="P26" s="111"/>
      <c r="Q26" s="111"/>
      <c r="R26" s="111"/>
      <c r="S26" s="111"/>
      <c r="T26" s="111"/>
      <c r="U26" s="111"/>
      <c r="V26" s="112" t="s">
        <v>154</v>
      </c>
      <c r="W26" s="113"/>
      <c r="X26" s="113"/>
      <c r="Y26" s="114"/>
    </row>
    <row r="27" spans="1:25" x14ac:dyDescent="0.3">
      <c r="A27" s="111"/>
      <c r="B27" s="115" t="s">
        <v>150</v>
      </c>
      <c r="C27" s="116"/>
      <c r="D27" s="116"/>
      <c r="E27" s="116"/>
      <c r="F27" s="117"/>
      <c r="G27" s="118" t="s">
        <v>151</v>
      </c>
      <c r="H27" s="119"/>
      <c r="I27" s="119"/>
      <c r="J27" s="119"/>
      <c r="K27" s="120"/>
      <c r="L27" s="121" t="s">
        <v>152</v>
      </c>
      <c r="M27" s="122"/>
      <c r="N27" s="122"/>
      <c r="O27" s="122"/>
      <c r="P27" s="123"/>
      <c r="Q27" s="124" t="s">
        <v>153</v>
      </c>
      <c r="R27" s="125"/>
      <c r="S27" s="125"/>
      <c r="T27" s="125"/>
      <c r="U27" s="126"/>
      <c r="V27" s="71"/>
      <c r="W27" s="72"/>
      <c r="X27" s="72"/>
      <c r="Y27" s="73"/>
    </row>
    <row r="28" spans="1:25" x14ac:dyDescent="0.3">
      <c r="A28" s="111"/>
      <c r="B28" s="40" t="s">
        <v>135</v>
      </c>
      <c r="C28" s="40" t="s">
        <v>136</v>
      </c>
      <c r="D28" s="40" t="s">
        <v>137</v>
      </c>
      <c r="E28" s="40" t="s">
        <v>138</v>
      </c>
      <c r="F28" s="40" t="s">
        <v>139</v>
      </c>
      <c r="G28" s="41" t="s">
        <v>135</v>
      </c>
      <c r="H28" s="41" t="s">
        <v>136</v>
      </c>
      <c r="I28" s="41" t="s">
        <v>137</v>
      </c>
      <c r="J28" s="41" t="s">
        <v>138</v>
      </c>
      <c r="K28" s="41" t="s">
        <v>139</v>
      </c>
      <c r="L28" s="42" t="s">
        <v>135</v>
      </c>
      <c r="M28" s="42" t="s">
        <v>136</v>
      </c>
      <c r="N28" s="42" t="s">
        <v>137</v>
      </c>
      <c r="O28" s="42" t="s">
        <v>138</v>
      </c>
      <c r="P28" s="42" t="s">
        <v>139</v>
      </c>
      <c r="Q28" s="11" t="s">
        <v>135</v>
      </c>
      <c r="R28" s="11" t="s">
        <v>136</v>
      </c>
      <c r="S28" s="11" t="s">
        <v>137</v>
      </c>
      <c r="T28" s="11" t="s">
        <v>138</v>
      </c>
      <c r="U28" s="11" t="s">
        <v>139</v>
      </c>
      <c r="V28" s="43" t="s">
        <v>150</v>
      </c>
      <c r="W28" s="43" t="s">
        <v>151</v>
      </c>
      <c r="X28" s="43" t="s">
        <v>152</v>
      </c>
      <c r="Y28" s="43" t="s">
        <v>153</v>
      </c>
    </row>
    <row r="29" spans="1:25" x14ac:dyDescent="0.3">
      <c r="A29" s="3">
        <v>0.2</v>
      </c>
      <c r="B29" s="15">
        <v>55.963900500000001</v>
      </c>
      <c r="C29" s="15">
        <v>61.014829239999997</v>
      </c>
      <c r="D29" s="15">
        <v>54.3581486</v>
      </c>
      <c r="E29" s="15">
        <v>72.470790899999997</v>
      </c>
      <c r="F29" s="15">
        <v>52.832534449999997</v>
      </c>
      <c r="G29" s="44">
        <v>10.497303799999999</v>
      </c>
      <c r="H29" s="44">
        <v>6.22079089</v>
      </c>
      <c r="I29" s="44">
        <v>14.8427202</v>
      </c>
      <c r="J29" s="44">
        <v>14.3259437</v>
      </c>
      <c r="K29" s="44">
        <v>10.743708809999999</v>
      </c>
      <c r="L29" s="45">
        <v>0.800629119</v>
      </c>
      <c r="M29" s="45">
        <v>1.48816657</v>
      </c>
      <c r="N29" s="45">
        <v>1.8132115</v>
      </c>
      <c r="O29" s="45">
        <v>2.3719293000000001</v>
      </c>
      <c r="P29" s="45">
        <v>1.45671061</v>
      </c>
      <c r="Q29" s="46">
        <v>1.8798681800000001</v>
      </c>
      <c r="R29" s="46">
        <v>2.1869382900000001</v>
      </c>
      <c r="S29" s="68">
        <v>5.9436788500000004</v>
      </c>
      <c r="T29" s="68">
        <v>3.1508388300000001</v>
      </c>
      <c r="U29" s="68">
        <v>2.4243559000000001</v>
      </c>
      <c r="V29" s="47">
        <f>AVERAGE(B29:F29)</f>
        <v>59.328040738000006</v>
      </c>
      <c r="W29" s="47">
        <f>AVERAGE(G29:K29)</f>
        <v>11.326093480000001</v>
      </c>
      <c r="X29" s="47">
        <f>AVERAGE(L29:P29)</f>
        <v>1.5861294198</v>
      </c>
      <c r="Y29" s="47">
        <f>AVERAGE(Q29:U29)</f>
        <v>3.1171360100000003</v>
      </c>
    </row>
    <row r="30" spans="1:25" x14ac:dyDescent="0.3">
      <c r="A30" s="3">
        <v>0.4</v>
      </c>
      <c r="B30" s="15">
        <v>68.025763929999997</v>
      </c>
      <c r="C30" s="15">
        <v>82.477531499999998</v>
      </c>
      <c r="D30" s="15">
        <v>88.016027559999998</v>
      </c>
      <c r="E30" s="15">
        <v>76.700119799999996</v>
      </c>
      <c r="F30" s="15">
        <v>64.056321199999999</v>
      </c>
      <c r="G30" s="44">
        <v>10.38571001</v>
      </c>
      <c r="H30" s="44">
        <v>4.6008088699999998</v>
      </c>
      <c r="I30" s="44">
        <v>14.365638110000001</v>
      </c>
      <c r="J30" s="44">
        <v>11.679149199999999</v>
      </c>
      <c r="K30" s="44">
        <v>12.112043099999999</v>
      </c>
      <c r="L30" s="45">
        <v>2.16297184</v>
      </c>
      <c r="M30" s="45">
        <v>4.0525763899999996</v>
      </c>
      <c r="N30" s="45">
        <v>5.8320850799999997</v>
      </c>
      <c r="O30" s="45">
        <v>5.2703714799999997</v>
      </c>
      <c r="P30" s="45">
        <v>3.9791791500000002</v>
      </c>
      <c r="Q30" s="46">
        <v>6.9098262400000001</v>
      </c>
      <c r="R30" s="46">
        <v>6.38406231</v>
      </c>
      <c r="S30" s="68">
        <v>9.1297183900000007</v>
      </c>
      <c r="T30" s="68">
        <v>10.472588399999999</v>
      </c>
      <c r="U30" s="68">
        <v>9.2106051499999992</v>
      </c>
      <c r="V30" s="47">
        <f t="shared" ref="V30:V32" si="12">AVERAGE(B30:F30)</f>
        <v>75.855152797999992</v>
      </c>
      <c r="W30" s="47">
        <f t="shared" ref="W30:W32" si="13">AVERAGE(G30:K30)</f>
        <v>10.628669858</v>
      </c>
      <c r="X30" s="47">
        <f t="shared" ref="X30:X32" si="14">AVERAGE(L30:P30)</f>
        <v>4.2594367879999995</v>
      </c>
      <c r="Y30" s="47">
        <f t="shared" ref="Y30:Y32" si="15">AVERAGE(Q30:U30)</f>
        <v>8.4213600979999992</v>
      </c>
    </row>
    <row r="31" spans="1:25" x14ac:dyDescent="0.3">
      <c r="A31" s="3">
        <v>0.6</v>
      </c>
      <c r="B31" s="15">
        <v>87.586878369999994</v>
      </c>
      <c r="C31" s="15">
        <v>77.312013179999994</v>
      </c>
      <c r="D31" s="15">
        <v>67.590623129999997</v>
      </c>
      <c r="E31" s="15">
        <v>93.442180949999994</v>
      </c>
      <c r="F31" s="15">
        <v>84.393349310000005</v>
      </c>
      <c r="G31" s="44">
        <v>14.90263631</v>
      </c>
      <c r="H31" s="44">
        <v>27.22738167</v>
      </c>
      <c r="I31" s="44">
        <v>31.378819650000001</v>
      </c>
      <c r="J31" s="44">
        <v>14.60155782</v>
      </c>
      <c r="K31" s="44">
        <v>10.79239065</v>
      </c>
      <c r="L31" s="45">
        <v>5.1662672299999999</v>
      </c>
      <c r="M31" s="45">
        <v>6.15937687</v>
      </c>
      <c r="N31" s="45">
        <v>6.0710005999999996</v>
      </c>
      <c r="O31" s="45">
        <v>7.855003</v>
      </c>
      <c r="P31" s="45">
        <v>4.9985020999999996</v>
      </c>
      <c r="Q31" s="46">
        <v>16.156381069999998</v>
      </c>
      <c r="R31" s="46">
        <v>21.4012882</v>
      </c>
      <c r="S31" s="68">
        <v>21.5031456</v>
      </c>
      <c r="T31" s="68">
        <v>21.227531460000002</v>
      </c>
      <c r="U31" s="68">
        <v>19.858448169999999</v>
      </c>
      <c r="V31" s="47">
        <f t="shared" si="12"/>
        <v>82.065008987999988</v>
      </c>
      <c r="W31" s="47">
        <f t="shared" si="13"/>
        <v>19.780557219999999</v>
      </c>
      <c r="X31" s="47">
        <f t="shared" si="14"/>
        <v>6.0500299599999998</v>
      </c>
      <c r="Y31" s="47">
        <f t="shared" si="15"/>
        <v>20.029358899999998</v>
      </c>
    </row>
    <row r="32" spans="1:25" x14ac:dyDescent="0.3">
      <c r="A32" s="3">
        <v>0.8</v>
      </c>
      <c r="B32" s="15">
        <v>95.220191729999996</v>
      </c>
      <c r="C32" s="15">
        <v>96.119682440000005</v>
      </c>
      <c r="D32" s="15">
        <v>82.789844220000006</v>
      </c>
      <c r="E32" s="15">
        <v>91.885110839999996</v>
      </c>
      <c r="F32" s="15">
        <v>87.849011399999995</v>
      </c>
      <c r="G32" s="44">
        <v>58.84661474</v>
      </c>
      <c r="H32" s="44">
        <v>46.031306170000001</v>
      </c>
      <c r="I32" s="44">
        <v>60.447124029999998</v>
      </c>
      <c r="J32" s="44">
        <v>59.704164169999999</v>
      </c>
      <c r="K32" s="44">
        <v>51.512132999999999</v>
      </c>
      <c r="L32" s="45">
        <v>10.281605750000001</v>
      </c>
      <c r="M32" s="45">
        <v>8.1553325300000008</v>
      </c>
      <c r="N32" s="45">
        <v>9.7461054499999999</v>
      </c>
      <c r="O32" s="45">
        <v>7.4820251600000001</v>
      </c>
      <c r="P32" s="45">
        <v>8.6728579999999997</v>
      </c>
      <c r="Q32" s="46">
        <v>14.97303775</v>
      </c>
      <c r="R32" s="46">
        <v>21.138406230000001</v>
      </c>
      <c r="S32" s="68">
        <v>20.77890953</v>
      </c>
      <c r="T32" s="68">
        <v>20.464349909999999</v>
      </c>
      <c r="U32" s="68">
        <v>19.0353505</v>
      </c>
      <c r="V32" s="47">
        <f t="shared" si="12"/>
        <v>90.772768125999988</v>
      </c>
      <c r="W32" s="47">
        <f t="shared" si="13"/>
        <v>55.308268422000005</v>
      </c>
      <c r="X32" s="47">
        <f t="shared" si="14"/>
        <v>8.8675853779999994</v>
      </c>
      <c r="Y32" s="47">
        <f t="shared" si="15"/>
        <v>19.278010784000003</v>
      </c>
    </row>
    <row r="35" spans="1:18" x14ac:dyDescent="0.3">
      <c r="A35" s="111" t="s">
        <v>1</v>
      </c>
      <c r="B35" s="112" t="s">
        <v>154</v>
      </c>
      <c r="C35" s="113"/>
      <c r="D35" s="113"/>
      <c r="E35" s="113"/>
      <c r="F35" s="113"/>
      <c r="G35" s="113"/>
      <c r="H35" s="113"/>
      <c r="I35" s="113"/>
      <c r="J35" s="113"/>
      <c r="K35" s="113"/>
      <c r="L35" s="113"/>
      <c r="M35" s="113"/>
      <c r="N35" s="113"/>
      <c r="O35" s="113"/>
      <c r="P35" s="113"/>
      <c r="Q35" s="114"/>
      <c r="R35" s="3"/>
    </row>
    <row r="36" spans="1:18" ht="28.8" x14ac:dyDescent="0.3">
      <c r="A36" s="111"/>
      <c r="B36" s="71"/>
      <c r="C36" s="72"/>
      <c r="D36" s="72"/>
      <c r="E36" s="73"/>
      <c r="F36" s="71"/>
      <c r="G36" s="72"/>
      <c r="H36" s="72"/>
      <c r="I36" s="73"/>
      <c r="J36" s="71"/>
      <c r="K36" s="72"/>
      <c r="L36" s="72"/>
      <c r="M36" s="73"/>
      <c r="N36" s="71"/>
      <c r="O36" s="72"/>
      <c r="P36" s="72"/>
      <c r="Q36" s="73"/>
      <c r="R36" s="73" t="s">
        <v>155</v>
      </c>
    </row>
    <row r="37" spans="1:18" x14ac:dyDescent="0.3">
      <c r="A37" s="111"/>
      <c r="B37" s="43" t="s">
        <v>131</v>
      </c>
      <c r="C37" s="43" t="s">
        <v>132</v>
      </c>
      <c r="D37" s="43" t="s">
        <v>133</v>
      </c>
      <c r="E37" s="43" t="s">
        <v>134</v>
      </c>
      <c r="F37" s="43" t="s">
        <v>142</v>
      </c>
      <c r="G37" s="43" t="s">
        <v>143</v>
      </c>
      <c r="H37" s="43" t="s">
        <v>144</v>
      </c>
      <c r="I37" s="43" t="s">
        <v>145</v>
      </c>
      <c r="J37" s="43" t="s">
        <v>146</v>
      </c>
      <c r="K37" s="43" t="s">
        <v>147</v>
      </c>
      <c r="L37" s="43" t="s">
        <v>148</v>
      </c>
      <c r="M37" s="43" t="s">
        <v>149</v>
      </c>
      <c r="N37" s="43" t="s">
        <v>150</v>
      </c>
      <c r="O37" s="43" t="s">
        <v>151</v>
      </c>
      <c r="P37" s="43" t="s">
        <v>152</v>
      </c>
      <c r="Q37" s="43" t="s">
        <v>153</v>
      </c>
      <c r="R37" s="47"/>
    </row>
    <row r="38" spans="1:18" x14ac:dyDescent="0.3">
      <c r="A38" s="3">
        <v>0.2</v>
      </c>
      <c r="B38" s="47">
        <v>2.7860993899999999E-2</v>
      </c>
      <c r="C38" s="47">
        <v>1.8624925099999998</v>
      </c>
      <c r="D38" s="47">
        <v>4.8872079099999999</v>
      </c>
      <c r="E38" s="47">
        <v>12.504044334</v>
      </c>
      <c r="F38" s="47">
        <v>52.231426025999994</v>
      </c>
      <c r="G38" s="47">
        <v>15.040742955999999</v>
      </c>
      <c r="H38" s="47">
        <v>2.16297184</v>
      </c>
      <c r="I38" s="47">
        <v>1.881366088</v>
      </c>
      <c r="J38" s="47">
        <v>1.1234272028E-2</v>
      </c>
      <c r="K38" s="47">
        <v>3.6411024579999998</v>
      </c>
      <c r="L38" s="47">
        <v>3.623726784</v>
      </c>
      <c r="M38" s="47">
        <v>14.323996405999997</v>
      </c>
      <c r="N38" s="47">
        <v>59.328040738000006</v>
      </c>
      <c r="O38" s="47">
        <v>11.326093480000001</v>
      </c>
      <c r="P38" s="47">
        <v>1.5861294198</v>
      </c>
      <c r="Q38" s="47">
        <v>3.1171360100000003</v>
      </c>
      <c r="R38" s="47">
        <f>AVERAGE(B38:Q38)</f>
        <v>11.722223264107999</v>
      </c>
    </row>
    <row r="39" spans="1:18" x14ac:dyDescent="0.3">
      <c r="A39" s="3">
        <v>0.4</v>
      </c>
      <c r="B39" s="47">
        <v>0.142750149804</v>
      </c>
      <c r="C39" s="47">
        <v>9.4399340939999998</v>
      </c>
      <c r="D39" s="47">
        <v>8.4706411019999983</v>
      </c>
      <c r="E39" s="47">
        <v>11.818304376</v>
      </c>
      <c r="F39" s="47">
        <v>71.137207898</v>
      </c>
      <c r="G39" s="47">
        <v>14.24262285</v>
      </c>
      <c r="H39" s="47">
        <v>4.8427201899999996</v>
      </c>
      <c r="I39" s="47">
        <v>7.6614739379999985</v>
      </c>
      <c r="J39" s="47">
        <v>0.19952067138000001</v>
      </c>
      <c r="K39" s="47">
        <v>9.9519173219999999</v>
      </c>
      <c r="L39" s="47">
        <v>6.4245056920000012</v>
      </c>
      <c r="M39" s="47">
        <v>12.474086278000001</v>
      </c>
      <c r="N39" s="47">
        <v>75.855152797999992</v>
      </c>
      <c r="O39" s="47">
        <v>10.628669858</v>
      </c>
      <c r="P39" s="47">
        <v>4.2594367879999995</v>
      </c>
      <c r="Q39" s="47">
        <v>8.4213600979999992</v>
      </c>
      <c r="R39" s="47">
        <f t="shared" ref="R39:R41" si="16">AVERAGE(B39:Q39)</f>
        <v>15.998144006448998</v>
      </c>
    </row>
    <row r="40" spans="1:18" x14ac:dyDescent="0.3">
      <c r="A40" s="3">
        <v>0.6</v>
      </c>
      <c r="B40" s="47">
        <v>0</v>
      </c>
      <c r="C40" s="47">
        <v>19.345266628000001</v>
      </c>
      <c r="D40" s="47">
        <v>11.637807070000001</v>
      </c>
      <c r="E40" s="47">
        <v>24.177201917999998</v>
      </c>
      <c r="F40" s="47">
        <v>81.870730978000012</v>
      </c>
      <c r="G40" s="47">
        <v>15.381965249999999</v>
      </c>
      <c r="H40" s="47">
        <v>8.7059616540000011</v>
      </c>
      <c r="I40" s="47">
        <v>18.703864590000002</v>
      </c>
      <c r="J40" s="47">
        <v>0</v>
      </c>
      <c r="K40" s="47">
        <v>23.87267825</v>
      </c>
      <c r="L40" s="47">
        <v>9.2429598560000006</v>
      </c>
      <c r="M40" s="47">
        <v>16.595116835999999</v>
      </c>
      <c r="N40" s="47">
        <v>82.065008987999988</v>
      </c>
      <c r="O40" s="47">
        <v>19.780557219999999</v>
      </c>
      <c r="P40" s="47">
        <v>6.0500299599999998</v>
      </c>
      <c r="Q40" s="47">
        <v>20.029358899999998</v>
      </c>
      <c r="R40" s="47">
        <f t="shared" si="16"/>
        <v>22.341156756124999</v>
      </c>
    </row>
    <row r="41" spans="1:18" x14ac:dyDescent="0.3">
      <c r="A41" s="3">
        <v>0.8</v>
      </c>
      <c r="B41" s="47">
        <v>0.13241461999999998</v>
      </c>
      <c r="C41" s="47">
        <v>17.917615336000001</v>
      </c>
      <c r="D41" s="47">
        <v>14.707908922000001</v>
      </c>
      <c r="E41" s="47">
        <v>53.610245648000003</v>
      </c>
      <c r="F41" s="47">
        <v>81.797034147999995</v>
      </c>
      <c r="G41" s="47">
        <v>53.327404137499997</v>
      </c>
      <c r="H41" s="47">
        <v>10.388855608</v>
      </c>
      <c r="I41" s="47">
        <v>17.604853208000002</v>
      </c>
      <c r="J41" s="47">
        <v>8.6728580293600005E-2</v>
      </c>
      <c r="K41" s="47">
        <v>23.139754335999999</v>
      </c>
      <c r="L41" s="47">
        <v>12.151288198</v>
      </c>
      <c r="M41" s="47">
        <v>55.025464348</v>
      </c>
      <c r="N41" s="47">
        <v>90.772768125999988</v>
      </c>
      <c r="O41" s="47">
        <v>55.308268422000005</v>
      </c>
      <c r="P41" s="47">
        <v>8.8675853779999994</v>
      </c>
      <c r="Q41" s="47">
        <v>19.278010784000003</v>
      </c>
      <c r="R41" s="47">
        <f t="shared" si="16"/>
        <v>32.132262487487104</v>
      </c>
    </row>
  </sheetData>
  <mergeCells count="31">
    <mergeCell ref="A35:A37"/>
    <mergeCell ref="B35:Q35"/>
    <mergeCell ref="A26:A28"/>
    <mergeCell ref="B26:U26"/>
    <mergeCell ref="V26:Y26"/>
    <mergeCell ref="B27:F27"/>
    <mergeCell ref="G27:K27"/>
    <mergeCell ref="L27:P27"/>
    <mergeCell ref="Q27:U27"/>
    <mergeCell ref="A18:A20"/>
    <mergeCell ref="B18:U18"/>
    <mergeCell ref="V18:Y18"/>
    <mergeCell ref="B19:F19"/>
    <mergeCell ref="G19:K19"/>
    <mergeCell ref="L19:P19"/>
    <mergeCell ref="Q19:U19"/>
    <mergeCell ref="A8:Y8"/>
    <mergeCell ref="A10:A12"/>
    <mergeCell ref="B10:U10"/>
    <mergeCell ref="V10:Y10"/>
    <mergeCell ref="B11:F11"/>
    <mergeCell ref="G11:K11"/>
    <mergeCell ref="L11:P11"/>
    <mergeCell ref="Q11:U11"/>
    <mergeCell ref="A1:A3"/>
    <mergeCell ref="B1:U1"/>
    <mergeCell ref="V1:Y1"/>
    <mergeCell ref="B2:F2"/>
    <mergeCell ref="G2:K2"/>
    <mergeCell ref="L2:P2"/>
    <mergeCell ref="Q2:U2"/>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12694-B1A4-4A29-865E-30BFC5C2BF0D}">
  <dimension ref="A1:AS123"/>
  <sheetViews>
    <sheetView topLeftCell="A112" zoomScale="64" zoomScaleNormal="64" workbookViewId="0">
      <selection activeCell="U154" sqref="U154"/>
    </sheetView>
  </sheetViews>
  <sheetFormatPr defaultRowHeight="14.4" x14ac:dyDescent="0.3"/>
  <cols>
    <col min="1" max="1" width="13.88671875" bestFit="1" customWidth="1"/>
    <col min="2" max="4" width="14.44140625" bestFit="1" customWidth="1"/>
    <col min="5" max="5" width="13.44140625" bestFit="1" customWidth="1"/>
    <col min="6" max="6" width="13.33203125" customWidth="1"/>
    <col min="7" max="10" width="14.44140625" bestFit="1" customWidth="1"/>
    <col min="11" max="11" width="14" bestFit="1" customWidth="1"/>
    <col min="12" max="12" width="14.44140625" bestFit="1" customWidth="1"/>
    <col min="13" max="13" width="13.44140625" bestFit="1" customWidth="1"/>
    <col min="14" max="15" width="14.44140625" bestFit="1" customWidth="1"/>
    <col min="16" max="17" width="13.33203125" customWidth="1"/>
    <col min="18" max="18" width="16.77734375" customWidth="1"/>
    <col min="19" max="19" width="9.44140625" customWidth="1"/>
    <col min="20" max="21" width="9.44140625" bestFit="1" customWidth="1"/>
    <col min="28" max="28" width="11.21875" bestFit="1" customWidth="1"/>
    <col min="30" max="30" width="14.6640625" customWidth="1"/>
    <col min="31" max="31" width="18.44140625" customWidth="1"/>
    <col min="33" max="33" width="17.33203125" bestFit="1" customWidth="1"/>
    <col min="36" max="36" width="14.6640625" customWidth="1"/>
  </cols>
  <sheetData>
    <row r="1" spans="1:45" x14ac:dyDescent="0.3">
      <c r="A1" s="111" t="s">
        <v>141</v>
      </c>
      <c r="B1" s="111"/>
      <c r="C1" s="111"/>
      <c r="D1" s="111"/>
      <c r="E1" s="111"/>
      <c r="F1" s="111"/>
      <c r="G1" s="111"/>
      <c r="H1" s="111"/>
      <c r="I1" s="111"/>
      <c r="J1" s="111"/>
      <c r="K1" s="111"/>
      <c r="L1" s="111"/>
      <c r="M1" s="111"/>
      <c r="N1" s="111"/>
      <c r="O1" s="111"/>
      <c r="P1" s="111"/>
      <c r="Q1" s="111"/>
      <c r="R1" s="111"/>
      <c r="S1" s="111"/>
      <c r="T1" s="111"/>
      <c r="U1" s="111"/>
      <c r="V1" s="111"/>
      <c r="W1" s="81"/>
      <c r="X1" s="81"/>
      <c r="Y1" s="81"/>
    </row>
    <row r="2" spans="1:45" x14ac:dyDescent="0.3">
      <c r="A2" s="111" t="s">
        <v>130</v>
      </c>
      <c r="B2" s="111" t="s">
        <v>7</v>
      </c>
      <c r="C2" s="111"/>
      <c r="D2" s="111"/>
      <c r="E2" s="111"/>
      <c r="F2" s="111"/>
      <c r="G2" s="111"/>
      <c r="H2" s="111"/>
      <c r="I2" s="111"/>
      <c r="J2" s="111"/>
      <c r="K2" s="111"/>
      <c r="L2" s="111"/>
      <c r="M2" s="111"/>
      <c r="N2" s="111"/>
      <c r="O2" s="111"/>
      <c r="P2" s="111"/>
      <c r="Q2" s="111"/>
      <c r="R2" s="111"/>
      <c r="S2" s="111"/>
      <c r="T2" s="111"/>
      <c r="U2" s="111"/>
      <c r="V2" s="112" t="s">
        <v>154</v>
      </c>
      <c r="W2" s="113"/>
      <c r="X2" s="113"/>
      <c r="Y2" s="114"/>
    </row>
    <row r="3" spans="1:45" x14ac:dyDescent="0.3">
      <c r="A3" s="111"/>
      <c r="B3" s="115" t="s">
        <v>131</v>
      </c>
      <c r="C3" s="116"/>
      <c r="D3" s="116"/>
      <c r="E3" s="116"/>
      <c r="F3" s="117"/>
      <c r="G3" s="118" t="s">
        <v>132</v>
      </c>
      <c r="H3" s="119"/>
      <c r="I3" s="119"/>
      <c r="J3" s="119"/>
      <c r="K3" s="120"/>
      <c r="L3" s="121" t="s">
        <v>133</v>
      </c>
      <c r="M3" s="122"/>
      <c r="N3" s="122"/>
      <c r="O3" s="122"/>
      <c r="P3" s="123"/>
      <c r="Q3" s="124" t="s">
        <v>134</v>
      </c>
      <c r="R3" s="125"/>
      <c r="S3" s="125"/>
      <c r="T3" s="125"/>
      <c r="U3" s="126"/>
      <c r="V3" s="78"/>
      <c r="W3" s="79"/>
      <c r="X3" s="79"/>
      <c r="Y3" s="80"/>
    </row>
    <row r="4" spans="1:45" x14ac:dyDescent="0.3">
      <c r="A4" s="111"/>
      <c r="B4" s="40" t="s">
        <v>135</v>
      </c>
      <c r="C4" s="40" t="s">
        <v>136</v>
      </c>
      <c r="D4" s="40" t="s">
        <v>137</v>
      </c>
      <c r="E4" s="40" t="s">
        <v>138</v>
      </c>
      <c r="F4" s="40" t="s">
        <v>139</v>
      </c>
      <c r="G4" s="41" t="s">
        <v>135</v>
      </c>
      <c r="H4" s="41" t="s">
        <v>136</v>
      </c>
      <c r="I4" s="41" t="s">
        <v>137</v>
      </c>
      <c r="J4" s="41" t="s">
        <v>138</v>
      </c>
      <c r="K4" s="41" t="s">
        <v>139</v>
      </c>
      <c r="L4" s="42" t="s">
        <v>135</v>
      </c>
      <c r="M4" s="42" t="s">
        <v>136</v>
      </c>
      <c r="N4" s="42" t="s">
        <v>137</v>
      </c>
      <c r="O4" s="42" t="s">
        <v>138</v>
      </c>
      <c r="P4" s="42" t="s">
        <v>139</v>
      </c>
      <c r="Q4" s="11" t="s">
        <v>135</v>
      </c>
      <c r="R4" s="11" t="s">
        <v>136</v>
      </c>
      <c r="S4" s="11" t="s">
        <v>137</v>
      </c>
      <c r="T4" s="11" t="s">
        <v>138</v>
      </c>
      <c r="U4" s="11" t="s">
        <v>139</v>
      </c>
      <c r="V4" s="43" t="s">
        <v>131</v>
      </c>
      <c r="W4" s="43" t="s">
        <v>132</v>
      </c>
      <c r="X4" s="43" t="s">
        <v>133</v>
      </c>
      <c r="Y4" s="43" t="s">
        <v>134</v>
      </c>
    </row>
    <row r="5" spans="1:45" x14ac:dyDescent="0.3">
      <c r="A5" s="3">
        <v>1</v>
      </c>
      <c r="B5" s="15">
        <v>20.546734570000002</v>
      </c>
      <c r="C5" s="15">
        <v>39.875674099999998</v>
      </c>
      <c r="D5" s="15">
        <v>38.364289990000003</v>
      </c>
      <c r="E5" s="15">
        <v>22.139005390000001</v>
      </c>
      <c r="F5" s="15">
        <v>37.87147993</v>
      </c>
      <c r="G5" s="44">
        <v>89.753594969999995</v>
      </c>
      <c r="H5" s="44">
        <v>90.063660900000002</v>
      </c>
      <c r="I5" s="44">
        <v>70.573696819999995</v>
      </c>
      <c r="J5" s="44">
        <v>88.195026960000007</v>
      </c>
      <c r="K5" s="44">
        <v>74.766327140000001</v>
      </c>
      <c r="L5" s="45">
        <v>33.148591969999998</v>
      </c>
      <c r="M5" s="45">
        <v>22.980077900000001</v>
      </c>
      <c r="N5" s="45">
        <v>29.391102459999999</v>
      </c>
      <c r="O5" s="45">
        <v>27.196674659999999</v>
      </c>
      <c r="P5" s="45">
        <v>27.30152786</v>
      </c>
      <c r="Q5" s="46">
        <v>52.905931699999996</v>
      </c>
      <c r="R5" s="68">
        <v>61.622977800000001</v>
      </c>
      <c r="S5" s="68">
        <v>53.595716000000003</v>
      </c>
      <c r="T5" s="68">
        <v>64.463001800000001</v>
      </c>
      <c r="U5" s="68">
        <v>62.390653090000001</v>
      </c>
      <c r="V5" s="47">
        <f t="shared" ref="V5:V20" si="0">AVERAGE(C5:F5)</f>
        <v>34.562612352499997</v>
      </c>
      <c r="W5" s="47">
        <f t="shared" ref="W5:W20" si="1">AVERAGE(H5:K5)</f>
        <v>80.899677955000001</v>
      </c>
      <c r="X5" s="47">
        <f t="shared" ref="X5:X20" si="2">AVERAGE(M5:P5)</f>
        <v>26.717345719999997</v>
      </c>
      <c r="Y5" s="47">
        <f t="shared" ref="Y5:Y20" si="3">AVERAGE(R5:U5)</f>
        <v>60.518087172500003</v>
      </c>
    </row>
    <row r="6" spans="1:45" x14ac:dyDescent="0.3">
      <c r="A6" s="3">
        <v>2</v>
      </c>
      <c r="B6" s="15">
        <v>46.709107250000002</v>
      </c>
      <c r="C6" s="15">
        <v>43.690832800000003</v>
      </c>
      <c r="D6" s="15">
        <v>41.133912520000003</v>
      </c>
      <c r="E6" s="15">
        <v>36.381815459999999</v>
      </c>
      <c r="F6" s="15">
        <v>31.709107199999998</v>
      </c>
      <c r="G6" s="44">
        <v>82.258837630000002</v>
      </c>
      <c r="H6" s="44">
        <v>74.593319399999999</v>
      </c>
      <c r="I6" s="44">
        <v>78.946225279999993</v>
      </c>
      <c r="J6" s="44">
        <v>66.738316359999999</v>
      </c>
      <c r="K6" s="44">
        <v>73.132863999999998</v>
      </c>
      <c r="L6" s="45">
        <v>32.020671059999998</v>
      </c>
      <c r="M6" s="45">
        <v>29.164170200000001</v>
      </c>
      <c r="N6" s="45">
        <v>43.985170760000003</v>
      </c>
      <c r="O6" s="45">
        <v>39.944577590000002</v>
      </c>
      <c r="P6" s="45">
        <v>24.2697723</v>
      </c>
      <c r="Q6" s="46">
        <v>73.648891550000002</v>
      </c>
      <c r="R6" s="68">
        <v>77.559167200000005</v>
      </c>
      <c r="S6" s="68">
        <v>63.485620130000001</v>
      </c>
      <c r="T6" s="68">
        <v>90.318304370000007</v>
      </c>
      <c r="U6" s="68">
        <v>87.984571599999995</v>
      </c>
      <c r="V6" s="47">
        <f t="shared" si="0"/>
        <v>38.228916994999999</v>
      </c>
      <c r="W6" s="47">
        <f t="shared" si="1"/>
        <v>73.352681259999997</v>
      </c>
      <c r="X6" s="47">
        <f t="shared" si="2"/>
        <v>34.340922712500003</v>
      </c>
      <c r="Y6" s="47">
        <f t="shared" si="3"/>
        <v>79.836915825000005</v>
      </c>
    </row>
    <row r="7" spans="1:45" x14ac:dyDescent="0.3">
      <c r="A7" s="3">
        <v>3</v>
      </c>
      <c r="B7" s="15">
        <v>60.09436788</v>
      </c>
      <c r="C7" s="15">
        <v>49.134212099999999</v>
      </c>
      <c r="D7" s="15">
        <v>68.519322950000003</v>
      </c>
      <c r="E7" s="15">
        <v>64.814260039999994</v>
      </c>
      <c r="F7" s="15">
        <v>77.944877199999993</v>
      </c>
      <c r="G7" s="44">
        <v>59.904134210000002</v>
      </c>
      <c r="H7" s="44">
        <v>79.394098260000007</v>
      </c>
      <c r="I7" s="44">
        <v>51.416267230000003</v>
      </c>
      <c r="J7" s="44">
        <v>57.880467350000004</v>
      </c>
      <c r="K7" s="44">
        <v>48.744008399999998</v>
      </c>
      <c r="L7" s="45">
        <v>93.036998199999999</v>
      </c>
      <c r="M7" s="45">
        <v>87.855751949999998</v>
      </c>
      <c r="N7" s="45">
        <v>82.236369080000003</v>
      </c>
      <c r="O7" s="45">
        <v>90.479328940000002</v>
      </c>
      <c r="P7" s="45">
        <v>78.052726199999995</v>
      </c>
      <c r="Q7" s="46">
        <v>75.890503300000006</v>
      </c>
      <c r="R7" s="46">
        <v>76.297183939999996</v>
      </c>
      <c r="S7" s="68">
        <v>66.980976630000001</v>
      </c>
      <c r="T7" s="68">
        <v>70.186488920000002</v>
      </c>
      <c r="U7" s="68">
        <v>64.220341500000004</v>
      </c>
      <c r="V7" s="47">
        <f t="shared" si="0"/>
        <v>65.103168072499997</v>
      </c>
      <c r="W7" s="47">
        <f t="shared" si="1"/>
        <v>59.358710310000006</v>
      </c>
      <c r="X7" s="47">
        <f t="shared" si="2"/>
        <v>84.6560440425</v>
      </c>
      <c r="Y7" s="47">
        <f t="shared" si="3"/>
        <v>69.421247747500004</v>
      </c>
      <c r="AD7" s="16">
        <v>14.91</v>
      </c>
      <c r="AE7">
        <v>10.66</v>
      </c>
      <c r="AF7">
        <v>0</v>
      </c>
      <c r="AG7">
        <v>16.22</v>
      </c>
      <c r="AH7">
        <v>13.18</v>
      </c>
      <c r="AI7">
        <v>16.84</v>
      </c>
      <c r="AJ7">
        <v>0</v>
      </c>
      <c r="AK7">
        <v>9.93</v>
      </c>
      <c r="AL7">
        <v>16.440000000000001</v>
      </c>
      <c r="AM7">
        <v>8.64</v>
      </c>
      <c r="AN7">
        <v>0</v>
      </c>
      <c r="AO7">
        <v>8.01</v>
      </c>
      <c r="AP7">
        <v>16.170000000000002</v>
      </c>
      <c r="AQ7">
        <v>9.7100000000000009</v>
      </c>
      <c r="AR7">
        <v>0</v>
      </c>
      <c r="AS7">
        <v>16.809999999999999</v>
      </c>
    </row>
    <row r="8" spans="1:45" x14ac:dyDescent="0.3">
      <c r="A8" s="3">
        <v>4</v>
      </c>
      <c r="B8" s="15">
        <v>52.883463149999997</v>
      </c>
      <c r="C8" s="15">
        <v>60.386458959999999</v>
      </c>
      <c r="D8" s="15">
        <v>38.320101899999997</v>
      </c>
      <c r="E8" s="15">
        <v>53.041491899999997</v>
      </c>
      <c r="F8" s="15">
        <v>57.446075499999999</v>
      </c>
      <c r="G8" s="44">
        <v>68.310365489999995</v>
      </c>
      <c r="H8" s="44">
        <v>73.482624329999993</v>
      </c>
      <c r="I8" s="44">
        <v>72.0311564</v>
      </c>
      <c r="J8" s="44">
        <v>56.281455999999999</v>
      </c>
      <c r="K8" s="44">
        <v>62.114289999999997</v>
      </c>
      <c r="L8" s="45">
        <v>40.619382860000002</v>
      </c>
      <c r="M8" s="45">
        <v>29.50119832</v>
      </c>
      <c r="N8" s="45">
        <v>46.884361900000002</v>
      </c>
      <c r="O8" s="45">
        <v>44.1709107</v>
      </c>
      <c r="P8" s="45">
        <v>39.665218699999997</v>
      </c>
      <c r="Q8" s="46">
        <v>26.980227679999999</v>
      </c>
      <c r="R8" s="46">
        <v>25.498052730000001</v>
      </c>
      <c r="S8" s="68">
        <v>21.663421199999998</v>
      </c>
      <c r="T8" s="68">
        <v>17.251348100000001</v>
      </c>
      <c r="U8" s="68">
        <v>26.559317</v>
      </c>
      <c r="V8" s="47">
        <f t="shared" si="0"/>
        <v>52.298532065000003</v>
      </c>
      <c r="W8" s="47">
        <f t="shared" si="1"/>
        <v>65.977381682499995</v>
      </c>
      <c r="X8" s="47">
        <f t="shared" si="2"/>
        <v>40.055422405000002</v>
      </c>
      <c r="Y8" s="47">
        <f t="shared" si="3"/>
        <v>22.743034757499998</v>
      </c>
      <c r="AD8" s="49">
        <v>55.34</v>
      </c>
      <c r="AE8" s="50">
        <v>1.43</v>
      </c>
      <c r="AF8" s="50">
        <v>2.29</v>
      </c>
      <c r="AG8" s="50">
        <v>15.06</v>
      </c>
      <c r="AH8" s="50">
        <v>16.010000000000002</v>
      </c>
      <c r="AI8" s="50">
        <v>0</v>
      </c>
      <c r="AJ8" s="50" t="s">
        <v>156</v>
      </c>
      <c r="AK8" s="50">
        <v>5.77</v>
      </c>
      <c r="AL8" s="50">
        <v>9.31</v>
      </c>
      <c r="AM8" s="50">
        <v>2.2400000000000002</v>
      </c>
      <c r="AN8" s="50">
        <v>2.74</v>
      </c>
      <c r="AO8" s="50">
        <v>0.05</v>
      </c>
      <c r="AP8" s="50">
        <v>11</v>
      </c>
      <c r="AQ8" s="50" t="s">
        <v>157</v>
      </c>
      <c r="AR8" s="50">
        <v>3.05</v>
      </c>
      <c r="AS8" s="50">
        <v>0.52</v>
      </c>
    </row>
    <row r="9" spans="1:45" x14ac:dyDescent="0.3">
      <c r="A9" s="3">
        <v>5</v>
      </c>
      <c r="B9" s="15">
        <v>36.42076093</v>
      </c>
      <c r="C9" s="15">
        <v>30.1782504</v>
      </c>
      <c r="D9" s="15">
        <v>36.476932300000001</v>
      </c>
      <c r="E9" s="15">
        <v>24.6584781</v>
      </c>
      <c r="F9" s="15">
        <v>32.8602457</v>
      </c>
      <c r="G9" s="44">
        <v>88.447423610000001</v>
      </c>
      <c r="H9" s="44">
        <v>83.569502700000001</v>
      </c>
      <c r="I9" s="44">
        <v>91.848412199999999</v>
      </c>
      <c r="J9" s="44">
        <v>85.121330099999994</v>
      </c>
      <c r="K9" s="44">
        <v>82.680497299999999</v>
      </c>
      <c r="L9" s="45">
        <v>23.245206710000001</v>
      </c>
      <c r="M9" s="45">
        <v>16.4686938</v>
      </c>
      <c r="N9" s="45">
        <v>31.656680600000001</v>
      </c>
      <c r="O9" s="45">
        <v>17.218394199999999</v>
      </c>
      <c r="P9" s="45">
        <v>18.620431400000001</v>
      </c>
      <c r="Q9" s="46">
        <v>67.631815459999999</v>
      </c>
      <c r="R9" s="68">
        <v>73.378520100000003</v>
      </c>
      <c r="S9" s="68">
        <v>72.087327700000003</v>
      </c>
      <c r="T9" s="68">
        <v>80.327291799999998</v>
      </c>
      <c r="U9" s="68">
        <v>76.297932900000006</v>
      </c>
      <c r="V9" s="47">
        <f t="shared" si="0"/>
        <v>31.043476624999997</v>
      </c>
      <c r="W9" s="47">
        <f t="shared" si="1"/>
        <v>85.804935575000002</v>
      </c>
      <c r="X9" s="47">
        <f t="shared" si="2"/>
        <v>20.991050000000001</v>
      </c>
      <c r="Y9" s="47">
        <f t="shared" si="3"/>
        <v>75.522768124999999</v>
      </c>
      <c r="AD9" s="16">
        <v>25.67</v>
      </c>
      <c r="AE9">
        <v>5.23</v>
      </c>
      <c r="AF9">
        <v>5.49</v>
      </c>
      <c r="AG9">
        <v>1.5</v>
      </c>
      <c r="AH9">
        <v>0</v>
      </c>
      <c r="AI9">
        <v>1.56</v>
      </c>
      <c r="AJ9">
        <v>8.75</v>
      </c>
      <c r="AK9">
        <v>2.84</v>
      </c>
      <c r="AL9">
        <v>30.09</v>
      </c>
      <c r="AM9">
        <v>24.56</v>
      </c>
      <c r="AN9">
        <v>6.43</v>
      </c>
      <c r="AO9" t="s">
        <v>158</v>
      </c>
      <c r="AP9">
        <v>5.44</v>
      </c>
      <c r="AQ9">
        <v>9.6199999999999992</v>
      </c>
      <c r="AR9">
        <v>5.9</v>
      </c>
      <c r="AS9">
        <v>29.06</v>
      </c>
    </row>
    <row r="10" spans="1:45" x14ac:dyDescent="0.3">
      <c r="A10" s="3">
        <v>6</v>
      </c>
      <c r="B10" s="15">
        <v>32.522468539999998</v>
      </c>
      <c r="C10" s="15">
        <v>56.28070701</v>
      </c>
      <c r="D10" s="15">
        <v>42.20715998</v>
      </c>
      <c r="E10" s="15">
        <v>42.12327741</v>
      </c>
      <c r="F10" s="15">
        <v>65.997603359999999</v>
      </c>
      <c r="G10" s="44">
        <v>64.341671660000003</v>
      </c>
      <c r="H10" s="44">
        <v>58.716297179999998</v>
      </c>
      <c r="I10" s="44">
        <v>71.235769919999996</v>
      </c>
      <c r="J10" s="44">
        <v>70.686788500000006</v>
      </c>
      <c r="K10" s="44">
        <v>75.638106649999997</v>
      </c>
      <c r="L10" s="45">
        <v>63.337327739999999</v>
      </c>
      <c r="M10" s="45">
        <v>64.672708209999996</v>
      </c>
      <c r="N10" s="45">
        <v>49.224835229999996</v>
      </c>
      <c r="O10" s="45">
        <v>45.417165969999999</v>
      </c>
      <c r="P10" s="45">
        <v>39.794038350000001</v>
      </c>
      <c r="Q10" s="46">
        <v>78.975434390000004</v>
      </c>
      <c r="R10" s="46">
        <v>85.73322349</v>
      </c>
      <c r="S10" s="68">
        <v>81.969742359999998</v>
      </c>
      <c r="T10" s="68">
        <v>84.221090469999993</v>
      </c>
      <c r="U10" s="68">
        <v>79.486968239999996</v>
      </c>
      <c r="V10" s="47">
        <f t="shared" si="0"/>
        <v>51.65218694</v>
      </c>
      <c r="W10" s="47">
        <f t="shared" si="1"/>
        <v>69.069240562499999</v>
      </c>
      <c r="X10" s="47">
        <f t="shared" si="2"/>
        <v>49.777186939999993</v>
      </c>
      <c r="Y10" s="47">
        <f t="shared" si="3"/>
        <v>82.852756139999997</v>
      </c>
      <c r="AD10" s="16">
        <v>4.46</v>
      </c>
      <c r="AE10">
        <v>2.7</v>
      </c>
      <c r="AF10">
        <v>16.86</v>
      </c>
      <c r="AG10">
        <v>5.89</v>
      </c>
      <c r="AH10">
        <v>6.9</v>
      </c>
      <c r="AI10">
        <v>7.56</v>
      </c>
      <c r="AJ10">
        <v>7.44</v>
      </c>
      <c r="AK10">
        <v>2.96</v>
      </c>
      <c r="AL10">
        <v>37.32</v>
      </c>
      <c r="AM10">
        <v>25.93</v>
      </c>
      <c r="AN10">
        <v>0.54</v>
      </c>
      <c r="AO10" t="s">
        <v>159</v>
      </c>
      <c r="AP10">
        <v>26.86</v>
      </c>
      <c r="AQ10">
        <v>1.69</v>
      </c>
      <c r="AR10">
        <v>11.01</v>
      </c>
      <c r="AS10">
        <v>8.41</v>
      </c>
    </row>
    <row r="11" spans="1:45" x14ac:dyDescent="0.3">
      <c r="A11" s="3">
        <v>7</v>
      </c>
      <c r="B11" s="15">
        <v>93.63016777</v>
      </c>
      <c r="C11" s="15">
        <v>57.01617735</v>
      </c>
      <c r="D11" s="15">
        <v>83.177052099999997</v>
      </c>
      <c r="E11" s="15">
        <v>79.152186900000004</v>
      </c>
      <c r="F11" s="15">
        <v>78.048981400000002</v>
      </c>
      <c r="G11" s="44">
        <v>26.13016777</v>
      </c>
      <c r="H11" s="44">
        <v>59.972288800000001</v>
      </c>
      <c r="I11" s="44">
        <v>39.156680600000001</v>
      </c>
      <c r="J11" s="44">
        <v>46.494907099999999</v>
      </c>
      <c r="K11" s="44">
        <v>37.6490413</v>
      </c>
      <c r="L11" s="45">
        <v>79.16491911</v>
      </c>
      <c r="M11" s="45">
        <v>86.515128820000001</v>
      </c>
      <c r="N11" s="45">
        <v>85.758687800000004</v>
      </c>
      <c r="O11" s="45">
        <v>79.585080899999994</v>
      </c>
      <c r="P11" s="45">
        <v>91.526363099999998</v>
      </c>
      <c r="Q11" s="46">
        <v>66.683642899999995</v>
      </c>
      <c r="R11" s="46">
        <v>59.485470339999999</v>
      </c>
      <c r="S11" s="68">
        <v>62.882714200000002</v>
      </c>
      <c r="T11" s="68">
        <v>61.652935900000003</v>
      </c>
      <c r="U11" s="68">
        <v>57.919412800000003</v>
      </c>
      <c r="V11" s="47">
        <f t="shared" si="0"/>
        <v>74.348599437499999</v>
      </c>
      <c r="W11" s="47">
        <f t="shared" si="1"/>
        <v>45.818229449999997</v>
      </c>
      <c r="X11" s="47">
        <f t="shared" si="2"/>
        <v>85.846315154999985</v>
      </c>
      <c r="Y11" s="47">
        <f t="shared" si="3"/>
        <v>60.485133310000002</v>
      </c>
      <c r="AD11" s="49">
        <v>10.28</v>
      </c>
      <c r="AE11" s="50">
        <v>0.01</v>
      </c>
      <c r="AF11" s="50">
        <v>5.97</v>
      </c>
      <c r="AG11" s="50">
        <v>4.9400000000000004</v>
      </c>
      <c r="AH11" s="50">
        <v>9.2100000000000009</v>
      </c>
      <c r="AI11" s="50">
        <v>1.1299999999999999</v>
      </c>
      <c r="AJ11" s="50" t="s">
        <v>160</v>
      </c>
      <c r="AK11" s="50">
        <v>0</v>
      </c>
      <c r="AL11" s="50">
        <v>10.56</v>
      </c>
      <c r="AM11" s="50">
        <v>16.32</v>
      </c>
      <c r="AN11" s="50">
        <v>1.46</v>
      </c>
      <c r="AO11" s="50">
        <v>0.57999999999999996</v>
      </c>
      <c r="AP11" s="50">
        <v>56.24</v>
      </c>
      <c r="AQ11" s="50" t="s">
        <v>161</v>
      </c>
      <c r="AR11" s="50">
        <v>0.6</v>
      </c>
      <c r="AS11" s="50">
        <v>15.1</v>
      </c>
    </row>
    <row r="12" spans="1:45" x14ac:dyDescent="0.3">
      <c r="A12" s="3">
        <v>8</v>
      </c>
      <c r="B12" s="15">
        <v>49.253295389999998</v>
      </c>
      <c r="C12" s="15">
        <v>35.335530259999999</v>
      </c>
      <c r="D12" s="15">
        <v>31.339874179999999</v>
      </c>
      <c r="E12" s="15">
        <v>44.045835830000001</v>
      </c>
      <c r="F12" s="15">
        <v>55.859796289999998</v>
      </c>
      <c r="G12" s="44">
        <v>63.380017969999997</v>
      </c>
      <c r="H12" s="44">
        <v>54.227082090000003</v>
      </c>
      <c r="I12" s="44">
        <v>55.286848409999998</v>
      </c>
      <c r="J12" s="44">
        <v>48.851108449999998</v>
      </c>
      <c r="K12" s="44">
        <v>57.009436790000002</v>
      </c>
      <c r="L12" s="45">
        <v>46.059766330000002</v>
      </c>
      <c r="M12" s="45">
        <v>51.84316956</v>
      </c>
      <c r="N12" s="45">
        <v>66.070251650000003</v>
      </c>
      <c r="O12" s="45">
        <v>66.141402040000003</v>
      </c>
      <c r="P12" s="45">
        <v>44.152935890000002</v>
      </c>
      <c r="Q12" s="46">
        <v>38.193529060000003</v>
      </c>
      <c r="R12" s="46">
        <v>29.682444579999999</v>
      </c>
      <c r="S12" s="68">
        <v>28.595715999999999</v>
      </c>
      <c r="T12" s="68">
        <v>30.494307970000001</v>
      </c>
      <c r="U12" s="68">
        <v>29.464499700000001</v>
      </c>
      <c r="V12" s="47">
        <f t="shared" si="0"/>
        <v>41.64525914</v>
      </c>
      <c r="W12" s="47">
        <f t="shared" si="1"/>
        <v>53.843618934999995</v>
      </c>
      <c r="X12" s="47">
        <f t="shared" si="2"/>
        <v>57.051939785000002</v>
      </c>
      <c r="Y12" s="47">
        <f t="shared" si="3"/>
        <v>29.559242062500001</v>
      </c>
      <c r="AD12" s="16">
        <v>35.31</v>
      </c>
      <c r="AE12">
        <v>0.72</v>
      </c>
      <c r="AF12">
        <v>14.93</v>
      </c>
      <c r="AG12">
        <v>8.59</v>
      </c>
      <c r="AH12">
        <v>2.82</v>
      </c>
      <c r="AI12">
        <v>1.76</v>
      </c>
      <c r="AJ12">
        <v>16.12</v>
      </c>
      <c r="AK12">
        <v>1.91</v>
      </c>
      <c r="AL12">
        <v>3.35</v>
      </c>
      <c r="AM12">
        <v>4.51</v>
      </c>
      <c r="AN12">
        <v>10.210000000000001</v>
      </c>
      <c r="AO12" t="s">
        <v>162</v>
      </c>
      <c r="AP12">
        <v>31.2</v>
      </c>
      <c r="AQ12">
        <v>34.590000000000003</v>
      </c>
      <c r="AR12">
        <v>0.36</v>
      </c>
      <c r="AS12">
        <v>31.2</v>
      </c>
    </row>
    <row r="13" spans="1:45" x14ac:dyDescent="0.3">
      <c r="A13" s="3">
        <v>9</v>
      </c>
      <c r="B13" s="15">
        <v>15.311563810000001</v>
      </c>
      <c r="C13" s="15">
        <v>17.884961100000002</v>
      </c>
      <c r="D13" s="15">
        <v>14.934092270000001</v>
      </c>
      <c r="E13" s="15">
        <v>15.13181546</v>
      </c>
      <c r="F13" s="15">
        <v>28.731276210000001</v>
      </c>
      <c r="G13" s="44">
        <v>88.703565010000005</v>
      </c>
      <c r="H13" s="44">
        <v>66.474685399999998</v>
      </c>
      <c r="I13" s="44">
        <v>80.068154579999998</v>
      </c>
      <c r="J13" s="44">
        <v>84.731126419999995</v>
      </c>
      <c r="K13" s="44">
        <v>83.855602160000004</v>
      </c>
      <c r="L13" s="45">
        <v>6.2043139600000003</v>
      </c>
      <c r="M13" s="45">
        <v>11.0013481</v>
      </c>
      <c r="N13" s="45">
        <v>6.3997902900000003</v>
      </c>
      <c r="O13" s="45">
        <v>10.00898742</v>
      </c>
      <c r="P13" s="45">
        <v>8.2811563800000005</v>
      </c>
      <c r="Q13" s="46">
        <v>40.353505089999999</v>
      </c>
      <c r="R13" s="68">
        <v>57.223636900000002</v>
      </c>
      <c r="S13" s="68">
        <v>25.220940679999998</v>
      </c>
      <c r="T13" s="68">
        <v>50.428400240000002</v>
      </c>
      <c r="U13" s="68">
        <v>36.32639305</v>
      </c>
      <c r="V13" s="47">
        <f t="shared" si="0"/>
        <v>19.170536260000002</v>
      </c>
      <c r="W13" s="47">
        <f t="shared" si="1"/>
        <v>78.782392139999999</v>
      </c>
      <c r="X13" s="47">
        <f t="shared" si="2"/>
        <v>8.9228205475000006</v>
      </c>
      <c r="Y13" s="47">
        <f t="shared" si="3"/>
        <v>42.299842717500006</v>
      </c>
    </row>
    <row r="14" spans="1:45" x14ac:dyDescent="0.3">
      <c r="A14" s="3">
        <v>10</v>
      </c>
      <c r="B14" s="15">
        <v>21.691132410000002</v>
      </c>
      <c r="C14" s="15">
        <v>29.981276210000001</v>
      </c>
      <c r="D14" s="15">
        <v>13.13211504</v>
      </c>
      <c r="E14" s="15">
        <v>17.237866990000001</v>
      </c>
      <c r="F14" s="15">
        <v>13.50883763</v>
      </c>
      <c r="G14" s="44">
        <v>56.111443979999997</v>
      </c>
      <c r="H14" s="44">
        <v>50.184242060000003</v>
      </c>
      <c r="I14" s="44">
        <v>64.82699221</v>
      </c>
      <c r="J14" s="44">
        <v>50.97513481</v>
      </c>
      <c r="K14" s="44">
        <v>81.891851410000001</v>
      </c>
      <c r="L14" s="45">
        <v>35.48382265</v>
      </c>
      <c r="M14" s="45">
        <v>41.784002399999999</v>
      </c>
      <c r="N14" s="45">
        <v>28.448921510000002</v>
      </c>
      <c r="O14" s="45">
        <v>29.44502696</v>
      </c>
      <c r="P14" s="45">
        <v>17.580886759999999</v>
      </c>
      <c r="Q14" s="46">
        <v>67.649790289999999</v>
      </c>
      <c r="R14" s="46">
        <v>69.545386460000003</v>
      </c>
      <c r="S14" s="68">
        <v>62.591372079999999</v>
      </c>
      <c r="T14" s="68">
        <v>59.02486519</v>
      </c>
      <c r="U14" s="68">
        <v>56.72333733</v>
      </c>
      <c r="V14" s="47">
        <f t="shared" si="0"/>
        <v>18.465023967499999</v>
      </c>
      <c r="W14" s="47">
        <f t="shared" si="1"/>
        <v>61.969555122499997</v>
      </c>
      <c r="X14" s="47">
        <f t="shared" si="2"/>
        <v>29.314709407499997</v>
      </c>
      <c r="Y14" s="47">
        <f t="shared" si="3"/>
        <v>61.971240265000006</v>
      </c>
    </row>
    <row r="15" spans="1:45" x14ac:dyDescent="0.3">
      <c r="A15" s="3">
        <v>11</v>
      </c>
      <c r="B15" s="15">
        <v>46.242510490000001</v>
      </c>
      <c r="C15" s="15">
        <v>40.102606350000002</v>
      </c>
      <c r="D15" s="15">
        <v>47.611593769999999</v>
      </c>
      <c r="E15" s="15">
        <v>44.400838829999998</v>
      </c>
      <c r="F15" s="15">
        <v>47.498502100000003</v>
      </c>
      <c r="G15" s="44">
        <v>63.007789099999997</v>
      </c>
      <c r="H15" s="44">
        <v>64.424805269999993</v>
      </c>
      <c r="I15" s="44">
        <v>70.545236669999994</v>
      </c>
      <c r="J15" s="44">
        <v>66.229029359999998</v>
      </c>
      <c r="K15" s="44">
        <v>57.098562010000002</v>
      </c>
      <c r="L15" s="45">
        <v>81.145146789999998</v>
      </c>
      <c r="M15" s="45">
        <v>93.71180348</v>
      </c>
      <c r="N15" s="45">
        <v>74.755092869999999</v>
      </c>
      <c r="O15" s="45">
        <v>80.787147989999994</v>
      </c>
      <c r="P15" s="45">
        <v>80.463600959999994</v>
      </c>
      <c r="Q15" s="46">
        <v>72.46929299</v>
      </c>
      <c r="R15" s="46">
        <v>58.434691430000001</v>
      </c>
      <c r="S15" s="68">
        <v>65.383463149999997</v>
      </c>
      <c r="T15" s="68">
        <v>82.454313959999993</v>
      </c>
      <c r="U15" s="68">
        <v>70.638106649999997</v>
      </c>
      <c r="V15" s="47">
        <f t="shared" si="0"/>
        <v>44.903385262499995</v>
      </c>
      <c r="W15" s="47">
        <f t="shared" si="1"/>
        <v>64.574408327499995</v>
      </c>
      <c r="X15" s="47">
        <f t="shared" si="2"/>
        <v>82.429411325000004</v>
      </c>
      <c r="Y15" s="47">
        <f t="shared" si="3"/>
        <v>69.227643797499994</v>
      </c>
    </row>
    <row r="16" spans="1:45" x14ac:dyDescent="0.3">
      <c r="A16" s="3">
        <v>12</v>
      </c>
      <c r="B16" s="15">
        <v>11.52636309</v>
      </c>
      <c r="C16" s="15">
        <v>11.775015</v>
      </c>
      <c r="D16" s="15">
        <v>14.510185699999999</v>
      </c>
      <c r="E16" s="15">
        <v>13.239215099999999</v>
      </c>
      <c r="F16" s="15">
        <v>14.4794787</v>
      </c>
      <c r="G16" s="44">
        <v>36.763031759999997</v>
      </c>
      <c r="H16" s="44">
        <v>16.768274399999999</v>
      </c>
      <c r="I16" s="44">
        <v>21.492660300000001</v>
      </c>
      <c r="J16" s="44">
        <v>40.349760340000003</v>
      </c>
      <c r="K16" s="44">
        <v>23.660874799999998</v>
      </c>
      <c r="L16" s="45">
        <v>66.126423009999996</v>
      </c>
      <c r="M16" s="45">
        <v>86.320401399999994</v>
      </c>
      <c r="N16" s="45">
        <v>77.524715400000005</v>
      </c>
      <c r="O16" s="45">
        <v>63.48262433</v>
      </c>
      <c r="P16" s="45">
        <v>78.605452400000004</v>
      </c>
      <c r="Q16" s="46">
        <v>39.003894549999998</v>
      </c>
      <c r="R16" s="68">
        <v>35.195476300000003</v>
      </c>
      <c r="S16" s="68">
        <v>33.189035400000002</v>
      </c>
      <c r="T16" s="68">
        <v>34.480976630000001</v>
      </c>
      <c r="U16" s="68">
        <v>32.4490713</v>
      </c>
      <c r="V16" s="47">
        <f t="shared" si="0"/>
        <v>13.500973625</v>
      </c>
      <c r="W16" s="47">
        <f t="shared" si="1"/>
        <v>25.567892459999999</v>
      </c>
      <c r="X16" s="47">
        <f t="shared" si="2"/>
        <v>76.483298382499996</v>
      </c>
      <c r="Y16" s="47">
        <f t="shared" si="3"/>
        <v>33.828639907500005</v>
      </c>
    </row>
    <row r="17" spans="1:25" x14ac:dyDescent="0.3">
      <c r="A17" s="3">
        <v>13</v>
      </c>
      <c r="B17" s="15">
        <v>14.55212702</v>
      </c>
      <c r="C17" s="15">
        <v>11.7218394</v>
      </c>
      <c r="D17" s="15">
        <v>12.7299281</v>
      </c>
      <c r="E17" s="15">
        <v>13.615188740000001</v>
      </c>
      <c r="F17" s="15">
        <v>21.862642300000001</v>
      </c>
      <c r="G17" s="44">
        <v>80.297333730000005</v>
      </c>
      <c r="H17" s="44">
        <v>79.161923299999998</v>
      </c>
      <c r="I17" s="44">
        <v>71.929298979999999</v>
      </c>
      <c r="J17" s="44">
        <v>76.459706409999995</v>
      </c>
      <c r="K17" s="44">
        <v>75.819352910000006</v>
      </c>
      <c r="L17" s="45">
        <v>7.98532055</v>
      </c>
      <c r="M17" s="45">
        <v>11.252995800000001</v>
      </c>
      <c r="N17" s="45">
        <v>8.3785200700000004</v>
      </c>
      <c r="O17" s="45">
        <v>7.7606351099999999</v>
      </c>
      <c r="P17" s="45">
        <v>6.0784901099999997</v>
      </c>
      <c r="Q17" s="46">
        <v>56.434991009999997</v>
      </c>
      <c r="R17" s="68">
        <v>68.177801099999996</v>
      </c>
      <c r="S17" s="68">
        <v>67.215398440000001</v>
      </c>
      <c r="T17" s="68">
        <v>51.645446380000003</v>
      </c>
      <c r="U17" s="68">
        <v>69.417315759999994</v>
      </c>
      <c r="V17" s="47">
        <f t="shared" si="0"/>
        <v>14.982399635</v>
      </c>
      <c r="W17" s="47">
        <f t="shared" si="1"/>
        <v>75.8425704</v>
      </c>
      <c r="X17" s="47">
        <f t="shared" si="2"/>
        <v>8.3676602725000002</v>
      </c>
      <c r="Y17" s="47">
        <f t="shared" si="3"/>
        <v>64.113990420000007</v>
      </c>
    </row>
    <row r="18" spans="1:25" x14ac:dyDescent="0.3">
      <c r="A18" s="3">
        <v>14</v>
      </c>
      <c r="B18" s="15">
        <v>31.858148589999999</v>
      </c>
      <c r="C18" s="15">
        <v>32.281306170000001</v>
      </c>
      <c r="D18" s="15">
        <v>43.981425999999999</v>
      </c>
      <c r="E18" s="15">
        <v>20.852306769999998</v>
      </c>
      <c r="F18" s="15">
        <v>15.73247454</v>
      </c>
      <c r="G18" s="44">
        <v>67.655781910000002</v>
      </c>
      <c r="H18" s="44">
        <v>60.026962249999997</v>
      </c>
      <c r="I18" s="44">
        <v>62.677501499999998</v>
      </c>
      <c r="J18" s="44">
        <v>60.273367290000003</v>
      </c>
      <c r="K18" s="44">
        <v>67.027411619999995</v>
      </c>
      <c r="L18" s="45">
        <v>38.062462549999999</v>
      </c>
      <c r="M18" s="45">
        <v>37.383912520000003</v>
      </c>
      <c r="N18" s="45">
        <v>46.10245656</v>
      </c>
      <c r="O18" s="45">
        <v>50.325044939999998</v>
      </c>
      <c r="P18" s="45">
        <v>46.948022770000001</v>
      </c>
      <c r="Q18" s="46">
        <v>87.576393049999993</v>
      </c>
      <c r="R18" s="46">
        <v>89.030856799999995</v>
      </c>
      <c r="S18" s="68">
        <v>70.920461349999997</v>
      </c>
      <c r="T18" s="68">
        <v>80.353505089999999</v>
      </c>
      <c r="U18" s="68">
        <v>83.212252849999999</v>
      </c>
      <c r="V18" s="47">
        <f t="shared" si="0"/>
        <v>28.211878369999997</v>
      </c>
      <c r="W18" s="47">
        <f t="shared" si="1"/>
        <v>62.501310665000005</v>
      </c>
      <c r="X18" s="47">
        <f t="shared" si="2"/>
        <v>45.189859197499999</v>
      </c>
      <c r="Y18" s="47">
        <f t="shared" si="3"/>
        <v>80.879269022499997</v>
      </c>
    </row>
    <row r="19" spans="1:25" x14ac:dyDescent="0.3">
      <c r="A19" s="3">
        <v>15</v>
      </c>
      <c r="B19" s="15">
        <v>74.251048530000006</v>
      </c>
      <c r="C19" s="15">
        <v>80.85530258</v>
      </c>
      <c r="D19" s="15">
        <v>70.915218690000003</v>
      </c>
      <c r="E19" s="15">
        <v>51.203565009999998</v>
      </c>
      <c r="F19" s="15">
        <v>79.152186940000007</v>
      </c>
      <c r="G19" s="44">
        <v>59.677950869999997</v>
      </c>
      <c r="H19" s="44">
        <v>75.331785499999995</v>
      </c>
      <c r="I19" s="44">
        <v>69.668963450000007</v>
      </c>
      <c r="J19" s="44">
        <v>78.885560220000002</v>
      </c>
      <c r="K19" s="44">
        <v>57.88196525</v>
      </c>
      <c r="L19" s="45">
        <v>58.103654880000001</v>
      </c>
      <c r="M19" s="45">
        <v>44.613541040000001</v>
      </c>
      <c r="N19" s="45">
        <v>45.408178550000002</v>
      </c>
      <c r="O19" s="45">
        <v>48.337327739999999</v>
      </c>
      <c r="P19" s="45">
        <v>57.649790289999999</v>
      </c>
      <c r="Q19" s="46">
        <v>84.812013179999994</v>
      </c>
      <c r="R19" s="46">
        <v>81.322648290000004</v>
      </c>
      <c r="S19" s="68">
        <v>84.594068300000004</v>
      </c>
      <c r="T19" s="68">
        <v>85.298831640000003</v>
      </c>
      <c r="U19" s="68">
        <v>89.601557819999996</v>
      </c>
      <c r="V19" s="47">
        <f t="shared" si="0"/>
        <v>70.531568305000008</v>
      </c>
      <c r="W19" s="47">
        <f t="shared" si="1"/>
        <v>70.442068605000003</v>
      </c>
      <c r="X19" s="47">
        <f t="shared" si="2"/>
        <v>49.002209405000002</v>
      </c>
      <c r="Y19" s="47">
        <f t="shared" si="3"/>
        <v>85.204276512500002</v>
      </c>
    </row>
    <row r="20" spans="1:25" x14ac:dyDescent="0.3">
      <c r="A20" s="3">
        <v>16</v>
      </c>
      <c r="B20" s="15">
        <v>31.198322300000001</v>
      </c>
      <c r="C20" s="15">
        <v>51.15338526</v>
      </c>
      <c r="D20" s="15">
        <v>34.235320600000001</v>
      </c>
      <c r="E20" s="15">
        <v>33.343319399999999</v>
      </c>
      <c r="F20" s="15">
        <v>50.480826800000003</v>
      </c>
      <c r="G20" s="85">
        <v>31.147393600000001</v>
      </c>
      <c r="H20" s="44">
        <v>43.848861589999999</v>
      </c>
      <c r="I20" s="44">
        <v>38.822648299999997</v>
      </c>
      <c r="J20" s="44">
        <v>35.429149199999998</v>
      </c>
      <c r="K20" s="44">
        <v>41.0462852</v>
      </c>
      <c r="L20" s="86">
        <v>59.341671699999999</v>
      </c>
      <c r="M20" s="45">
        <v>55.975883760000002</v>
      </c>
      <c r="N20" s="45">
        <v>60.953415200000002</v>
      </c>
      <c r="O20" s="45">
        <v>58.690832800000003</v>
      </c>
      <c r="P20" s="45">
        <v>49.414319999999996</v>
      </c>
      <c r="Q20" s="68">
        <v>46.825194699999997</v>
      </c>
      <c r="R20" s="46">
        <v>45.308568000000001</v>
      </c>
      <c r="S20" s="68">
        <v>50.868783700000002</v>
      </c>
      <c r="T20" s="68">
        <v>49.393349299999997</v>
      </c>
      <c r="U20" s="68">
        <v>56.726333099999998</v>
      </c>
      <c r="V20" s="47">
        <f t="shared" si="0"/>
        <v>42.303213014999997</v>
      </c>
      <c r="W20" s="47">
        <f t="shared" si="1"/>
        <v>39.786736072499998</v>
      </c>
      <c r="X20" s="47">
        <f t="shared" si="2"/>
        <v>56.258612940000006</v>
      </c>
      <c r="Y20" s="47">
        <f t="shared" si="3"/>
        <v>50.574258524999998</v>
      </c>
    </row>
    <row r="21" spans="1:25" x14ac:dyDescent="0.3">
      <c r="A21" s="127" t="s">
        <v>140</v>
      </c>
      <c r="B21" s="127"/>
      <c r="C21" s="127"/>
      <c r="D21" s="127"/>
      <c r="E21" s="127"/>
      <c r="F21" s="127"/>
      <c r="G21" s="127"/>
      <c r="H21" s="127"/>
      <c r="I21" s="127"/>
      <c r="J21" s="127"/>
      <c r="K21" s="127"/>
      <c r="L21" s="127"/>
      <c r="M21" s="127"/>
      <c r="N21" s="127"/>
      <c r="O21" s="127"/>
      <c r="P21" s="127"/>
      <c r="Q21" s="127"/>
      <c r="R21" s="127"/>
      <c r="S21" s="127"/>
      <c r="T21" s="127"/>
      <c r="U21" s="127"/>
      <c r="V21" s="127"/>
      <c r="W21" s="127"/>
      <c r="X21" s="127"/>
      <c r="Y21" s="127"/>
    </row>
    <row r="23" spans="1:25" x14ac:dyDescent="0.3">
      <c r="A23" s="111" t="s">
        <v>130</v>
      </c>
      <c r="B23" s="111"/>
      <c r="C23" s="111"/>
      <c r="D23" s="111"/>
      <c r="E23" s="111"/>
      <c r="F23" s="111"/>
      <c r="G23" s="111"/>
      <c r="H23" s="111"/>
      <c r="I23" s="111"/>
      <c r="J23" s="111"/>
      <c r="K23" s="111"/>
      <c r="L23" s="111"/>
      <c r="M23" s="111"/>
      <c r="N23" s="111"/>
      <c r="O23" s="111"/>
      <c r="P23" s="111"/>
      <c r="Q23" s="111"/>
      <c r="R23" s="111"/>
      <c r="S23" s="111"/>
      <c r="T23" s="111"/>
      <c r="U23" s="111"/>
      <c r="V23" s="112" t="s">
        <v>154</v>
      </c>
      <c r="W23" s="113"/>
      <c r="X23" s="113"/>
      <c r="Y23" s="114"/>
    </row>
    <row r="24" spans="1:25" x14ac:dyDescent="0.3">
      <c r="A24" s="111"/>
      <c r="B24" s="115" t="s">
        <v>142</v>
      </c>
      <c r="C24" s="116"/>
      <c r="D24" s="116"/>
      <c r="E24" s="116"/>
      <c r="F24" s="117"/>
      <c r="G24" s="118" t="s">
        <v>143</v>
      </c>
      <c r="H24" s="119"/>
      <c r="I24" s="119"/>
      <c r="J24" s="119"/>
      <c r="K24" s="120"/>
      <c r="L24" s="121" t="s">
        <v>144</v>
      </c>
      <c r="M24" s="122"/>
      <c r="N24" s="122"/>
      <c r="O24" s="122"/>
      <c r="P24" s="123"/>
      <c r="Q24" s="124" t="s">
        <v>145</v>
      </c>
      <c r="R24" s="125"/>
      <c r="S24" s="125"/>
      <c r="T24" s="125"/>
      <c r="U24" s="126"/>
      <c r="V24" s="78"/>
      <c r="W24" s="79"/>
      <c r="X24" s="79"/>
      <c r="Y24" s="80"/>
    </row>
    <row r="25" spans="1:25" x14ac:dyDescent="0.3">
      <c r="A25" s="111"/>
      <c r="B25" s="40" t="s">
        <v>135</v>
      </c>
      <c r="C25" s="40" t="s">
        <v>136</v>
      </c>
      <c r="D25" s="40" t="s">
        <v>137</v>
      </c>
      <c r="E25" s="40" t="s">
        <v>138</v>
      </c>
      <c r="F25" s="40" t="s">
        <v>139</v>
      </c>
      <c r="G25" s="41" t="s">
        <v>135</v>
      </c>
      <c r="H25" s="41" t="s">
        <v>136</v>
      </c>
      <c r="I25" s="41" t="s">
        <v>137</v>
      </c>
      <c r="J25" s="41" t="s">
        <v>138</v>
      </c>
      <c r="K25" s="41" t="s">
        <v>139</v>
      </c>
      <c r="L25" s="42" t="s">
        <v>135</v>
      </c>
      <c r="M25" s="42" t="s">
        <v>136</v>
      </c>
      <c r="N25" s="42" t="s">
        <v>137</v>
      </c>
      <c r="O25" s="42" t="s">
        <v>138</v>
      </c>
      <c r="P25" s="42" t="s">
        <v>139</v>
      </c>
      <c r="Q25" s="11" t="s">
        <v>135</v>
      </c>
      <c r="R25" s="11" t="s">
        <v>136</v>
      </c>
      <c r="S25" s="11" t="s">
        <v>137</v>
      </c>
      <c r="T25" s="11" t="s">
        <v>138</v>
      </c>
      <c r="U25" s="11" t="s">
        <v>139</v>
      </c>
      <c r="V25" s="43" t="s">
        <v>142</v>
      </c>
      <c r="W25" s="43" t="s">
        <v>143</v>
      </c>
      <c r="X25" s="43" t="s">
        <v>144</v>
      </c>
      <c r="Y25" s="43" t="s">
        <v>145</v>
      </c>
    </row>
    <row r="26" spans="1:25" x14ac:dyDescent="0.3">
      <c r="A26" s="3">
        <v>1</v>
      </c>
      <c r="B26" s="15">
        <v>24.817255840000001</v>
      </c>
      <c r="C26" s="15">
        <v>22.491761499999999</v>
      </c>
      <c r="D26" s="15">
        <v>22.320251649999999</v>
      </c>
      <c r="E26" s="15">
        <v>23.171060520000001</v>
      </c>
      <c r="F26" s="15">
        <v>21.017825040000002</v>
      </c>
      <c r="G26" s="44">
        <v>83.022019169999993</v>
      </c>
      <c r="H26" s="44">
        <v>83.066956300000001</v>
      </c>
      <c r="I26" s="44">
        <v>59.506440980000001</v>
      </c>
      <c r="J26" s="44">
        <v>85.487567409999997</v>
      </c>
      <c r="K26" s="44">
        <v>73.513331339999993</v>
      </c>
      <c r="L26" s="45">
        <v>22.302276809999999</v>
      </c>
      <c r="M26" s="45">
        <v>23.867585399999999</v>
      </c>
      <c r="N26" s="45">
        <v>40.085380469999997</v>
      </c>
      <c r="O26" s="45">
        <v>20.32729179</v>
      </c>
      <c r="P26" s="45">
        <v>26.30467346</v>
      </c>
      <c r="Q26" s="46">
        <v>81.524116239999998</v>
      </c>
      <c r="R26" s="68">
        <v>83.960455400000001</v>
      </c>
      <c r="S26" s="68">
        <v>85.578939480000003</v>
      </c>
      <c r="T26" s="68">
        <v>81.754044339999993</v>
      </c>
      <c r="U26" s="68">
        <v>83.939484719999996</v>
      </c>
      <c r="V26" s="47">
        <f t="shared" ref="V26:V41" si="4">AVERAGE(C26:F26)</f>
        <v>22.2502246775</v>
      </c>
      <c r="W26" s="47">
        <f t="shared" ref="W26:W41" si="5">AVERAGE(G26:K26)</f>
        <v>76.919263040000004</v>
      </c>
      <c r="X26" s="47">
        <f t="shared" ref="X26:X41" si="6">AVERAGE(L26:P26)</f>
        <v>26.577441585999999</v>
      </c>
      <c r="Y26" s="47">
        <f t="shared" ref="Y26:Y41" si="7">AVERAGE(Q26:U26)</f>
        <v>83.351408035999995</v>
      </c>
    </row>
    <row r="27" spans="1:25" x14ac:dyDescent="0.3">
      <c r="A27" s="3">
        <v>2</v>
      </c>
      <c r="B27" s="15">
        <v>25.041192330000001</v>
      </c>
      <c r="C27" s="15">
        <v>21.592270800000001</v>
      </c>
      <c r="D27" s="15">
        <v>24.461503889999999</v>
      </c>
      <c r="E27" s="15">
        <v>22.95461354</v>
      </c>
      <c r="F27" s="15">
        <v>21.9375374</v>
      </c>
      <c r="G27" s="44">
        <v>52.357699220000001</v>
      </c>
      <c r="H27" s="44">
        <v>59.215098900000001</v>
      </c>
      <c r="I27" s="44">
        <v>33.57699221</v>
      </c>
      <c r="J27" s="44">
        <v>38.230976630000001</v>
      </c>
      <c r="K27" s="44">
        <v>32.494757300000003</v>
      </c>
      <c r="L27" s="45">
        <v>51.795985620000003</v>
      </c>
      <c r="M27" s="45">
        <v>47.088076700000002</v>
      </c>
      <c r="N27" s="45">
        <v>61.05377472</v>
      </c>
      <c r="O27" s="45">
        <v>54.871929299999998</v>
      </c>
      <c r="P27" s="45">
        <v>64.419562600000006</v>
      </c>
      <c r="Q27" s="46">
        <v>37.07234871</v>
      </c>
      <c r="R27" s="68">
        <v>46.970491299999999</v>
      </c>
      <c r="S27" s="68">
        <v>46.71584781</v>
      </c>
      <c r="T27" s="68">
        <v>50.302576389999999</v>
      </c>
      <c r="U27" s="68">
        <v>62.0244158</v>
      </c>
      <c r="V27" s="47">
        <f t="shared" si="4"/>
        <v>22.736481407499998</v>
      </c>
      <c r="W27" s="47">
        <f t="shared" si="5"/>
        <v>43.175104852000004</v>
      </c>
      <c r="X27" s="47">
        <f t="shared" si="6"/>
        <v>55.845865788000005</v>
      </c>
      <c r="Y27" s="47">
        <f t="shared" si="7"/>
        <v>48.617136001999995</v>
      </c>
    </row>
    <row r="28" spans="1:25" x14ac:dyDescent="0.3">
      <c r="A28" s="3">
        <v>3</v>
      </c>
      <c r="B28" s="15">
        <v>46.436488920000002</v>
      </c>
      <c r="C28" s="15">
        <v>43.438436189999997</v>
      </c>
      <c r="D28" s="15">
        <v>48.517076090000003</v>
      </c>
      <c r="E28" s="15">
        <v>49.143199520000003</v>
      </c>
      <c r="F28" s="15">
        <v>52.914170200000001</v>
      </c>
      <c r="G28" s="44">
        <v>12.92615339</v>
      </c>
      <c r="H28" s="44">
        <v>11.921809469999999</v>
      </c>
      <c r="I28" s="44">
        <v>12.854254040000001</v>
      </c>
      <c r="J28" s="44">
        <v>12.866237269999999</v>
      </c>
      <c r="K28" s="44">
        <v>10.5624626</v>
      </c>
      <c r="L28" s="45">
        <v>76.490413419999996</v>
      </c>
      <c r="M28" s="45">
        <v>79.212103060000004</v>
      </c>
      <c r="N28" s="45">
        <v>78.633163569999994</v>
      </c>
      <c r="O28" s="45">
        <v>74.642750149999998</v>
      </c>
      <c r="P28" s="45">
        <v>84.714649499999993</v>
      </c>
      <c r="Q28" s="46">
        <v>0.69727382000000004</v>
      </c>
      <c r="R28" s="46">
        <v>0.53475134999999996</v>
      </c>
      <c r="S28" s="68">
        <v>2.3142600400000002</v>
      </c>
      <c r="T28" s="68">
        <v>2.3112642299999999</v>
      </c>
      <c r="U28" s="68">
        <v>2.1704613500000001</v>
      </c>
      <c r="V28" s="47">
        <f t="shared" si="4"/>
        <v>48.503220499999998</v>
      </c>
      <c r="W28" s="47">
        <f t="shared" si="5"/>
        <v>12.226183354</v>
      </c>
      <c r="X28" s="47">
        <f t="shared" si="6"/>
        <v>78.738615940000003</v>
      </c>
      <c r="Y28" s="47">
        <f t="shared" si="7"/>
        <v>1.6056021579999999</v>
      </c>
    </row>
    <row r="29" spans="1:25" x14ac:dyDescent="0.3">
      <c r="A29" s="3">
        <v>4</v>
      </c>
      <c r="B29" s="15">
        <v>71.914319950000007</v>
      </c>
      <c r="C29" s="15">
        <v>67.219143200000005</v>
      </c>
      <c r="D29" s="15">
        <v>73.851108400000001</v>
      </c>
      <c r="E29" s="15">
        <v>74.430047900000005</v>
      </c>
      <c r="F29" s="15">
        <v>70.168514099999996</v>
      </c>
      <c r="G29" s="44">
        <v>5.4171659700000001</v>
      </c>
      <c r="H29" s="44">
        <v>3.1096464899999998</v>
      </c>
      <c r="I29" s="44">
        <v>3.4361893299999999</v>
      </c>
      <c r="J29" s="44">
        <v>4.5693529100000001</v>
      </c>
      <c r="K29" s="44">
        <v>4.1094967000000002</v>
      </c>
      <c r="L29" s="45">
        <v>86.921809469999999</v>
      </c>
      <c r="M29" s="45">
        <v>77.828040740000006</v>
      </c>
      <c r="N29" s="45">
        <v>77.391401999999999</v>
      </c>
      <c r="O29" s="45">
        <v>83.316357100000005</v>
      </c>
      <c r="P29" s="45">
        <v>77.766626700000003</v>
      </c>
      <c r="Q29" s="46">
        <v>16.889604550000001</v>
      </c>
      <c r="R29" s="46">
        <v>38.909526659999997</v>
      </c>
      <c r="S29" s="68">
        <v>39.447273799999998</v>
      </c>
      <c r="T29" s="68">
        <v>24.9168664</v>
      </c>
      <c r="U29" s="68">
        <v>31.0852307</v>
      </c>
      <c r="V29" s="47">
        <f t="shared" si="4"/>
        <v>71.417203400000005</v>
      </c>
      <c r="W29" s="47">
        <f t="shared" si="5"/>
        <v>4.1283702800000004</v>
      </c>
      <c r="X29" s="47">
        <f t="shared" si="6"/>
        <v>80.644847202000008</v>
      </c>
      <c r="Y29" s="47">
        <f t="shared" si="7"/>
        <v>30.249700422</v>
      </c>
    </row>
    <row r="30" spans="1:25" x14ac:dyDescent="0.3">
      <c r="A30" s="3">
        <v>5</v>
      </c>
      <c r="B30" s="15">
        <v>0.11833433</v>
      </c>
      <c r="C30" s="15">
        <v>2.5464349899999999E-2</v>
      </c>
      <c r="D30" s="15">
        <v>5.54224086E-2</v>
      </c>
      <c r="E30" s="15">
        <v>0.69053325300000001</v>
      </c>
      <c r="F30" s="15">
        <v>1.7974835200000001E-2</v>
      </c>
      <c r="G30" s="44">
        <v>69.322947869999993</v>
      </c>
      <c r="H30" s="44">
        <v>63.060215700000001</v>
      </c>
      <c r="I30" s="44">
        <v>70.623127600000004</v>
      </c>
      <c r="J30" s="44">
        <v>70.811114399999994</v>
      </c>
      <c r="K30" s="44">
        <v>66.557819100000003</v>
      </c>
      <c r="L30" s="45">
        <v>20.136309170000001</v>
      </c>
      <c r="M30" s="45">
        <v>37.638556000000001</v>
      </c>
      <c r="N30" s="45">
        <v>26.201318199999999</v>
      </c>
      <c r="O30" s="45">
        <v>35.381216299999998</v>
      </c>
      <c r="P30" s="45">
        <v>30.545985600000002</v>
      </c>
      <c r="Q30" s="46">
        <v>85.673307370000003</v>
      </c>
      <c r="R30" s="68">
        <v>94.298981400000002</v>
      </c>
      <c r="S30" s="68">
        <v>82.7209407</v>
      </c>
      <c r="T30" s="68">
        <v>90.331785499999995</v>
      </c>
      <c r="U30" s="68">
        <v>77.569652500000004</v>
      </c>
      <c r="V30" s="47">
        <f t="shared" si="4"/>
        <v>0.19734871167500001</v>
      </c>
      <c r="W30" s="47">
        <f t="shared" si="5"/>
        <v>68.075044934000005</v>
      </c>
      <c r="X30" s="47">
        <f t="shared" si="6"/>
        <v>29.980677054000001</v>
      </c>
      <c r="Y30" s="47">
        <f t="shared" si="7"/>
        <v>86.118933494000004</v>
      </c>
    </row>
    <row r="31" spans="1:25" x14ac:dyDescent="0.3">
      <c r="A31" s="3">
        <v>6</v>
      </c>
      <c r="B31" s="15">
        <v>4.8539544599999997</v>
      </c>
      <c r="C31" s="15">
        <v>8.8982923899999999</v>
      </c>
      <c r="D31" s="15">
        <v>3.8263930500000001</v>
      </c>
      <c r="E31" s="15">
        <v>2.6497902899999999</v>
      </c>
      <c r="F31" s="15">
        <v>9.6547333700000006</v>
      </c>
      <c r="G31" s="44">
        <v>43.544787300000003</v>
      </c>
      <c r="H31" s="44">
        <v>36.273217500000001</v>
      </c>
      <c r="I31" s="44">
        <v>47.421360100000001</v>
      </c>
      <c r="J31" s="44">
        <v>61.539095269999997</v>
      </c>
      <c r="K31" s="44">
        <v>49.209107250000002</v>
      </c>
      <c r="L31" s="45">
        <v>53.104403830000003</v>
      </c>
      <c r="M31" s="45">
        <v>64.600059920000007</v>
      </c>
      <c r="N31" s="45">
        <v>54.88016777</v>
      </c>
      <c r="O31" s="45">
        <v>47.769622529999999</v>
      </c>
      <c r="P31" s="45">
        <v>60.531755539999999</v>
      </c>
      <c r="Q31" s="46">
        <v>63.523067709999999</v>
      </c>
      <c r="R31" s="46">
        <v>40.70251648</v>
      </c>
      <c r="S31" s="68">
        <v>54.060065909999999</v>
      </c>
      <c r="T31" s="68">
        <v>57.993559019999999</v>
      </c>
      <c r="U31" s="68">
        <v>33.727531460000002</v>
      </c>
      <c r="V31" s="47">
        <f t="shared" si="4"/>
        <v>6.2573022750000007</v>
      </c>
      <c r="W31" s="47">
        <f t="shared" si="5"/>
        <v>47.597513484000004</v>
      </c>
      <c r="X31" s="47">
        <f t="shared" si="6"/>
        <v>56.177201918000002</v>
      </c>
      <c r="Y31" s="47">
        <f t="shared" si="7"/>
        <v>50.001348115999996</v>
      </c>
    </row>
    <row r="32" spans="1:25" x14ac:dyDescent="0.3">
      <c r="A32" s="3">
        <v>7</v>
      </c>
      <c r="B32" s="15">
        <v>47.094068300000004</v>
      </c>
      <c r="C32" s="15">
        <v>70.730227679999999</v>
      </c>
      <c r="D32" s="15">
        <v>65.516776500000006</v>
      </c>
      <c r="E32" s="15">
        <v>45.292839999999998</v>
      </c>
      <c r="F32" s="15">
        <v>43.794937099999999</v>
      </c>
      <c r="G32" s="44">
        <v>17.45431396</v>
      </c>
      <c r="H32" s="44">
        <v>27.035650090000001</v>
      </c>
      <c r="I32" s="44">
        <v>19.744607500000001</v>
      </c>
      <c r="J32" s="44">
        <v>29.417315800000001</v>
      </c>
      <c r="K32" s="44">
        <v>18.470641100000002</v>
      </c>
      <c r="L32" s="45">
        <v>72.402636310000005</v>
      </c>
      <c r="M32" s="45">
        <v>75.133313360000002</v>
      </c>
      <c r="N32" s="45">
        <v>83.690083900000005</v>
      </c>
      <c r="O32" s="45">
        <v>72.590623100000002</v>
      </c>
      <c r="P32" s="45">
        <v>88.228729799999996</v>
      </c>
      <c r="Q32" s="46">
        <v>6.0387956899999997</v>
      </c>
      <c r="R32" s="46">
        <v>11.64020371</v>
      </c>
      <c r="S32" s="68">
        <v>4.4382864</v>
      </c>
      <c r="T32" s="68">
        <v>25.853055699999999</v>
      </c>
      <c r="U32" s="68">
        <v>1.22828041</v>
      </c>
      <c r="V32" s="47">
        <f t="shared" si="4"/>
        <v>56.333695319999997</v>
      </c>
      <c r="W32" s="47">
        <f t="shared" si="5"/>
        <v>22.42450569</v>
      </c>
      <c r="X32" s="47">
        <f t="shared" si="6"/>
        <v>78.409077294000014</v>
      </c>
      <c r="Y32" s="47">
        <f t="shared" si="7"/>
        <v>9.839724382</v>
      </c>
    </row>
    <row r="33" spans="1:25" x14ac:dyDescent="0.3">
      <c r="A33" s="3">
        <v>8</v>
      </c>
      <c r="B33" s="15">
        <v>91.427501500000005</v>
      </c>
      <c r="C33" s="15">
        <v>79.567854999999994</v>
      </c>
      <c r="D33" s="15">
        <v>89.495206710000005</v>
      </c>
      <c r="E33" s="15">
        <v>78.615937689999996</v>
      </c>
      <c r="F33" s="15">
        <v>92.949370880000004</v>
      </c>
      <c r="G33" s="44">
        <v>3.7267825000000001</v>
      </c>
      <c r="H33" s="44">
        <v>4.6569802300000003</v>
      </c>
      <c r="I33" s="44">
        <v>5.1490413400000001</v>
      </c>
      <c r="J33" s="44">
        <v>3.4316956300000001</v>
      </c>
      <c r="K33" s="44">
        <v>3.81141402</v>
      </c>
      <c r="L33" s="45">
        <v>63.78819652</v>
      </c>
      <c r="M33" s="45">
        <v>74.526662669999993</v>
      </c>
      <c r="N33" s="45">
        <v>59.858448170000003</v>
      </c>
      <c r="O33" s="45">
        <v>52.842270820000003</v>
      </c>
      <c r="P33" s="45">
        <v>61.199820250000002</v>
      </c>
      <c r="Q33" s="46">
        <v>47.170461349999997</v>
      </c>
      <c r="R33" s="46">
        <v>23.83163571</v>
      </c>
      <c r="S33" s="68">
        <v>53.979928100000002</v>
      </c>
      <c r="T33" s="68">
        <v>77.849011379999993</v>
      </c>
      <c r="U33" s="68">
        <v>47.601108449999998</v>
      </c>
      <c r="V33" s="47">
        <f t="shared" si="4"/>
        <v>85.157092570000003</v>
      </c>
      <c r="W33" s="47">
        <f t="shared" si="5"/>
        <v>4.1551827440000002</v>
      </c>
      <c r="X33" s="47">
        <f t="shared" si="6"/>
        <v>62.443079685999997</v>
      </c>
      <c r="Y33" s="47">
        <f t="shared" si="7"/>
        <v>50.086428998000002</v>
      </c>
    </row>
    <row r="34" spans="1:25" x14ac:dyDescent="0.3">
      <c r="A34" s="3">
        <v>9</v>
      </c>
      <c r="B34" s="15">
        <v>0.22168963</v>
      </c>
      <c r="C34" s="15">
        <v>0.417165968</v>
      </c>
      <c r="D34" s="15">
        <v>0.67855003000000003</v>
      </c>
      <c r="E34" s="15">
        <v>0.20745955999999999</v>
      </c>
      <c r="F34" s="15">
        <v>0.18723787</v>
      </c>
      <c r="G34" s="44">
        <v>79.714649489999999</v>
      </c>
      <c r="H34" s="44">
        <v>59.838975400000002</v>
      </c>
      <c r="I34" s="44">
        <v>47.587627320000003</v>
      </c>
      <c r="J34" s="44">
        <v>81.568304370000007</v>
      </c>
      <c r="K34" s="44">
        <v>84.027860989999994</v>
      </c>
      <c r="L34" s="45">
        <v>12.710455359999999</v>
      </c>
      <c r="M34" s="45">
        <v>13.798681800000001</v>
      </c>
      <c r="N34" s="45">
        <v>9.0825344500000007</v>
      </c>
      <c r="O34" s="45">
        <v>13.786698619999999</v>
      </c>
      <c r="P34" s="45">
        <v>14.7700719</v>
      </c>
      <c r="Q34" s="46">
        <v>81.906830439999993</v>
      </c>
      <c r="R34" s="68">
        <v>95.115338499999993</v>
      </c>
      <c r="S34" s="68">
        <v>81.652186940000007</v>
      </c>
      <c r="T34" s="68">
        <v>84.573846610000004</v>
      </c>
      <c r="U34" s="68">
        <v>79.014379869999999</v>
      </c>
      <c r="V34" s="47">
        <f t="shared" si="4"/>
        <v>0.37260335699999997</v>
      </c>
      <c r="W34" s="47">
        <f t="shared" si="5"/>
        <v>70.547483514000007</v>
      </c>
      <c r="X34" s="47">
        <f t="shared" si="6"/>
        <v>12.829688426000001</v>
      </c>
      <c r="Y34" s="47">
        <f t="shared" si="7"/>
        <v>84.452516471999999</v>
      </c>
    </row>
    <row r="35" spans="1:25" x14ac:dyDescent="0.3">
      <c r="A35" s="3">
        <v>10</v>
      </c>
      <c r="B35" s="15">
        <v>0.98487117999999996</v>
      </c>
      <c r="C35" s="15">
        <v>2.0101857399999998</v>
      </c>
      <c r="D35" s="15">
        <v>3.6661174399999998</v>
      </c>
      <c r="E35" s="15">
        <v>0.15128820000000001</v>
      </c>
      <c r="F35" s="15">
        <v>2.7366686599999999</v>
      </c>
      <c r="G35" s="44">
        <v>51.851408030000002</v>
      </c>
      <c r="H35" s="44">
        <v>51.876872380000002</v>
      </c>
      <c r="I35" s="44">
        <v>50.329538650000003</v>
      </c>
      <c r="J35" s="44">
        <v>48.661623730000002</v>
      </c>
      <c r="K35" s="44">
        <v>64.322947869999993</v>
      </c>
      <c r="L35" s="45">
        <v>17.773367289999999</v>
      </c>
      <c r="M35" s="45">
        <v>17.974086280000002</v>
      </c>
      <c r="N35" s="45">
        <v>16.32264829</v>
      </c>
      <c r="O35" s="45">
        <v>20.719742360000001</v>
      </c>
      <c r="P35" s="45">
        <v>19.09376872</v>
      </c>
      <c r="Q35" s="46">
        <v>41.803475130000002</v>
      </c>
      <c r="R35" s="46">
        <v>44.29224086</v>
      </c>
      <c r="S35" s="68">
        <v>64.109496699999994</v>
      </c>
      <c r="T35" s="68">
        <v>48.348562010000002</v>
      </c>
      <c r="U35" s="68">
        <v>57.586878370000001</v>
      </c>
      <c r="V35" s="47">
        <f t="shared" si="4"/>
        <v>2.1410650099999997</v>
      </c>
      <c r="W35" s="47">
        <f t="shared" si="5"/>
        <v>53.408478131999992</v>
      </c>
      <c r="X35" s="47">
        <f t="shared" si="6"/>
        <v>18.376722588</v>
      </c>
      <c r="Y35" s="47">
        <f t="shared" si="7"/>
        <v>51.228130613999994</v>
      </c>
    </row>
    <row r="36" spans="1:25" x14ac:dyDescent="0.3">
      <c r="A36" s="3">
        <v>11</v>
      </c>
      <c r="B36" s="15">
        <v>16.16986219</v>
      </c>
      <c r="C36" s="15">
        <v>30.868783700000002</v>
      </c>
      <c r="D36" s="15">
        <v>35.34901138</v>
      </c>
      <c r="E36" s="15">
        <v>13.32609347</v>
      </c>
      <c r="F36" s="15">
        <v>25.97363691</v>
      </c>
      <c r="G36" s="44">
        <v>1.33762732</v>
      </c>
      <c r="H36" s="44">
        <v>3.4863690799999998</v>
      </c>
      <c r="I36" s="44">
        <v>3.6002097100000001</v>
      </c>
      <c r="J36" s="44">
        <v>0.74595566000000002</v>
      </c>
      <c r="K36" s="44">
        <v>1.05077891</v>
      </c>
      <c r="L36" s="45">
        <v>49.60305572</v>
      </c>
      <c r="M36" s="45">
        <v>47.497753150000001</v>
      </c>
      <c r="N36" s="45">
        <v>39.480227679999999</v>
      </c>
      <c r="O36" s="45">
        <v>47.997303770000002</v>
      </c>
      <c r="P36" s="45">
        <v>50.862792089999999</v>
      </c>
      <c r="Q36" s="46">
        <v>29.053325340000001</v>
      </c>
      <c r="R36" s="46">
        <v>9.6187836999999998</v>
      </c>
      <c r="S36" s="68">
        <v>21.34436788</v>
      </c>
      <c r="T36" s="68">
        <v>28.658627920000001</v>
      </c>
      <c r="U36" s="68">
        <v>10.62837028</v>
      </c>
      <c r="V36" s="47">
        <f t="shared" si="4"/>
        <v>26.379381365</v>
      </c>
      <c r="W36" s="47">
        <f t="shared" si="5"/>
        <v>2.0441881359999998</v>
      </c>
      <c r="X36" s="47">
        <f t="shared" si="6"/>
        <v>47.088226482000003</v>
      </c>
      <c r="Y36" s="47">
        <f t="shared" si="7"/>
        <v>19.860695024000002</v>
      </c>
    </row>
    <row r="37" spans="1:25" x14ac:dyDescent="0.3">
      <c r="A37" s="3">
        <v>12</v>
      </c>
      <c r="B37" s="15">
        <v>53.038496109999997</v>
      </c>
      <c r="C37" s="15">
        <v>55.641102500000002</v>
      </c>
      <c r="D37" s="15">
        <v>53.3253445</v>
      </c>
      <c r="E37" s="15">
        <v>38.32459557</v>
      </c>
      <c r="F37" s="15">
        <v>44.247303799999997</v>
      </c>
      <c r="G37" s="44">
        <v>0.54673457000000003</v>
      </c>
      <c r="H37" s="44">
        <v>0.14304973000000001</v>
      </c>
      <c r="I37" s="44">
        <v>0</v>
      </c>
      <c r="J37" s="44">
        <v>0.21719593000000001</v>
      </c>
      <c r="K37" s="44">
        <v>0.50928699799999999</v>
      </c>
      <c r="L37" s="45">
        <v>60.779658480000002</v>
      </c>
      <c r="M37" s="45">
        <v>49.801527900000004</v>
      </c>
      <c r="N37" s="45">
        <v>60.509287</v>
      </c>
      <c r="O37" s="45">
        <v>47.428100659999998</v>
      </c>
      <c r="P37" s="45">
        <v>44.5753445</v>
      </c>
      <c r="Q37" s="46">
        <v>47.82354703</v>
      </c>
      <c r="R37" s="68">
        <v>65.002246900000003</v>
      </c>
      <c r="S37" s="68">
        <v>43.202516500000002</v>
      </c>
      <c r="T37" s="68">
        <v>72.277561410000004</v>
      </c>
      <c r="U37" s="68">
        <v>72.502995799999994</v>
      </c>
      <c r="V37" s="47">
        <f t="shared" si="4"/>
        <v>47.8845865925</v>
      </c>
      <c r="W37" s="47">
        <f t="shared" si="5"/>
        <v>0.28325344560000004</v>
      </c>
      <c r="X37" s="47">
        <f t="shared" si="6"/>
        <v>52.618783708000002</v>
      </c>
      <c r="Y37" s="47">
        <f t="shared" si="7"/>
        <v>60.161773528000005</v>
      </c>
    </row>
    <row r="38" spans="1:25" x14ac:dyDescent="0.3">
      <c r="A38" s="3">
        <v>13</v>
      </c>
      <c r="B38" s="15">
        <v>0.59466746999999998</v>
      </c>
      <c r="C38" s="15">
        <v>0.20596165399999999</v>
      </c>
      <c r="D38" s="15">
        <v>0.38196524999999998</v>
      </c>
      <c r="E38" s="15">
        <v>0.2022169</v>
      </c>
      <c r="F38" s="15">
        <v>0.29733373000000002</v>
      </c>
      <c r="G38" s="44">
        <v>62.995805869999998</v>
      </c>
      <c r="H38" s="44">
        <v>61.726333099999998</v>
      </c>
      <c r="I38" s="44">
        <v>68.705062909999995</v>
      </c>
      <c r="J38" s="44">
        <v>79.843469139999996</v>
      </c>
      <c r="K38" s="44">
        <v>65.027711199999999</v>
      </c>
      <c r="L38" s="45">
        <v>7.5801378100000001</v>
      </c>
      <c r="M38" s="45">
        <v>15.5721989</v>
      </c>
      <c r="N38" s="45">
        <v>14.057070100000001</v>
      </c>
      <c r="O38" s="45">
        <v>7.9973037700000003</v>
      </c>
      <c r="P38" s="45">
        <v>9.2944877199999993</v>
      </c>
      <c r="Q38" s="46">
        <v>69.765578189999999</v>
      </c>
      <c r="R38" s="68">
        <v>78.138855599999999</v>
      </c>
      <c r="S38" s="68">
        <v>86.660425399999994</v>
      </c>
      <c r="T38" s="68">
        <v>68.350059920000007</v>
      </c>
      <c r="U38" s="68">
        <v>59.20311564</v>
      </c>
      <c r="V38" s="47">
        <f t="shared" si="4"/>
        <v>0.27186938350000001</v>
      </c>
      <c r="W38" s="47">
        <f t="shared" si="5"/>
        <v>67.659676443999999</v>
      </c>
      <c r="X38" s="47">
        <f t="shared" si="6"/>
        <v>10.90023966</v>
      </c>
      <c r="Y38" s="47">
        <f t="shared" si="7"/>
        <v>72.423606950000007</v>
      </c>
    </row>
    <row r="39" spans="1:25" x14ac:dyDescent="0.3">
      <c r="A39" s="3">
        <v>14</v>
      </c>
      <c r="B39" s="15">
        <v>1.0934691400000001</v>
      </c>
      <c r="C39" s="15">
        <v>4.6277711200000002</v>
      </c>
      <c r="D39" s="15">
        <v>1.1271719600000001</v>
      </c>
      <c r="E39" s="15">
        <v>0.39170161999999997</v>
      </c>
      <c r="F39" s="15">
        <v>2.2655781899999998</v>
      </c>
      <c r="G39" s="44">
        <v>69.624775310000004</v>
      </c>
      <c r="H39" s="44">
        <v>70.839574600000006</v>
      </c>
      <c r="I39" s="44">
        <v>63.596464949999998</v>
      </c>
      <c r="J39" s="44">
        <v>67.17420611</v>
      </c>
      <c r="K39" s="44">
        <v>38.714050329999999</v>
      </c>
      <c r="L39" s="45">
        <v>24.522168959999998</v>
      </c>
      <c r="M39" s="45">
        <v>21.57429599</v>
      </c>
      <c r="N39" s="45">
        <v>28.40023966</v>
      </c>
      <c r="O39" s="45">
        <v>25.113091669999999</v>
      </c>
      <c r="P39" s="45">
        <v>26.078490110000001</v>
      </c>
      <c r="Q39" s="46">
        <v>30.7916417</v>
      </c>
      <c r="R39" s="46">
        <v>32.727681250000003</v>
      </c>
      <c r="S39" s="68">
        <v>46.67240863</v>
      </c>
      <c r="T39" s="68">
        <v>20.175254639999999</v>
      </c>
      <c r="U39" s="68">
        <v>48.489364889999997</v>
      </c>
      <c r="V39" s="47">
        <f t="shared" si="4"/>
        <v>2.1030557225000002</v>
      </c>
      <c r="W39" s="47">
        <f t="shared" si="5"/>
        <v>61.989814260000003</v>
      </c>
      <c r="X39" s="47">
        <f t="shared" si="6"/>
        <v>25.137657277999999</v>
      </c>
      <c r="Y39" s="47">
        <f t="shared" si="7"/>
        <v>35.771270221999998</v>
      </c>
    </row>
    <row r="40" spans="1:25" x14ac:dyDescent="0.3">
      <c r="A40" s="3">
        <v>15</v>
      </c>
      <c r="B40" s="15">
        <v>37.685739959999999</v>
      </c>
      <c r="C40" s="15">
        <v>40.507789099999997</v>
      </c>
      <c r="D40" s="15">
        <v>24.88166567</v>
      </c>
      <c r="E40" s="15">
        <v>33.466896349999999</v>
      </c>
      <c r="F40" s="15">
        <v>41.195326540000003</v>
      </c>
      <c r="G40" s="44">
        <v>24.087777110000001</v>
      </c>
      <c r="H40" s="44">
        <v>47.133762730000001</v>
      </c>
      <c r="I40" s="44">
        <v>21.47768125</v>
      </c>
      <c r="J40" s="44">
        <v>25.352007189999998</v>
      </c>
      <c r="K40" s="44">
        <v>23.6496405</v>
      </c>
      <c r="L40" s="45">
        <v>65.764679450000003</v>
      </c>
      <c r="M40" s="45">
        <v>66.232774120000002</v>
      </c>
      <c r="N40" s="45">
        <v>71.719592570000003</v>
      </c>
      <c r="O40" s="45">
        <v>72.840772920000006</v>
      </c>
      <c r="P40" s="45">
        <v>68.237717200000006</v>
      </c>
      <c r="Q40" s="46">
        <v>30.335530259999999</v>
      </c>
      <c r="R40" s="46">
        <v>22.886458959999999</v>
      </c>
      <c r="S40" s="68">
        <v>35.94967046</v>
      </c>
      <c r="T40" s="68">
        <v>31.885110839999999</v>
      </c>
      <c r="U40" s="68">
        <v>13.909526659999999</v>
      </c>
      <c r="V40" s="47">
        <f t="shared" si="4"/>
        <v>35.012919414999999</v>
      </c>
      <c r="W40" s="47">
        <f t="shared" si="5"/>
        <v>28.340173756000002</v>
      </c>
      <c r="X40" s="47">
        <f t="shared" si="6"/>
        <v>68.95910725200001</v>
      </c>
      <c r="Y40" s="47">
        <f t="shared" si="7"/>
        <v>26.993259435999999</v>
      </c>
    </row>
    <row r="41" spans="1:25" x14ac:dyDescent="0.3">
      <c r="A41" s="3">
        <v>16</v>
      </c>
      <c r="B41" s="87">
        <v>62.536698600000001</v>
      </c>
      <c r="C41" s="15">
        <v>59.833732769999997</v>
      </c>
      <c r="D41" s="15">
        <v>59.384361900000002</v>
      </c>
      <c r="E41" s="15">
        <v>67.424355899999995</v>
      </c>
      <c r="F41" s="15">
        <v>60.283852600000003</v>
      </c>
      <c r="G41" s="85">
        <v>6.5158777700000003E-2</v>
      </c>
      <c r="H41" s="44">
        <v>0.11458957</v>
      </c>
      <c r="I41" s="44">
        <v>7.7890952700000002E-2</v>
      </c>
      <c r="J41" s="44">
        <v>2.3217495500000001E-2</v>
      </c>
      <c r="K41" s="44">
        <v>0</v>
      </c>
      <c r="L41" s="86">
        <v>90.614889199999993</v>
      </c>
      <c r="M41" s="45">
        <v>72.919412820000005</v>
      </c>
      <c r="N41" s="45">
        <v>85.509287</v>
      </c>
      <c r="O41" s="45">
        <v>63.336578799999998</v>
      </c>
      <c r="P41" s="45">
        <v>79.086279200000007</v>
      </c>
      <c r="Q41" s="68">
        <v>42.128520100000003</v>
      </c>
      <c r="R41" s="46">
        <v>62.16896345</v>
      </c>
      <c r="S41" s="68">
        <v>54.245056900000002</v>
      </c>
      <c r="T41" s="68">
        <v>70.037447599999993</v>
      </c>
      <c r="U41" s="68">
        <v>56.9225584</v>
      </c>
      <c r="V41" s="47">
        <f t="shared" si="4"/>
        <v>61.731575792499996</v>
      </c>
      <c r="W41" s="47">
        <f t="shared" si="5"/>
        <v>5.6171359180000005E-2</v>
      </c>
      <c r="X41" s="47">
        <f t="shared" si="6"/>
        <v>78.293289404000006</v>
      </c>
      <c r="Y41" s="47">
        <f t="shared" si="7"/>
        <v>57.100509290000005</v>
      </c>
    </row>
    <row r="43" spans="1:25" x14ac:dyDescent="0.3">
      <c r="A43" s="111" t="s">
        <v>130</v>
      </c>
      <c r="B43" s="111"/>
      <c r="C43" s="111"/>
      <c r="D43" s="111"/>
      <c r="E43" s="111"/>
      <c r="F43" s="111"/>
      <c r="G43" s="111"/>
      <c r="H43" s="111"/>
      <c r="I43" s="111"/>
      <c r="J43" s="111"/>
      <c r="K43" s="111"/>
      <c r="L43" s="111"/>
      <c r="M43" s="111"/>
      <c r="N43" s="111"/>
      <c r="O43" s="111"/>
      <c r="P43" s="111"/>
      <c r="Q43" s="111"/>
      <c r="R43" s="111"/>
      <c r="S43" s="111"/>
      <c r="T43" s="111"/>
      <c r="U43" s="111"/>
      <c r="V43" s="112" t="s">
        <v>154</v>
      </c>
      <c r="W43" s="113"/>
      <c r="X43" s="113"/>
      <c r="Y43" s="114"/>
    </row>
    <row r="44" spans="1:25" x14ac:dyDescent="0.3">
      <c r="A44" s="111"/>
      <c r="B44" s="115" t="s">
        <v>146</v>
      </c>
      <c r="C44" s="116"/>
      <c r="D44" s="116"/>
      <c r="E44" s="116"/>
      <c r="F44" s="117"/>
      <c r="G44" s="118" t="s">
        <v>147</v>
      </c>
      <c r="H44" s="119"/>
      <c r="I44" s="119"/>
      <c r="J44" s="119"/>
      <c r="K44" s="120"/>
      <c r="L44" s="121" t="s">
        <v>148</v>
      </c>
      <c r="M44" s="122"/>
      <c r="N44" s="122"/>
      <c r="O44" s="122"/>
      <c r="P44" s="123"/>
      <c r="Q44" s="124" t="s">
        <v>149</v>
      </c>
      <c r="R44" s="125"/>
      <c r="S44" s="125"/>
      <c r="T44" s="125"/>
      <c r="U44" s="126"/>
      <c r="V44" s="78"/>
      <c r="W44" s="79"/>
      <c r="X44" s="79"/>
      <c r="Y44" s="80"/>
    </row>
    <row r="45" spans="1:25" x14ac:dyDescent="0.3">
      <c r="A45" s="111"/>
      <c r="B45" s="40" t="s">
        <v>135</v>
      </c>
      <c r="C45" s="40" t="s">
        <v>136</v>
      </c>
      <c r="D45" s="40" t="s">
        <v>137</v>
      </c>
      <c r="E45" s="40" t="s">
        <v>138</v>
      </c>
      <c r="F45" s="40" t="s">
        <v>139</v>
      </c>
      <c r="G45" s="41" t="s">
        <v>135</v>
      </c>
      <c r="H45" s="41" t="s">
        <v>136</v>
      </c>
      <c r="I45" s="41" t="s">
        <v>137</v>
      </c>
      <c r="J45" s="41" t="s">
        <v>138</v>
      </c>
      <c r="K45" s="41" t="s">
        <v>139</v>
      </c>
      <c r="L45" s="42" t="s">
        <v>135</v>
      </c>
      <c r="M45" s="42" t="s">
        <v>136</v>
      </c>
      <c r="N45" s="42" t="s">
        <v>137</v>
      </c>
      <c r="O45" s="42" t="s">
        <v>138</v>
      </c>
      <c r="P45" s="42" t="s">
        <v>139</v>
      </c>
      <c r="Q45" s="11" t="s">
        <v>135</v>
      </c>
      <c r="R45" s="11" t="s">
        <v>136</v>
      </c>
      <c r="S45" s="11" t="s">
        <v>137</v>
      </c>
      <c r="T45" s="11" t="s">
        <v>138</v>
      </c>
      <c r="U45" s="11" t="s">
        <v>139</v>
      </c>
      <c r="V45" s="43" t="s">
        <v>146</v>
      </c>
      <c r="W45" s="43" t="s">
        <v>147</v>
      </c>
      <c r="X45" s="43" t="s">
        <v>148</v>
      </c>
      <c r="Y45" s="43" t="s">
        <v>149</v>
      </c>
    </row>
    <row r="46" spans="1:25" x14ac:dyDescent="0.3">
      <c r="A46" s="3">
        <v>1</v>
      </c>
      <c r="B46" s="15">
        <v>35.244158179999999</v>
      </c>
      <c r="C46" s="15">
        <v>20.2853505</v>
      </c>
      <c r="D46" s="15">
        <v>44.09901138</v>
      </c>
      <c r="E46" s="15">
        <v>34.843469140000003</v>
      </c>
      <c r="F46" s="15">
        <v>59.439035349999997</v>
      </c>
      <c r="G46" s="44">
        <v>21.30467346</v>
      </c>
      <c r="H46" s="44">
        <v>20.3190533</v>
      </c>
      <c r="I46" s="44">
        <v>25.553475129999999</v>
      </c>
      <c r="J46" s="44">
        <v>18.305122829999998</v>
      </c>
      <c r="K46" s="44">
        <v>20.790143799999999</v>
      </c>
      <c r="L46" s="45">
        <v>37.715698019999998</v>
      </c>
      <c r="M46" s="45">
        <v>58.6990713</v>
      </c>
      <c r="N46" s="45">
        <v>46.007339719999997</v>
      </c>
      <c r="O46" s="45">
        <v>37.741162369999998</v>
      </c>
      <c r="P46" s="45">
        <v>23.794937090000001</v>
      </c>
      <c r="Q46" s="46">
        <v>48.758987419999997</v>
      </c>
      <c r="R46" s="68">
        <v>41.305422399999998</v>
      </c>
      <c r="S46" s="68">
        <v>42.037147990000001</v>
      </c>
      <c r="T46" s="68">
        <v>43.607699220000001</v>
      </c>
      <c r="U46" s="68">
        <v>43.213750750000003</v>
      </c>
      <c r="V46" s="47">
        <f t="shared" ref="V46:V61" si="8">AVERAGE(B46:F46)</f>
        <v>38.782204909999997</v>
      </c>
      <c r="W46" s="47">
        <f t="shared" ref="W46:W61" si="9">AVERAGE(G46:K46)</f>
        <v>21.254493703999998</v>
      </c>
      <c r="X46" s="47">
        <f t="shared" ref="X46:X61" si="10">AVERAGE(L46:P46)</f>
        <v>40.7916417</v>
      </c>
      <c r="Y46" s="47">
        <f t="shared" ref="Y46:Y61" si="11">AVERAGE(Q46:U46)</f>
        <v>43.784601555999998</v>
      </c>
    </row>
    <row r="47" spans="1:25" x14ac:dyDescent="0.3">
      <c r="A47" s="3">
        <v>2</v>
      </c>
      <c r="B47" s="15">
        <v>7.0476333100000002</v>
      </c>
      <c r="C47" s="15">
        <v>2.9958058700000002E-2</v>
      </c>
      <c r="D47" s="15">
        <v>0.15203715000000001</v>
      </c>
      <c r="E47" s="15">
        <v>0.39020370999999998</v>
      </c>
      <c r="F47" s="15">
        <v>7.4895146800000006E-2</v>
      </c>
      <c r="G47" s="44">
        <v>5.0681545799999999</v>
      </c>
      <c r="H47" s="44">
        <v>3.6017076100000001</v>
      </c>
      <c r="I47" s="44">
        <v>16.381815459999999</v>
      </c>
      <c r="J47" s="44">
        <v>4.0346015599999996</v>
      </c>
      <c r="K47" s="44">
        <v>0.13481126399999999</v>
      </c>
      <c r="L47" s="45">
        <v>34.60305572</v>
      </c>
      <c r="M47" s="45">
        <v>35.245656099999998</v>
      </c>
      <c r="N47" s="45">
        <v>58.790443379999999</v>
      </c>
      <c r="O47" s="45">
        <v>40.47333733</v>
      </c>
      <c r="P47" s="45">
        <v>26.921809499999998</v>
      </c>
      <c r="Q47" s="46">
        <v>40.85005992</v>
      </c>
      <c r="R47" s="68">
        <v>34.1679149</v>
      </c>
      <c r="S47" s="68">
        <v>32.391402040000003</v>
      </c>
      <c r="T47" s="68">
        <v>38.997902940000003</v>
      </c>
      <c r="U47" s="68">
        <v>35.188735800000003</v>
      </c>
      <c r="V47" s="47">
        <f t="shared" si="8"/>
        <v>1.5389454751</v>
      </c>
      <c r="W47" s="47">
        <f t="shared" si="9"/>
        <v>5.8442180947999995</v>
      </c>
      <c r="X47" s="47">
        <f t="shared" si="10"/>
        <v>39.206860405999997</v>
      </c>
      <c r="Y47" s="47">
        <f t="shared" si="11"/>
        <v>36.319203120000012</v>
      </c>
    </row>
    <row r="48" spans="1:25" x14ac:dyDescent="0.3">
      <c r="A48" s="3">
        <v>3</v>
      </c>
      <c r="B48" s="15">
        <v>0</v>
      </c>
      <c r="C48" s="15">
        <v>0</v>
      </c>
      <c r="D48" s="15">
        <v>0</v>
      </c>
      <c r="E48" s="15">
        <v>0.1033553</v>
      </c>
      <c r="F48" s="15">
        <v>0.19173157599999999</v>
      </c>
      <c r="G48" s="44">
        <v>9.6614740000000005E-2</v>
      </c>
      <c r="H48" s="44">
        <v>0.30781904999999998</v>
      </c>
      <c r="I48" s="44">
        <v>0.11458957</v>
      </c>
      <c r="J48" s="44">
        <v>0</v>
      </c>
      <c r="K48" s="44">
        <v>2.9209107200000001E-2</v>
      </c>
      <c r="L48" s="45">
        <v>64.328190530000001</v>
      </c>
      <c r="M48" s="45">
        <v>59.12447573</v>
      </c>
      <c r="N48" s="45">
        <v>52.959856199999997</v>
      </c>
      <c r="O48" s="45">
        <v>63.325344520000002</v>
      </c>
      <c r="P48" s="45">
        <v>49.855452399999997</v>
      </c>
      <c r="Q48" s="46">
        <v>22.61833433</v>
      </c>
      <c r="R48" s="46">
        <v>35.340772919999999</v>
      </c>
      <c r="S48" s="68">
        <v>39.530407429999997</v>
      </c>
      <c r="T48" s="68">
        <v>30.933942479999999</v>
      </c>
      <c r="U48" s="68">
        <v>41.6746555</v>
      </c>
      <c r="V48" s="47">
        <f t="shared" si="8"/>
        <v>5.90173752E-2</v>
      </c>
      <c r="W48" s="47">
        <f t="shared" si="9"/>
        <v>0.10964649344000002</v>
      </c>
      <c r="X48" s="47">
        <f t="shared" si="10"/>
        <v>57.918663875999997</v>
      </c>
      <c r="Y48" s="47">
        <f t="shared" si="11"/>
        <v>34.019622532</v>
      </c>
    </row>
    <row r="49" spans="1:25" x14ac:dyDescent="0.3">
      <c r="A49" s="3">
        <v>4</v>
      </c>
      <c r="B49" s="15">
        <v>0.78565008999999997</v>
      </c>
      <c r="C49" s="15">
        <v>0.19023366999999999</v>
      </c>
      <c r="D49" s="15">
        <v>5.9167166E-2</v>
      </c>
      <c r="E49" s="15">
        <v>1.88061714</v>
      </c>
      <c r="F49" s="15">
        <v>1.3825644100000001</v>
      </c>
      <c r="G49" s="44">
        <v>0.11983223</v>
      </c>
      <c r="H49" s="44">
        <v>3.0677052100000002</v>
      </c>
      <c r="I49" s="44">
        <v>4.79328939</v>
      </c>
      <c r="J49" s="44">
        <v>2.0558717799999999</v>
      </c>
      <c r="K49" s="44">
        <v>2.0528759700000001</v>
      </c>
      <c r="L49" s="45">
        <v>39.481725580000003</v>
      </c>
      <c r="M49" s="45">
        <v>47.878969439999999</v>
      </c>
      <c r="N49" s="45">
        <v>44.659227100000003</v>
      </c>
      <c r="O49" s="45">
        <v>48.205512300000002</v>
      </c>
      <c r="P49" s="45">
        <v>49.547633300000001</v>
      </c>
      <c r="Q49" s="46">
        <v>0.42765129000000002</v>
      </c>
      <c r="R49" s="46">
        <v>0</v>
      </c>
      <c r="S49" s="68">
        <v>2.09706411E-2</v>
      </c>
      <c r="T49" s="68">
        <v>3.3702816099999998E-2</v>
      </c>
      <c r="U49" s="68">
        <v>1.1983223499999999E-2</v>
      </c>
      <c r="V49" s="47">
        <f t="shared" si="8"/>
        <v>0.85964649520000014</v>
      </c>
      <c r="W49" s="47">
        <f t="shared" si="9"/>
        <v>2.417914916</v>
      </c>
      <c r="X49" s="47">
        <f t="shared" si="10"/>
        <v>45.954613544000004</v>
      </c>
      <c r="Y49" s="47">
        <f t="shared" si="11"/>
        <v>9.8861594139999995E-2</v>
      </c>
    </row>
    <row r="50" spans="1:25" x14ac:dyDescent="0.3">
      <c r="A50" s="3">
        <v>5</v>
      </c>
      <c r="B50" s="15">
        <v>19.850209710000001</v>
      </c>
      <c r="C50" s="15">
        <v>9.6524865200000001</v>
      </c>
      <c r="D50" s="15">
        <v>17.623577000000001</v>
      </c>
      <c r="E50" s="15">
        <v>30.1512882</v>
      </c>
      <c r="F50" s="15">
        <v>59.141701599999998</v>
      </c>
      <c r="G50" s="44">
        <v>28.341821450000001</v>
      </c>
      <c r="H50" s="44">
        <v>40.448621899999999</v>
      </c>
      <c r="I50" s="44">
        <v>33.601707599999997</v>
      </c>
      <c r="J50" s="44">
        <v>24.597064100000001</v>
      </c>
      <c r="K50" s="44">
        <v>26.726333100000002</v>
      </c>
      <c r="L50" s="45">
        <v>30.714499700000001</v>
      </c>
      <c r="M50" s="45">
        <v>12.917166</v>
      </c>
      <c r="N50" s="45">
        <v>18.169562599999999</v>
      </c>
      <c r="O50" s="45">
        <v>10.0629119</v>
      </c>
      <c r="P50" s="45">
        <v>13.9881666</v>
      </c>
      <c r="Q50" s="46">
        <v>14.34616537</v>
      </c>
      <c r="R50" s="46">
        <v>7.0910725000000001</v>
      </c>
      <c r="S50" s="68">
        <v>3.75374476</v>
      </c>
      <c r="T50" s="68">
        <v>2.77711204</v>
      </c>
      <c r="U50" s="68">
        <v>7.2655781900000003</v>
      </c>
      <c r="V50" s="47">
        <f t="shared" si="8"/>
        <v>27.283852606</v>
      </c>
      <c r="W50" s="47">
        <f t="shared" si="9"/>
        <v>30.743109629999999</v>
      </c>
      <c r="X50" s="47">
        <f t="shared" si="10"/>
        <v>17.170461359999997</v>
      </c>
      <c r="Y50" s="47">
        <f t="shared" si="11"/>
        <v>7.0467345720000001</v>
      </c>
    </row>
    <row r="51" spans="1:25" x14ac:dyDescent="0.3">
      <c r="A51" s="3">
        <v>6</v>
      </c>
      <c r="B51" s="15">
        <v>2.5449370899999999</v>
      </c>
      <c r="C51" s="15">
        <v>15.54523667</v>
      </c>
      <c r="D51" s="15">
        <v>12.506740560000001</v>
      </c>
      <c r="E51" s="15">
        <v>0.79988017</v>
      </c>
      <c r="F51" s="15">
        <v>23.479628519999999</v>
      </c>
      <c r="G51" s="44">
        <v>1.4132714200000001</v>
      </c>
      <c r="H51" s="44">
        <v>1.90683044</v>
      </c>
      <c r="I51" s="44">
        <v>2.2206410999999999</v>
      </c>
      <c r="J51" s="44">
        <v>1.53984422</v>
      </c>
      <c r="K51" s="44">
        <v>2.6115937699999998</v>
      </c>
      <c r="L51" s="45">
        <v>38.675853799999999</v>
      </c>
      <c r="M51" s="45">
        <v>49.329688439999998</v>
      </c>
      <c r="N51" s="45">
        <v>50.608148589999999</v>
      </c>
      <c r="O51" s="45">
        <v>23.171060520000001</v>
      </c>
      <c r="P51" s="45">
        <v>15.863541039999999</v>
      </c>
      <c r="Q51" s="46">
        <v>26.87612343</v>
      </c>
      <c r="R51" s="46">
        <v>4.9138705800000002</v>
      </c>
      <c r="S51" s="68">
        <v>6.3720790899999997</v>
      </c>
      <c r="T51" s="68">
        <v>10.638106649999999</v>
      </c>
      <c r="U51" s="68">
        <v>5.4448771699999998</v>
      </c>
      <c r="V51" s="47">
        <f t="shared" si="8"/>
        <v>10.975284601999999</v>
      </c>
      <c r="W51" s="47">
        <f t="shared" si="9"/>
        <v>1.9384361900000002</v>
      </c>
      <c r="X51" s="47">
        <f t="shared" si="10"/>
        <v>35.529658478000002</v>
      </c>
      <c r="Y51" s="47">
        <f t="shared" si="11"/>
        <v>10.849011383999999</v>
      </c>
    </row>
    <row r="52" spans="1:25" x14ac:dyDescent="0.3">
      <c r="A52" s="3">
        <v>7</v>
      </c>
      <c r="B52" s="15">
        <v>0.33103654999999998</v>
      </c>
      <c r="C52" s="15">
        <v>0.70925704000000001</v>
      </c>
      <c r="D52" s="15">
        <v>3.8945476299999997E-2</v>
      </c>
      <c r="E52" s="15">
        <v>3.5200718999999998E-2</v>
      </c>
      <c r="F52" s="15">
        <v>2.9958058699999998E-3</v>
      </c>
      <c r="G52" s="44">
        <v>2.1667166</v>
      </c>
      <c r="H52" s="44">
        <v>1.5503295399999999</v>
      </c>
      <c r="I52" s="44">
        <v>0.23067705199999999</v>
      </c>
      <c r="J52" s="44">
        <v>3.7013181500000001</v>
      </c>
      <c r="K52" s="44">
        <v>0.51527860999999997</v>
      </c>
      <c r="L52" s="45">
        <v>69.127471540000002</v>
      </c>
      <c r="M52" s="45">
        <v>39.60530258</v>
      </c>
      <c r="N52" s="45">
        <v>49.701917299999998</v>
      </c>
      <c r="O52" s="45">
        <v>34.302726200000002</v>
      </c>
      <c r="P52" s="45">
        <v>32.937387700000002</v>
      </c>
      <c r="Q52" s="46">
        <v>12.505991610000001</v>
      </c>
      <c r="R52" s="46">
        <v>10.044937089999999</v>
      </c>
      <c r="S52" s="68">
        <v>8.4541641700000003</v>
      </c>
      <c r="T52" s="68">
        <v>15.161024599999999</v>
      </c>
      <c r="U52" s="68">
        <v>10.607399600000001</v>
      </c>
      <c r="V52" s="47">
        <f t="shared" si="8"/>
        <v>0.223487118234</v>
      </c>
      <c r="W52" s="47">
        <f t="shared" si="9"/>
        <v>1.6328639904</v>
      </c>
      <c r="X52" s="47">
        <f t="shared" si="10"/>
        <v>45.134961064000002</v>
      </c>
      <c r="Y52" s="47">
        <f t="shared" si="11"/>
        <v>11.354703413999999</v>
      </c>
    </row>
    <row r="53" spans="1:25" x14ac:dyDescent="0.3">
      <c r="A53" s="3">
        <v>8</v>
      </c>
      <c r="B53" s="15">
        <v>0.23292391000000001</v>
      </c>
      <c r="C53" s="15">
        <v>0.22693229000000001</v>
      </c>
      <c r="D53" s="15">
        <v>0.67106052000000005</v>
      </c>
      <c r="E53" s="15">
        <v>4.4712402600000001</v>
      </c>
      <c r="F53" s="15">
        <v>0.50404433999999998</v>
      </c>
      <c r="G53" s="44">
        <v>0</v>
      </c>
      <c r="H53" s="44">
        <v>1.91581786</v>
      </c>
      <c r="I53" s="44">
        <v>0.84331935000000002</v>
      </c>
      <c r="J53" s="44">
        <v>1.0605152799999999</v>
      </c>
      <c r="K53" s="44">
        <v>2.0730976600000002</v>
      </c>
      <c r="L53" s="45">
        <v>22.01617735</v>
      </c>
      <c r="M53" s="45">
        <v>29.763331340000001</v>
      </c>
      <c r="N53" s="45">
        <v>34.22333733</v>
      </c>
      <c r="O53" s="45">
        <v>24.328939479999999</v>
      </c>
      <c r="P53" s="45">
        <v>25.131815459999999</v>
      </c>
      <c r="Q53" s="46">
        <v>1.5188735799999999</v>
      </c>
      <c r="R53" s="46">
        <v>0</v>
      </c>
      <c r="S53" s="68">
        <v>0</v>
      </c>
      <c r="T53" s="68">
        <v>0</v>
      </c>
      <c r="U53" s="68">
        <v>0</v>
      </c>
      <c r="V53" s="47">
        <f t="shared" si="8"/>
        <v>1.221240264</v>
      </c>
      <c r="W53" s="47">
        <f t="shared" si="9"/>
        <v>1.17855003</v>
      </c>
      <c r="X53" s="47">
        <f t="shared" si="10"/>
        <v>27.092720192000002</v>
      </c>
      <c r="Y53" s="47">
        <f t="shared" si="11"/>
        <v>0.303774716</v>
      </c>
    </row>
    <row r="54" spans="1:25" x14ac:dyDescent="0.3">
      <c r="A54" s="3">
        <v>9</v>
      </c>
      <c r="B54" s="15">
        <v>14.507189929999999</v>
      </c>
      <c r="C54" s="15">
        <v>13.8046735</v>
      </c>
      <c r="D54" s="15">
        <v>8.5417914899999996</v>
      </c>
      <c r="E54" s="15">
        <v>12.00119832</v>
      </c>
      <c r="F54" s="15">
        <v>9.1342120999999992</v>
      </c>
      <c r="G54" s="44">
        <v>39.878669860000002</v>
      </c>
      <c r="H54" s="44">
        <v>53.488615899999999</v>
      </c>
      <c r="I54" s="44">
        <v>35.344517680000003</v>
      </c>
      <c r="J54" s="44">
        <v>51.943529060000003</v>
      </c>
      <c r="K54" s="44">
        <v>44.17016177</v>
      </c>
      <c r="L54" s="45">
        <v>14.67495506</v>
      </c>
      <c r="M54" s="45">
        <v>12.3337328</v>
      </c>
      <c r="N54" s="45">
        <v>31.833433190000001</v>
      </c>
      <c r="O54" s="45">
        <v>16.241761530000002</v>
      </c>
      <c r="P54" s="45">
        <v>13.328340320000001</v>
      </c>
      <c r="Q54" s="46">
        <v>35.811114439999997</v>
      </c>
      <c r="R54" s="68">
        <v>55.072648299999997</v>
      </c>
      <c r="S54" s="68">
        <v>41.222288800000001</v>
      </c>
      <c r="T54" s="68">
        <v>32.98382265</v>
      </c>
      <c r="U54" s="68">
        <v>32.446075489999998</v>
      </c>
      <c r="V54" s="47">
        <f t="shared" si="8"/>
        <v>11.597813067999999</v>
      </c>
      <c r="W54" s="47">
        <f t="shared" si="9"/>
        <v>44.965098854000004</v>
      </c>
      <c r="X54" s="47">
        <f t="shared" si="10"/>
        <v>17.682444580000002</v>
      </c>
      <c r="Y54" s="47">
        <f t="shared" si="11"/>
        <v>39.507189936000003</v>
      </c>
    </row>
    <row r="55" spans="1:25" x14ac:dyDescent="0.3">
      <c r="A55" s="3">
        <v>10</v>
      </c>
      <c r="B55" s="15">
        <v>26.52112043</v>
      </c>
      <c r="C55" s="15">
        <v>16.90308568</v>
      </c>
      <c r="D55" s="15">
        <v>14.80077891</v>
      </c>
      <c r="E55" s="15">
        <v>19.298981430000001</v>
      </c>
      <c r="F55" s="15">
        <v>16.69038346</v>
      </c>
      <c r="G55" s="44">
        <v>0.74820251999999998</v>
      </c>
      <c r="H55" s="44">
        <v>0.67555421999999998</v>
      </c>
      <c r="I55" s="44">
        <v>1.2829538599999999</v>
      </c>
      <c r="J55" s="44">
        <v>3.0062911899999998</v>
      </c>
      <c r="K55" s="44">
        <v>4.2967345699999999</v>
      </c>
      <c r="L55" s="45">
        <v>26.688136610000001</v>
      </c>
      <c r="M55" s="45">
        <v>44.433043740000002</v>
      </c>
      <c r="N55" s="45">
        <v>37.257339719999997</v>
      </c>
      <c r="O55" s="45">
        <v>51.258238470000002</v>
      </c>
      <c r="P55" s="45">
        <v>24.69967046</v>
      </c>
      <c r="Q55" s="46">
        <v>46.791491909999998</v>
      </c>
      <c r="R55" s="46">
        <v>28.708807669999999</v>
      </c>
      <c r="S55" s="68">
        <v>33.878070700000002</v>
      </c>
      <c r="T55" s="68">
        <v>44.000149790000002</v>
      </c>
      <c r="U55" s="68">
        <v>31.582534450000001</v>
      </c>
      <c r="V55" s="47">
        <f t="shared" si="8"/>
        <v>18.842869982000003</v>
      </c>
      <c r="W55" s="47">
        <f t="shared" si="9"/>
        <v>2.0019472719999998</v>
      </c>
      <c r="X55" s="47">
        <f t="shared" si="10"/>
        <v>36.867285800000005</v>
      </c>
      <c r="Y55" s="47">
        <f t="shared" si="11"/>
        <v>36.992210903999997</v>
      </c>
    </row>
    <row r="56" spans="1:25" x14ac:dyDescent="0.3">
      <c r="A56" s="3">
        <v>11</v>
      </c>
      <c r="B56" s="15">
        <v>0.36024566000000002</v>
      </c>
      <c r="C56" s="15">
        <v>0.87028161000000004</v>
      </c>
      <c r="D56" s="15">
        <v>3.9949071300000001</v>
      </c>
      <c r="E56" s="15">
        <v>0.36249250999999999</v>
      </c>
      <c r="F56" s="15">
        <v>5.0277111999999997</v>
      </c>
      <c r="G56" s="44">
        <v>1.5892750099999999</v>
      </c>
      <c r="H56" s="44">
        <v>9.5865787900000008</v>
      </c>
      <c r="I56" s="44">
        <v>5.0022468499999997</v>
      </c>
      <c r="J56" s="44">
        <v>7.3981425999999999</v>
      </c>
      <c r="K56" s="44">
        <v>3.6751048499999999</v>
      </c>
      <c r="L56" s="45">
        <v>40.256890349999999</v>
      </c>
      <c r="M56" s="45">
        <v>44.871929299999998</v>
      </c>
      <c r="N56" s="45">
        <v>26.652935889999998</v>
      </c>
      <c r="O56" s="45">
        <v>18.806920309999999</v>
      </c>
      <c r="P56" s="45">
        <v>50.336279210000001</v>
      </c>
      <c r="Q56" s="46">
        <v>26.02831037</v>
      </c>
      <c r="R56" s="46">
        <v>20.612642300000001</v>
      </c>
      <c r="S56" s="68">
        <v>28.008538049999999</v>
      </c>
      <c r="T56" s="68">
        <v>24.031605750000001</v>
      </c>
      <c r="U56" s="68">
        <v>18.418214500000001</v>
      </c>
      <c r="V56" s="47">
        <f t="shared" si="8"/>
        <v>2.1231276219999997</v>
      </c>
      <c r="W56" s="47">
        <f t="shared" si="9"/>
        <v>5.4502696200000003</v>
      </c>
      <c r="X56" s="47">
        <f t="shared" si="10"/>
        <v>36.184991011999998</v>
      </c>
      <c r="Y56" s="47">
        <f t="shared" si="11"/>
        <v>23.419862194</v>
      </c>
    </row>
    <row r="57" spans="1:25" x14ac:dyDescent="0.3">
      <c r="A57" s="3">
        <v>12</v>
      </c>
      <c r="B57" s="15">
        <v>1.3181545800000001</v>
      </c>
      <c r="C57" s="15">
        <v>1.8274415799999999</v>
      </c>
      <c r="D57" s="15">
        <v>1.81246255</v>
      </c>
      <c r="E57" s="15">
        <v>1.9397842999999999</v>
      </c>
      <c r="F57" s="15">
        <v>1.71210306</v>
      </c>
      <c r="G57" s="44">
        <v>5.6126423000000001</v>
      </c>
      <c r="H57" s="44">
        <v>18.405482299999999</v>
      </c>
      <c r="I57" s="44">
        <v>10.271120399999999</v>
      </c>
      <c r="J57" s="44">
        <v>4.6060515300000002</v>
      </c>
      <c r="K57" s="44">
        <v>4.0720491299999999</v>
      </c>
      <c r="L57" s="45">
        <v>18.170311559999998</v>
      </c>
      <c r="M57" s="45">
        <v>24.480976600000002</v>
      </c>
      <c r="N57" s="45">
        <v>10.733972400000001</v>
      </c>
      <c r="O57" s="45">
        <v>29.960305569999999</v>
      </c>
      <c r="P57" s="45">
        <v>31.9959557</v>
      </c>
      <c r="Q57" s="46">
        <v>1.2312762100000001</v>
      </c>
      <c r="R57" s="68">
        <v>8.01378071E-2</v>
      </c>
      <c r="S57" s="68">
        <v>1.9472738199999999E-2</v>
      </c>
      <c r="T57" s="68">
        <v>0.17600358999999999</v>
      </c>
      <c r="U57" s="68">
        <v>5.6920311600000002E-2</v>
      </c>
      <c r="V57" s="47">
        <f t="shared" si="8"/>
        <v>1.7219892140000002</v>
      </c>
      <c r="W57" s="47">
        <f t="shared" si="9"/>
        <v>8.593469132000001</v>
      </c>
      <c r="X57" s="47">
        <f t="shared" si="10"/>
        <v>23.068304366</v>
      </c>
      <c r="Y57" s="47">
        <f t="shared" si="11"/>
        <v>0.31276213138000003</v>
      </c>
    </row>
    <row r="58" spans="1:25" x14ac:dyDescent="0.3">
      <c r="A58" s="3">
        <v>13</v>
      </c>
      <c r="B58" s="15">
        <v>39.289994010000001</v>
      </c>
      <c r="C58" s="15">
        <v>21.036548799999998</v>
      </c>
      <c r="D58" s="15">
        <v>9.2091072500000006</v>
      </c>
      <c r="E58" s="15">
        <v>12.6512882</v>
      </c>
      <c r="F58" s="15">
        <v>9.6584781300000007</v>
      </c>
      <c r="G58" s="44">
        <v>45.994607549999998</v>
      </c>
      <c r="H58" s="44">
        <v>60.496554799999998</v>
      </c>
      <c r="I58" s="44">
        <v>67.174955060000002</v>
      </c>
      <c r="J58" s="44">
        <v>59.231575790000001</v>
      </c>
      <c r="K58" s="44">
        <v>59.517675250000003</v>
      </c>
      <c r="L58" s="45">
        <v>9.8936488899999997</v>
      </c>
      <c r="M58" s="45">
        <v>31.8259437</v>
      </c>
      <c r="N58" s="45">
        <v>5.5856800499999997</v>
      </c>
      <c r="O58" s="45">
        <v>11.26647693</v>
      </c>
      <c r="P58" s="45">
        <v>5.1872378699999997</v>
      </c>
      <c r="Q58" s="46">
        <v>29.536399039999999</v>
      </c>
      <c r="R58" s="68">
        <v>46.630467299999999</v>
      </c>
      <c r="S58" s="68">
        <v>29.746105450000002</v>
      </c>
      <c r="T58" s="68">
        <v>21.795236670000001</v>
      </c>
      <c r="U58" s="68">
        <v>32.577142000000002</v>
      </c>
      <c r="V58" s="47">
        <f t="shared" si="8"/>
        <v>18.369083277999998</v>
      </c>
      <c r="W58" s="47">
        <f t="shared" si="9"/>
        <v>58.483073690000005</v>
      </c>
      <c r="X58" s="47">
        <f t="shared" si="10"/>
        <v>12.751797487999998</v>
      </c>
      <c r="Y58" s="47">
        <f t="shared" si="11"/>
        <v>32.057070092000004</v>
      </c>
    </row>
    <row r="59" spans="1:25" x14ac:dyDescent="0.3">
      <c r="A59" s="3">
        <v>14</v>
      </c>
      <c r="B59" s="15">
        <v>22.50524266</v>
      </c>
      <c r="C59" s="15">
        <v>17.17570401</v>
      </c>
      <c r="D59" s="15">
        <v>5.6223786699999998</v>
      </c>
      <c r="E59" s="15">
        <v>17.742660279999999</v>
      </c>
      <c r="F59" s="15">
        <v>12.33897543</v>
      </c>
      <c r="G59" s="44">
        <v>17.479029359999998</v>
      </c>
      <c r="H59" s="44">
        <v>18.740263630000001</v>
      </c>
      <c r="I59" s="44">
        <v>16.92480527</v>
      </c>
      <c r="J59" s="44">
        <v>34.650239659999997</v>
      </c>
      <c r="K59" s="44">
        <v>17.434092270000001</v>
      </c>
      <c r="L59" s="45">
        <v>10.671809469999999</v>
      </c>
      <c r="M59" s="45">
        <v>8.0894248100000006</v>
      </c>
      <c r="N59" s="45">
        <v>11.87387657</v>
      </c>
      <c r="O59" s="45">
        <v>19.25404434</v>
      </c>
      <c r="P59" s="45">
        <v>42.612342720000001</v>
      </c>
      <c r="Q59" s="46">
        <v>25.67480527</v>
      </c>
      <c r="R59" s="46">
        <v>22.109796289999998</v>
      </c>
      <c r="S59" s="68">
        <v>25.075644100000002</v>
      </c>
      <c r="T59" s="68">
        <v>31.341372079999999</v>
      </c>
      <c r="U59" s="68">
        <v>36.962252849999999</v>
      </c>
      <c r="V59" s="47">
        <f t="shared" si="8"/>
        <v>15.07699221</v>
      </c>
      <c r="W59" s="47">
        <f t="shared" si="9"/>
        <v>21.045686038000003</v>
      </c>
      <c r="X59" s="47">
        <f t="shared" si="10"/>
        <v>18.500299582</v>
      </c>
      <c r="Y59" s="47">
        <f t="shared" si="11"/>
        <v>28.232774117999998</v>
      </c>
    </row>
    <row r="60" spans="1:25" x14ac:dyDescent="0.3">
      <c r="A60" s="3">
        <v>15</v>
      </c>
      <c r="B60" s="15">
        <v>2.4153684800000002</v>
      </c>
      <c r="C60" s="15">
        <v>8.5103355300000008</v>
      </c>
      <c r="D60" s="15">
        <v>3.3455662099999999</v>
      </c>
      <c r="E60" s="15">
        <v>2.56890354</v>
      </c>
      <c r="F60" s="15">
        <v>19.387357699999999</v>
      </c>
      <c r="G60" s="44">
        <v>1.23651887</v>
      </c>
      <c r="H60" s="44">
        <v>10.61938286</v>
      </c>
      <c r="I60" s="44">
        <v>4.9872678300000004</v>
      </c>
      <c r="J60" s="44">
        <v>3.2811563800000001</v>
      </c>
      <c r="K60" s="44">
        <v>2.2431096500000001</v>
      </c>
      <c r="L60" s="45">
        <v>26.436488919999999</v>
      </c>
      <c r="M60" s="45">
        <v>17.652037150000002</v>
      </c>
      <c r="N60" s="45">
        <v>20.042690230000002</v>
      </c>
      <c r="O60" s="45">
        <v>14.38211504</v>
      </c>
      <c r="P60" s="45">
        <v>20.196974239999999</v>
      </c>
      <c r="Q60" s="46">
        <v>7.1337627299999999</v>
      </c>
      <c r="R60" s="46">
        <v>25.173756740000002</v>
      </c>
      <c r="S60" s="68">
        <v>8.2167465499999999</v>
      </c>
      <c r="T60" s="68">
        <v>6.5211204299999999</v>
      </c>
      <c r="U60" s="68">
        <v>8.9844218100000006</v>
      </c>
      <c r="V60" s="47">
        <f t="shared" si="8"/>
        <v>7.2455062919999991</v>
      </c>
      <c r="W60" s="47">
        <f t="shared" si="9"/>
        <v>4.4734871179999995</v>
      </c>
      <c r="X60" s="47">
        <f t="shared" si="10"/>
        <v>19.742061116000002</v>
      </c>
      <c r="Y60" s="47">
        <f t="shared" si="11"/>
        <v>11.205961651999999</v>
      </c>
    </row>
    <row r="61" spans="1:25" x14ac:dyDescent="0.3">
      <c r="A61" s="3">
        <v>16</v>
      </c>
      <c r="B61" s="87">
        <v>8.8069203100000006</v>
      </c>
      <c r="C61" s="15">
        <v>12.89319952</v>
      </c>
      <c r="D61" s="15">
        <v>10.1093469</v>
      </c>
      <c r="E61" s="15">
        <v>3.8960455399999998</v>
      </c>
      <c r="F61" s="15">
        <v>8.3867585400000007</v>
      </c>
      <c r="G61" s="85">
        <v>32.977082099999997</v>
      </c>
      <c r="H61" s="44">
        <v>13.04673457</v>
      </c>
      <c r="I61" s="44">
        <v>20.118334300000001</v>
      </c>
      <c r="J61" s="44">
        <v>8.4107249900000003</v>
      </c>
      <c r="K61" s="44">
        <v>22.2790593</v>
      </c>
      <c r="L61" s="86">
        <v>5.9519173199999997</v>
      </c>
      <c r="M61" s="45">
        <v>15.8440683</v>
      </c>
      <c r="N61" s="45">
        <v>9.3199520699999994</v>
      </c>
      <c r="O61" s="45">
        <v>34.979029400000002</v>
      </c>
      <c r="P61" s="45">
        <v>14.9048832</v>
      </c>
      <c r="Q61" s="64">
        <v>0.17825044900000001</v>
      </c>
      <c r="R61" s="46">
        <v>0</v>
      </c>
      <c r="S61" s="68">
        <v>0</v>
      </c>
      <c r="T61" s="68">
        <v>1.49790294E-2</v>
      </c>
      <c r="U61" s="68">
        <v>6.2162971800000001E-2</v>
      </c>
      <c r="V61" s="47">
        <f t="shared" si="8"/>
        <v>8.8184541620000001</v>
      </c>
      <c r="W61" s="47">
        <f t="shared" si="9"/>
        <v>19.366387052</v>
      </c>
      <c r="X61" s="47">
        <f t="shared" si="10"/>
        <v>16.199970057999998</v>
      </c>
      <c r="Y61" s="47">
        <f t="shared" si="11"/>
        <v>5.1078490040000001E-2</v>
      </c>
    </row>
    <row r="63" spans="1:25" x14ac:dyDescent="0.3">
      <c r="A63" s="111" t="s">
        <v>130</v>
      </c>
      <c r="B63" s="111"/>
      <c r="C63" s="111"/>
      <c r="D63" s="111"/>
      <c r="E63" s="111"/>
      <c r="F63" s="111"/>
      <c r="G63" s="111"/>
      <c r="H63" s="111"/>
      <c r="I63" s="111"/>
      <c r="J63" s="111"/>
      <c r="K63" s="111"/>
      <c r="L63" s="111"/>
      <c r="M63" s="111"/>
      <c r="N63" s="111"/>
      <c r="O63" s="111"/>
      <c r="P63" s="111"/>
      <c r="Q63" s="111"/>
      <c r="R63" s="111"/>
      <c r="S63" s="111"/>
      <c r="T63" s="111"/>
      <c r="U63" s="111"/>
      <c r="V63" s="112" t="s">
        <v>154</v>
      </c>
      <c r="W63" s="113"/>
      <c r="X63" s="113"/>
      <c r="Y63" s="114"/>
    </row>
    <row r="64" spans="1:25" x14ac:dyDescent="0.3">
      <c r="A64" s="111"/>
      <c r="B64" s="115" t="s">
        <v>150</v>
      </c>
      <c r="C64" s="116"/>
      <c r="D64" s="116"/>
      <c r="E64" s="116"/>
      <c r="F64" s="117"/>
      <c r="G64" s="118" t="s">
        <v>151</v>
      </c>
      <c r="H64" s="119"/>
      <c r="I64" s="119"/>
      <c r="J64" s="119"/>
      <c r="K64" s="120"/>
      <c r="L64" s="121" t="s">
        <v>152</v>
      </c>
      <c r="M64" s="122"/>
      <c r="N64" s="122"/>
      <c r="O64" s="122"/>
      <c r="P64" s="123"/>
      <c r="Q64" s="124" t="s">
        <v>153</v>
      </c>
      <c r="R64" s="125"/>
      <c r="S64" s="125"/>
      <c r="T64" s="125"/>
      <c r="U64" s="126"/>
      <c r="V64" s="78"/>
      <c r="W64" s="79"/>
      <c r="X64" s="79"/>
      <c r="Y64" s="80"/>
    </row>
    <row r="65" spans="1:25" x14ac:dyDescent="0.3">
      <c r="A65" s="111"/>
      <c r="B65" s="40" t="s">
        <v>135</v>
      </c>
      <c r="C65" s="40" t="s">
        <v>136</v>
      </c>
      <c r="D65" s="40" t="s">
        <v>137</v>
      </c>
      <c r="E65" s="40" t="s">
        <v>138</v>
      </c>
      <c r="F65" s="40" t="s">
        <v>139</v>
      </c>
      <c r="G65" s="41" t="s">
        <v>135</v>
      </c>
      <c r="H65" s="41" t="s">
        <v>136</v>
      </c>
      <c r="I65" s="41" t="s">
        <v>137</v>
      </c>
      <c r="J65" s="41" t="s">
        <v>138</v>
      </c>
      <c r="K65" s="41" t="s">
        <v>139</v>
      </c>
      <c r="L65" s="42" t="s">
        <v>135</v>
      </c>
      <c r="M65" s="42" t="s">
        <v>136</v>
      </c>
      <c r="N65" s="42" t="s">
        <v>137</v>
      </c>
      <c r="O65" s="42" t="s">
        <v>138</v>
      </c>
      <c r="P65" s="42" t="s">
        <v>139</v>
      </c>
      <c r="Q65" s="11" t="s">
        <v>135</v>
      </c>
      <c r="R65" s="11" t="s">
        <v>136</v>
      </c>
      <c r="S65" s="11" t="s">
        <v>137</v>
      </c>
      <c r="T65" s="11" t="s">
        <v>138</v>
      </c>
      <c r="U65" s="11" t="s">
        <v>139</v>
      </c>
      <c r="V65" s="43" t="s">
        <v>150</v>
      </c>
      <c r="W65" s="43" t="s">
        <v>151</v>
      </c>
      <c r="X65" s="43" t="s">
        <v>152</v>
      </c>
      <c r="Y65" s="43" t="s">
        <v>153</v>
      </c>
    </row>
    <row r="66" spans="1:25" x14ac:dyDescent="0.3">
      <c r="A66" s="3">
        <v>1</v>
      </c>
      <c r="B66" s="15">
        <v>0</v>
      </c>
      <c r="C66" s="15">
        <v>3.5949670500000003E-2</v>
      </c>
      <c r="D66" s="15">
        <v>0.33328340000000001</v>
      </c>
      <c r="E66" s="15">
        <v>0</v>
      </c>
      <c r="F66" s="15">
        <v>0</v>
      </c>
      <c r="G66" s="44">
        <v>54.657729179999997</v>
      </c>
      <c r="H66" s="44">
        <v>50.445626099999998</v>
      </c>
      <c r="I66" s="44">
        <v>44.468244460000001</v>
      </c>
      <c r="J66" s="44">
        <v>53.766476930000003</v>
      </c>
      <c r="K66" s="44">
        <v>48.326093470000004</v>
      </c>
      <c r="L66" s="45">
        <v>40.158777710000003</v>
      </c>
      <c r="M66" s="45">
        <v>24.2540443</v>
      </c>
      <c r="N66" s="45">
        <v>22.72168963</v>
      </c>
      <c r="O66" s="45">
        <v>32.02366687</v>
      </c>
      <c r="P66" s="45">
        <v>35.004493709999998</v>
      </c>
      <c r="Q66" s="46">
        <v>23.45191732</v>
      </c>
      <c r="R66" s="46">
        <v>25.3430198</v>
      </c>
      <c r="S66" s="68">
        <v>22.896195330000001</v>
      </c>
      <c r="T66" s="68">
        <v>38.094667469999997</v>
      </c>
      <c r="U66" s="68">
        <v>26.77950869</v>
      </c>
      <c r="V66" s="47">
        <f t="shared" ref="V66:V81" si="12">AVERAGE(B66:F66)</f>
        <v>7.3846614099999999E-2</v>
      </c>
      <c r="W66" s="47">
        <f t="shared" ref="W66:W81" si="13">AVERAGE(G66:K66)</f>
        <v>50.332834028000001</v>
      </c>
      <c r="X66" s="47">
        <f t="shared" ref="X66:X81" si="14">AVERAGE(L66:P66)</f>
        <v>30.832534443999997</v>
      </c>
      <c r="Y66" s="47">
        <f t="shared" ref="Y66:Y81" si="15">AVERAGE(Q66:U66)</f>
        <v>27.313061721999997</v>
      </c>
    </row>
    <row r="67" spans="1:25" x14ac:dyDescent="0.3">
      <c r="A67" s="3">
        <v>2</v>
      </c>
      <c r="B67" s="15">
        <v>17.340473339999999</v>
      </c>
      <c r="C67" s="15">
        <v>16.290443400000001</v>
      </c>
      <c r="D67" s="15">
        <v>5.4875674099999996</v>
      </c>
      <c r="E67" s="15">
        <v>2.3195027000000001</v>
      </c>
      <c r="F67" s="15">
        <v>4.7408627900000004</v>
      </c>
      <c r="G67" s="44">
        <v>63.677351710000003</v>
      </c>
      <c r="H67" s="44">
        <v>81.900838800000002</v>
      </c>
      <c r="I67" s="44">
        <v>76.018574000000001</v>
      </c>
      <c r="J67" s="44">
        <v>84.754343919999997</v>
      </c>
      <c r="K67" s="44">
        <v>89.724385900000001</v>
      </c>
      <c r="L67" s="45">
        <v>74.974535650000007</v>
      </c>
      <c r="M67" s="45">
        <v>68.311114399999994</v>
      </c>
      <c r="N67" s="45">
        <v>64.800778910000005</v>
      </c>
      <c r="O67" s="45">
        <v>50.038945480000002</v>
      </c>
      <c r="P67" s="45">
        <v>59.459257000000001</v>
      </c>
      <c r="Q67" s="46">
        <v>45.24940084</v>
      </c>
      <c r="R67" s="46">
        <v>38.875823799999999</v>
      </c>
      <c r="S67" s="68">
        <v>45.609646490000003</v>
      </c>
      <c r="T67" s="68">
        <v>41.456710610000002</v>
      </c>
      <c r="U67" s="68">
        <v>42.237118000000002</v>
      </c>
      <c r="V67" s="47">
        <f t="shared" si="12"/>
        <v>9.2357699279999999</v>
      </c>
      <c r="W67" s="47">
        <f t="shared" si="13"/>
        <v>79.215098866000005</v>
      </c>
      <c r="X67" s="47">
        <f t="shared" si="14"/>
        <v>63.516926288000001</v>
      </c>
      <c r="Y67" s="47">
        <f t="shared" si="15"/>
        <v>42.685739948000005</v>
      </c>
    </row>
    <row r="68" spans="1:25" x14ac:dyDescent="0.3">
      <c r="A68" s="3">
        <v>3</v>
      </c>
      <c r="B68" s="15">
        <v>15.966896350000001</v>
      </c>
      <c r="C68" s="15">
        <v>39.988016780000002</v>
      </c>
      <c r="D68" s="15">
        <v>24.527411619999999</v>
      </c>
      <c r="E68" s="15">
        <v>21.747303769999998</v>
      </c>
      <c r="F68" s="15">
        <v>22.644547599999999</v>
      </c>
      <c r="G68" s="44">
        <v>93.708807669999999</v>
      </c>
      <c r="H68" s="44">
        <v>63.912522469999999</v>
      </c>
      <c r="I68" s="44">
        <v>96.425254640000006</v>
      </c>
      <c r="J68" s="44">
        <v>81.269472739999998</v>
      </c>
      <c r="K68" s="44">
        <v>90.865038900000002</v>
      </c>
      <c r="L68" s="45">
        <v>11.29568604</v>
      </c>
      <c r="M68" s="45">
        <v>11.459706410000001</v>
      </c>
      <c r="N68" s="45">
        <v>12.80182744</v>
      </c>
      <c r="O68" s="45">
        <v>15.99985021</v>
      </c>
      <c r="P68" s="45">
        <v>11.645446400000001</v>
      </c>
      <c r="Q68" s="46">
        <v>28.240713</v>
      </c>
      <c r="R68" s="46">
        <v>29.105751949999998</v>
      </c>
      <c r="S68" s="68">
        <v>32.098562010000002</v>
      </c>
      <c r="T68" s="68">
        <v>27.82953865</v>
      </c>
      <c r="U68" s="68">
        <v>29.622528500000001</v>
      </c>
      <c r="V68" s="47">
        <f t="shared" si="12"/>
        <v>24.974835224</v>
      </c>
      <c r="W68" s="47">
        <f t="shared" si="13"/>
        <v>85.236219283999986</v>
      </c>
      <c r="X68" s="47">
        <f t="shared" si="14"/>
        <v>12.640503300000001</v>
      </c>
      <c r="Y68" s="47">
        <f t="shared" si="15"/>
        <v>29.379418822000002</v>
      </c>
    </row>
    <row r="69" spans="1:25" x14ac:dyDescent="0.3">
      <c r="A69" s="3">
        <v>4</v>
      </c>
      <c r="B69" s="15">
        <v>71.150389450000006</v>
      </c>
      <c r="C69" s="15">
        <v>73.967944880000005</v>
      </c>
      <c r="D69" s="15">
        <v>68.564260000000004</v>
      </c>
      <c r="E69" s="15">
        <v>66.005092899999994</v>
      </c>
      <c r="F69" s="15">
        <v>64.877172000000002</v>
      </c>
      <c r="G69" s="44">
        <v>38.204763329999999</v>
      </c>
      <c r="H69" s="44">
        <v>38.600958660000003</v>
      </c>
      <c r="I69" s="44">
        <v>25.597663300000001</v>
      </c>
      <c r="J69" s="44">
        <v>38.474385900000001</v>
      </c>
      <c r="K69" s="44">
        <v>49.051078500000003</v>
      </c>
      <c r="L69" s="45">
        <v>5.8245955699999996</v>
      </c>
      <c r="M69" s="45">
        <v>6.0417914899999996</v>
      </c>
      <c r="N69" s="45">
        <v>8.0220191700000001</v>
      </c>
      <c r="O69" s="45">
        <v>7.5748951499999997</v>
      </c>
      <c r="P69" s="45">
        <v>4.4922108999999999</v>
      </c>
      <c r="Q69" s="46">
        <v>1.9472738199999999</v>
      </c>
      <c r="R69" s="46">
        <v>1.7705212699999999</v>
      </c>
      <c r="S69" s="68">
        <v>1.8147094100000001</v>
      </c>
      <c r="T69" s="68">
        <v>0.50928699799999999</v>
      </c>
      <c r="U69" s="68">
        <v>3.7005691999999999</v>
      </c>
      <c r="V69" s="47">
        <f t="shared" si="12"/>
        <v>68.912971846000005</v>
      </c>
      <c r="W69" s="47">
        <f t="shared" si="13"/>
        <v>37.985769937999997</v>
      </c>
      <c r="X69" s="47">
        <f t="shared" si="14"/>
        <v>6.3911024560000005</v>
      </c>
      <c r="Y69" s="47">
        <f t="shared" si="15"/>
        <v>1.9484721396000002</v>
      </c>
    </row>
    <row r="70" spans="1:25" x14ac:dyDescent="0.3">
      <c r="A70" s="3">
        <v>5</v>
      </c>
      <c r="B70" s="15">
        <v>0.29059317000000001</v>
      </c>
      <c r="C70" s="15">
        <v>7.3397243900000006E-2</v>
      </c>
      <c r="D70" s="15">
        <v>0.34601557799999999</v>
      </c>
      <c r="E70" s="15">
        <v>2.8460155800000001E-2</v>
      </c>
      <c r="F70" s="15">
        <v>0.105602157</v>
      </c>
      <c r="G70" s="44">
        <v>8.7567405600000008</v>
      </c>
      <c r="H70" s="44">
        <v>4.4472738200000004</v>
      </c>
      <c r="I70" s="44">
        <v>8.1748052700000002</v>
      </c>
      <c r="J70" s="44">
        <v>5.0277111999999997</v>
      </c>
      <c r="K70" s="44">
        <v>7.5322049099999999</v>
      </c>
      <c r="L70" s="45">
        <v>10.972139009999999</v>
      </c>
      <c r="M70" s="45">
        <v>9.6876872400000007</v>
      </c>
      <c r="N70" s="45">
        <v>7.9740862799999999</v>
      </c>
      <c r="O70" s="45">
        <v>6.4372378699999997</v>
      </c>
      <c r="P70" s="45">
        <v>6.1458957500000002</v>
      </c>
      <c r="Q70" s="46">
        <v>26.810964649999999</v>
      </c>
      <c r="R70" s="46">
        <v>20.926452999999999</v>
      </c>
      <c r="S70" s="68">
        <v>27.144248099999999</v>
      </c>
      <c r="T70" s="68">
        <v>38.776213300000002</v>
      </c>
      <c r="U70" s="68">
        <v>29.2525464</v>
      </c>
      <c r="V70" s="47">
        <f t="shared" si="12"/>
        <v>0.16881366094</v>
      </c>
      <c r="W70" s="47">
        <f t="shared" si="13"/>
        <v>6.7877471519999997</v>
      </c>
      <c r="X70" s="47">
        <f t="shared" si="14"/>
        <v>8.243409230000001</v>
      </c>
      <c r="Y70" s="47">
        <f t="shared" si="15"/>
        <v>28.58208509</v>
      </c>
    </row>
    <row r="71" spans="1:25" x14ac:dyDescent="0.3">
      <c r="A71" s="3">
        <v>6</v>
      </c>
      <c r="B71" s="15">
        <v>5.5332534500000001</v>
      </c>
      <c r="C71" s="15">
        <v>1.9967046100000001</v>
      </c>
      <c r="D71" s="15">
        <v>6.7914919100000004</v>
      </c>
      <c r="E71" s="15">
        <v>3.0991611699999999</v>
      </c>
      <c r="F71" s="15">
        <v>5.1834931099999997</v>
      </c>
      <c r="G71" s="44">
        <v>36.458957460000001</v>
      </c>
      <c r="H71" s="44">
        <v>29.371629720000001</v>
      </c>
      <c r="I71" s="44">
        <v>37.477531460000002</v>
      </c>
      <c r="J71" s="44">
        <v>50.683792689999997</v>
      </c>
      <c r="K71" s="44">
        <v>33.515578189999999</v>
      </c>
      <c r="L71" s="45">
        <v>13.78819652</v>
      </c>
      <c r="M71" s="45">
        <v>18.32459557</v>
      </c>
      <c r="N71" s="45">
        <v>14.97079089</v>
      </c>
      <c r="O71" s="45">
        <v>14.47947873</v>
      </c>
      <c r="P71" s="45">
        <v>11.748052729999999</v>
      </c>
      <c r="Q71" s="46">
        <v>78.055721989999995</v>
      </c>
      <c r="R71" s="46">
        <v>61.965997600000001</v>
      </c>
      <c r="S71" s="68">
        <v>71.371330139999998</v>
      </c>
      <c r="T71" s="68">
        <v>73.351557819999996</v>
      </c>
      <c r="U71" s="68">
        <v>78.329838229999993</v>
      </c>
      <c r="V71" s="47">
        <f t="shared" si="12"/>
        <v>4.5208208499999998</v>
      </c>
      <c r="W71" s="47">
        <f t="shared" si="13"/>
        <v>37.501497903999997</v>
      </c>
      <c r="X71" s="47">
        <f t="shared" si="14"/>
        <v>14.662222887999999</v>
      </c>
      <c r="Y71" s="47">
        <f t="shared" si="15"/>
        <v>72.614889156000004</v>
      </c>
    </row>
    <row r="72" spans="1:25" x14ac:dyDescent="0.3">
      <c r="A72" s="3">
        <v>7</v>
      </c>
      <c r="B72" s="15">
        <v>67.03415219</v>
      </c>
      <c r="C72" s="15">
        <v>41.99595566</v>
      </c>
      <c r="D72" s="15">
        <v>43.190533299999998</v>
      </c>
      <c r="E72" s="15">
        <v>70.7062612</v>
      </c>
      <c r="F72" s="15">
        <v>84.483223499999994</v>
      </c>
      <c r="G72" s="44">
        <v>57.747902940000003</v>
      </c>
      <c r="H72" s="44">
        <v>48.445925699999997</v>
      </c>
      <c r="I72" s="44">
        <v>82.343469099999993</v>
      </c>
      <c r="J72" s="44">
        <v>67.162222900000003</v>
      </c>
      <c r="K72" s="44">
        <v>56.841671699999999</v>
      </c>
      <c r="L72" s="45">
        <v>7.3112642299999999</v>
      </c>
      <c r="M72" s="45">
        <v>6.4949071299999996</v>
      </c>
      <c r="N72" s="45">
        <v>10.1984721</v>
      </c>
      <c r="O72" s="45">
        <v>9.2420611099999999</v>
      </c>
      <c r="P72" s="45">
        <v>4.7273816699999998</v>
      </c>
      <c r="Q72" s="46">
        <v>28.660125820000001</v>
      </c>
      <c r="R72" s="46">
        <v>27.160724989999999</v>
      </c>
      <c r="S72" s="68">
        <v>24.5738466</v>
      </c>
      <c r="T72" s="68">
        <v>25.984122200000002</v>
      </c>
      <c r="U72" s="68">
        <v>31.5847813</v>
      </c>
      <c r="V72" s="47">
        <f t="shared" si="12"/>
        <v>61.48202517</v>
      </c>
      <c r="W72" s="47">
        <f t="shared" si="13"/>
        <v>62.508238468000002</v>
      </c>
      <c r="X72" s="47">
        <f t="shared" si="14"/>
        <v>7.594817248</v>
      </c>
      <c r="Y72" s="47">
        <f t="shared" si="15"/>
        <v>27.592720182000001</v>
      </c>
    </row>
    <row r="73" spans="1:25" x14ac:dyDescent="0.3">
      <c r="A73" s="3">
        <v>8</v>
      </c>
      <c r="B73" s="15">
        <v>45.814110249999999</v>
      </c>
      <c r="C73" s="15">
        <v>58.699820250000002</v>
      </c>
      <c r="D73" s="15">
        <v>37.553924510000002</v>
      </c>
      <c r="E73" s="15">
        <v>58.561264229999999</v>
      </c>
      <c r="F73" s="15">
        <v>49.490713</v>
      </c>
      <c r="G73" s="44">
        <v>38.016027559999998</v>
      </c>
      <c r="H73" s="44">
        <v>31.616986220000001</v>
      </c>
      <c r="I73" s="44">
        <v>40.63136609</v>
      </c>
      <c r="J73" s="44">
        <v>38.073696820000002</v>
      </c>
      <c r="K73" s="44">
        <v>34.19787298</v>
      </c>
      <c r="L73" s="45">
        <v>2.7179448800000001</v>
      </c>
      <c r="M73" s="45">
        <v>2.30227681</v>
      </c>
      <c r="N73" s="45">
        <v>4.2008687800000004</v>
      </c>
      <c r="O73" s="45">
        <v>2.8437687199999999</v>
      </c>
      <c r="P73" s="45">
        <v>2.3037747199999998</v>
      </c>
      <c r="Q73" s="46">
        <v>3.8773217500000001</v>
      </c>
      <c r="R73" s="46">
        <v>1.57429599</v>
      </c>
      <c r="S73" s="68">
        <v>2.9680946700000002</v>
      </c>
      <c r="T73" s="68">
        <v>4.7910425400000003</v>
      </c>
      <c r="U73" s="68">
        <v>4.0465847799999999</v>
      </c>
      <c r="V73" s="47">
        <f t="shared" si="12"/>
        <v>50.023966448000003</v>
      </c>
      <c r="W73" s="47">
        <f t="shared" si="13"/>
        <v>36.507189934000003</v>
      </c>
      <c r="X73" s="47">
        <f t="shared" si="14"/>
        <v>2.8737267819999999</v>
      </c>
      <c r="Y73" s="47">
        <f t="shared" si="15"/>
        <v>3.4514679459999997</v>
      </c>
    </row>
    <row r="74" spans="1:25" x14ac:dyDescent="0.3">
      <c r="A74" s="3">
        <v>9</v>
      </c>
      <c r="B74" s="15">
        <v>9.8112640000000001E-2</v>
      </c>
      <c r="C74" s="15">
        <v>6.9652486499999999E-2</v>
      </c>
      <c r="D74" s="15">
        <v>0.62237867000000002</v>
      </c>
      <c r="E74" s="15">
        <v>0</v>
      </c>
      <c r="F74" s="15">
        <v>0.28909527000000002</v>
      </c>
      <c r="G74" s="44">
        <v>65.088376269999998</v>
      </c>
      <c r="H74" s="44">
        <v>56.175853799999999</v>
      </c>
      <c r="I74" s="44">
        <v>71.637207910000001</v>
      </c>
      <c r="J74" s="44">
        <v>45.388705809999998</v>
      </c>
      <c r="K74" s="44">
        <v>73.763481130000002</v>
      </c>
      <c r="L74" s="45">
        <v>11.12567406</v>
      </c>
      <c r="M74" s="45">
        <v>11.7338226</v>
      </c>
      <c r="N74" s="45">
        <v>37.860994609999999</v>
      </c>
      <c r="O74" s="45">
        <v>34.680197720000002</v>
      </c>
      <c r="P74" s="45">
        <v>16.19532654</v>
      </c>
      <c r="Q74" s="46">
        <v>31.998951470000002</v>
      </c>
      <c r="R74" s="46">
        <v>26.563810700000001</v>
      </c>
      <c r="S74" s="68">
        <v>35.936189329999998</v>
      </c>
      <c r="T74" s="68">
        <v>25.861294189999999</v>
      </c>
      <c r="U74" s="68">
        <v>31.062013180000001</v>
      </c>
      <c r="V74" s="47">
        <f t="shared" si="12"/>
        <v>0.2158478133</v>
      </c>
      <c r="W74" s="47">
        <f t="shared" si="13"/>
        <v>62.410724983999998</v>
      </c>
      <c r="X74" s="47">
        <f t="shared" si="14"/>
        <v>22.319203105999996</v>
      </c>
      <c r="Y74" s="47">
        <f t="shared" si="15"/>
        <v>30.284451774000001</v>
      </c>
    </row>
    <row r="75" spans="1:25" x14ac:dyDescent="0.3">
      <c r="A75" s="3">
        <v>10</v>
      </c>
      <c r="B75" s="15">
        <v>1.4522169</v>
      </c>
      <c r="C75" s="15">
        <v>1.33313361</v>
      </c>
      <c r="D75" s="15">
        <v>2.3958957500000002</v>
      </c>
      <c r="E75" s="15">
        <v>0.91297183999999998</v>
      </c>
      <c r="F75" s="15">
        <v>3.2654283999999998</v>
      </c>
      <c r="G75" s="44">
        <v>65.24191132</v>
      </c>
      <c r="H75" s="44">
        <v>75.432893949999993</v>
      </c>
      <c r="I75" s="44">
        <v>74.410575190000003</v>
      </c>
      <c r="J75" s="44">
        <v>94.516177350000007</v>
      </c>
      <c r="K75" s="44">
        <v>72.312762129999996</v>
      </c>
      <c r="L75" s="45">
        <v>32.213151590000002</v>
      </c>
      <c r="M75" s="45">
        <v>27.481276210000001</v>
      </c>
      <c r="N75" s="45">
        <v>37.082085079999999</v>
      </c>
      <c r="O75" s="45">
        <v>33.662372679999997</v>
      </c>
      <c r="P75" s="45">
        <v>33.696824450000001</v>
      </c>
      <c r="Q75" s="46">
        <v>71.010335530000006</v>
      </c>
      <c r="R75" s="46">
        <v>59.427801080000002</v>
      </c>
      <c r="S75" s="68">
        <v>73.935739960000006</v>
      </c>
      <c r="T75" s="68">
        <v>56.520371480000001</v>
      </c>
      <c r="U75" s="68">
        <v>74.785799879999999</v>
      </c>
      <c r="V75" s="47">
        <f t="shared" si="12"/>
        <v>1.8719293000000001</v>
      </c>
      <c r="W75" s="47">
        <f t="shared" si="13"/>
        <v>76.382863987999997</v>
      </c>
      <c r="X75" s="47">
        <f t="shared" si="14"/>
        <v>32.827142002000002</v>
      </c>
      <c r="Y75" s="47">
        <f t="shared" si="15"/>
        <v>67.136009586000014</v>
      </c>
    </row>
    <row r="76" spans="1:25" x14ac:dyDescent="0.3">
      <c r="A76" s="3">
        <v>11</v>
      </c>
      <c r="B76" s="15">
        <v>40.116836429999999</v>
      </c>
      <c r="C76" s="15">
        <v>43.552276810000002</v>
      </c>
      <c r="D76" s="15">
        <v>35.563211500000001</v>
      </c>
      <c r="E76" s="15">
        <v>38.772468539999998</v>
      </c>
      <c r="F76" s="15">
        <v>34.448771720000003</v>
      </c>
      <c r="G76" s="44">
        <v>53.297633310000002</v>
      </c>
      <c r="H76" s="44">
        <v>51.743559019999999</v>
      </c>
      <c r="I76" s="44">
        <v>55.794637510000001</v>
      </c>
      <c r="J76" s="44">
        <v>40.98262433</v>
      </c>
      <c r="K76" s="44">
        <v>52.025913719999998</v>
      </c>
      <c r="L76" s="45">
        <v>4.6614739399999996</v>
      </c>
      <c r="M76" s="45">
        <v>1.2994308000000001</v>
      </c>
      <c r="N76" s="45">
        <v>2.8003295399999999</v>
      </c>
      <c r="O76" s="45">
        <v>3.5088376299999999</v>
      </c>
      <c r="P76" s="45">
        <v>3.9814259999999999</v>
      </c>
      <c r="Q76" s="46">
        <v>15.531006590000001</v>
      </c>
      <c r="R76" s="46">
        <v>14.534901140000001</v>
      </c>
      <c r="S76" s="68">
        <v>19.087028159999999</v>
      </c>
      <c r="T76" s="68">
        <v>11.55107849</v>
      </c>
      <c r="U76" s="68">
        <v>14.385110839999999</v>
      </c>
      <c r="V76" s="47">
        <f t="shared" si="12"/>
        <v>38.490713</v>
      </c>
      <c r="W76" s="47">
        <f t="shared" si="13"/>
        <v>50.768873577999997</v>
      </c>
      <c r="X76" s="47">
        <f t="shared" si="14"/>
        <v>3.2502995820000002</v>
      </c>
      <c r="Y76" s="47">
        <f t="shared" si="15"/>
        <v>15.017825044</v>
      </c>
    </row>
    <row r="77" spans="1:25" x14ac:dyDescent="0.3">
      <c r="A77" s="3">
        <v>12</v>
      </c>
      <c r="B77" s="15">
        <v>56.947273819999999</v>
      </c>
      <c r="C77" s="15">
        <v>60.192480500000002</v>
      </c>
      <c r="D77" s="15">
        <v>62.055122799999999</v>
      </c>
      <c r="E77" s="15">
        <v>64.591072499999996</v>
      </c>
      <c r="F77" s="15">
        <v>71.664919100000006</v>
      </c>
      <c r="G77" s="44">
        <v>24.58133613</v>
      </c>
      <c r="H77" s="44">
        <v>17.408627899999999</v>
      </c>
      <c r="I77" s="44">
        <v>27.741911300000002</v>
      </c>
      <c r="J77" s="44">
        <v>30.466596760000002</v>
      </c>
      <c r="K77" s="44">
        <v>25.4194128</v>
      </c>
      <c r="L77" s="45">
        <v>0.63061714000000002</v>
      </c>
      <c r="M77" s="45">
        <v>9.8112642299999997E-2</v>
      </c>
      <c r="N77" s="45">
        <v>0.43588975400000002</v>
      </c>
      <c r="O77" s="45">
        <v>0.20296585</v>
      </c>
      <c r="P77" s="45">
        <v>0.28759736400000002</v>
      </c>
      <c r="Q77" s="46">
        <v>3.5784901100000002</v>
      </c>
      <c r="R77" s="46">
        <v>3.7320251600000001</v>
      </c>
      <c r="S77" s="68">
        <v>7.0678549999999998</v>
      </c>
      <c r="T77" s="68">
        <v>4.6487417600000001</v>
      </c>
      <c r="U77" s="68">
        <v>3.6204314000000002</v>
      </c>
      <c r="V77" s="47">
        <f t="shared" si="12"/>
        <v>63.090173744000005</v>
      </c>
      <c r="W77" s="47">
        <f t="shared" si="13"/>
        <v>25.123576977999999</v>
      </c>
      <c r="X77" s="47">
        <f t="shared" si="14"/>
        <v>0.33103655005999999</v>
      </c>
      <c r="Y77" s="47">
        <f t="shared" si="15"/>
        <v>4.5295086859999998</v>
      </c>
    </row>
    <row r="78" spans="1:25" x14ac:dyDescent="0.3">
      <c r="A78" s="3">
        <v>13</v>
      </c>
      <c r="B78" s="15">
        <v>0.14754344</v>
      </c>
      <c r="C78" s="15">
        <v>3.5200718999999998E-2</v>
      </c>
      <c r="D78" s="15">
        <v>0.26138405999999997</v>
      </c>
      <c r="E78" s="15">
        <v>0.10260635</v>
      </c>
      <c r="F78" s="15">
        <v>0.16252247</v>
      </c>
      <c r="G78" s="44">
        <v>28.879568599999999</v>
      </c>
      <c r="H78" s="44">
        <v>30.140802900000001</v>
      </c>
      <c r="I78" s="44">
        <v>32.778609950000003</v>
      </c>
      <c r="J78" s="44">
        <v>24.59781306</v>
      </c>
      <c r="K78" s="44">
        <v>32.534451769999997</v>
      </c>
      <c r="L78" s="45">
        <v>31.413271420000001</v>
      </c>
      <c r="M78" s="45">
        <v>12.6625225</v>
      </c>
      <c r="N78" s="45">
        <v>10.87627322</v>
      </c>
      <c r="O78" s="45">
        <v>54.031605749999997</v>
      </c>
      <c r="P78" s="45">
        <v>8.7103055699999992</v>
      </c>
      <c r="Q78" s="46">
        <v>67.968843620000001</v>
      </c>
      <c r="R78" s="46">
        <v>52.540443400000001</v>
      </c>
      <c r="S78" s="68">
        <v>53.305871779999997</v>
      </c>
      <c r="T78" s="68">
        <v>65.909227079999994</v>
      </c>
      <c r="U78" s="68">
        <v>76.3009287</v>
      </c>
      <c r="V78" s="47">
        <f t="shared" si="12"/>
        <v>0.1418514078</v>
      </c>
      <c r="W78" s="47">
        <f t="shared" si="13"/>
        <v>29.786249256000001</v>
      </c>
      <c r="X78" s="47">
        <f t="shared" si="14"/>
        <v>23.538795692000001</v>
      </c>
      <c r="Y78" s="47">
        <f t="shared" si="15"/>
        <v>63.205062915999996</v>
      </c>
    </row>
    <row r="79" spans="1:25" x14ac:dyDescent="0.3">
      <c r="A79" s="3">
        <v>14</v>
      </c>
      <c r="B79" s="15">
        <v>1.7188436199999999</v>
      </c>
      <c r="C79" s="15">
        <v>6.1346614700000002</v>
      </c>
      <c r="D79" s="15">
        <v>1.3136608700000001</v>
      </c>
      <c r="E79" s="15">
        <v>9.9610550000000006E-2</v>
      </c>
      <c r="F79" s="15">
        <v>2.0349011400000001</v>
      </c>
      <c r="G79" s="44">
        <v>56.02606351</v>
      </c>
      <c r="H79" s="44">
        <v>56.58852606</v>
      </c>
      <c r="I79" s="44">
        <v>65.991611739999996</v>
      </c>
      <c r="J79" s="44">
        <v>65.908478130000006</v>
      </c>
      <c r="K79" s="44">
        <v>49.135710009999997</v>
      </c>
      <c r="L79" s="45">
        <v>10.30032954</v>
      </c>
      <c r="M79" s="45">
        <v>16.545835830000001</v>
      </c>
      <c r="N79" s="45">
        <v>7.6685140799999996</v>
      </c>
      <c r="O79" s="45">
        <v>22.007189929999999</v>
      </c>
      <c r="P79" s="45">
        <v>7.5718993399999999</v>
      </c>
      <c r="Q79" s="46">
        <v>87.440832830000005</v>
      </c>
      <c r="R79" s="46">
        <v>83.992660279999996</v>
      </c>
      <c r="S79" s="68">
        <v>90.552726179999993</v>
      </c>
      <c r="T79" s="68">
        <v>88.433193529999997</v>
      </c>
      <c r="U79" s="68">
        <v>86.082234869999994</v>
      </c>
      <c r="V79" s="47">
        <f t="shared" si="12"/>
        <v>2.2603355299999999</v>
      </c>
      <c r="W79" s="47">
        <f t="shared" si="13"/>
        <v>58.730077890000004</v>
      </c>
      <c r="X79" s="47">
        <f t="shared" si="14"/>
        <v>12.818753744</v>
      </c>
      <c r="Y79" s="47">
        <f t="shared" si="15"/>
        <v>87.300329538</v>
      </c>
    </row>
    <row r="80" spans="1:25" x14ac:dyDescent="0.3">
      <c r="A80" s="3">
        <v>15</v>
      </c>
      <c r="B80" s="15">
        <v>24.408328340000001</v>
      </c>
      <c r="C80" s="15">
        <v>22.875973640000002</v>
      </c>
      <c r="D80" s="15">
        <v>42.508238470000002</v>
      </c>
      <c r="E80" s="15">
        <v>22.636309170000001</v>
      </c>
      <c r="F80" s="15">
        <v>31.762282800000001</v>
      </c>
      <c r="G80" s="44">
        <v>53.641402040000003</v>
      </c>
      <c r="H80" s="44">
        <v>58.171060519999997</v>
      </c>
      <c r="I80" s="44">
        <v>49.280257640000002</v>
      </c>
      <c r="J80" s="44">
        <v>48.807669259999997</v>
      </c>
      <c r="K80" s="44">
        <v>39.831485919999999</v>
      </c>
      <c r="L80" s="45">
        <v>1.0440383499999999</v>
      </c>
      <c r="M80" s="45">
        <v>5.3722288799999998</v>
      </c>
      <c r="N80" s="45">
        <v>2.2236369100000002</v>
      </c>
      <c r="O80" s="45">
        <v>1.91132415</v>
      </c>
      <c r="P80" s="45">
        <v>1.44547633</v>
      </c>
      <c r="Q80" s="46">
        <v>18.607699220000001</v>
      </c>
      <c r="R80" s="46">
        <v>61.363091670000003</v>
      </c>
      <c r="S80" s="68">
        <v>33.490862790000001</v>
      </c>
      <c r="T80" s="68">
        <v>22.202666270000002</v>
      </c>
      <c r="U80" s="68">
        <v>32.844517680000003</v>
      </c>
      <c r="V80" s="47">
        <f t="shared" si="12"/>
        <v>28.838226484</v>
      </c>
      <c r="W80" s="47">
        <f t="shared" si="13"/>
        <v>49.946375075999995</v>
      </c>
      <c r="X80" s="47">
        <f t="shared" si="14"/>
        <v>2.3993409240000001</v>
      </c>
      <c r="Y80" s="47">
        <f t="shared" si="15"/>
        <v>33.701767526000005</v>
      </c>
    </row>
    <row r="81" spans="1:25" x14ac:dyDescent="0.3">
      <c r="A81" s="3">
        <v>16</v>
      </c>
      <c r="B81" s="87">
        <v>49.585080900000001</v>
      </c>
      <c r="C81" s="15">
        <v>70.224685440000002</v>
      </c>
      <c r="D81" s="15">
        <v>46.965997600000001</v>
      </c>
      <c r="E81" s="15">
        <v>55.4890653</v>
      </c>
      <c r="F81" s="15">
        <v>53.460155800000003</v>
      </c>
      <c r="G81" s="85">
        <v>36.772019200000003</v>
      </c>
      <c r="H81" s="44">
        <v>19.49970042</v>
      </c>
      <c r="I81" s="44">
        <v>29.513930500000001</v>
      </c>
      <c r="J81" s="44">
        <v>15.3722289</v>
      </c>
      <c r="K81" s="44">
        <v>20.1969742</v>
      </c>
      <c r="L81" s="86">
        <v>0.57144996999999997</v>
      </c>
      <c r="M81" s="45">
        <v>0.89499700000000004</v>
      </c>
      <c r="N81" s="45">
        <v>1.0193229500000001</v>
      </c>
      <c r="O81" s="45">
        <v>0.84107249900000003</v>
      </c>
      <c r="P81" s="45">
        <v>3.76273217</v>
      </c>
      <c r="Q81" s="68">
        <v>13.7080587</v>
      </c>
      <c r="R81" s="46">
        <v>59.640503299999999</v>
      </c>
      <c r="S81" s="68">
        <v>18.810665100000001</v>
      </c>
      <c r="T81" s="68">
        <v>13.858598000000001</v>
      </c>
      <c r="U81" s="68">
        <v>15.427651300000001</v>
      </c>
      <c r="V81" s="47">
        <f t="shared" si="12"/>
        <v>55.144997008000004</v>
      </c>
      <c r="W81" s="47">
        <f t="shared" si="13"/>
        <v>24.270970643999998</v>
      </c>
      <c r="X81" s="47">
        <f t="shared" si="14"/>
        <v>1.4179149177999999</v>
      </c>
      <c r="Y81" s="47">
        <f t="shared" si="15"/>
        <v>24.289095280000005</v>
      </c>
    </row>
    <row r="84" spans="1:25" ht="14.4" customHeight="1" x14ac:dyDescent="0.3">
      <c r="A84" s="111" t="s">
        <v>130</v>
      </c>
      <c r="B84" s="112" t="s">
        <v>154</v>
      </c>
      <c r="C84" s="113"/>
      <c r="D84" s="113"/>
      <c r="E84" s="113"/>
      <c r="F84" s="113"/>
      <c r="G84" s="113"/>
      <c r="H84" s="113"/>
      <c r="I84" s="113"/>
      <c r="J84" s="113"/>
      <c r="K84" s="113"/>
      <c r="L84" s="113"/>
      <c r="M84" s="113"/>
      <c r="N84" s="113"/>
      <c r="O84" s="113"/>
      <c r="P84" s="113"/>
      <c r="Q84" s="114"/>
      <c r="R84" s="3"/>
    </row>
    <row r="85" spans="1:25" ht="28.8" x14ac:dyDescent="0.3">
      <c r="A85" s="111"/>
      <c r="B85" s="78"/>
      <c r="C85" s="79"/>
      <c r="D85" s="79"/>
      <c r="E85" s="80"/>
      <c r="F85" s="78"/>
      <c r="G85" s="79"/>
      <c r="H85" s="79"/>
      <c r="I85" s="80"/>
      <c r="J85" s="78"/>
      <c r="K85" s="79"/>
      <c r="L85" s="79"/>
      <c r="M85" s="80"/>
      <c r="N85" s="78"/>
      <c r="O85" s="79"/>
      <c r="P85" s="79"/>
      <c r="Q85" s="80"/>
      <c r="R85" s="80" t="s">
        <v>155</v>
      </c>
    </row>
    <row r="86" spans="1:25" x14ac:dyDescent="0.3">
      <c r="A86" s="111"/>
      <c r="B86" s="43" t="s">
        <v>131</v>
      </c>
      <c r="C86" s="43" t="s">
        <v>132</v>
      </c>
      <c r="D86" s="43" t="s">
        <v>133</v>
      </c>
      <c r="E86" s="43" t="s">
        <v>134</v>
      </c>
      <c r="F86" s="43" t="s">
        <v>142</v>
      </c>
      <c r="G86" s="43" t="s">
        <v>143</v>
      </c>
      <c r="H86" s="43" t="s">
        <v>144</v>
      </c>
      <c r="I86" s="43" t="s">
        <v>145</v>
      </c>
      <c r="J86" s="43" t="s">
        <v>146</v>
      </c>
      <c r="K86" s="43" t="s">
        <v>147</v>
      </c>
      <c r="L86" s="43" t="s">
        <v>148</v>
      </c>
      <c r="M86" s="43" t="s">
        <v>149</v>
      </c>
      <c r="N86" s="43" t="s">
        <v>150</v>
      </c>
      <c r="O86" s="43" t="s">
        <v>151</v>
      </c>
      <c r="P86" s="43" t="s">
        <v>152</v>
      </c>
      <c r="Q86" s="43" t="s">
        <v>153</v>
      </c>
      <c r="R86" s="47"/>
    </row>
    <row r="87" spans="1:25" x14ac:dyDescent="0.3">
      <c r="A87" s="3">
        <v>1</v>
      </c>
      <c r="B87" s="47">
        <v>34.562612352499997</v>
      </c>
      <c r="C87" s="47">
        <v>80.899677955000001</v>
      </c>
      <c r="D87" s="47">
        <v>26.717345719999997</v>
      </c>
      <c r="E87" s="47">
        <v>60.518087172500003</v>
      </c>
      <c r="F87" s="47">
        <v>22.2502246775</v>
      </c>
      <c r="G87" s="47">
        <v>76.919263040000004</v>
      </c>
      <c r="H87" s="47">
        <v>26.577441585999999</v>
      </c>
      <c r="I87" s="47">
        <v>83.351408035999995</v>
      </c>
      <c r="J87" s="47">
        <v>38.782204909999997</v>
      </c>
      <c r="K87" s="47">
        <v>21.254493703999998</v>
      </c>
      <c r="L87" s="47">
        <v>40.7916417</v>
      </c>
      <c r="M87" s="47">
        <v>43.784601555999998</v>
      </c>
      <c r="N87" s="47">
        <v>7.3846614099999999E-2</v>
      </c>
      <c r="O87" s="47">
        <v>50.332834028000001</v>
      </c>
      <c r="P87" s="47">
        <v>30.832534443999997</v>
      </c>
      <c r="Q87" s="47">
        <v>27.313061721999997</v>
      </c>
      <c r="R87" s="47">
        <f>AVERAGE(B87:Q87)</f>
        <v>41.560079951100008</v>
      </c>
    </row>
    <row r="88" spans="1:25" x14ac:dyDescent="0.3">
      <c r="A88" s="3">
        <v>2</v>
      </c>
      <c r="B88" s="47">
        <v>38.228916994999999</v>
      </c>
      <c r="C88" s="47">
        <v>73.352681259999997</v>
      </c>
      <c r="D88" s="47">
        <v>34.340922712500003</v>
      </c>
      <c r="E88" s="47">
        <v>79.836915825000005</v>
      </c>
      <c r="F88" s="47">
        <v>22.736481407499998</v>
      </c>
      <c r="G88" s="47">
        <v>43.175104852000004</v>
      </c>
      <c r="H88" s="47">
        <v>55.845865788000005</v>
      </c>
      <c r="I88" s="47">
        <v>48.617136001999995</v>
      </c>
      <c r="J88" s="47">
        <v>1.5389454751</v>
      </c>
      <c r="K88" s="47">
        <v>5.8442180947999995</v>
      </c>
      <c r="L88" s="47">
        <v>39.206860405999997</v>
      </c>
      <c r="M88" s="47">
        <v>36.319203120000012</v>
      </c>
      <c r="N88" s="47">
        <v>9.2357699279999999</v>
      </c>
      <c r="O88" s="47">
        <v>79.215098866000005</v>
      </c>
      <c r="P88" s="47">
        <v>63.516926288000001</v>
      </c>
      <c r="Q88" s="47">
        <v>42.685739948000005</v>
      </c>
      <c r="R88" s="47">
        <f t="shared" ref="R88:R102" si="16">AVERAGE(B88:Q88)</f>
        <v>42.106049185493752</v>
      </c>
    </row>
    <row r="89" spans="1:25" x14ac:dyDescent="0.3">
      <c r="A89" s="3">
        <v>3</v>
      </c>
      <c r="B89" s="47">
        <v>65.103168072499997</v>
      </c>
      <c r="C89" s="47">
        <v>59.358710310000006</v>
      </c>
      <c r="D89" s="47">
        <v>84.6560440425</v>
      </c>
      <c r="E89" s="47">
        <v>69.421247747500004</v>
      </c>
      <c r="F89" s="47">
        <v>48.503220499999998</v>
      </c>
      <c r="G89" s="47">
        <v>12.226183354</v>
      </c>
      <c r="H89" s="47">
        <v>78.738615940000003</v>
      </c>
      <c r="I89" s="47">
        <v>1.6056021579999999</v>
      </c>
      <c r="J89" s="47">
        <v>5.90173752E-2</v>
      </c>
      <c r="K89" s="47">
        <v>0.10964649344000002</v>
      </c>
      <c r="L89" s="47">
        <v>57.918663875999997</v>
      </c>
      <c r="M89" s="47">
        <v>34.019622532</v>
      </c>
      <c r="N89" s="47">
        <v>24.974835224</v>
      </c>
      <c r="O89" s="47">
        <v>85.236219283999986</v>
      </c>
      <c r="P89" s="47">
        <v>12.640503300000001</v>
      </c>
      <c r="Q89" s="47">
        <v>29.379418822000002</v>
      </c>
      <c r="R89" s="47">
        <f t="shared" si="16"/>
        <v>41.496919939446251</v>
      </c>
    </row>
    <row r="90" spans="1:25" x14ac:dyDescent="0.3">
      <c r="A90" s="3">
        <v>4</v>
      </c>
      <c r="B90" s="47">
        <v>52.298532065000003</v>
      </c>
      <c r="C90" s="47">
        <v>65.977381682499995</v>
      </c>
      <c r="D90" s="47">
        <v>40.055422405000002</v>
      </c>
      <c r="E90" s="47">
        <v>22.743034757499998</v>
      </c>
      <c r="F90" s="47">
        <v>71.417203400000005</v>
      </c>
      <c r="G90" s="47">
        <v>4.1283702800000004</v>
      </c>
      <c r="H90" s="47">
        <v>80.644847202000008</v>
      </c>
      <c r="I90" s="47">
        <v>30.249700422</v>
      </c>
      <c r="J90" s="47">
        <v>0.85964649520000014</v>
      </c>
      <c r="K90" s="47">
        <v>2.417914916</v>
      </c>
      <c r="L90" s="47">
        <v>45.954613544000004</v>
      </c>
      <c r="M90" s="47">
        <v>9.8861594139999995E-2</v>
      </c>
      <c r="N90" s="47">
        <v>68.912971846000005</v>
      </c>
      <c r="O90" s="47">
        <v>37.985769937999997</v>
      </c>
      <c r="P90" s="47">
        <v>6.3911024560000005</v>
      </c>
      <c r="Q90" s="47">
        <v>1.9484721396000002</v>
      </c>
      <c r="R90" s="47">
        <f t="shared" si="16"/>
        <v>33.255240321433746</v>
      </c>
    </row>
    <row r="91" spans="1:25" x14ac:dyDescent="0.3">
      <c r="A91" s="3">
        <v>5</v>
      </c>
      <c r="B91" s="47">
        <v>31.043476624999997</v>
      </c>
      <c r="C91" s="47">
        <v>85.804935575000002</v>
      </c>
      <c r="D91" s="47">
        <v>20.991050000000001</v>
      </c>
      <c r="E91" s="47">
        <v>75.522768124999999</v>
      </c>
      <c r="F91" s="47">
        <v>0.19734871167500001</v>
      </c>
      <c r="G91" s="47">
        <v>68.075044934000005</v>
      </c>
      <c r="H91" s="47">
        <v>29.980677054000001</v>
      </c>
      <c r="I91" s="47">
        <v>86.118933494000004</v>
      </c>
      <c r="J91" s="47">
        <v>27.283852606</v>
      </c>
      <c r="K91" s="47">
        <v>30.743109629999999</v>
      </c>
      <c r="L91" s="47">
        <v>17.170461359999997</v>
      </c>
      <c r="M91" s="47">
        <v>7.0467345720000001</v>
      </c>
      <c r="N91" s="47">
        <v>0.16881366094</v>
      </c>
      <c r="O91" s="47">
        <v>6.7877471519999997</v>
      </c>
      <c r="P91" s="47">
        <v>8.243409230000001</v>
      </c>
      <c r="Q91" s="47">
        <v>28.58208509</v>
      </c>
      <c r="R91" s="47">
        <f t="shared" si="16"/>
        <v>32.735027988725939</v>
      </c>
    </row>
    <row r="92" spans="1:25" x14ac:dyDescent="0.3">
      <c r="A92" s="3">
        <v>6</v>
      </c>
      <c r="B92" s="47">
        <v>51.65218694</v>
      </c>
      <c r="C92" s="47">
        <v>69.069240562499999</v>
      </c>
      <c r="D92" s="47">
        <v>49.777186939999993</v>
      </c>
      <c r="E92" s="47">
        <v>82.852756139999997</v>
      </c>
      <c r="F92" s="47">
        <v>6.2573022750000007</v>
      </c>
      <c r="G92" s="47">
        <v>47.597513484000004</v>
      </c>
      <c r="H92" s="47">
        <v>56.177201918000002</v>
      </c>
      <c r="I92" s="47">
        <v>50.001348115999996</v>
      </c>
      <c r="J92" s="47">
        <v>10.975284601999999</v>
      </c>
      <c r="K92" s="47">
        <v>1.9384361900000002</v>
      </c>
      <c r="L92" s="47">
        <v>35.529658478000002</v>
      </c>
      <c r="M92" s="47">
        <v>10.849011383999999</v>
      </c>
      <c r="N92" s="47">
        <v>4.5208208499999998</v>
      </c>
      <c r="O92" s="47">
        <v>37.501497903999997</v>
      </c>
      <c r="P92" s="47">
        <v>14.662222887999999</v>
      </c>
      <c r="Q92" s="47">
        <v>72.614889156000004</v>
      </c>
      <c r="R92" s="47">
        <f t="shared" si="16"/>
        <v>37.62353486421874</v>
      </c>
    </row>
    <row r="93" spans="1:25" x14ac:dyDescent="0.3">
      <c r="A93" s="3">
        <v>7</v>
      </c>
      <c r="B93" s="47">
        <v>74.348599437499999</v>
      </c>
      <c r="C93" s="47">
        <v>45.818229449999997</v>
      </c>
      <c r="D93" s="47">
        <v>85.846315154999985</v>
      </c>
      <c r="E93" s="47">
        <v>60.485133310000002</v>
      </c>
      <c r="F93" s="47">
        <v>56.333695319999997</v>
      </c>
      <c r="G93" s="47">
        <v>22.42450569</v>
      </c>
      <c r="H93" s="47">
        <v>78.409077294000014</v>
      </c>
      <c r="I93" s="47">
        <v>9.839724382</v>
      </c>
      <c r="J93" s="47">
        <v>0.223487118234</v>
      </c>
      <c r="K93" s="47">
        <v>1.6328639904</v>
      </c>
      <c r="L93" s="47">
        <v>45.134961064000002</v>
      </c>
      <c r="M93" s="47">
        <v>11.354703413999999</v>
      </c>
      <c r="N93" s="47">
        <v>61.48202517</v>
      </c>
      <c r="O93" s="47">
        <v>62.508238468000002</v>
      </c>
      <c r="P93" s="47">
        <v>7.594817248</v>
      </c>
      <c r="Q93" s="47">
        <v>27.592720182000001</v>
      </c>
      <c r="R93" s="47">
        <f t="shared" si="16"/>
        <v>40.68931854332088</v>
      </c>
    </row>
    <row r="94" spans="1:25" x14ac:dyDescent="0.3">
      <c r="A94" s="3">
        <v>8</v>
      </c>
      <c r="B94" s="47">
        <v>41.64525914</v>
      </c>
      <c r="C94" s="47">
        <v>53.843618934999995</v>
      </c>
      <c r="D94" s="47">
        <v>57.051939785000002</v>
      </c>
      <c r="E94" s="47">
        <v>29.559242062500001</v>
      </c>
      <c r="F94" s="47">
        <v>85.157092570000003</v>
      </c>
      <c r="G94" s="47">
        <v>4.1551827440000002</v>
      </c>
      <c r="H94" s="47">
        <v>62.443079685999997</v>
      </c>
      <c r="I94" s="47">
        <v>50.086428998000002</v>
      </c>
      <c r="J94" s="47">
        <v>1.221240264</v>
      </c>
      <c r="K94" s="47">
        <v>1.17855003</v>
      </c>
      <c r="L94" s="47">
        <v>27.092720192000002</v>
      </c>
      <c r="M94" s="47">
        <v>0.303774716</v>
      </c>
      <c r="N94" s="47">
        <v>50.023966448000003</v>
      </c>
      <c r="O94" s="47">
        <v>36.507189934000003</v>
      </c>
      <c r="P94" s="47">
        <v>2.8737267819999999</v>
      </c>
      <c r="Q94" s="47">
        <v>3.4514679459999997</v>
      </c>
      <c r="R94" s="47">
        <f t="shared" si="16"/>
        <v>31.662155014531251</v>
      </c>
    </row>
    <row r="95" spans="1:25" x14ac:dyDescent="0.3">
      <c r="A95" s="3">
        <v>9</v>
      </c>
      <c r="B95" s="47">
        <v>19.170536260000002</v>
      </c>
      <c r="C95" s="47">
        <v>78.782392139999999</v>
      </c>
      <c r="D95" s="47">
        <v>8.9228205475000006</v>
      </c>
      <c r="E95" s="47">
        <v>42.299842717500006</v>
      </c>
      <c r="F95" s="47">
        <v>0.37260335699999997</v>
      </c>
      <c r="G95" s="47">
        <v>70.547483514000007</v>
      </c>
      <c r="H95" s="47">
        <v>12.829688426000001</v>
      </c>
      <c r="I95" s="47">
        <v>84.452516471999999</v>
      </c>
      <c r="J95" s="47">
        <v>11.597813067999999</v>
      </c>
      <c r="K95" s="47">
        <v>44.965098854000004</v>
      </c>
      <c r="L95" s="47">
        <v>17.682444580000002</v>
      </c>
      <c r="M95" s="47">
        <v>39.507189936000003</v>
      </c>
      <c r="N95" s="47">
        <v>0.2158478133</v>
      </c>
      <c r="O95" s="47">
        <v>62.410724983999998</v>
      </c>
      <c r="P95" s="47">
        <v>22.319203105999996</v>
      </c>
      <c r="Q95" s="47">
        <v>30.284451774000001</v>
      </c>
      <c r="R95" s="47">
        <f t="shared" si="16"/>
        <v>34.147541096831254</v>
      </c>
    </row>
    <row r="96" spans="1:25" x14ac:dyDescent="0.3">
      <c r="A96" s="3">
        <v>10</v>
      </c>
      <c r="B96" s="47">
        <v>18.465023967499999</v>
      </c>
      <c r="C96" s="47">
        <v>61.969555122499997</v>
      </c>
      <c r="D96" s="47">
        <v>29.314709407499997</v>
      </c>
      <c r="E96" s="47">
        <v>61.971240265000006</v>
      </c>
      <c r="F96" s="47">
        <v>2.1410650099999997</v>
      </c>
      <c r="G96" s="47">
        <v>53.408478131999992</v>
      </c>
      <c r="H96" s="47">
        <v>18.376722588</v>
      </c>
      <c r="I96" s="47">
        <v>51.228130613999994</v>
      </c>
      <c r="J96" s="47">
        <v>18.842869982000003</v>
      </c>
      <c r="K96" s="47">
        <v>2.0019472719999998</v>
      </c>
      <c r="L96" s="47">
        <v>36.867285800000005</v>
      </c>
      <c r="M96" s="47">
        <v>36.992210903999997</v>
      </c>
      <c r="N96" s="47">
        <v>1.8719293000000001</v>
      </c>
      <c r="O96" s="47">
        <v>76.382863987999997</v>
      </c>
      <c r="P96" s="47">
        <v>32.827142002000002</v>
      </c>
      <c r="Q96" s="47">
        <v>67.136009586000014</v>
      </c>
      <c r="R96" s="47">
        <f t="shared" si="16"/>
        <v>35.612323996281255</v>
      </c>
    </row>
    <row r="97" spans="1:21" x14ac:dyDescent="0.3">
      <c r="A97" s="3">
        <v>11</v>
      </c>
      <c r="B97" s="47">
        <v>44.903385262499995</v>
      </c>
      <c r="C97" s="47">
        <v>64.574408327499995</v>
      </c>
      <c r="D97" s="47">
        <v>82.429411325000004</v>
      </c>
      <c r="E97" s="47">
        <v>69.227643797499994</v>
      </c>
      <c r="F97" s="47">
        <v>26.379381365</v>
      </c>
      <c r="G97" s="47">
        <v>2.0441881359999998</v>
      </c>
      <c r="H97" s="47">
        <v>47.088226482000003</v>
      </c>
      <c r="I97" s="47">
        <v>19.860695024000002</v>
      </c>
      <c r="J97" s="47">
        <v>2.1231276219999997</v>
      </c>
      <c r="K97" s="47">
        <v>5.4502696200000003</v>
      </c>
      <c r="L97" s="47">
        <v>36.184991011999998</v>
      </c>
      <c r="M97" s="47">
        <v>23.419862194</v>
      </c>
      <c r="N97" s="47">
        <v>38.490713</v>
      </c>
      <c r="O97" s="47">
        <v>50.768873577999997</v>
      </c>
      <c r="P97" s="47">
        <v>3.2502995820000002</v>
      </c>
      <c r="Q97" s="47">
        <v>15.017825044</v>
      </c>
      <c r="R97" s="47">
        <f t="shared" si="16"/>
        <v>33.200831335718753</v>
      </c>
    </row>
    <row r="98" spans="1:21" x14ac:dyDescent="0.3">
      <c r="A98" s="70">
        <v>12</v>
      </c>
      <c r="B98" s="47">
        <v>13.500973625</v>
      </c>
      <c r="C98" s="47">
        <v>25.567892459999999</v>
      </c>
      <c r="D98" s="47">
        <v>76.483298382499996</v>
      </c>
      <c r="E98" s="47">
        <v>33.828639907500005</v>
      </c>
      <c r="F98" s="47">
        <v>47.8845865925</v>
      </c>
      <c r="G98" s="70">
        <v>0.28325344560000004</v>
      </c>
      <c r="H98" s="47">
        <v>52.618783708000002</v>
      </c>
      <c r="I98" s="47">
        <v>60.161773528000005</v>
      </c>
      <c r="J98" s="70">
        <v>1.7219892140000002</v>
      </c>
      <c r="K98" s="47">
        <v>8.593469132000001</v>
      </c>
      <c r="L98" s="47">
        <v>23.068304366</v>
      </c>
      <c r="M98" s="70">
        <v>0.31276213138000003</v>
      </c>
      <c r="N98" s="47">
        <v>63.090173744000005</v>
      </c>
      <c r="O98" s="47">
        <v>25.123576977999999</v>
      </c>
      <c r="P98" s="70">
        <v>0.33103655005999999</v>
      </c>
      <c r="Q98" s="70">
        <v>4.5295086859999998</v>
      </c>
      <c r="R98" s="70">
        <f t="shared" si="16"/>
        <v>27.318751403158753</v>
      </c>
    </row>
    <row r="99" spans="1:21" x14ac:dyDescent="0.3">
      <c r="A99" s="3">
        <v>13</v>
      </c>
      <c r="B99" s="47">
        <v>14.982399635</v>
      </c>
      <c r="C99" s="47">
        <v>75.8425704</v>
      </c>
      <c r="D99" s="47">
        <v>8.3676602725000002</v>
      </c>
      <c r="E99" s="47">
        <v>64.113990420000007</v>
      </c>
      <c r="F99" s="47">
        <v>0.27186938350000001</v>
      </c>
      <c r="G99" s="47">
        <v>67.659676443999999</v>
      </c>
      <c r="H99" s="47">
        <v>10.90023966</v>
      </c>
      <c r="I99" s="47">
        <v>72.423606950000007</v>
      </c>
      <c r="J99" s="47">
        <v>18.369083277999998</v>
      </c>
      <c r="K99" s="47">
        <v>58.483073690000005</v>
      </c>
      <c r="L99" s="47">
        <v>12.751797487999998</v>
      </c>
      <c r="M99" s="47">
        <v>32.057070092000004</v>
      </c>
      <c r="N99" s="47">
        <v>0.1418514078</v>
      </c>
      <c r="O99" s="47">
        <v>29.786249256000001</v>
      </c>
      <c r="P99" s="47">
        <v>23.538795692000001</v>
      </c>
      <c r="Q99" s="47">
        <v>63.205062915999996</v>
      </c>
      <c r="R99" s="47">
        <f t="shared" si="16"/>
        <v>34.555937311550011</v>
      </c>
    </row>
    <row r="100" spans="1:21" x14ac:dyDescent="0.3">
      <c r="A100" s="3">
        <v>14</v>
      </c>
      <c r="B100" s="47">
        <v>28.211878369999997</v>
      </c>
      <c r="C100" s="47">
        <v>62.501310665000005</v>
      </c>
      <c r="D100" s="47">
        <v>45.189859197499999</v>
      </c>
      <c r="E100" s="47">
        <v>80.879269022499997</v>
      </c>
      <c r="F100" s="47">
        <v>2.1030557225000002</v>
      </c>
      <c r="G100" s="47">
        <v>61.989814260000003</v>
      </c>
      <c r="H100" s="47">
        <v>25.137657277999999</v>
      </c>
      <c r="I100" s="47">
        <v>35.771270221999998</v>
      </c>
      <c r="J100" s="47">
        <v>15.07699221</v>
      </c>
      <c r="K100" s="47">
        <v>21.045686038000003</v>
      </c>
      <c r="L100" s="47">
        <v>18.500299582</v>
      </c>
      <c r="M100" s="47">
        <v>28.232774117999998</v>
      </c>
      <c r="N100" s="47">
        <v>2.2603355299999999</v>
      </c>
      <c r="O100" s="47">
        <v>58.730077890000004</v>
      </c>
      <c r="P100" s="47">
        <v>12.818753744</v>
      </c>
      <c r="Q100" s="47">
        <v>87.300329538</v>
      </c>
      <c r="R100" s="47">
        <f t="shared" si="16"/>
        <v>36.609335211718751</v>
      </c>
    </row>
    <row r="101" spans="1:21" x14ac:dyDescent="0.3">
      <c r="A101" s="3">
        <v>15</v>
      </c>
      <c r="B101" s="47">
        <v>70.531568305000008</v>
      </c>
      <c r="C101" s="47">
        <v>70.442068605000003</v>
      </c>
      <c r="D101" s="47">
        <v>49.002209405000002</v>
      </c>
      <c r="E101" s="47">
        <v>85.204276512500002</v>
      </c>
      <c r="F101" s="47">
        <v>35.012919414999999</v>
      </c>
      <c r="G101" s="47">
        <v>28.340173756000002</v>
      </c>
      <c r="H101" s="47">
        <v>68.95910725200001</v>
      </c>
      <c r="I101" s="47">
        <v>26.993259435999999</v>
      </c>
      <c r="J101" s="47">
        <v>7.2455062919999991</v>
      </c>
      <c r="K101" s="47">
        <v>4.4734871179999995</v>
      </c>
      <c r="L101" s="47">
        <v>19.742061116000002</v>
      </c>
      <c r="M101" s="47">
        <v>11.205961651999999</v>
      </c>
      <c r="N101" s="47">
        <v>28.838226484</v>
      </c>
      <c r="O101" s="47">
        <v>49.946375075999995</v>
      </c>
      <c r="P101" s="47">
        <v>2.3993409240000001</v>
      </c>
      <c r="Q101" s="47">
        <v>33.701767526000005</v>
      </c>
      <c r="R101" s="47">
        <f t="shared" si="16"/>
        <v>37.002394304656249</v>
      </c>
    </row>
    <row r="102" spans="1:21" x14ac:dyDescent="0.3">
      <c r="A102" s="3">
        <v>16</v>
      </c>
      <c r="B102" s="47">
        <v>42.303213014999997</v>
      </c>
      <c r="C102" s="47">
        <v>39.786736072499998</v>
      </c>
      <c r="D102" s="47">
        <v>56.258612940000006</v>
      </c>
      <c r="E102" s="47">
        <v>50.574258524999998</v>
      </c>
      <c r="F102" s="47">
        <v>61.731575792499996</v>
      </c>
      <c r="G102" s="47">
        <v>5.6171359180000005E-2</v>
      </c>
      <c r="H102" s="47">
        <v>78.293289404000006</v>
      </c>
      <c r="I102" s="47">
        <v>57.100509290000005</v>
      </c>
      <c r="J102" s="47">
        <v>8.8184541620000001</v>
      </c>
      <c r="K102" s="47">
        <v>19.366387052</v>
      </c>
      <c r="L102" s="47">
        <v>16.199970057999998</v>
      </c>
      <c r="M102" s="47">
        <v>5.1078490040000001E-2</v>
      </c>
      <c r="N102" s="47">
        <v>55.144997008000004</v>
      </c>
      <c r="O102" s="47">
        <v>24.270970643999998</v>
      </c>
      <c r="P102" s="47">
        <v>1.4179149177999999</v>
      </c>
      <c r="Q102" s="47">
        <v>24.289095280000005</v>
      </c>
      <c r="R102" s="47">
        <f t="shared" si="16"/>
        <v>33.47895212562625</v>
      </c>
    </row>
    <row r="103" spans="1:21" ht="14.4" customHeight="1" x14ac:dyDescent="0.3">
      <c r="A103" s="134" t="s">
        <v>1</v>
      </c>
      <c r="B103" s="112" t="s">
        <v>168</v>
      </c>
      <c r="C103" s="113"/>
      <c r="D103" s="113"/>
      <c r="E103" s="113"/>
      <c r="F103" s="113"/>
      <c r="G103" s="113"/>
      <c r="H103" s="113"/>
      <c r="I103" s="113"/>
      <c r="J103" s="113"/>
      <c r="K103" s="113"/>
      <c r="L103" s="113"/>
      <c r="M103" s="113"/>
      <c r="N103" s="113"/>
      <c r="O103" s="113"/>
      <c r="P103" s="113"/>
      <c r="Q103" s="114"/>
      <c r="R103" s="3"/>
    </row>
    <row r="104" spans="1:21" ht="28.8" x14ac:dyDescent="0.3">
      <c r="A104" s="135"/>
      <c r="B104" s="91"/>
      <c r="C104" s="92"/>
      <c r="D104" s="92"/>
      <c r="E104" s="93"/>
      <c r="F104" s="91"/>
      <c r="G104" s="92"/>
      <c r="H104" s="92"/>
      <c r="I104" s="93"/>
      <c r="J104" s="91"/>
      <c r="K104" s="92"/>
      <c r="L104" s="92"/>
      <c r="M104" s="93"/>
      <c r="N104" s="91"/>
      <c r="O104" s="92"/>
      <c r="P104" s="92"/>
      <c r="Q104" s="93"/>
      <c r="R104" s="93" t="s">
        <v>155</v>
      </c>
    </row>
    <row r="105" spans="1:21" x14ac:dyDescent="0.3">
      <c r="A105" s="136"/>
      <c r="B105" s="43" t="s">
        <v>131</v>
      </c>
      <c r="C105" s="43" t="s">
        <v>132</v>
      </c>
      <c r="D105" s="43" t="s">
        <v>133</v>
      </c>
      <c r="E105" s="43" t="s">
        <v>134</v>
      </c>
      <c r="F105" s="43" t="s">
        <v>142</v>
      </c>
      <c r="G105" s="43" t="s">
        <v>143</v>
      </c>
      <c r="H105" s="43" t="s">
        <v>144</v>
      </c>
      <c r="I105" s="43" t="s">
        <v>145</v>
      </c>
      <c r="J105" s="43" t="s">
        <v>146</v>
      </c>
      <c r="K105" s="43" t="s">
        <v>147</v>
      </c>
      <c r="L105" s="43" t="s">
        <v>148</v>
      </c>
      <c r="M105" s="43" t="s">
        <v>149</v>
      </c>
      <c r="N105" s="43" t="s">
        <v>150</v>
      </c>
      <c r="O105" s="43" t="s">
        <v>151</v>
      </c>
      <c r="P105" s="43" t="s">
        <v>152</v>
      </c>
      <c r="Q105" s="43" t="s">
        <v>153</v>
      </c>
      <c r="R105" s="47"/>
    </row>
    <row r="106" spans="1:21" x14ac:dyDescent="0.3">
      <c r="A106" s="47">
        <v>0</v>
      </c>
      <c r="B106" s="47">
        <v>14.021270218000002</v>
      </c>
      <c r="C106" s="47">
        <v>28.509286999999993</v>
      </c>
      <c r="D106" s="47">
        <v>2.5266626760000008</v>
      </c>
      <c r="E106" s="47">
        <v>34.138106651999998</v>
      </c>
      <c r="F106" s="47">
        <v>49.145745953999999</v>
      </c>
      <c r="G106" s="47">
        <v>24.35215698</v>
      </c>
      <c r="H106" s="47">
        <v>26.934541639999999</v>
      </c>
      <c r="I106" s="47">
        <v>10.976632710000001</v>
      </c>
      <c r="J106" s="47">
        <v>32.395296582</v>
      </c>
      <c r="K106" s="47">
        <v>22.69472738</v>
      </c>
      <c r="L106" s="47">
        <v>52.277711206000006</v>
      </c>
      <c r="M106" s="47">
        <v>44.646494908000001</v>
      </c>
      <c r="N106" s="47">
        <v>17.962702217999997</v>
      </c>
      <c r="O106" s="47">
        <v>2.7026662699999999</v>
      </c>
      <c r="P106" s="47">
        <v>47.99041342400001</v>
      </c>
      <c r="Q106" s="47">
        <v>30.010035948000002</v>
      </c>
      <c r="R106" s="47">
        <v>27.580278235375001</v>
      </c>
    </row>
    <row r="107" spans="1:21" x14ac:dyDescent="0.3">
      <c r="A107" s="47">
        <v>1E-3</v>
      </c>
      <c r="B107" s="47">
        <v>0</v>
      </c>
      <c r="C107" s="47">
        <v>11.303774728</v>
      </c>
      <c r="D107" s="47">
        <v>0.35380467314000003</v>
      </c>
      <c r="E107" s="47">
        <v>1.2931396039999998</v>
      </c>
      <c r="F107" s="47">
        <v>30.668813659999994</v>
      </c>
      <c r="G107" s="47">
        <v>4.1270221685999999</v>
      </c>
      <c r="H107" s="47">
        <v>1.797483524</v>
      </c>
      <c r="I107" s="47">
        <v>18.358747766</v>
      </c>
      <c r="J107" s="47">
        <v>7.4895146799999995E-4</v>
      </c>
      <c r="K107" s="47">
        <v>1.1524865186</v>
      </c>
      <c r="L107" s="47">
        <v>0.12612342628000001</v>
      </c>
      <c r="M107" s="47">
        <v>7.9838225940000007E-2</v>
      </c>
      <c r="N107" s="47">
        <v>22.636908316</v>
      </c>
      <c r="O107" s="47">
        <v>0.14649490624</v>
      </c>
      <c r="P107" s="47">
        <v>4.4038346399999997E-2</v>
      </c>
      <c r="Q107" s="47">
        <v>0.4598562019200001</v>
      </c>
      <c r="R107" s="47">
        <v>5.7843300635367498</v>
      </c>
    </row>
    <row r="108" spans="1:21" x14ac:dyDescent="0.3">
      <c r="A108" s="47">
        <v>0.4</v>
      </c>
      <c r="B108" s="47">
        <v>7.0101857199999992E-2</v>
      </c>
      <c r="C108" s="47">
        <v>1.1867884959999999</v>
      </c>
      <c r="D108" s="47">
        <v>0.95940682880000006</v>
      </c>
      <c r="E108" s="47">
        <v>5.1977231999999998E-2</v>
      </c>
      <c r="F108" s="47">
        <v>8.4003894540000008</v>
      </c>
      <c r="G108" s="47">
        <v>0</v>
      </c>
      <c r="H108" s="47">
        <v>0.96494907279999997</v>
      </c>
      <c r="I108" s="47">
        <v>1.6068004816000001</v>
      </c>
      <c r="J108" s="47">
        <v>0.11084481691999999</v>
      </c>
      <c r="K108" s="47">
        <v>0</v>
      </c>
      <c r="L108" s="47">
        <v>2.1719593229999997E-2</v>
      </c>
      <c r="M108" s="47">
        <v>0</v>
      </c>
      <c r="N108" s="47">
        <v>1.8660874780000001</v>
      </c>
      <c r="O108" s="47">
        <v>0</v>
      </c>
      <c r="P108" s="47">
        <v>2.3966439999999999E-3</v>
      </c>
      <c r="Q108" s="47">
        <v>0</v>
      </c>
      <c r="R108" s="47">
        <v>0.95259137215937506</v>
      </c>
      <c r="U108" t="s">
        <v>212</v>
      </c>
    </row>
    <row r="109" spans="1:21" x14ac:dyDescent="0.3">
      <c r="A109" s="47">
        <v>0.8</v>
      </c>
      <c r="B109" s="47">
        <v>1.7525464000000001E-2</v>
      </c>
      <c r="C109" s="47">
        <v>3.1156381080000002</v>
      </c>
      <c r="D109" s="47">
        <v>1.4188136619999998</v>
      </c>
      <c r="E109" s="47">
        <v>8.0587177999999995E-2</v>
      </c>
      <c r="F109" s="47">
        <v>8.5230677060000009</v>
      </c>
      <c r="G109" s="47">
        <v>0</v>
      </c>
      <c r="H109" s="47">
        <v>0.74400839000000007</v>
      </c>
      <c r="I109" s="47">
        <v>3.8021270200000004</v>
      </c>
      <c r="J109" s="47">
        <v>0.30677052199999999</v>
      </c>
      <c r="K109" s="47">
        <v>0</v>
      </c>
      <c r="L109" s="47">
        <v>0</v>
      </c>
      <c r="M109" s="47">
        <v>0</v>
      </c>
      <c r="N109" s="47">
        <v>2.7372678239999999</v>
      </c>
      <c r="O109" s="47">
        <v>0</v>
      </c>
      <c r="P109" s="47">
        <v>0</v>
      </c>
      <c r="Q109" s="47">
        <v>0</v>
      </c>
      <c r="R109" s="47">
        <v>1.2966128671250001</v>
      </c>
      <c r="U109" t="s">
        <v>213</v>
      </c>
    </row>
    <row r="110" spans="1:21" x14ac:dyDescent="0.3">
      <c r="A110" s="47">
        <v>1</v>
      </c>
      <c r="B110" s="47">
        <v>17.100808868000001</v>
      </c>
      <c r="C110" s="47">
        <v>24.362941880000001</v>
      </c>
      <c r="D110" s="47">
        <v>1.9887657259999998</v>
      </c>
      <c r="E110" s="47">
        <v>8.0587177999999995E-2</v>
      </c>
      <c r="F110" s="47">
        <v>10.584331938</v>
      </c>
      <c r="G110" s="47">
        <v>0</v>
      </c>
      <c r="H110" s="47">
        <v>1.2079089300000001</v>
      </c>
      <c r="I110" s="47">
        <v>24.531156381999999</v>
      </c>
      <c r="J110" s="47">
        <v>17.64754344</v>
      </c>
      <c r="K110" s="47">
        <v>0</v>
      </c>
      <c r="L110" s="47">
        <v>0</v>
      </c>
      <c r="M110" s="47">
        <v>0.18394247999999996</v>
      </c>
      <c r="N110" s="47">
        <v>5.2407130039999998</v>
      </c>
      <c r="O110" s="47">
        <v>0.13780707</v>
      </c>
      <c r="P110" s="47">
        <v>0</v>
      </c>
      <c r="Q110" s="47">
        <v>0</v>
      </c>
      <c r="R110" s="47">
        <v>6.4416566809999987</v>
      </c>
    </row>
    <row r="114" spans="1:31" x14ac:dyDescent="0.3">
      <c r="A114" s="134" t="s">
        <v>1</v>
      </c>
      <c r="B114" s="112" t="s">
        <v>168</v>
      </c>
      <c r="C114" s="113"/>
      <c r="D114" s="113"/>
      <c r="E114" s="113"/>
      <c r="F114" s="113"/>
      <c r="G114" s="113"/>
      <c r="H114" s="113"/>
      <c r="I114" s="113"/>
      <c r="J114" s="113"/>
      <c r="K114" s="113"/>
      <c r="L114" s="113"/>
      <c r="M114" s="113"/>
      <c r="N114" s="113"/>
      <c r="O114" s="113"/>
      <c r="P114" s="113"/>
      <c r="Q114" s="114"/>
      <c r="R114" s="3"/>
    </row>
    <row r="115" spans="1:31" ht="28.8" x14ac:dyDescent="0.3">
      <c r="A115" s="135"/>
      <c r="B115" s="96"/>
      <c r="C115" s="97"/>
      <c r="D115" s="97"/>
      <c r="E115" s="98"/>
      <c r="F115" s="96"/>
      <c r="G115" s="97"/>
      <c r="H115" s="97"/>
      <c r="I115" s="98"/>
      <c r="J115" s="96"/>
      <c r="K115" s="97"/>
      <c r="L115" s="97"/>
      <c r="M115" s="98"/>
      <c r="N115" s="96"/>
      <c r="O115" s="97"/>
      <c r="P115" s="97"/>
      <c r="Q115" s="98"/>
      <c r="R115" s="98" t="s">
        <v>155</v>
      </c>
    </row>
    <row r="116" spans="1:31" x14ac:dyDescent="0.3">
      <c r="A116" s="136"/>
      <c r="B116" s="43" t="s">
        <v>131</v>
      </c>
      <c r="C116" s="43" t="s">
        <v>132</v>
      </c>
      <c r="D116" s="43" t="s">
        <v>133</v>
      </c>
      <c r="E116" s="43" t="s">
        <v>134</v>
      </c>
      <c r="F116" s="43" t="s">
        <v>142</v>
      </c>
      <c r="G116" s="43" t="s">
        <v>143</v>
      </c>
      <c r="H116" s="43" t="s">
        <v>144</v>
      </c>
      <c r="I116" s="43" t="s">
        <v>145</v>
      </c>
      <c r="J116" s="43" t="s">
        <v>146</v>
      </c>
      <c r="K116" s="43" t="s">
        <v>147</v>
      </c>
      <c r="L116" s="43" t="s">
        <v>148</v>
      </c>
      <c r="M116" s="43" t="s">
        <v>149</v>
      </c>
      <c r="N116" s="43" t="s">
        <v>150</v>
      </c>
      <c r="O116" s="43" t="s">
        <v>151</v>
      </c>
      <c r="P116" s="43" t="s">
        <v>152</v>
      </c>
      <c r="Q116" s="43" t="s">
        <v>153</v>
      </c>
      <c r="R116" s="47"/>
    </row>
    <row r="117" spans="1:31" x14ac:dyDescent="0.3">
      <c r="A117" s="47">
        <v>0</v>
      </c>
      <c r="B117" s="47">
        <v>14.021270218000002</v>
      </c>
      <c r="C117" s="47">
        <v>28.509286999999993</v>
      </c>
      <c r="D117" s="47">
        <v>2.5266626760000008</v>
      </c>
      <c r="E117" s="47">
        <v>34.138106651999998</v>
      </c>
      <c r="F117" s="47">
        <v>49.145745953999999</v>
      </c>
      <c r="G117" s="47">
        <v>24.35215698</v>
      </c>
      <c r="H117" s="47">
        <v>26.934541639999999</v>
      </c>
      <c r="I117" s="47">
        <v>10.976632710000001</v>
      </c>
      <c r="J117" s="47">
        <v>32.395296582</v>
      </c>
      <c r="K117" s="47">
        <v>22.69472738</v>
      </c>
      <c r="L117" s="47">
        <v>52.277711206000006</v>
      </c>
      <c r="M117" s="47">
        <v>44.646494908000001</v>
      </c>
      <c r="N117" s="47">
        <v>17.962702217999997</v>
      </c>
      <c r="O117" s="47">
        <v>2.7026662699999999</v>
      </c>
      <c r="P117" s="47">
        <v>47.99041342400001</v>
      </c>
      <c r="Q117" s="47">
        <v>30.010035948000002</v>
      </c>
      <c r="R117" s="47">
        <v>27.580278235375001</v>
      </c>
    </row>
    <row r="118" spans="1:31" x14ac:dyDescent="0.3">
      <c r="A118" s="47">
        <v>1E-3</v>
      </c>
      <c r="B118" s="47">
        <v>0</v>
      </c>
      <c r="C118" s="47">
        <v>11.303774728</v>
      </c>
      <c r="D118" s="47">
        <v>0.35380467314000003</v>
      </c>
      <c r="E118" s="47">
        <v>1.2931396039999998</v>
      </c>
      <c r="F118" s="47">
        <v>30.668813659999994</v>
      </c>
      <c r="G118" s="47">
        <v>4.1270221685999999</v>
      </c>
      <c r="H118" s="47">
        <v>1.797483524</v>
      </c>
      <c r="I118" s="47">
        <v>18.358747766</v>
      </c>
      <c r="J118" s="47">
        <v>7.4895146799999995E-4</v>
      </c>
      <c r="K118" s="47">
        <v>1.1524865186</v>
      </c>
      <c r="L118" s="47">
        <v>0.12612342628000001</v>
      </c>
      <c r="M118" s="47">
        <v>7.9838225940000007E-2</v>
      </c>
      <c r="N118" s="47">
        <v>22.636908316</v>
      </c>
      <c r="O118" s="47">
        <v>0.14649490624</v>
      </c>
      <c r="P118" s="47">
        <v>4.4038346399999997E-2</v>
      </c>
      <c r="Q118" s="47">
        <v>0.4598562019200001</v>
      </c>
      <c r="R118" s="47">
        <v>5.7843300635367498</v>
      </c>
    </row>
    <row r="119" spans="1:31" x14ac:dyDescent="0.3">
      <c r="A119" s="47">
        <v>0.2</v>
      </c>
      <c r="B119" s="47">
        <v>0</v>
      </c>
      <c r="C119" s="47">
        <v>5.0136309179999996</v>
      </c>
      <c r="D119" s="47">
        <v>2.40383463</v>
      </c>
      <c r="E119" s="47">
        <v>1.0996105430000001</v>
      </c>
      <c r="F119" s="47">
        <v>9.3663870580000008</v>
      </c>
      <c r="G119" s="47">
        <v>1.07684242</v>
      </c>
      <c r="H119" s="47">
        <v>1.97468544</v>
      </c>
      <c r="I119" s="47">
        <v>4.9489215099999999</v>
      </c>
      <c r="J119" s="47">
        <v>7.3397240000000006E-3</v>
      </c>
      <c r="K119" s="47">
        <v>1.3031756E-2</v>
      </c>
      <c r="L119" s="47">
        <v>1.7675254000000001E-2</v>
      </c>
      <c r="M119" s="47">
        <v>0</v>
      </c>
      <c r="N119" s="47">
        <v>0.80557219839999994</v>
      </c>
      <c r="O119" s="47">
        <v>1.4979029359999999E-3</v>
      </c>
      <c r="P119" s="47">
        <v>2.022168916E-2</v>
      </c>
      <c r="Q119" s="47">
        <v>6.1114440000000006E-2</v>
      </c>
      <c r="R119" s="47">
        <v>1.6756478427185</v>
      </c>
    </row>
    <row r="120" spans="1:31" s="137" customFormat="1" x14ac:dyDescent="0.3">
      <c r="A120" s="57">
        <v>0.4</v>
      </c>
      <c r="B120" s="57">
        <v>7.0101857199999992E-2</v>
      </c>
      <c r="C120" s="57">
        <v>1.1867884959999999</v>
      </c>
      <c r="D120" s="57">
        <v>0.95940682880000006</v>
      </c>
      <c r="E120" s="57">
        <v>5.1977231999999998E-2</v>
      </c>
      <c r="F120" s="47">
        <v>8.4003894540000008</v>
      </c>
      <c r="G120" s="57">
        <v>0</v>
      </c>
      <c r="H120" s="57">
        <v>0.96494907279999997</v>
      </c>
      <c r="I120" s="57">
        <v>1.6068004816000001</v>
      </c>
      <c r="J120" s="57">
        <v>0.11084481691999999</v>
      </c>
      <c r="K120" s="57">
        <v>0</v>
      </c>
      <c r="L120" s="57">
        <v>2.1719593229999997E-2</v>
      </c>
      <c r="M120" s="57">
        <v>0</v>
      </c>
      <c r="N120" s="57">
        <v>1.8660874780000001</v>
      </c>
      <c r="O120" s="57">
        <v>0</v>
      </c>
      <c r="P120" s="57">
        <v>2.3966439999999999E-3</v>
      </c>
      <c r="Q120" s="57">
        <v>0</v>
      </c>
      <c r="R120" s="57">
        <v>0.95259137215937506</v>
      </c>
      <c r="S120" s="138"/>
      <c r="T120" s="138"/>
      <c r="U120" s="138"/>
      <c r="V120" s="138"/>
      <c r="W120" s="138"/>
      <c r="X120" s="138"/>
      <c r="Y120" s="138"/>
      <c r="Z120" s="138"/>
      <c r="AA120" s="138"/>
      <c r="AB120" s="138"/>
      <c r="AC120" s="138"/>
      <c r="AD120" s="138"/>
      <c r="AE120" s="138"/>
    </row>
    <row r="121" spans="1:31" x14ac:dyDescent="0.3">
      <c r="A121" s="47">
        <v>0.6</v>
      </c>
      <c r="B121" s="47">
        <v>4.8232474802000005E-2</v>
      </c>
      <c r="C121" s="47">
        <v>1.0967645300000002</v>
      </c>
      <c r="D121" s="47">
        <v>1.0049430782</v>
      </c>
      <c r="E121" s="47">
        <v>4.6285199799999996E-2</v>
      </c>
      <c r="F121" s="47">
        <v>8.4436788500000013</v>
      </c>
      <c r="G121" s="47">
        <v>0</v>
      </c>
      <c r="H121" s="47">
        <v>0.83582983639999997</v>
      </c>
      <c r="I121" s="47">
        <v>1.3785200708000001</v>
      </c>
      <c r="J121" s="47">
        <v>0.23142600442</v>
      </c>
      <c r="K121" s="47">
        <v>0</v>
      </c>
      <c r="L121" s="47">
        <v>5.9916117399999992E-4</v>
      </c>
      <c r="M121" s="47">
        <v>0</v>
      </c>
      <c r="N121" s="47">
        <v>2.131066508</v>
      </c>
      <c r="O121" s="47">
        <v>0</v>
      </c>
      <c r="P121" s="47">
        <v>0</v>
      </c>
      <c r="Q121" s="47">
        <v>0</v>
      </c>
      <c r="R121" s="47">
        <v>0.95108410709975011</v>
      </c>
    </row>
    <row r="122" spans="1:31" x14ac:dyDescent="0.3">
      <c r="A122" s="47">
        <v>0.8</v>
      </c>
      <c r="B122" s="47">
        <v>1.7525464000000001E-2</v>
      </c>
      <c r="C122" s="47">
        <v>3.1156381080000002</v>
      </c>
      <c r="D122" s="47">
        <v>1.4188136619999998</v>
      </c>
      <c r="E122" s="47">
        <v>8.0587177999999995E-2</v>
      </c>
      <c r="F122" s="47">
        <v>8.5230677060000009</v>
      </c>
      <c r="G122" s="47">
        <v>0</v>
      </c>
      <c r="H122" s="47">
        <v>0.74400839000000007</v>
      </c>
      <c r="I122" s="47">
        <v>3.8021270200000004</v>
      </c>
      <c r="J122" s="47">
        <v>0.30677052199999999</v>
      </c>
      <c r="K122" s="47">
        <v>0</v>
      </c>
      <c r="L122" s="47">
        <v>0</v>
      </c>
      <c r="M122" s="47">
        <v>0</v>
      </c>
      <c r="N122" s="47">
        <v>2.7372678239999999</v>
      </c>
      <c r="O122" s="47">
        <v>0</v>
      </c>
      <c r="P122" s="47">
        <v>0</v>
      </c>
      <c r="Q122" s="47">
        <v>0</v>
      </c>
      <c r="R122" s="47">
        <v>1.2966128671250001</v>
      </c>
    </row>
    <row r="123" spans="1:31" x14ac:dyDescent="0.3">
      <c r="A123" s="47">
        <v>1</v>
      </c>
      <c r="B123" s="47">
        <v>17.100808868000001</v>
      </c>
      <c r="C123" s="47">
        <v>24.362941880000001</v>
      </c>
      <c r="D123" s="47">
        <v>1.9887657259999998</v>
      </c>
      <c r="E123" s="47">
        <v>8.0587177999999995E-2</v>
      </c>
      <c r="F123" s="47">
        <v>10.584331938</v>
      </c>
      <c r="G123" s="47">
        <v>0</v>
      </c>
      <c r="H123" s="47">
        <v>1.2079089300000001</v>
      </c>
      <c r="I123" s="47">
        <v>24.531156381999999</v>
      </c>
      <c r="J123" s="47">
        <v>17.64754344</v>
      </c>
      <c r="K123" s="47">
        <v>0</v>
      </c>
      <c r="L123" s="47">
        <v>0</v>
      </c>
      <c r="M123" s="47">
        <v>0.18394247999999996</v>
      </c>
      <c r="N123" s="47">
        <v>5.2407130039999998</v>
      </c>
      <c r="O123" s="47">
        <v>0.13780707</v>
      </c>
      <c r="P123" s="47">
        <v>0</v>
      </c>
      <c r="Q123" s="47">
        <v>0</v>
      </c>
      <c r="R123" s="47">
        <v>6.4416566809999987</v>
      </c>
    </row>
  </sheetData>
  <mergeCells count="36">
    <mergeCell ref="A114:A116"/>
    <mergeCell ref="B114:Q114"/>
    <mergeCell ref="B103:Q103"/>
    <mergeCell ref="A103:A105"/>
    <mergeCell ref="A84:A86"/>
    <mergeCell ref="B84:Q84"/>
    <mergeCell ref="A63:A65"/>
    <mergeCell ref="B63:U63"/>
    <mergeCell ref="V63:Y63"/>
    <mergeCell ref="B64:F64"/>
    <mergeCell ref="G64:K64"/>
    <mergeCell ref="L64:P64"/>
    <mergeCell ref="Q64:U64"/>
    <mergeCell ref="A43:A45"/>
    <mergeCell ref="B43:U43"/>
    <mergeCell ref="V43:Y43"/>
    <mergeCell ref="B44:F44"/>
    <mergeCell ref="G44:K44"/>
    <mergeCell ref="L44:P44"/>
    <mergeCell ref="Q44:U44"/>
    <mergeCell ref="A21:Y21"/>
    <mergeCell ref="A23:A25"/>
    <mergeCell ref="B23:U23"/>
    <mergeCell ref="V23:Y23"/>
    <mergeCell ref="B24:F24"/>
    <mergeCell ref="G24:K24"/>
    <mergeCell ref="L24:P24"/>
    <mergeCell ref="Q24:U24"/>
    <mergeCell ref="A1:V1"/>
    <mergeCell ref="A2:A4"/>
    <mergeCell ref="B2:U2"/>
    <mergeCell ref="V2:Y2"/>
    <mergeCell ref="B3:F3"/>
    <mergeCell ref="G3:K3"/>
    <mergeCell ref="L3:P3"/>
    <mergeCell ref="Q3:U3"/>
  </mergeCell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0FFBF-9100-4FF4-AEED-6587F21A52CA}">
  <dimension ref="A1:AR69"/>
  <sheetViews>
    <sheetView tabSelected="1" topLeftCell="A16" zoomScale="69" zoomScaleNormal="69" workbookViewId="0">
      <selection activeCell="S55" sqref="S55"/>
    </sheetView>
  </sheetViews>
  <sheetFormatPr defaultRowHeight="14.4" x14ac:dyDescent="0.3"/>
  <cols>
    <col min="1" max="1" width="7.6640625" bestFit="1" customWidth="1"/>
    <col min="2" max="2" width="14.5546875" bestFit="1" customWidth="1"/>
    <col min="3" max="4" width="14.5546875" customWidth="1"/>
    <col min="5" max="5" width="14.5546875" bestFit="1" customWidth="1"/>
    <col min="6" max="6" width="15" bestFit="1" customWidth="1"/>
    <col min="7" max="10" width="14.5546875" customWidth="1"/>
    <col min="11" max="11" width="15" bestFit="1" customWidth="1"/>
    <col min="12" max="12" width="14.5546875" customWidth="1"/>
    <col min="13" max="16" width="14.5546875" bestFit="1" customWidth="1"/>
    <col min="17" max="17" width="17.21875" bestFit="1" customWidth="1"/>
    <col min="18" max="18" width="16.6640625" bestFit="1" customWidth="1"/>
    <col min="19" max="19" width="15" bestFit="1" customWidth="1"/>
    <col min="20" max="20" width="14" bestFit="1" customWidth="1"/>
    <col min="21" max="21" width="15" bestFit="1" customWidth="1"/>
    <col min="27" max="27" width="11.33203125" bestFit="1" customWidth="1"/>
  </cols>
  <sheetData>
    <row r="1" spans="1:25" x14ac:dyDescent="0.3">
      <c r="A1" s="111" t="s">
        <v>1</v>
      </c>
      <c r="B1" s="111" t="s">
        <v>163</v>
      </c>
      <c r="C1" s="111"/>
      <c r="D1" s="111"/>
      <c r="E1" s="111"/>
      <c r="F1" s="111"/>
      <c r="G1" s="111"/>
      <c r="H1" s="111"/>
      <c r="I1" s="111"/>
      <c r="J1" s="111"/>
      <c r="K1" s="111"/>
      <c r="L1" s="111"/>
      <c r="M1" s="111"/>
      <c r="N1" s="111"/>
      <c r="O1" s="111"/>
      <c r="P1" s="111"/>
      <c r="Q1" s="111"/>
      <c r="R1" s="111"/>
      <c r="S1" s="111"/>
      <c r="T1" s="111"/>
      <c r="U1" s="111"/>
      <c r="V1" s="112" t="s">
        <v>154</v>
      </c>
      <c r="W1" s="113"/>
      <c r="X1" s="113"/>
      <c r="Y1" s="114"/>
    </row>
    <row r="2" spans="1:25" x14ac:dyDescent="0.3">
      <c r="A2" s="111"/>
      <c r="B2" s="115" t="s">
        <v>131</v>
      </c>
      <c r="C2" s="116"/>
      <c r="D2" s="116"/>
      <c r="E2" s="116"/>
      <c r="F2" s="117"/>
      <c r="G2" s="118" t="s">
        <v>132</v>
      </c>
      <c r="H2" s="119"/>
      <c r="I2" s="119"/>
      <c r="J2" s="119"/>
      <c r="K2" s="120"/>
      <c r="L2" s="121" t="s">
        <v>133</v>
      </c>
      <c r="M2" s="122"/>
      <c r="N2" s="122"/>
      <c r="O2" s="122"/>
      <c r="P2" s="123"/>
      <c r="Q2" s="124" t="s">
        <v>134</v>
      </c>
      <c r="R2" s="125"/>
      <c r="S2" s="125"/>
      <c r="T2" s="125"/>
      <c r="U2" s="126"/>
      <c r="V2" s="91"/>
      <c r="W2" s="92"/>
      <c r="X2" s="92"/>
      <c r="Y2" s="93"/>
    </row>
    <row r="3" spans="1:25" x14ac:dyDescent="0.3">
      <c r="A3" s="111"/>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90">
        <v>0</v>
      </c>
      <c r="B4" s="15">
        <v>14.06830437</v>
      </c>
      <c r="C4" s="15">
        <v>14.06830437</v>
      </c>
      <c r="D4" s="15">
        <v>14.06830437</v>
      </c>
      <c r="E4" s="15">
        <v>14.06830437</v>
      </c>
      <c r="F4" s="15">
        <v>14.06830437</v>
      </c>
      <c r="G4" s="44">
        <v>28.115638109999999</v>
      </c>
      <c r="H4" s="44">
        <v>28.115638109999999</v>
      </c>
      <c r="I4" s="44">
        <v>28.115638109999999</v>
      </c>
      <c r="J4" s="44">
        <v>28.115638109999999</v>
      </c>
      <c r="K4" s="44">
        <v>28.115638109999999</v>
      </c>
      <c r="L4" s="45">
        <v>0.49281006999999999</v>
      </c>
      <c r="M4" s="45">
        <v>0.49281006999999999</v>
      </c>
      <c r="N4" s="45">
        <v>0.49281006999999999</v>
      </c>
      <c r="O4" s="45">
        <v>0.49281006999999999</v>
      </c>
      <c r="P4" s="45">
        <v>0.49281006999999999</v>
      </c>
      <c r="Q4" s="67">
        <v>35.162522469999999</v>
      </c>
      <c r="R4" s="67">
        <v>35.162522469999999</v>
      </c>
      <c r="S4" s="67">
        <v>35.162522469999999</v>
      </c>
      <c r="T4" s="67">
        <v>35.162522469999999</v>
      </c>
      <c r="U4" s="67">
        <v>35.163271420000001</v>
      </c>
      <c r="V4" s="47">
        <f>AVERAGE(B4:F4)</f>
        <v>14.068304369999998</v>
      </c>
      <c r="W4" s="47">
        <f>AVERAGE(G4:K4)</f>
        <v>28.115638109999999</v>
      </c>
      <c r="X4" s="47">
        <f>AVERAGE(L4:P4)</f>
        <v>0.49281006999999999</v>
      </c>
      <c r="Y4" s="47">
        <f>AVERAGE(Q4:U4)</f>
        <v>35.162672260000001</v>
      </c>
    </row>
    <row r="5" spans="1:25" x14ac:dyDescent="0.3">
      <c r="A5" s="90">
        <v>1E-3</v>
      </c>
      <c r="B5" s="15">
        <v>84.944577600000002</v>
      </c>
      <c r="C5" s="15">
        <v>74.550629099999995</v>
      </c>
      <c r="D5" s="15">
        <v>91.188586000000001</v>
      </c>
      <c r="E5" s="15">
        <v>85.785650090000004</v>
      </c>
      <c r="F5" s="15">
        <v>83.457908930000002</v>
      </c>
      <c r="G5" s="44">
        <v>7.9418813699999999</v>
      </c>
      <c r="H5" s="44">
        <v>13.6099461</v>
      </c>
      <c r="I5" s="44">
        <v>8.9364889200000004</v>
      </c>
      <c r="J5" s="44">
        <v>8.4047333700000006</v>
      </c>
      <c r="K5" s="44">
        <v>13.35155782</v>
      </c>
      <c r="L5" s="45">
        <v>3.1605751899999999</v>
      </c>
      <c r="M5" s="45">
        <v>3.00179748</v>
      </c>
      <c r="N5" s="45">
        <v>1.9105751900000001</v>
      </c>
      <c r="O5" s="45">
        <v>6.2732175000000003</v>
      </c>
      <c r="P5" s="45">
        <v>5.5429898099999999</v>
      </c>
      <c r="Q5" s="67">
        <v>15.4830737</v>
      </c>
      <c r="R5" s="67">
        <v>19.2031156</v>
      </c>
      <c r="S5" s="67">
        <v>17.7209407</v>
      </c>
      <c r="T5" s="67">
        <v>15.032204910000001</v>
      </c>
      <c r="U5" s="67">
        <v>14.37237867</v>
      </c>
      <c r="V5" s="47">
        <f>AVERAGE(B5:F5)</f>
        <v>83.985470343999992</v>
      </c>
      <c r="W5" s="47">
        <f>AVERAGE(G5:K5)</f>
        <v>10.448921516000002</v>
      </c>
      <c r="X5" s="47">
        <f>AVERAGE(L5:P5)</f>
        <v>3.9778310340000003</v>
      </c>
      <c r="Y5" s="47">
        <f>AVERAGE(Q5:U5)</f>
        <v>16.362342716000001</v>
      </c>
    </row>
    <row r="6" spans="1:25" x14ac:dyDescent="0.3">
      <c r="A6" s="95">
        <v>0.2</v>
      </c>
      <c r="B6" s="15">
        <v>36.123427200000002</v>
      </c>
      <c r="C6" s="15">
        <v>26.145146799999999</v>
      </c>
      <c r="D6" s="15">
        <v>36.477681199999999</v>
      </c>
      <c r="E6" s="15">
        <v>36.160125819999998</v>
      </c>
      <c r="F6" s="15">
        <v>39.985769920000003</v>
      </c>
      <c r="G6" s="44">
        <v>16.828939500000001</v>
      </c>
      <c r="H6" s="44">
        <v>39.890653100000002</v>
      </c>
      <c r="I6" s="44">
        <v>19.4225584</v>
      </c>
      <c r="J6" s="44">
        <v>21.91956261</v>
      </c>
      <c r="K6" s="44">
        <v>24.779059320000002</v>
      </c>
      <c r="L6" s="45">
        <v>7.7973337300000001</v>
      </c>
      <c r="M6" s="45">
        <v>10.5077891</v>
      </c>
      <c r="N6" s="45">
        <v>6.10844817</v>
      </c>
      <c r="O6" s="45">
        <v>10.273367289999999</v>
      </c>
      <c r="P6" s="45">
        <v>6.2290293600000002</v>
      </c>
      <c r="Q6" s="67">
        <v>16.373577000000001</v>
      </c>
      <c r="R6" s="67">
        <v>15.4875674</v>
      </c>
      <c r="S6" s="67">
        <v>14.4787298</v>
      </c>
      <c r="T6" s="67">
        <v>17.387657279999999</v>
      </c>
      <c r="U6" s="67">
        <v>19.9475734</v>
      </c>
      <c r="V6" s="47">
        <f>AVERAGE(B6:F6)</f>
        <v>34.978430187999997</v>
      </c>
      <c r="W6" s="47">
        <f>AVERAGE(G6:K6)</f>
        <v>24.568154585999999</v>
      </c>
      <c r="X6" s="47">
        <f>AVERAGE(L6:P6)</f>
        <v>8.1831935300000005</v>
      </c>
      <c r="Y6" s="47">
        <f>AVERAGE(Q6:U6)</f>
        <v>16.735020975999998</v>
      </c>
    </row>
    <row r="7" spans="1:25" x14ac:dyDescent="0.3">
      <c r="A7" s="95">
        <v>0.6</v>
      </c>
      <c r="B7" s="15">
        <v>23.5020971</v>
      </c>
      <c r="C7" s="15">
        <v>23.74101258</v>
      </c>
      <c r="D7" s="15">
        <v>29.785799879999999</v>
      </c>
      <c r="E7" s="15">
        <v>23.735769919999999</v>
      </c>
      <c r="F7" s="15">
        <v>28.738765730000001</v>
      </c>
      <c r="G7" s="44">
        <v>28.1283703</v>
      </c>
      <c r="H7" s="44">
        <v>35.803624929999998</v>
      </c>
      <c r="I7" s="44">
        <v>33.808418209999999</v>
      </c>
      <c r="J7" s="44">
        <v>24.97453565</v>
      </c>
      <c r="K7" s="44">
        <v>36.607998799999997</v>
      </c>
      <c r="L7" s="45">
        <v>13.179299</v>
      </c>
      <c r="M7" s="45">
        <v>14.332684240000001</v>
      </c>
      <c r="N7" s="45">
        <v>13.160575189999999</v>
      </c>
      <c r="O7" s="45">
        <v>15.252396640000001</v>
      </c>
      <c r="P7" s="45">
        <v>13.37327741</v>
      </c>
      <c r="Q7" s="67">
        <v>29.046584800000002</v>
      </c>
      <c r="R7" s="67">
        <v>21.669412820000002</v>
      </c>
      <c r="S7" s="67">
        <v>19.191881370000001</v>
      </c>
      <c r="T7" s="67">
        <v>14.363391249999999</v>
      </c>
      <c r="U7" s="67">
        <v>17.421360100000001</v>
      </c>
      <c r="V7" s="47">
        <f>AVERAGE(B7:F7)</f>
        <v>25.900689042</v>
      </c>
      <c r="W7" s="47">
        <f>AVERAGE(G7:K7)</f>
        <v>31.864589578</v>
      </c>
      <c r="X7" s="47">
        <f>AVERAGE(L7:P7)</f>
        <v>13.859646496</v>
      </c>
      <c r="Y7" s="47">
        <f>AVERAGE(Q7:U7)</f>
        <v>20.338526068</v>
      </c>
    </row>
    <row r="8" spans="1:25" x14ac:dyDescent="0.3">
      <c r="A8" s="3">
        <v>0.4</v>
      </c>
      <c r="B8" s="15">
        <v>14.3087178</v>
      </c>
      <c r="C8" s="15">
        <v>15.47783104</v>
      </c>
      <c r="D8" s="15">
        <v>17.791342119999999</v>
      </c>
      <c r="E8" s="15">
        <v>15.171509889999999</v>
      </c>
      <c r="F8" s="15">
        <v>16.544337930000001</v>
      </c>
      <c r="G8" s="44">
        <v>23.65188736</v>
      </c>
      <c r="H8" s="44">
        <v>23.962702220000001</v>
      </c>
      <c r="I8" s="44">
        <v>27.276812459999999</v>
      </c>
      <c r="J8" s="44">
        <v>15.819352909999999</v>
      </c>
      <c r="K8" s="44">
        <v>26.340623130000001</v>
      </c>
      <c r="L8" s="45">
        <v>15.208957460000001</v>
      </c>
      <c r="M8" s="45">
        <v>11.263481130000001</v>
      </c>
      <c r="N8" s="45">
        <v>8.72828041</v>
      </c>
      <c r="O8" s="45">
        <v>20.051677649999998</v>
      </c>
      <c r="P8" s="45">
        <v>12.717195930000001</v>
      </c>
      <c r="Q8" s="67">
        <v>17.990563210000001</v>
      </c>
      <c r="R8" s="67">
        <v>16.891851410000001</v>
      </c>
      <c r="S8" s="67">
        <v>23.87207909</v>
      </c>
      <c r="T8" s="67">
        <v>23.693079690000001</v>
      </c>
      <c r="U8" s="67">
        <v>16.139904130000001</v>
      </c>
      <c r="V8" s="47">
        <f>AVERAGE(B8:F8)</f>
        <v>15.858747756</v>
      </c>
      <c r="W8" s="47">
        <f>AVERAGE(G8:K8)</f>
        <v>23.410275616</v>
      </c>
      <c r="X8" s="47">
        <f>AVERAGE(L8:P8)</f>
        <v>13.593918516000002</v>
      </c>
      <c r="Y8" s="47">
        <f>AVERAGE(Q8:U8)</f>
        <v>19.717495506000002</v>
      </c>
    </row>
    <row r="9" spans="1:25" x14ac:dyDescent="0.3">
      <c r="A9" s="3">
        <v>0.8</v>
      </c>
      <c r="B9" s="15">
        <v>26.583283399999999</v>
      </c>
      <c r="C9" s="15">
        <v>20.591671699999999</v>
      </c>
      <c r="D9" s="15">
        <v>23.129868179999999</v>
      </c>
      <c r="E9" s="15">
        <v>27.855003</v>
      </c>
      <c r="F9" s="15">
        <v>30.405182740000001</v>
      </c>
      <c r="G9" s="44">
        <v>39.573846609999997</v>
      </c>
      <c r="H9" s="44">
        <v>47.624325900000002</v>
      </c>
      <c r="I9" s="44">
        <v>40.27261833</v>
      </c>
      <c r="J9" s="44">
        <v>36.055272619999997</v>
      </c>
      <c r="K9" s="44">
        <v>40.583433190000001</v>
      </c>
      <c r="L9" s="45">
        <v>15.2808568</v>
      </c>
      <c r="M9" s="45">
        <v>11.192330699999999</v>
      </c>
      <c r="N9" s="45">
        <v>12.985320550000001</v>
      </c>
      <c r="O9" s="45">
        <v>21.833433190000001</v>
      </c>
      <c r="P9" s="45">
        <v>14.931096459999999</v>
      </c>
      <c r="Q9" s="67">
        <v>41.527112039999999</v>
      </c>
      <c r="R9" s="67">
        <v>36.953265399999999</v>
      </c>
      <c r="S9" s="67">
        <v>36.938286400000003</v>
      </c>
      <c r="T9" s="67">
        <v>46.79224086</v>
      </c>
      <c r="U9" s="67">
        <v>36.986219290000001</v>
      </c>
      <c r="V9" s="47">
        <f>AVERAGE(B9:F9)</f>
        <v>25.713001803999997</v>
      </c>
      <c r="W9" s="47">
        <f>AVERAGE(G9:K9)</f>
        <v>40.821899329999994</v>
      </c>
      <c r="X9" s="47">
        <f>AVERAGE(L9:P9)</f>
        <v>15.244607540000001</v>
      </c>
      <c r="Y9" s="47">
        <f>AVERAGE(Q9:U9)</f>
        <v>39.839424797999996</v>
      </c>
    </row>
    <row r="10" spans="1:25" x14ac:dyDescent="0.3">
      <c r="A10" s="3">
        <v>1</v>
      </c>
      <c r="B10" s="15">
        <v>65.304823249999998</v>
      </c>
      <c r="C10" s="15">
        <v>64.485470340000006</v>
      </c>
      <c r="D10" s="15">
        <v>62.341222289999997</v>
      </c>
      <c r="E10" s="15">
        <v>58.690832829999998</v>
      </c>
      <c r="F10" s="15">
        <v>69.216596760000002</v>
      </c>
      <c r="G10" s="44">
        <v>32.195925699999997</v>
      </c>
      <c r="H10" s="44">
        <v>30.512282800000001</v>
      </c>
      <c r="I10" s="44">
        <v>34.996255240000004</v>
      </c>
      <c r="J10" s="44">
        <v>36.638705809999998</v>
      </c>
      <c r="K10" s="44">
        <v>33.714799280000001</v>
      </c>
      <c r="L10" s="45">
        <v>32.266327140000001</v>
      </c>
      <c r="M10" s="45">
        <v>37.067855000000002</v>
      </c>
      <c r="N10" s="45">
        <v>36.979478729999997</v>
      </c>
      <c r="O10" s="45">
        <v>39.066806470000003</v>
      </c>
      <c r="P10" s="45">
        <v>31.613241460000001</v>
      </c>
      <c r="Q10" s="67">
        <v>15.641102460000001</v>
      </c>
      <c r="R10" s="67">
        <v>11.633463150000001</v>
      </c>
      <c r="S10" s="67">
        <v>14.209856200000001</v>
      </c>
      <c r="T10" s="67">
        <v>12.869982029999999</v>
      </c>
      <c r="U10" s="67">
        <v>12.323996409999999</v>
      </c>
      <c r="V10" s="47">
        <f>AVERAGE(B10:F10)</f>
        <v>64.007789094000003</v>
      </c>
      <c r="W10" s="47">
        <f>AVERAGE(G10:K10)</f>
        <v>33.611593765999999</v>
      </c>
      <c r="X10" s="47">
        <f>AVERAGE(L10:P10)</f>
        <v>35.39874176</v>
      </c>
      <c r="Y10" s="47">
        <f>AVERAGE(Q10:U10)</f>
        <v>13.335680050000002</v>
      </c>
    </row>
    <row r="11" spans="1:25" x14ac:dyDescent="0.3">
      <c r="A11" s="128"/>
      <c r="B11" s="129"/>
      <c r="C11" s="129"/>
      <c r="D11" s="129"/>
      <c r="E11" s="129"/>
      <c r="F11" s="129"/>
      <c r="G11" s="129"/>
      <c r="H11" s="129"/>
      <c r="I11" s="129"/>
      <c r="J11" s="129"/>
      <c r="K11" s="129"/>
      <c r="L11" s="129"/>
      <c r="M11" s="129"/>
      <c r="N11" s="129"/>
      <c r="O11" s="129"/>
      <c r="P11" s="129"/>
      <c r="Q11" s="129"/>
      <c r="R11" s="129"/>
      <c r="S11" s="129"/>
      <c r="T11" s="129"/>
      <c r="U11" s="129"/>
      <c r="V11" s="129"/>
      <c r="W11" s="129"/>
      <c r="X11" s="129"/>
      <c r="Y11" s="130"/>
    </row>
    <row r="13" spans="1:25" x14ac:dyDescent="0.3">
      <c r="A13" s="111" t="s">
        <v>1</v>
      </c>
      <c r="B13" s="111"/>
      <c r="C13" s="111"/>
      <c r="D13" s="111"/>
      <c r="E13" s="111"/>
      <c r="F13" s="111"/>
      <c r="G13" s="111"/>
      <c r="H13" s="111"/>
      <c r="I13" s="111"/>
      <c r="J13" s="111"/>
      <c r="K13" s="111"/>
      <c r="L13" s="111"/>
      <c r="M13" s="111"/>
      <c r="N13" s="111"/>
      <c r="O13" s="111"/>
      <c r="P13" s="111"/>
      <c r="Q13" s="111"/>
      <c r="R13" s="111"/>
      <c r="S13" s="111"/>
      <c r="T13" s="111"/>
      <c r="U13" s="111"/>
      <c r="V13" s="112" t="s">
        <v>154</v>
      </c>
      <c r="W13" s="113"/>
      <c r="X13" s="113"/>
      <c r="Y13" s="114"/>
    </row>
    <row r="14" spans="1:25" x14ac:dyDescent="0.3">
      <c r="A14" s="111"/>
      <c r="B14" s="115" t="s">
        <v>142</v>
      </c>
      <c r="C14" s="116"/>
      <c r="D14" s="116"/>
      <c r="E14" s="116"/>
      <c r="F14" s="117"/>
      <c r="G14" s="118" t="s">
        <v>143</v>
      </c>
      <c r="H14" s="119"/>
      <c r="I14" s="119"/>
      <c r="J14" s="119"/>
      <c r="K14" s="120"/>
      <c r="L14" s="121" t="s">
        <v>144</v>
      </c>
      <c r="M14" s="122"/>
      <c r="N14" s="122"/>
      <c r="O14" s="122"/>
      <c r="P14" s="123"/>
      <c r="Q14" s="124" t="s">
        <v>145</v>
      </c>
      <c r="R14" s="125"/>
      <c r="S14" s="125"/>
      <c r="T14" s="125"/>
      <c r="U14" s="126"/>
      <c r="V14" s="91"/>
      <c r="W14" s="92"/>
      <c r="X14" s="92"/>
      <c r="Y14" s="93"/>
    </row>
    <row r="15" spans="1:25" x14ac:dyDescent="0.3">
      <c r="A15" s="111"/>
      <c r="B15" s="40" t="s">
        <v>135</v>
      </c>
      <c r="C15" s="40" t="s">
        <v>136</v>
      </c>
      <c r="D15" s="40" t="s">
        <v>137</v>
      </c>
      <c r="E15" s="40" t="s">
        <v>138</v>
      </c>
      <c r="F15" s="40" t="s">
        <v>139</v>
      </c>
      <c r="G15" s="41" t="s">
        <v>135</v>
      </c>
      <c r="H15" s="41" t="s">
        <v>136</v>
      </c>
      <c r="I15" s="41" t="s">
        <v>137</v>
      </c>
      <c r="J15" s="41" t="s">
        <v>138</v>
      </c>
      <c r="K15" s="41" t="s">
        <v>139</v>
      </c>
      <c r="L15" s="42" t="s">
        <v>135</v>
      </c>
      <c r="M15" s="42" t="s">
        <v>136</v>
      </c>
      <c r="N15" s="42" t="s">
        <v>137</v>
      </c>
      <c r="O15" s="42" t="s">
        <v>138</v>
      </c>
      <c r="P15" s="42" t="s">
        <v>139</v>
      </c>
      <c r="Q15" s="11" t="s">
        <v>135</v>
      </c>
      <c r="R15" s="11" t="s">
        <v>136</v>
      </c>
      <c r="S15" s="11" t="s">
        <v>137</v>
      </c>
      <c r="T15" s="11" t="s">
        <v>138</v>
      </c>
      <c r="U15" s="11" t="s">
        <v>139</v>
      </c>
      <c r="V15" s="43" t="s">
        <v>142</v>
      </c>
      <c r="W15" s="43" t="s">
        <v>143</v>
      </c>
      <c r="X15" s="43" t="s">
        <v>144</v>
      </c>
      <c r="Y15" s="43" t="s">
        <v>145</v>
      </c>
    </row>
    <row r="16" spans="1:25" x14ac:dyDescent="0.3">
      <c r="A16" s="90">
        <v>0</v>
      </c>
      <c r="B16" s="15">
        <v>50.158028760000001</v>
      </c>
      <c r="C16" s="15">
        <v>50.158028760000001</v>
      </c>
      <c r="D16" s="15">
        <v>50.158028760000001</v>
      </c>
      <c r="E16" s="15">
        <v>50.158028760000001</v>
      </c>
      <c r="F16" s="15">
        <v>50.156530859999997</v>
      </c>
      <c r="G16" s="44">
        <v>24.35215698</v>
      </c>
      <c r="H16" s="44">
        <v>24.35215698</v>
      </c>
      <c r="I16" s="44">
        <v>24.35215698</v>
      </c>
      <c r="J16" s="44" t="s">
        <v>210</v>
      </c>
      <c r="K16" s="44" t="s">
        <v>210</v>
      </c>
      <c r="L16" s="45">
        <v>26.934541639999999</v>
      </c>
      <c r="M16" s="45">
        <v>26.934541639999999</v>
      </c>
      <c r="N16" s="45">
        <v>26.934541639999999</v>
      </c>
      <c r="O16" s="45">
        <v>26.934541639999999</v>
      </c>
      <c r="P16" s="45">
        <v>26.934541639999999</v>
      </c>
      <c r="Q16" s="67">
        <v>10.976632710000001</v>
      </c>
      <c r="R16" s="67">
        <v>10.976632710000001</v>
      </c>
      <c r="S16" s="67">
        <v>10.976632710000001</v>
      </c>
      <c r="T16" s="67">
        <v>10.976632710000001</v>
      </c>
      <c r="U16" s="67">
        <v>10.976632710000001</v>
      </c>
      <c r="V16" s="47">
        <f>AVERAGE(B16:F16)</f>
        <v>50.157729180000004</v>
      </c>
      <c r="W16" s="47">
        <f>AVERAGE(G16:K16)</f>
        <v>24.35215698</v>
      </c>
      <c r="X16" s="47">
        <f>AVERAGE(L16:P16)</f>
        <v>26.934541639999999</v>
      </c>
      <c r="Y16" s="47">
        <f>AVERAGE(Q16:U16)</f>
        <v>10.976632710000001</v>
      </c>
    </row>
    <row r="17" spans="1:25" x14ac:dyDescent="0.3">
      <c r="A17" s="90">
        <v>1E-3</v>
      </c>
      <c r="B17" s="15">
        <v>29.151437999999999</v>
      </c>
      <c r="C17" s="15">
        <v>15.6081486</v>
      </c>
      <c r="D17" s="15">
        <v>14.229328900000001</v>
      </c>
      <c r="E17" s="15">
        <v>19.56336129</v>
      </c>
      <c r="F17" s="15">
        <v>18.343319350000002</v>
      </c>
      <c r="G17" s="44">
        <v>0</v>
      </c>
      <c r="H17" s="44">
        <v>0</v>
      </c>
      <c r="I17" s="44">
        <v>0</v>
      </c>
      <c r="J17" s="44">
        <v>0</v>
      </c>
      <c r="K17" s="44">
        <v>0</v>
      </c>
      <c r="L17" s="45">
        <v>77.615338499999993</v>
      </c>
      <c r="M17" s="45">
        <v>85.277112000000002</v>
      </c>
      <c r="N17" s="45">
        <v>86.497153999999995</v>
      </c>
      <c r="O17" s="45">
        <v>79.188885560000003</v>
      </c>
      <c r="P17" s="45">
        <v>79.782804069999997</v>
      </c>
      <c r="Q17" s="67">
        <v>0.27486518900000001</v>
      </c>
      <c r="R17" s="67">
        <v>0.33852606400000002</v>
      </c>
      <c r="S17" s="67">
        <v>0.61563810699999999</v>
      </c>
      <c r="T17" s="67">
        <v>0</v>
      </c>
      <c r="U17" s="67">
        <v>0.62687238000000001</v>
      </c>
      <c r="V17" s="47">
        <f>AVERAGE(B17:F17)</f>
        <v>19.379119228</v>
      </c>
      <c r="W17" s="47">
        <f>AVERAGE(G17:K17)</f>
        <v>0</v>
      </c>
      <c r="X17" s="47">
        <f>AVERAGE(L17:P17)</f>
        <v>81.67225882599999</v>
      </c>
      <c r="Y17" s="47">
        <f>AVERAGE(Q17:U17)</f>
        <v>0.37118034800000005</v>
      </c>
    </row>
    <row r="18" spans="1:25" x14ac:dyDescent="0.3">
      <c r="A18" s="95">
        <v>0.2</v>
      </c>
      <c r="B18" s="15">
        <v>44.250299599999998</v>
      </c>
      <c r="C18" s="15">
        <v>23.446674699999999</v>
      </c>
      <c r="D18" s="15">
        <v>18.9177651</v>
      </c>
      <c r="E18" s="15">
        <v>21.5046435</v>
      </c>
      <c r="F18" s="15">
        <v>32.103804670000002</v>
      </c>
      <c r="G18" s="44">
        <v>7.8639904100000005E-2</v>
      </c>
      <c r="H18" s="44">
        <v>2.2468544000000001E-3</v>
      </c>
      <c r="I18" s="44">
        <v>0</v>
      </c>
      <c r="J18" s="44">
        <v>0</v>
      </c>
      <c r="K18" s="44">
        <v>0</v>
      </c>
      <c r="L18" s="45">
        <v>61.596764499999999</v>
      </c>
      <c r="M18" s="45">
        <v>60.627621300000001</v>
      </c>
      <c r="N18" s="45">
        <v>63.554523699999997</v>
      </c>
      <c r="O18" s="45">
        <v>54.695925699999997</v>
      </c>
      <c r="P18" s="45">
        <v>69.161923310000006</v>
      </c>
      <c r="Q18" s="67">
        <v>2.4610545199999998</v>
      </c>
      <c r="R18" s="67">
        <v>2.3644397800000001</v>
      </c>
      <c r="S18" s="67">
        <v>2.4670461399999999</v>
      </c>
      <c r="T18" s="67">
        <v>30.27261833</v>
      </c>
      <c r="U18" s="67">
        <v>4.3926003600000003</v>
      </c>
      <c r="V18" s="47">
        <f>AVERAGE(B18:F18)</f>
        <v>28.044637513999998</v>
      </c>
      <c r="W18" s="47">
        <f>AVERAGE(G18:K18)</f>
        <v>1.6177351700000002E-2</v>
      </c>
      <c r="X18" s="47">
        <f>AVERAGE(L18:P18)</f>
        <v>61.927351701999996</v>
      </c>
      <c r="Y18" s="47">
        <f>AVERAGE(Q18:U18)</f>
        <v>8.3915518260000006</v>
      </c>
    </row>
    <row r="19" spans="1:25" x14ac:dyDescent="0.3">
      <c r="A19" s="95">
        <v>0.6</v>
      </c>
      <c r="B19" s="15">
        <v>33.835380499999999</v>
      </c>
      <c r="C19" s="15">
        <v>29.4922109</v>
      </c>
      <c r="D19" s="15">
        <v>35.498052729999998</v>
      </c>
      <c r="E19" s="15">
        <v>26.718843620000001</v>
      </c>
      <c r="F19" s="15">
        <v>34.143948469999998</v>
      </c>
      <c r="G19" s="44">
        <v>1.1234272E-2</v>
      </c>
      <c r="H19" s="44">
        <v>0</v>
      </c>
      <c r="I19" s="44">
        <v>0.24266028000000001</v>
      </c>
      <c r="J19" s="44">
        <v>0</v>
      </c>
      <c r="K19" s="44">
        <v>0.37522469000000003</v>
      </c>
      <c r="L19" s="45">
        <v>51.312162999999998</v>
      </c>
      <c r="M19" s="45">
        <v>43.556770520000001</v>
      </c>
      <c r="N19" s="45">
        <v>44.843469140000003</v>
      </c>
      <c r="O19" s="45">
        <v>48.088675850000001</v>
      </c>
      <c r="P19" s="45">
        <v>38.108897540000001</v>
      </c>
      <c r="Q19" s="67">
        <v>14.743858599999999</v>
      </c>
      <c r="R19" s="67">
        <v>11.115937690000001</v>
      </c>
      <c r="S19" s="67">
        <v>11.087477529999999</v>
      </c>
      <c r="T19" s="67">
        <v>16.094218089999998</v>
      </c>
      <c r="U19" s="67">
        <v>14.91911324</v>
      </c>
      <c r="V19" s="47">
        <f>AVERAGE(B19:F19)</f>
        <v>31.937687243999999</v>
      </c>
      <c r="W19" s="47">
        <f>AVERAGE(G19:K19)</f>
        <v>0.12582384839999999</v>
      </c>
      <c r="X19" s="47">
        <f>AVERAGE(L19:P19)</f>
        <v>45.181995210000004</v>
      </c>
      <c r="Y19" s="47">
        <f>AVERAGE(Q19:U19)</f>
        <v>13.592121029999998</v>
      </c>
    </row>
    <row r="20" spans="1:25" x14ac:dyDescent="0.3">
      <c r="A20" s="3">
        <v>0.4</v>
      </c>
      <c r="B20" s="15">
        <v>31.054523669999998</v>
      </c>
      <c r="C20" s="15">
        <v>38.266926300000002</v>
      </c>
      <c r="D20" s="15">
        <v>25.382714199999999</v>
      </c>
      <c r="E20" s="15">
        <v>24.00838826</v>
      </c>
      <c r="F20" s="15">
        <v>24.166417020000001</v>
      </c>
      <c r="G20" s="44">
        <v>0</v>
      </c>
      <c r="H20" s="44">
        <v>0</v>
      </c>
      <c r="I20" s="44">
        <v>0</v>
      </c>
      <c r="J20" s="44">
        <v>0</v>
      </c>
      <c r="K20" s="44">
        <v>0</v>
      </c>
      <c r="L20" s="45">
        <v>59.828490109999997</v>
      </c>
      <c r="M20" s="45">
        <v>51.017825039999998</v>
      </c>
      <c r="N20" s="45">
        <v>67.209406830000006</v>
      </c>
      <c r="O20" s="45">
        <v>55.536249249999997</v>
      </c>
      <c r="P20" s="45">
        <v>61.005092869999999</v>
      </c>
      <c r="Q20" s="67">
        <v>8.7162971799999998</v>
      </c>
      <c r="R20" s="67">
        <v>5.7017675299999997</v>
      </c>
      <c r="S20" s="67">
        <v>4.5566207299999997</v>
      </c>
      <c r="T20" s="67">
        <v>31.00284602</v>
      </c>
      <c r="U20" s="67">
        <v>10.134062309999999</v>
      </c>
      <c r="V20" s="47">
        <f>AVERAGE(B20:F20)</f>
        <v>28.57579389</v>
      </c>
      <c r="W20" s="47">
        <f>AVERAGE(G20:K20)</f>
        <v>0</v>
      </c>
      <c r="X20" s="47">
        <f t="shared" ref="X20" si="0">AVERAGE(L20:P20)</f>
        <v>58.919412820000005</v>
      </c>
      <c r="Y20" s="47">
        <f>AVERAGE(Q20:U20)</f>
        <v>12.022318753999999</v>
      </c>
    </row>
    <row r="21" spans="1:25" x14ac:dyDescent="0.3">
      <c r="A21" s="3">
        <v>0.8</v>
      </c>
      <c r="B21" s="15">
        <v>47.397393649999998</v>
      </c>
      <c r="C21" s="15">
        <v>63.649640499999997</v>
      </c>
      <c r="D21" s="15">
        <v>39.253295389999998</v>
      </c>
      <c r="E21" s="15">
        <v>39.436788499999999</v>
      </c>
      <c r="F21" s="15">
        <v>57.801827439999997</v>
      </c>
      <c r="G21" s="44">
        <v>0.13481125999999999</v>
      </c>
      <c r="H21" s="44">
        <v>1.1983223499999999E-2</v>
      </c>
      <c r="I21" s="44">
        <v>0.63810665</v>
      </c>
      <c r="J21" s="44">
        <v>0.14529658000000001</v>
      </c>
      <c r="K21" s="44">
        <v>0.79239064999999997</v>
      </c>
      <c r="L21" s="45">
        <v>39.140203710000002</v>
      </c>
      <c r="M21" s="45">
        <v>47.625074900000001</v>
      </c>
      <c r="N21" s="45">
        <v>36.77726183</v>
      </c>
      <c r="O21" s="45">
        <v>41.214050329999999</v>
      </c>
      <c r="P21" s="45">
        <v>38.821899340000002</v>
      </c>
      <c r="Q21" s="67">
        <v>38.802426599999997</v>
      </c>
      <c r="R21" s="67">
        <v>25.663571000000001</v>
      </c>
      <c r="S21" s="67">
        <v>25.862792089999999</v>
      </c>
      <c r="T21" s="67">
        <v>34.081785500000002</v>
      </c>
      <c r="U21" s="67">
        <v>30.87552427</v>
      </c>
      <c r="V21" s="47">
        <f>AVERAGE(B21:F21)</f>
        <v>49.507789095999996</v>
      </c>
      <c r="W21" s="47">
        <f>AVERAGE(G21:K21)</f>
        <v>0.3445176727</v>
      </c>
      <c r="X21" s="47">
        <f>AVERAGE(L21:P21)</f>
        <v>40.715698022000005</v>
      </c>
      <c r="Y21" s="47">
        <f>AVERAGE(Q21:U21)</f>
        <v>31.057219891999999</v>
      </c>
    </row>
    <row r="22" spans="1:25" x14ac:dyDescent="0.3">
      <c r="A22" s="3">
        <v>1</v>
      </c>
      <c r="B22" s="15">
        <v>33.362043139999997</v>
      </c>
      <c r="C22" s="15">
        <v>41.037297780000003</v>
      </c>
      <c r="D22" s="15">
        <v>31.870880769999999</v>
      </c>
      <c r="E22" s="15">
        <v>36.294937089999998</v>
      </c>
      <c r="F22" s="15">
        <v>39.47573397</v>
      </c>
      <c r="G22" s="44">
        <v>0.37073097999999999</v>
      </c>
      <c r="H22" s="44">
        <v>0.18424206000000001</v>
      </c>
      <c r="I22" s="44">
        <v>0.96464949</v>
      </c>
      <c r="J22" s="44">
        <v>0.76992210999999999</v>
      </c>
      <c r="K22" s="44">
        <v>1.35410425</v>
      </c>
      <c r="L22" s="45">
        <v>47.062612340000001</v>
      </c>
      <c r="M22" s="45">
        <v>48.57923907</v>
      </c>
      <c r="N22" s="45">
        <v>46.27022169</v>
      </c>
      <c r="O22" s="45">
        <v>38.809167170000002</v>
      </c>
      <c r="P22" s="45">
        <v>48.516327140000001</v>
      </c>
      <c r="Q22" s="67">
        <v>21.041042539999999</v>
      </c>
      <c r="R22" s="67">
        <v>22.462552429999999</v>
      </c>
      <c r="S22" s="67">
        <v>21.909077289999999</v>
      </c>
      <c r="T22" s="67">
        <v>21.54284002</v>
      </c>
      <c r="U22" s="67">
        <v>25.310065909999999</v>
      </c>
      <c r="V22" s="47">
        <f>AVERAGE(B22:F22)</f>
        <v>36.408178549999995</v>
      </c>
      <c r="W22" s="47">
        <f>AVERAGE(G22:K22)</f>
        <v>0.72872977799999994</v>
      </c>
      <c r="X22" s="47">
        <f>AVERAGE(L22:P22)</f>
        <v>45.847513481999997</v>
      </c>
      <c r="Y22" s="47">
        <f>AVERAGE(Q22:U22)</f>
        <v>22.453115637999996</v>
      </c>
    </row>
    <row r="24" spans="1:25" x14ac:dyDescent="0.3">
      <c r="A24" s="111" t="s">
        <v>1</v>
      </c>
      <c r="B24" s="111"/>
      <c r="C24" s="111"/>
      <c r="D24" s="111"/>
      <c r="E24" s="111"/>
      <c r="F24" s="111"/>
      <c r="G24" s="111"/>
      <c r="H24" s="111"/>
      <c r="I24" s="111"/>
      <c r="J24" s="111"/>
      <c r="K24" s="111"/>
      <c r="L24" s="111"/>
      <c r="M24" s="111"/>
      <c r="N24" s="111"/>
      <c r="O24" s="111"/>
      <c r="P24" s="111"/>
      <c r="Q24" s="111"/>
      <c r="R24" s="111"/>
      <c r="S24" s="111"/>
      <c r="T24" s="111"/>
      <c r="U24" s="111"/>
      <c r="V24" s="112" t="s">
        <v>154</v>
      </c>
      <c r="W24" s="113"/>
      <c r="X24" s="113"/>
      <c r="Y24" s="114"/>
    </row>
    <row r="25" spans="1:25" x14ac:dyDescent="0.3">
      <c r="A25" s="111"/>
      <c r="B25" s="115" t="s">
        <v>146</v>
      </c>
      <c r="C25" s="116"/>
      <c r="D25" s="116"/>
      <c r="E25" s="116"/>
      <c r="F25" s="117"/>
      <c r="G25" s="118" t="s">
        <v>147</v>
      </c>
      <c r="H25" s="119"/>
      <c r="I25" s="119"/>
      <c r="J25" s="119"/>
      <c r="K25" s="120"/>
      <c r="L25" s="121" t="s">
        <v>148</v>
      </c>
      <c r="M25" s="122"/>
      <c r="N25" s="122"/>
      <c r="O25" s="122"/>
      <c r="P25" s="123"/>
      <c r="Q25" s="124" t="s">
        <v>149</v>
      </c>
      <c r="R25" s="125"/>
      <c r="S25" s="125"/>
      <c r="T25" s="125"/>
      <c r="U25" s="126"/>
      <c r="V25" s="91"/>
      <c r="W25" s="92"/>
      <c r="X25" s="92"/>
      <c r="Y25" s="93"/>
    </row>
    <row r="26" spans="1:25" x14ac:dyDescent="0.3">
      <c r="A26" s="111"/>
      <c r="B26" s="40" t="s">
        <v>135</v>
      </c>
      <c r="C26" s="40" t="s">
        <v>136</v>
      </c>
      <c r="D26" s="40" t="s">
        <v>137</v>
      </c>
      <c r="E26" s="40" t="s">
        <v>138</v>
      </c>
      <c r="F26" s="40" t="s">
        <v>139</v>
      </c>
      <c r="G26" s="41" t="s">
        <v>135</v>
      </c>
      <c r="H26" s="41" t="s">
        <v>136</v>
      </c>
      <c r="I26" s="41" t="s">
        <v>137</v>
      </c>
      <c r="J26" s="41" t="s">
        <v>138</v>
      </c>
      <c r="K26" s="41" t="s">
        <v>139</v>
      </c>
      <c r="L26" s="42" t="s">
        <v>135</v>
      </c>
      <c r="M26" s="42" t="s">
        <v>136</v>
      </c>
      <c r="N26" s="42" t="s">
        <v>137</v>
      </c>
      <c r="O26" s="42" t="s">
        <v>138</v>
      </c>
      <c r="P26" s="42" t="s">
        <v>139</v>
      </c>
      <c r="Q26" s="11" t="s">
        <v>135</v>
      </c>
      <c r="R26" s="11" t="s">
        <v>136</v>
      </c>
      <c r="S26" s="11" t="s">
        <v>137</v>
      </c>
      <c r="T26" s="11" t="s">
        <v>138</v>
      </c>
      <c r="U26" s="11" t="s">
        <v>139</v>
      </c>
      <c r="V26" s="43" t="s">
        <v>146</v>
      </c>
      <c r="W26" s="43" t="s">
        <v>147</v>
      </c>
      <c r="X26" s="43" t="s">
        <v>148</v>
      </c>
      <c r="Y26" s="43" t="s">
        <v>149</v>
      </c>
    </row>
    <row r="27" spans="1:25" x14ac:dyDescent="0.3">
      <c r="A27" s="90">
        <v>0</v>
      </c>
      <c r="B27" s="15">
        <v>32.022917909999997</v>
      </c>
      <c r="C27" s="15">
        <v>32.022917909999997</v>
      </c>
      <c r="D27" s="15">
        <v>32.022917909999997</v>
      </c>
      <c r="E27" s="15">
        <v>32.022917909999997</v>
      </c>
      <c r="F27" s="15">
        <v>32.022917909999997</v>
      </c>
      <c r="G27" s="44">
        <v>22.69472738</v>
      </c>
      <c r="H27" s="44">
        <v>22.69472738</v>
      </c>
      <c r="I27" s="44">
        <v>22.69472738</v>
      </c>
      <c r="J27" s="44">
        <v>22.69472738</v>
      </c>
      <c r="K27" s="44">
        <v>22.69472738</v>
      </c>
      <c r="L27" s="45">
        <v>52.355452370000002</v>
      </c>
      <c r="M27" s="45">
        <v>52.355452370000002</v>
      </c>
      <c r="N27" s="45">
        <v>52.355452370000002</v>
      </c>
      <c r="O27" s="45">
        <v>52.355452370000002</v>
      </c>
      <c r="P27" s="45">
        <v>52.356201319999997</v>
      </c>
      <c r="Q27" s="67">
        <v>45.092121030000001</v>
      </c>
      <c r="R27" s="67">
        <v>45.092121030000001</v>
      </c>
      <c r="S27" s="67">
        <v>45.092121030000001</v>
      </c>
      <c r="T27" s="67">
        <v>45.092121030000001</v>
      </c>
      <c r="U27" s="67">
        <v>45.092121030000001</v>
      </c>
      <c r="V27" s="47">
        <f>AVERAGE(B27:F27)</f>
        <v>32.022917909999997</v>
      </c>
      <c r="W27" s="47">
        <f>AVERAGE(G27:K27)</f>
        <v>22.69472738</v>
      </c>
      <c r="X27" s="47">
        <f>AVERAGE(L27:P27)</f>
        <v>52.355602160000004</v>
      </c>
      <c r="Y27" s="47">
        <f>AVERAGE(Q27:U27)</f>
        <v>45.092121030000001</v>
      </c>
    </row>
    <row r="28" spans="1:25" x14ac:dyDescent="0.3">
      <c r="A28" s="90">
        <v>1E-3</v>
      </c>
      <c r="B28" s="15">
        <v>0.47932893900000001</v>
      </c>
      <c r="C28" s="15">
        <v>1.4245056899999999</v>
      </c>
      <c r="D28" s="15">
        <v>1.61473936</v>
      </c>
      <c r="E28" s="15">
        <v>0.95266627000000004</v>
      </c>
      <c r="F28" s="15">
        <v>1.46195327</v>
      </c>
      <c r="G28" s="44">
        <v>3.0707010199999999E-2</v>
      </c>
      <c r="H28" s="44">
        <v>6.9652486499999999E-2</v>
      </c>
      <c r="I28" s="44">
        <v>0</v>
      </c>
      <c r="J28" s="44">
        <v>0</v>
      </c>
      <c r="K28" s="44">
        <v>0.33253444999999998</v>
      </c>
      <c r="L28" s="45">
        <v>95.530257599999999</v>
      </c>
      <c r="M28" s="45">
        <v>96.823696799999993</v>
      </c>
      <c r="N28" s="45">
        <v>95.459107200000005</v>
      </c>
      <c r="O28" s="45">
        <v>94.695925700000004</v>
      </c>
      <c r="P28" s="45">
        <v>90.888256440000006</v>
      </c>
      <c r="Q28" s="67">
        <v>0.67480527300000004</v>
      </c>
      <c r="R28" s="67">
        <v>0.115338526</v>
      </c>
      <c r="S28" s="67">
        <v>4.9430796899999997E-2</v>
      </c>
      <c r="T28" s="67">
        <v>0.88750748999999995</v>
      </c>
      <c r="U28" s="67">
        <v>0.28759736000000002</v>
      </c>
      <c r="V28" s="47">
        <f>AVERAGE(B28:F28)</f>
        <v>1.1866387058000001</v>
      </c>
      <c r="W28" s="47">
        <f>AVERAGE(G28:K28)</f>
        <v>8.657878933999999E-2</v>
      </c>
      <c r="X28" s="47">
        <f>AVERAGE(L28:P28)</f>
        <v>94.679448747999999</v>
      </c>
      <c r="Y28" s="47">
        <f>AVERAGE(Q28:U28)</f>
        <v>0.40293588917999995</v>
      </c>
    </row>
    <row r="29" spans="1:25" x14ac:dyDescent="0.3">
      <c r="A29" s="95">
        <v>0.2</v>
      </c>
      <c r="B29" s="15">
        <v>1.3473636899999999</v>
      </c>
      <c r="C29" s="15">
        <v>2.2393648900000001</v>
      </c>
      <c r="D29" s="15">
        <v>0.62612342700000001</v>
      </c>
      <c r="E29" s="15">
        <v>0.93094666999999998</v>
      </c>
      <c r="F29" s="15">
        <v>1.31890354</v>
      </c>
      <c r="G29" s="44">
        <v>0.35949670500000003</v>
      </c>
      <c r="H29" s="44">
        <v>0.35350509299999999</v>
      </c>
      <c r="I29" s="44">
        <v>1.8858598</v>
      </c>
      <c r="J29" s="44">
        <v>0.14155182999999999</v>
      </c>
      <c r="K29" s="44">
        <v>0.15053925000000001</v>
      </c>
      <c r="L29" s="45">
        <v>79.033103699999998</v>
      </c>
      <c r="M29" s="45">
        <v>95.199969999999993</v>
      </c>
      <c r="N29" s="45">
        <v>79.519922100000002</v>
      </c>
      <c r="O29" s="45">
        <v>84.633762730000001</v>
      </c>
      <c r="P29" s="45">
        <v>86.038046730000005</v>
      </c>
      <c r="Q29" s="67">
        <v>0.36998202499999999</v>
      </c>
      <c r="R29" s="67">
        <v>7.5644098300000004E-2</v>
      </c>
      <c r="S29" s="67">
        <v>3.7447573400000003E-2</v>
      </c>
      <c r="T29" s="67">
        <v>0.35500300000000001</v>
      </c>
      <c r="U29" s="67">
        <v>3.4991012600000002</v>
      </c>
      <c r="V29" s="47">
        <f>AVERAGE(B29:F29)</f>
        <v>1.2925404434000001</v>
      </c>
      <c r="W29" s="47">
        <f>AVERAGE(G29:K29)</f>
        <v>0.5781905356</v>
      </c>
      <c r="X29" s="47">
        <f>AVERAGE(L29:P29)</f>
        <v>84.884961051999994</v>
      </c>
      <c r="Y29" s="47">
        <f>AVERAGE(Q29:U29)</f>
        <v>0.86743559133999992</v>
      </c>
    </row>
    <row r="30" spans="1:25" x14ac:dyDescent="0.3">
      <c r="A30" s="95">
        <v>0.6</v>
      </c>
      <c r="B30" s="15">
        <v>2.0116836400000002</v>
      </c>
      <c r="C30" s="15">
        <v>2.8198022800000002</v>
      </c>
      <c r="D30" s="15">
        <v>5.6163870600000001</v>
      </c>
      <c r="E30" s="15">
        <v>3.8690832799999999</v>
      </c>
      <c r="F30" s="15">
        <v>2.72468544</v>
      </c>
      <c r="G30" s="44">
        <v>11.5068904</v>
      </c>
      <c r="H30" s="44">
        <v>11.05002996</v>
      </c>
      <c r="I30" s="44">
        <v>9.2218394200000002</v>
      </c>
      <c r="J30" s="44">
        <v>17.577141999999998</v>
      </c>
      <c r="K30" s="44">
        <v>20.660575189999999</v>
      </c>
      <c r="L30" s="45">
        <v>61.840173800000002</v>
      </c>
      <c r="M30" s="45">
        <v>62.411623730000002</v>
      </c>
      <c r="N30" s="45">
        <v>58.625674060000001</v>
      </c>
      <c r="O30" s="45">
        <v>55.990113839999999</v>
      </c>
      <c r="P30" s="45">
        <v>65.678550029999997</v>
      </c>
      <c r="Q30" s="67">
        <v>6.1421509900000002</v>
      </c>
      <c r="R30" s="67">
        <v>2.5067405599999999</v>
      </c>
      <c r="S30" s="67">
        <v>5.7219892200000002</v>
      </c>
      <c r="T30" s="67">
        <v>2.7201917299999998</v>
      </c>
      <c r="U30" s="67">
        <v>5.78639904</v>
      </c>
      <c r="V30" s="47">
        <f>AVERAGE(B30:F30)</f>
        <v>3.4083283399999997</v>
      </c>
      <c r="W30" s="47">
        <f>AVERAGE(G30:K30)</f>
        <v>14.003295394</v>
      </c>
      <c r="X30" s="47">
        <f>AVERAGE(L30:P30)</f>
        <v>60.909227091999995</v>
      </c>
      <c r="Y30" s="47">
        <f>AVERAGE(Q30:U30)</f>
        <v>4.5754943079999997</v>
      </c>
    </row>
    <row r="31" spans="1:25" x14ac:dyDescent="0.3">
      <c r="A31" s="3">
        <v>0.4</v>
      </c>
      <c r="B31" s="15">
        <v>0.80137807000000005</v>
      </c>
      <c r="C31" s="15">
        <v>0.70626122999999996</v>
      </c>
      <c r="D31" s="15">
        <v>0.21120431000000001</v>
      </c>
      <c r="E31" s="15">
        <v>0.14829239</v>
      </c>
      <c r="F31" s="15">
        <v>0.42390653</v>
      </c>
      <c r="G31" s="44">
        <v>2.27381666</v>
      </c>
      <c r="H31" s="44">
        <v>0.75194726999999995</v>
      </c>
      <c r="I31" s="44">
        <v>0.77741161999999997</v>
      </c>
      <c r="J31" s="44">
        <v>0.43888556000000001</v>
      </c>
      <c r="K31" s="44">
        <v>1.1279209100000001</v>
      </c>
      <c r="L31" s="45">
        <v>51.169862190000003</v>
      </c>
      <c r="M31" s="45">
        <v>61.73382265</v>
      </c>
      <c r="N31" s="45">
        <v>43.687837029999997</v>
      </c>
      <c r="O31" s="45">
        <v>53.013031759999997</v>
      </c>
      <c r="P31" s="45">
        <v>55.060665069999999</v>
      </c>
      <c r="Q31" s="67">
        <v>1.2559916099999999</v>
      </c>
      <c r="R31" s="67">
        <v>1.15413421</v>
      </c>
      <c r="S31" s="67">
        <v>1.5286099500000001</v>
      </c>
      <c r="T31" s="67">
        <v>2.6804972999999999</v>
      </c>
      <c r="U31" s="67">
        <v>1.23651887</v>
      </c>
      <c r="V31" s="47">
        <f>AVERAGE(B31:F31)</f>
        <v>0.45820850600000007</v>
      </c>
      <c r="W31" s="47">
        <f>AVERAGE(G31:K31)</f>
        <v>1.0739964040000001</v>
      </c>
      <c r="X31" s="47">
        <f>AVERAGE(L31:P31)</f>
        <v>52.933043739999995</v>
      </c>
      <c r="Y31" s="47">
        <f>AVERAGE(Q31:U31)</f>
        <v>1.571150388</v>
      </c>
    </row>
    <row r="32" spans="1:25" x14ac:dyDescent="0.3">
      <c r="A32" s="3">
        <v>0.8</v>
      </c>
      <c r="B32" s="15">
        <v>16.870880769999999</v>
      </c>
      <c r="C32" s="15">
        <v>13.390503300000001</v>
      </c>
      <c r="D32" s="15">
        <v>15.155032950000001</v>
      </c>
      <c r="E32" s="15">
        <v>11.1975734</v>
      </c>
      <c r="F32" s="15">
        <v>17.685739959999999</v>
      </c>
      <c r="G32" s="44">
        <v>7.9995506299999999</v>
      </c>
      <c r="H32" s="44">
        <v>9.7835530300000002</v>
      </c>
      <c r="I32" s="44">
        <v>7.8969442799999996</v>
      </c>
      <c r="J32" s="44">
        <v>12.79284002</v>
      </c>
      <c r="K32" s="44">
        <v>9.4892150999999991</v>
      </c>
      <c r="L32" s="45">
        <v>69.546135410000005</v>
      </c>
      <c r="M32" s="45">
        <v>67.676752500000006</v>
      </c>
      <c r="N32" s="45">
        <v>70.644098260000007</v>
      </c>
      <c r="O32" s="45">
        <v>64.752097059999997</v>
      </c>
      <c r="P32" s="45">
        <v>70.031455960000002</v>
      </c>
      <c r="Q32" s="67">
        <v>18.523816660000001</v>
      </c>
      <c r="R32" s="67">
        <v>20.313810700000001</v>
      </c>
      <c r="S32" s="67">
        <v>19.137207910000001</v>
      </c>
      <c r="T32" s="67">
        <v>18.47363691</v>
      </c>
      <c r="U32" s="67">
        <v>20.280856799999999</v>
      </c>
      <c r="V32" s="47">
        <f>AVERAGE(B32:F32)</f>
        <v>14.859946076</v>
      </c>
      <c r="W32" s="47">
        <f>AVERAGE(G32:K32)</f>
        <v>9.5924206120000015</v>
      </c>
      <c r="X32" s="47">
        <f>AVERAGE(L32:P32)</f>
        <v>68.530107838000006</v>
      </c>
      <c r="Y32" s="47">
        <f>AVERAGE(Q32:U32)</f>
        <v>19.345865795999998</v>
      </c>
    </row>
    <row r="33" spans="1:25" x14ac:dyDescent="0.3">
      <c r="A33" s="3">
        <v>1</v>
      </c>
      <c r="B33" s="15">
        <v>31.53385261</v>
      </c>
      <c r="C33" s="15">
        <v>24.839724390000001</v>
      </c>
      <c r="D33" s="15">
        <v>23.487118030000001</v>
      </c>
      <c r="E33" s="15">
        <v>28.993409230000001</v>
      </c>
      <c r="F33" s="15">
        <v>28.177801079999998</v>
      </c>
      <c r="G33" s="44">
        <v>25.52576393</v>
      </c>
      <c r="H33" s="44">
        <v>22.01617735</v>
      </c>
      <c r="I33" s="44">
        <v>17.314260040000001</v>
      </c>
      <c r="J33" s="44">
        <v>24.180647090000001</v>
      </c>
      <c r="K33" s="44">
        <v>25.24565608</v>
      </c>
      <c r="L33" s="45">
        <v>90.154284000000004</v>
      </c>
      <c r="M33" s="45">
        <v>90.065158780000004</v>
      </c>
      <c r="N33" s="45">
        <v>90.832085079999999</v>
      </c>
      <c r="O33" s="45">
        <v>91.326393049999993</v>
      </c>
      <c r="P33" s="45">
        <v>88.621929300000005</v>
      </c>
      <c r="Q33" s="67">
        <v>24.8996405</v>
      </c>
      <c r="R33" s="67">
        <v>22.533702819999998</v>
      </c>
      <c r="S33" s="67">
        <v>22.477531460000002</v>
      </c>
      <c r="T33" s="67">
        <v>23.32983823</v>
      </c>
      <c r="U33" s="67">
        <v>24.997753150000001</v>
      </c>
      <c r="V33" s="47">
        <f>AVERAGE(B33:F33)</f>
        <v>27.406381068000002</v>
      </c>
      <c r="W33" s="47">
        <f>AVERAGE(G33:K33)</f>
        <v>22.856500898</v>
      </c>
      <c r="X33" s="47">
        <f>AVERAGE(L33:P33)</f>
        <v>90.19997004199999</v>
      </c>
      <c r="Y33" s="47">
        <f>AVERAGE(Q33:U33)</f>
        <v>23.647693232000002</v>
      </c>
    </row>
    <row r="35" spans="1:25" x14ac:dyDescent="0.3">
      <c r="A35" s="111" t="s">
        <v>1</v>
      </c>
      <c r="B35" s="111"/>
      <c r="C35" s="111"/>
      <c r="D35" s="111"/>
      <c r="E35" s="111"/>
      <c r="F35" s="111"/>
      <c r="G35" s="111"/>
      <c r="H35" s="111"/>
      <c r="I35" s="111"/>
      <c r="J35" s="111"/>
      <c r="K35" s="111"/>
      <c r="L35" s="111"/>
      <c r="M35" s="111"/>
      <c r="N35" s="111"/>
      <c r="O35" s="111"/>
      <c r="P35" s="111"/>
      <c r="Q35" s="111"/>
      <c r="R35" s="111"/>
      <c r="S35" s="111"/>
      <c r="T35" s="111"/>
      <c r="U35" s="111"/>
      <c r="V35" s="112" t="s">
        <v>154</v>
      </c>
      <c r="W35" s="113"/>
      <c r="X35" s="113"/>
      <c r="Y35" s="114"/>
    </row>
    <row r="36" spans="1:25" x14ac:dyDescent="0.3">
      <c r="A36" s="111"/>
      <c r="B36" s="115" t="s">
        <v>150</v>
      </c>
      <c r="C36" s="116"/>
      <c r="D36" s="116"/>
      <c r="E36" s="116"/>
      <c r="F36" s="117"/>
      <c r="G36" s="118" t="s">
        <v>151</v>
      </c>
      <c r="H36" s="119"/>
      <c r="I36" s="119"/>
      <c r="J36" s="119"/>
      <c r="K36" s="120"/>
      <c r="L36" s="121" t="s">
        <v>152</v>
      </c>
      <c r="M36" s="122"/>
      <c r="N36" s="122"/>
      <c r="O36" s="122"/>
      <c r="P36" s="123"/>
      <c r="Q36" s="124" t="s">
        <v>153</v>
      </c>
      <c r="R36" s="125"/>
      <c r="S36" s="125"/>
      <c r="T36" s="125"/>
      <c r="U36" s="126"/>
      <c r="V36" s="91"/>
      <c r="W36" s="92"/>
      <c r="X36" s="92"/>
      <c r="Y36" s="93"/>
    </row>
    <row r="37" spans="1:25" x14ac:dyDescent="0.3">
      <c r="A37" s="111"/>
      <c r="B37" s="40" t="s">
        <v>135</v>
      </c>
      <c r="C37" s="40" t="s">
        <v>136</v>
      </c>
      <c r="D37" s="40" t="s">
        <v>137</v>
      </c>
      <c r="E37" s="40" t="s">
        <v>138</v>
      </c>
      <c r="F37" s="40" t="s">
        <v>139</v>
      </c>
      <c r="G37" s="41" t="s">
        <v>135</v>
      </c>
      <c r="H37" s="41" t="s">
        <v>136</v>
      </c>
      <c r="I37" s="41" t="s">
        <v>137</v>
      </c>
      <c r="J37" s="41" t="s">
        <v>138</v>
      </c>
      <c r="K37" s="41" t="s">
        <v>139</v>
      </c>
      <c r="L37" s="42" t="s">
        <v>135</v>
      </c>
      <c r="M37" s="42" t="s">
        <v>136</v>
      </c>
      <c r="N37" s="42" t="s">
        <v>137</v>
      </c>
      <c r="O37" s="42" t="s">
        <v>138</v>
      </c>
      <c r="P37" s="42" t="s">
        <v>139</v>
      </c>
      <c r="Q37" s="11" t="s">
        <v>135</v>
      </c>
      <c r="R37" s="11" t="s">
        <v>136</v>
      </c>
      <c r="S37" s="11" t="s">
        <v>137</v>
      </c>
      <c r="T37" s="11" t="s">
        <v>138</v>
      </c>
      <c r="U37" s="11" t="s">
        <v>139</v>
      </c>
      <c r="V37" s="43" t="s">
        <v>150</v>
      </c>
      <c r="W37" s="43" t="s">
        <v>151</v>
      </c>
      <c r="X37" s="43" t="s">
        <v>152</v>
      </c>
      <c r="Y37" s="43" t="s">
        <v>153</v>
      </c>
    </row>
    <row r="38" spans="1:25" x14ac:dyDescent="0.3">
      <c r="A38" s="90">
        <v>0</v>
      </c>
      <c r="B38" s="15">
        <v>17.433343319999999</v>
      </c>
      <c r="C38" s="15">
        <v>17.433343319999999</v>
      </c>
      <c r="D38" s="15">
        <v>17.433343319999999</v>
      </c>
      <c r="E38" s="15">
        <v>17.433343319999999</v>
      </c>
      <c r="F38" s="15">
        <v>17.433343319999999</v>
      </c>
      <c r="G38" s="44">
        <v>2.7022168999999998</v>
      </c>
      <c r="H38" s="44">
        <v>2.7022168999999998</v>
      </c>
      <c r="I38" s="44">
        <v>2.7022168999999998</v>
      </c>
      <c r="J38" s="44">
        <v>2.7022168999999998</v>
      </c>
      <c r="K38" s="44">
        <v>2.7022168999999998</v>
      </c>
      <c r="L38" s="45">
        <v>48.10065908</v>
      </c>
      <c r="M38" s="45">
        <v>48.10065908</v>
      </c>
      <c r="N38" s="45">
        <v>48.10065908</v>
      </c>
      <c r="O38" s="45">
        <v>48.10065908</v>
      </c>
      <c r="P38" s="45">
        <v>48.10065908</v>
      </c>
      <c r="Q38" s="67">
        <v>30.470341520000002</v>
      </c>
      <c r="R38" s="67">
        <v>30.470341520000002</v>
      </c>
      <c r="S38" s="67">
        <v>30.470341520000002</v>
      </c>
      <c r="T38" s="67">
        <v>30.470341520000002</v>
      </c>
      <c r="U38" s="67">
        <v>30.470341520000002</v>
      </c>
      <c r="V38" s="47">
        <f>AVERAGE(B38:F38)</f>
        <v>17.433343319999999</v>
      </c>
      <c r="W38" s="47">
        <f>AVERAGE(G38:K38)</f>
        <v>2.7022168999999998</v>
      </c>
      <c r="X38" s="47">
        <f>AVERAGE(L38:P38)</f>
        <v>48.10065908</v>
      </c>
      <c r="Y38" s="47">
        <f>AVERAGE(Q38:U38)</f>
        <v>30.470341519999998</v>
      </c>
    </row>
    <row r="39" spans="1:25" x14ac:dyDescent="0.3">
      <c r="A39" s="90">
        <v>1E-3</v>
      </c>
      <c r="B39" s="15">
        <v>60.388705799999997</v>
      </c>
      <c r="C39" s="15">
        <v>57.458058700000002</v>
      </c>
      <c r="D39" s="15">
        <v>64.557369699999995</v>
      </c>
      <c r="E39" s="15">
        <v>63.428699819999999</v>
      </c>
      <c r="F39" s="15">
        <v>72.887956860000003</v>
      </c>
      <c r="G39" s="44">
        <v>22.295536200000001</v>
      </c>
      <c r="H39" s="44">
        <v>16.624475700000001</v>
      </c>
      <c r="I39" s="44">
        <v>25.707010199999999</v>
      </c>
      <c r="J39" s="44">
        <v>24.678699819999999</v>
      </c>
      <c r="K39" s="44">
        <v>19.96554823</v>
      </c>
      <c r="L39" s="45">
        <v>1.9457759100000001</v>
      </c>
      <c r="M39" s="45">
        <v>7.6527861000000001</v>
      </c>
      <c r="N39" s="45">
        <v>2.6662672299999999</v>
      </c>
      <c r="O39" s="45">
        <v>1.05002996</v>
      </c>
      <c r="P39" s="45">
        <v>2.62133014</v>
      </c>
      <c r="Q39" s="67">
        <v>3.3193529100000001</v>
      </c>
      <c r="R39" s="67">
        <v>7.07609347</v>
      </c>
      <c r="S39" s="67">
        <v>6.1204314000000002</v>
      </c>
      <c r="T39" s="67">
        <v>7.1360095899999996</v>
      </c>
      <c r="U39" s="67">
        <v>3.9462252800000002</v>
      </c>
      <c r="V39" s="47">
        <f>AVERAGE(B39:F39)</f>
        <v>63.744158175999999</v>
      </c>
      <c r="W39" s="47">
        <f>AVERAGE(G39:K39)</f>
        <v>21.85425403</v>
      </c>
      <c r="X39" s="47">
        <f>AVERAGE(L39:P39)</f>
        <v>3.187237868</v>
      </c>
      <c r="Y39" s="47">
        <f>AVERAGE(Q39:U39)</f>
        <v>5.5196225300000004</v>
      </c>
    </row>
    <row r="40" spans="1:25" x14ac:dyDescent="0.3">
      <c r="A40" s="95">
        <v>0.2</v>
      </c>
      <c r="B40" s="15">
        <v>51.3518574</v>
      </c>
      <c r="C40" s="15">
        <v>59.240563199999997</v>
      </c>
      <c r="D40" s="15">
        <v>74.164919100000006</v>
      </c>
      <c r="E40" s="15">
        <v>59.268274419999997</v>
      </c>
      <c r="F40" s="15">
        <v>63.410724989999999</v>
      </c>
      <c r="G40" s="44">
        <v>24.043589000000001</v>
      </c>
      <c r="H40" s="44">
        <v>20.793888599999999</v>
      </c>
      <c r="I40" s="44">
        <v>22.840024</v>
      </c>
      <c r="J40" s="44">
        <v>24.324445780000001</v>
      </c>
      <c r="K40" s="44">
        <v>17.51647693</v>
      </c>
      <c r="L40" s="45">
        <v>5.2801078500000003</v>
      </c>
      <c r="M40" s="45">
        <v>5.5272618299999996</v>
      </c>
      <c r="N40" s="45">
        <v>4.2532953899999999</v>
      </c>
      <c r="O40" s="45">
        <v>3.1006590799999998</v>
      </c>
      <c r="P40" s="45">
        <v>3.63765728</v>
      </c>
      <c r="Q40" s="67">
        <v>4.8015278600000002</v>
      </c>
      <c r="R40" s="67">
        <v>9.2810065900000005</v>
      </c>
      <c r="S40" s="67">
        <v>6.9427801100000002</v>
      </c>
      <c r="T40" s="67">
        <v>6.71360096</v>
      </c>
      <c r="U40" s="67">
        <v>5.8672849999999999</v>
      </c>
      <c r="V40" s="47">
        <f>AVERAGE(B40:F40)</f>
        <v>61.487267822</v>
      </c>
      <c r="W40" s="47">
        <f>AVERAGE(G40:K40)</f>
        <v>21.903684861999999</v>
      </c>
      <c r="X40" s="47">
        <f>AVERAGE(L40:P40)</f>
        <v>4.3597962859999999</v>
      </c>
      <c r="Y40" s="47">
        <f>AVERAGE(Q40:U40)</f>
        <v>6.7212401040000005</v>
      </c>
    </row>
    <row r="41" spans="1:25" x14ac:dyDescent="0.3">
      <c r="A41" s="95">
        <v>0.6</v>
      </c>
      <c r="B41" s="15">
        <v>69.316207300000002</v>
      </c>
      <c r="C41" s="15">
        <v>64.766327140000001</v>
      </c>
      <c r="D41" s="15">
        <v>63.970191730000003</v>
      </c>
      <c r="E41" s="15">
        <v>74.206860399999997</v>
      </c>
      <c r="F41" s="15">
        <v>65.966896349999999</v>
      </c>
      <c r="G41" s="44">
        <v>33.641401999999999</v>
      </c>
      <c r="H41" s="44">
        <v>35.170011979999998</v>
      </c>
      <c r="I41" s="44">
        <v>40.322798079999998</v>
      </c>
      <c r="J41" s="44">
        <v>39.261533849999999</v>
      </c>
      <c r="K41" s="44">
        <v>42.024415820000002</v>
      </c>
      <c r="L41" s="45">
        <v>2.7224385899999999</v>
      </c>
      <c r="M41" s="45">
        <v>8.6571300200000003</v>
      </c>
      <c r="N41" s="45">
        <v>5.1789994000000004</v>
      </c>
      <c r="O41" s="45">
        <v>1.2222888000000001</v>
      </c>
      <c r="P41" s="45">
        <v>8.3470641099999998</v>
      </c>
      <c r="Q41" s="67">
        <v>10.333283399999999</v>
      </c>
      <c r="R41" s="67">
        <v>11.913570999999999</v>
      </c>
      <c r="S41" s="67">
        <v>10.03070701</v>
      </c>
      <c r="T41" s="67">
        <v>11.37133014</v>
      </c>
      <c r="U41" s="67">
        <v>5.8815158800000003</v>
      </c>
      <c r="V41" s="47">
        <f>AVERAGE(B41:F41)</f>
        <v>67.645296584000008</v>
      </c>
      <c r="W41" s="47">
        <f>AVERAGE(G41:K41)</f>
        <v>38.084032346000001</v>
      </c>
      <c r="X41" s="47">
        <f>AVERAGE(L41:P41)</f>
        <v>5.2255841840000006</v>
      </c>
      <c r="Y41" s="47">
        <f>AVERAGE(Q41:U41)</f>
        <v>9.9060814859999997</v>
      </c>
    </row>
    <row r="42" spans="1:25" x14ac:dyDescent="0.3">
      <c r="A42" s="3">
        <v>0.4</v>
      </c>
      <c r="B42" s="15">
        <v>62.306021569999999</v>
      </c>
      <c r="C42" s="15">
        <v>61.955512280000001</v>
      </c>
      <c r="D42" s="15">
        <v>64.740113840000006</v>
      </c>
      <c r="E42" s="15">
        <v>64.107249850000002</v>
      </c>
      <c r="F42" s="15">
        <v>72.53819652</v>
      </c>
      <c r="G42" s="44">
        <v>32.902935890000002</v>
      </c>
      <c r="H42" s="44">
        <v>20.579688440000002</v>
      </c>
      <c r="I42" s="44">
        <v>27.1944278</v>
      </c>
      <c r="J42" s="44">
        <v>28.090922710000001</v>
      </c>
      <c r="K42" s="44">
        <v>30.680796879999999</v>
      </c>
      <c r="L42" s="45">
        <v>0.14904133999999999</v>
      </c>
      <c r="M42" s="45">
        <v>1.6604254000000001</v>
      </c>
      <c r="N42" s="45">
        <v>2.10680048</v>
      </c>
      <c r="O42" s="45">
        <v>0.88825644000000004</v>
      </c>
      <c r="P42" s="45">
        <v>1.79973038</v>
      </c>
      <c r="Q42" s="67">
        <v>7.6318154600000003</v>
      </c>
      <c r="R42" s="67">
        <v>8.7694727399999994</v>
      </c>
      <c r="S42" s="67">
        <v>10.070401439999999</v>
      </c>
      <c r="T42" s="67">
        <v>8.6616237300000005</v>
      </c>
      <c r="U42" s="67">
        <v>6.36234272</v>
      </c>
      <c r="V42" s="47">
        <f>AVERAGE(B42:F42)</f>
        <v>65.129418812000011</v>
      </c>
      <c r="W42" s="47">
        <f>AVERAGE(G42:K42)</f>
        <v>27.889754344</v>
      </c>
      <c r="X42" s="47">
        <f>AVERAGE(L42:P42)</f>
        <v>1.3208508079999999</v>
      </c>
      <c r="Y42" s="47">
        <f>AVERAGE(Q42:U42)</f>
        <v>8.2991312180000012</v>
      </c>
    </row>
    <row r="43" spans="1:25" x14ac:dyDescent="0.3">
      <c r="A43" s="3">
        <v>0.8</v>
      </c>
      <c r="B43" s="15">
        <v>73.013031760000004</v>
      </c>
      <c r="C43" s="15">
        <v>67.786848399999997</v>
      </c>
      <c r="D43" s="15">
        <v>64.178400240000002</v>
      </c>
      <c r="E43" s="15">
        <v>74.325943679999995</v>
      </c>
      <c r="F43" s="15">
        <v>63.989664470000001</v>
      </c>
      <c r="G43" s="44">
        <v>61.294188140000003</v>
      </c>
      <c r="H43" s="44">
        <v>51.368334300000001</v>
      </c>
      <c r="I43" s="44">
        <v>68.293888559999999</v>
      </c>
      <c r="J43" s="44">
        <v>58.867585380000001</v>
      </c>
      <c r="K43" s="44">
        <v>56.094218089999998</v>
      </c>
      <c r="L43" s="45">
        <v>25.75494308</v>
      </c>
      <c r="M43" s="45">
        <v>26.0290593</v>
      </c>
      <c r="N43" s="45">
        <v>27.15023966</v>
      </c>
      <c r="O43" s="45">
        <v>22.497004189999998</v>
      </c>
      <c r="P43" s="45">
        <v>23.609197120000001</v>
      </c>
      <c r="Q43" s="67">
        <v>15.62462552</v>
      </c>
      <c r="R43" s="67">
        <v>17.607849000000002</v>
      </c>
      <c r="S43" s="67">
        <v>12.6775015</v>
      </c>
      <c r="T43" s="67">
        <v>17.089574599999999</v>
      </c>
      <c r="U43" s="67">
        <v>10.892750149999999</v>
      </c>
      <c r="V43" s="47">
        <f>AVERAGE(B43:F43)</f>
        <v>68.658777709999995</v>
      </c>
      <c r="W43" s="47">
        <f>AVERAGE(G43:K43)</f>
        <v>59.183642894000002</v>
      </c>
      <c r="X43" s="47">
        <f>AVERAGE(L43:P43)</f>
        <v>25.008088669999999</v>
      </c>
      <c r="Y43" s="47">
        <f>AVERAGE(Q43:U43)</f>
        <v>14.778460154000001</v>
      </c>
    </row>
    <row r="44" spans="1:25" x14ac:dyDescent="0.3">
      <c r="A44" s="3">
        <v>1</v>
      </c>
      <c r="B44" s="15">
        <v>56.509886160000001</v>
      </c>
      <c r="C44" s="15">
        <v>67.453565010000005</v>
      </c>
      <c r="D44" s="15">
        <v>66.547333730000005</v>
      </c>
      <c r="E44" s="15">
        <v>57.710455359999997</v>
      </c>
      <c r="F44" s="15">
        <v>62.724685440000002</v>
      </c>
      <c r="G44" s="44">
        <v>80.77366687</v>
      </c>
      <c r="H44" s="44">
        <v>81.923307370000003</v>
      </c>
      <c r="I44" s="44">
        <v>83.268424210000006</v>
      </c>
      <c r="J44" s="44">
        <v>83.261683640000001</v>
      </c>
      <c r="K44" s="44">
        <v>81.773517080000005</v>
      </c>
      <c r="L44" s="45">
        <v>25.82759137</v>
      </c>
      <c r="M44" s="45">
        <v>28.194278010000001</v>
      </c>
      <c r="N44" s="45">
        <v>29.064559620000001</v>
      </c>
      <c r="O44" s="45">
        <v>22.19817256</v>
      </c>
      <c r="P44" s="45">
        <v>24.489215099999999</v>
      </c>
      <c r="Q44" s="67">
        <v>25.011234269999999</v>
      </c>
      <c r="R44" s="67">
        <v>27.565907729999999</v>
      </c>
      <c r="S44" s="67">
        <v>27.544937090000001</v>
      </c>
      <c r="T44" s="67">
        <v>24.49595566</v>
      </c>
      <c r="U44" s="67">
        <v>26.015578189999999</v>
      </c>
      <c r="V44" s="47">
        <f>AVERAGE(B44:F44)</f>
        <v>62.189185140000006</v>
      </c>
      <c r="W44" s="47">
        <f>AVERAGE(G44:K44)</f>
        <v>82.200119833999992</v>
      </c>
      <c r="X44" s="47">
        <f>AVERAGE(L44:P44)</f>
        <v>25.954763331999999</v>
      </c>
      <c r="Y44" s="47">
        <f>AVERAGE(Q44:U44)</f>
        <v>26.126722587999996</v>
      </c>
    </row>
    <row r="51" spans="1:44" x14ac:dyDescent="0.3">
      <c r="AA51" s="111" t="s">
        <v>1</v>
      </c>
      <c r="AB51" s="112" t="s">
        <v>154</v>
      </c>
      <c r="AC51" s="113"/>
      <c r="AD51" s="113"/>
      <c r="AE51" s="113"/>
      <c r="AF51" s="113"/>
      <c r="AG51" s="113"/>
      <c r="AH51" s="113"/>
      <c r="AI51" s="113"/>
      <c r="AJ51" s="113"/>
      <c r="AK51" s="113"/>
      <c r="AL51" s="113"/>
      <c r="AM51" s="113"/>
      <c r="AN51" s="113"/>
      <c r="AO51" s="113"/>
      <c r="AP51" s="113"/>
      <c r="AQ51" s="114"/>
      <c r="AR51" s="3"/>
    </row>
    <row r="52" spans="1:44" ht="43.2" x14ac:dyDescent="0.3">
      <c r="A52" s="111" t="s">
        <v>1</v>
      </c>
      <c r="B52" s="112" t="s">
        <v>171</v>
      </c>
      <c r="C52" s="113"/>
      <c r="D52" s="113"/>
      <c r="E52" s="113"/>
      <c r="F52" s="113"/>
      <c r="G52" s="113"/>
      <c r="H52" s="113"/>
      <c r="I52" s="113"/>
      <c r="J52" s="113"/>
      <c r="K52" s="113"/>
      <c r="L52" s="113"/>
      <c r="M52" s="113"/>
      <c r="N52" s="113"/>
      <c r="O52" s="113"/>
      <c r="P52" s="113"/>
      <c r="Q52" s="114"/>
      <c r="R52" s="3"/>
      <c r="AA52" s="111"/>
      <c r="AB52" s="91"/>
      <c r="AC52" s="92"/>
      <c r="AD52" s="92"/>
      <c r="AE52" s="93"/>
      <c r="AF52" s="91"/>
      <c r="AG52" s="92"/>
      <c r="AH52" s="92"/>
      <c r="AI52" s="93"/>
      <c r="AJ52" s="91"/>
      <c r="AK52" s="92"/>
      <c r="AL52" s="92"/>
      <c r="AM52" s="93"/>
      <c r="AN52" s="91"/>
      <c r="AO52" s="92"/>
      <c r="AP52" s="92"/>
      <c r="AQ52" s="93"/>
      <c r="AR52" s="93" t="s">
        <v>155</v>
      </c>
    </row>
    <row r="53" spans="1:44" ht="28.8" x14ac:dyDescent="0.3">
      <c r="A53" s="111"/>
      <c r="B53" s="91"/>
      <c r="C53" s="92"/>
      <c r="D53" s="92"/>
      <c r="E53" s="93"/>
      <c r="F53" s="91"/>
      <c r="G53" s="92"/>
      <c r="H53" s="92"/>
      <c r="I53" s="93"/>
      <c r="J53" s="91"/>
      <c r="K53" s="92"/>
      <c r="L53" s="92"/>
      <c r="M53" s="93"/>
      <c r="N53" s="91"/>
      <c r="O53" s="92"/>
      <c r="P53" s="92"/>
      <c r="Q53" s="93"/>
      <c r="R53" s="93" t="s">
        <v>155</v>
      </c>
      <c r="AA53" s="111"/>
      <c r="AB53" s="43" t="s">
        <v>131</v>
      </c>
      <c r="AC53" s="43" t="s">
        <v>132</v>
      </c>
      <c r="AD53" s="43" t="s">
        <v>133</v>
      </c>
      <c r="AE53" s="43" t="s">
        <v>134</v>
      </c>
      <c r="AF53" s="43" t="s">
        <v>142</v>
      </c>
      <c r="AG53" s="43" t="s">
        <v>143</v>
      </c>
      <c r="AH53" s="43" t="s">
        <v>144</v>
      </c>
      <c r="AI53" s="43" t="s">
        <v>145</v>
      </c>
      <c r="AJ53" s="43" t="s">
        <v>146</v>
      </c>
      <c r="AK53" s="43" t="s">
        <v>147</v>
      </c>
      <c r="AL53" s="43" t="s">
        <v>148</v>
      </c>
      <c r="AM53" s="43" t="s">
        <v>149</v>
      </c>
      <c r="AN53" s="43" t="s">
        <v>150</v>
      </c>
      <c r="AO53" s="43" t="s">
        <v>151</v>
      </c>
      <c r="AP53" s="43" t="s">
        <v>152</v>
      </c>
      <c r="AQ53" s="43" t="s">
        <v>153</v>
      </c>
      <c r="AR53" s="47"/>
    </row>
    <row r="54" spans="1:44" x14ac:dyDescent="0.3">
      <c r="A54" s="111"/>
      <c r="B54" s="43" t="s">
        <v>131</v>
      </c>
      <c r="C54" s="43" t="s">
        <v>132</v>
      </c>
      <c r="D54" s="43" t="s">
        <v>133</v>
      </c>
      <c r="E54" s="43" t="s">
        <v>134</v>
      </c>
      <c r="F54" s="43" t="s">
        <v>142</v>
      </c>
      <c r="G54" s="43" t="s">
        <v>143</v>
      </c>
      <c r="H54" s="43" t="s">
        <v>144</v>
      </c>
      <c r="I54" s="43" t="s">
        <v>145</v>
      </c>
      <c r="J54" s="43" t="s">
        <v>146</v>
      </c>
      <c r="K54" s="43" t="s">
        <v>147</v>
      </c>
      <c r="L54" s="43" t="s">
        <v>148</v>
      </c>
      <c r="M54" s="43" t="s">
        <v>149</v>
      </c>
      <c r="N54" s="43" t="s">
        <v>150</v>
      </c>
      <c r="O54" s="43" t="s">
        <v>151</v>
      </c>
      <c r="P54" s="43" t="s">
        <v>152</v>
      </c>
      <c r="Q54" s="43" t="s">
        <v>153</v>
      </c>
      <c r="R54" s="47"/>
      <c r="AA54" s="47">
        <v>0</v>
      </c>
      <c r="AB54" s="47">
        <f>AVERAGE(B4:F4)</f>
        <v>14.068304369999998</v>
      </c>
      <c r="AC54" s="47">
        <f>AVERAGE(G4:K4)</f>
        <v>28.115638109999999</v>
      </c>
      <c r="AD54" s="47">
        <f>AVERAGE(L4:P4)</f>
        <v>0.49281006999999999</v>
      </c>
      <c r="AE54" s="47">
        <f>AVERAGE(Q4:U4)</f>
        <v>35.162672260000001</v>
      </c>
      <c r="AF54" s="47">
        <f>AVERAGE(B16:F16)</f>
        <v>50.157729180000004</v>
      </c>
      <c r="AG54" s="47">
        <f>AVERAGE(G16:K16)</f>
        <v>24.35215698</v>
      </c>
      <c r="AH54" s="47">
        <f>AVERAGE(L16:P16)</f>
        <v>26.934541639999999</v>
      </c>
      <c r="AI54" s="47">
        <f>AVERAGE(Q16:U16)</f>
        <v>10.976632710000001</v>
      </c>
      <c r="AJ54" s="47">
        <f>AVERAGE(B27:F27)</f>
        <v>32.022917909999997</v>
      </c>
      <c r="AK54" s="47">
        <f>AVERAGE(G27:K27)</f>
        <v>22.69472738</v>
      </c>
      <c r="AL54" s="47">
        <f>AVERAGE(L27:P27)</f>
        <v>52.355602160000004</v>
      </c>
      <c r="AM54" s="47">
        <f>AVERAGE(Q27:U27)</f>
        <v>45.092121030000001</v>
      </c>
      <c r="AN54" s="47">
        <f>AVERAGE(B38:F38)</f>
        <v>17.433343319999999</v>
      </c>
      <c r="AO54" s="47">
        <f>AVERAGE(G38:K38)</f>
        <v>2.7022168999999998</v>
      </c>
      <c r="AP54" s="47">
        <f>AVERAGE(L38:P38)</f>
        <v>48.10065908</v>
      </c>
      <c r="AQ54" s="47">
        <f>AVERAGE(Q38:U38)</f>
        <v>30.470341519999998</v>
      </c>
      <c r="AR54" s="94">
        <f>AVERAGE(AB54:AQ54)</f>
        <v>27.570775913749998</v>
      </c>
    </row>
    <row r="55" spans="1:44" x14ac:dyDescent="0.3">
      <c r="A55" s="90">
        <v>0</v>
      </c>
      <c r="B55" s="47">
        <f>AVERAGE(B4:F4)</f>
        <v>14.068304369999998</v>
      </c>
      <c r="C55" s="47">
        <f>AVERAGE(G4:K4)</f>
        <v>28.115638109999999</v>
      </c>
      <c r="D55" s="47">
        <f>AVERAGE(L4:P4)</f>
        <v>0.49281006999999999</v>
      </c>
      <c r="E55" s="74">
        <f>AVERAGE(Q4:U4)</f>
        <v>35.162672260000001</v>
      </c>
      <c r="F55" s="47">
        <f>AVERAGE(B16:F16)</f>
        <v>50.157729180000004</v>
      </c>
      <c r="G55" s="47">
        <f>AVERAGE(G16:K16)</f>
        <v>24.35215698</v>
      </c>
      <c r="H55" s="47">
        <f>AVERAGE(L16:P16)</f>
        <v>26.934541639999999</v>
      </c>
      <c r="I55" s="74">
        <f>AVERAGE(Q16:U16)</f>
        <v>10.976632710000001</v>
      </c>
      <c r="J55" s="47">
        <f>AVERAGE(B27:F27)</f>
        <v>32.022917909999997</v>
      </c>
      <c r="K55" s="47">
        <f>AVERAGE(G27:K27)</f>
        <v>22.69472738</v>
      </c>
      <c r="L55" s="47">
        <f>AVERAGE(L27:P27)</f>
        <v>52.355602160000004</v>
      </c>
      <c r="M55" s="74">
        <f>AVERAGE(Q27:U27)</f>
        <v>45.092121030000001</v>
      </c>
      <c r="N55" s="47">
        <f>AVERAGE(B38:F38)</f>
        <v>17.433343319999999</v>
      </c>
      <c r="O55" s="47">
        <f>AVERAGE(G38:K38)</f>
        <v>2.7022168999999998</v>
      </c>
      <c r="P55" s="47">
        <f>AVERAGE(L38:P38)</f>
        <v>48.10065908</v>
      </c>
      <c r="Q55" s="74">
        <f>AVERAGE(Q38:U38)</f>
        <v>30.470341519999998</v>
      </c>
      <c r="R55" s="94">
        <f>AVERAGE(B55:Q55)</f>
        <v>27.570775913749998</v>
      </c>
      <c r="AA55" s="3">
        <v>0.2</v>
      </c>
      <c r="AB55" s="47">
        <v>6.5907729279999997E-3</v>
      </c>
      <c r="AC55" s="47">
        <v>1.0064409812000001</v>
      </c>
      <c r="AD55" s="47">
        <v>1.9295985640000002</v>
      </c>
      <c r="AE55" s="47">
        <v>13.660125826000002</v>
      </c>
      <c r="AF55" s="47">
        <v>61.103055729999994</v>
      </c>
      <c r="AG55" s="47">
        <v>13.344967037999998</v>
      </c>
      <c r="AH55" s="47">
        <v>0.76198322380000005</v>
      </c>
      <c r="AI55" s="47">
        <v>1.1220790886000001</v>
      </c>
      <c r="AJ55" s="47">
        <v>1.8873576999999999E-2</v>
      </c>
      <c r="AK55" s="47">
        <v>3.2013181560000001</v>
      </c>
      <c r="AL55" s="47">
        <v>2.0874775320000003</v>
      </c>
      <c r="AM55" s="47">
        <v>14.014679472000001</v>
      </c>
      <c r="AN55" s="47">
        <v>50.469442783999995</v>
      </c>
      <c r="AO55" s="47">
        <v>13.037896941999998</v>
      </c>
      <c r="AP55" s="47">
        <v>0.43109646539999991</v>
      </c>
      <c r="AQ55" s="47">
        <v>1.970341522</v>
      </c>
      <c r="AR55" s="94">
        <f>AVERAGE(AB55:AQ55)</f>
        <v>11.135372979683</v>
      </c>
    </row>
    <row r="56" spans="1:44" x14ac:dyDescent="0.3">
      <c r="A56" s="90">
        <v>1E-3</v>
      </c>
      <c r="B56" s="47">
        <f t="shared" ref="B56" si="1">AVERAGE(B5:F5)</f>
        <v>83.985470343999992</v>
      </c>
      <c r="C56" s="47">
        <f t="shared" ref="C56" si="2">AVERAGE(G5:K5)</f>
        <v>10.448921516000002</v>
      </c>
      <c r="D56" s="47">
        <f t="shared" ref="D56" si="3">AVERAGE(L5:P5)</f>
        <v>3.9778310340000003</v>
      </c>
      <c r="E56" s="74">
        <f t="shared" ref="E56" si="4">AVERAGE(Q5:U5)</f>
        <v>16.362342716000001</v>
      </c>
      <c r="F56" s="47">
        <f t="shared" ref="F56" si="5">AVERAGE(B17:F17)</f>
        <v>19.379119228</v>
      </c>
      <c r="G56" s="47">
        <f t="shared" ref="G56" si="6">AVERAGE(G17:K17)</f>
        <v>0</v>
      </c>
      <c r="H56" s="47">
        <f t="shared" ref="H56" si="7">AVERAGE(L17:P17)</f>
        <v>81.67225882599999</v>
      </c>
      <c r="I56" s="74">
        <f t="shared" ref="I56" si="8">AVERAGE(Q17:U17)</f>
        <v>0.37118034800000005</v>
      </c>
      <c r="J56" s="47">
        <f t="shared" ref="J56" si="9">AVERAGE(B28:F28)</f>
        <v>1.1866387058000001</v>
      </c>
      <c r="K56" s="47">
        <f t="shared" ref="K56" si="10">AVERAGE(G28:K28)</f>
        <v>8.657878933999999E-2</v>
      </c>
      <c r="L56" s="47">
        <f t="shared" ref="L56" si="11">AVERAGE(L28:P28)</f>
        <v>94.679448747999999</v>
      </c>
      <c r="M56" s="74">
        <f t="shared" ref="M56" si="12">AVERAGE(Q28:U28)</f>
        <v>0.40293588917999995</v>
      </c>
      <c r="N56" s="47">
        <f t="shared" ref="N56" si="13">AVERAGE(B39:F39)</f>
        <v>63.744158175999999</v>
      </c>
      <c r="O56" s="47">
        <f t="shared" ref="O56" si="14">AVERAGE(G39:K39)</f>
        <v>21.85425403</v>
      </c>
      <c r="P56" s="47">
        <f t="shared" ref="P56" si="15">AVERAGE(L39:P39)</f>
        <v>3.187237868</v>
      </c>
      <c r="Q56" s="74">
        <f t="shared" ref="Q56" si="16">AVERAGE(Q39:U39)</f>
        <v>5.5196225300000004</v>
      </c>
      <c r="R56" s="94">
        <f>AVERAGE(B56:Q56)</f>
        <v>25.428624921769998</v>
      </c>
      <c r="AA56" s="3">
        <v>0.4</v>
      </c>
      <c r="AB56" s="47">
        <v>8.1935291239999999E-2</v>
      </c>
      <c r="AC56" s="47">
        <v>7.8593469159999998</v>
      </c>
      <c r="AD56" s="47">
        <v>4.5518274419999996</v>
      </c>
      <c r="AE56" s="47">
        <v>11.988316338000001</v>
      </c>
      <c r="AF56" s="47">
        <v>66.608897536000001</v>
      </c>
      <c r="AG56" s="47">
        <v>13.609946089999999</v>
      </c>
      <c r="AH56" s="47">
        <v>2.9053325360000004</v>
      </c>
      <c r="AI56" s="47">
        <v>5.6680647100000003</v>
      </c>
      <c r="AJ56" s="47">
        <v>0.18798681936</v>
      </c>
      <c r="AK56" s="47">
        <v>9.5723487120000001</v>
      </c>
      <c r="AL56" s="47">
        <v>4.1412522460000005</v>
      </c>
      <c r="AM56" s="47">
        <v>16.684541646</v>
      </c>
      <c r="AN56" s="47">
        <v>74.425254628000005</v>
      </c>
      <c r="AO56" s="47">
        <v>12.535650094000001</v>
      </c>
      <c r="AP56" s="47">
        <v>2.6060515308000003</v>
      </c>
      <c r="AQ56" s="47">
        <v>6.8647393660000002</v>
      </c>
      <c r="AR56" s="94">
        <f t="shared" ref="AR56:AR61" si="17">AVERAGE(AB56:AQ56)</f>
        <v>15.018218243837499</v>
      </c>
    </row>
    <row r="57" spans="1:44" x14ac:dyDescent="0.3">
      <c r="A57" s="95">
        <v>0.2</v>
      </c>
      <c r="B57" s="47">
        <f>AVERAGE(B6:F6)</f>
        <v>34.978430187999997</v>
      </c>
      <c r="C57" s="47">
        <f>AVERAGE(G6:K6)</f>
        <v>24.568154585999999</v>
      </c>
      <c r="D57" s="47">
        <f>AVERAGE(L6:P6)</f>
        <v>8.1831935300000005</v>
      </c>
      <c r="E57" s="74">
        <f>AVERAGE(Q6:U6)</f>
        <v>16.735020975999998</v>
      </c>
      <c r="F57" s="47">
        <f>AVERAGE(B18:F18)</f>
        <v>28.044637513999998</v>
      </c>
      <c r="G57" s="47">
        <f>AVERAGE(G18:K18)</f>
        <v>1.6177351700000002E-2</v>
      </c>
      <c r="H57" s="47">
        <f>AVERAGE(L18:P18)</f>
        <v>61.927351701999996</v>
      </c>
      <c r="I57" s="74">
        <f>AVERAGE(Q18:U18)</f>
        <v>8.3915518260000006</v>
      </c>
      <c r="J57" s="47">
        <f>AVERAGE(B29:F29)</f>
        <v>1.2925404434000001</v>
      </c>
      <c r="K57" s="47">
        <f>AVERAGE(G29:K29)</f>
        <v>0.5781905356</v>
      </c>
      <c r="L57" s="47">
        <f>AVERAGE(L29:P29)</f>
        <v>84.884961051999994</v>
      </c>
      <c r="M57" s="74">
        <f>AVERAGE(Q29:U29)</f>
        <v>0.86743559133999992</v>
      </c>
      <c r="N57" s="47">
        <f>AVERAGE(B40:F40)</f>
        <v>61.487267822</v>
      </c>
      <c r="O57" s="47">
        <f>AVERAGE(G40:K40)</f>
        <v>21.903684861999999</v>
      </c>
      <c r="P57" s="47">
        <f>AVERAGE(L40:P40)</f>
        <v>4.3597962859999999</v>
      </c>
      <c r="Q57" s="74">
        <f>AVERAGE(Q40:U40)</f>
        <v>6.7212401040000005</v>
      </c>
      <c r="R57" s="94">
        <f t="shared" ref="R57" si="18">AVERAGE(B57:Q57)</f>
        <v>22.808727148127495</v>
      </c>
      <c r="AA57" s="3"/>
      <c r="AB57" s="47"/>
      <c r="AC57" s="47"/>
      <c r="AD57" s="47"/>
      <c r="AE57" s="47"/>
      <c r="AF57" s="47"/>
      <c r="AG57" s="47"/>
      <c r="AH57" s="47"/>
      <c r="AI57" s="47"/>
      <c r="AJ57" s="47"/>
      <c r="AK57" s="47"/>
      <c r="AL57" s="47"/>
      <c r="AM57" s="47"/>
      <c r="AN57" s="47"/>
      <c r="AO57" s="47"/>
      <c r="AP57" s="47"/>
      <c r="AQ57" s="47"/>
      <c r="AR57" s="94"/>
    </row>
    <row r="58" spans="1:44" x14ac:dyDescent="0.3">
      <c r="A58" s="95">
        <v>0.6</v>
      </c>
      <c r="B58" s="47">
        <f>AVERAGE(B7:F7)</f>
        <v>25.900689042</v>
      </c>
      <c r="C58" s="47">
        <f>AVERAGE(G7:K7)</f>
        <v>31.864589578</v>
      </c>
      <c r="D58" s="47">
        <f>AVERAGE(L7:P7)</f>
        <v>13.859646496</v>
      </c>
      <c r="E58" s="74">
        <f>AVERAGE(Q7:U7)</f>
        <v>20.338526068</v>
      </c>
      <c r="F58" s="47">
        <f>AVERAGE(B19:F19)</f>
        <v>31.937687243999999</v>
      </c>
      <c r="G58" s="47">
        <f>AVERAGE(G19:K19)</f>
        <v>0.12582384839999999</v>
      </c>
      <c r="H58" s="47">
        <f>AVERAGE(L19:P19)</f>
        <v>45.181995210000004</v>
      </c>
      <c r="I58" s="74">
        <f>AVERAGE(Q19:U19)</f>
        <v>13.592121029999998</v>
      </c>
      <c r="J58" s="47">
        <f>AVERAGE(B30:F30)</f>
        <v>3.4083283399999997</v>
      </c>
      <c r="K58" s="47">
        <f>AVERAGE(G30:K30)</f>
        <v>14.003295394</v>
      </c>
      <c r="L58" s="47">
        <f>AVERAGE(L30:P30)</f>
        <v>60.909227091999995</v>
      </c>
      <c r="M58" s="74">
        <f>AVERAGE(Q30:U30)</f>
        <v>4.5754943079999997</v>
      </c>
      <c r="N58" s="47">
        <f>AVERAGE(B41:F41)</f>
        <v>67.645296584000008</v>
      </c>
      <c r="O58" s="47">
        <f>AVERAGE(G41:K41)</f>
        <v>38.084032346000001</v>
      </c>
      <c r="P58" s="47">
        <f>AVERAGE(L41:P41)</f>
        <v>5.2255841840000006</v>
      </c>
      <c r="Q58" s="74">
        <f>AVERAGE(Q41:U41)</f>
        <v>9.9060814859999997</v>
      </c>
      <c r="R58" s="94">
        <f>AVERAGE(B58:Q58)</f>
        <v>24.15990114065</v>
      </c>
      <c r="AA58" s="3"/>
      <c r="AB58" s="47"/>
      <c r="AC58" s="47"/>
      <c r="AD58" s="47"/>
      <c r="AE58" s="47"/>
      <c r="AF58" s="47"/>
      <c r="AG58" s="47"/>
      <c r="AH58" s="47"/>
      <c r="AI58" s="47"/>
      <c r="AJ58" s="47"/>
      <c r="AK58" s="47"/>
      <c r="AL58" s="47"/>
      <c r="AM58" s="47"/>
      <c r="AN58" s="47"/>
      <c r="AO58" s="47"/>
      <c r="AP58" s="47"/>
      <c r="AQ58" s="47"/>
      <c r="AR58" s="94"/>
    </row>
    <row r="59" spans="1:44" x14ac:dyDescent="0.3">
      <c r="A59" s="3">
        <v>0.4</v>
      </c>
      <c r="B59" s="47">
        <f>AVERAGE(B8:F8)</f>
        <v>15.858747756</v>
      </c>
      <c r="C59" s="47">
        <f>AVERAGE(G8:K8)</f>
        <v>23.410275616</v>
      </c>
      <c r="D59" s="47">
        <f>AVERAGE(L8:P8)</f>
        <v>13.593918516000002</v>
      </c>
      <c r="E59" s="74">
        <f>AVERAGE(Q8:U8)</f>
        <v>19.717495506000002</v>
      </c>
      <c r="F59" s="47">
        <f>AVERAGE(B20:F20)</f>
        <v>28.57579389</v>
      </c>
      <c r="G59" s="47">
        <f>AVERAGE(G20:K20)</f>
        <v>0</v>
      </c>
      <c r="H59" s="47">
        <f>AVERAGE(L20:P20)</f>
        <v>58.919412820000005</v>
      </c>
      <c r="I59" s="74">
        <f>AVERAGE(Q20:U20)</f>
        <v>12.022318753999999</v>
      </c>
      <c r="J59" s="47">
        <f>AVERAGE(B31:F31)</f>
        <v>0.45820850600000007</v>
      </c>
      <c r="K59" s="47">
        <f>AVERAGE(G31:K31)</f>
        <v>1.0739964040000001</v>
      </c>
      <c r="L59" s="47">
        <f>AVERAGE(L31:P31)</f>
        <v>52.933043739999995</v>
      </c>
      <c r="M59" s="74">
        <f>AVERAGE(Q31:U31)</f>
        <v>1.571150388</v>
      </c>
      <c r="N59" s="47">
        <f>AVERAGE(B42:F42)</f>
        <v>65.129418812000011</v>
      </c>
      <c r="O59" s="47">
        <f>AVERAGE(G42:K42)</f>
        <v>27.889754344</v>
      </c>
      <c r="P59" s="47">
        <f>AVERAGE(L42:P42)</f>
        <v>1.3208508079999999</v>
      </c>
      <c r="Q59" s="74">
        <f>AVERAGE(Q42:U42)</f>
        <v>8.2991312180000012</v>
      </c>
      <c r="R59" s="94">
        <f t="shared" ref="R59:R61" si="19">AVERAGE(B59:Q59)</f>
        <v>20.673344817375</v>
      </c>
      <c r="AA59" s="3">
        <v>0.6</v>
      </c>
      <c r="AB59" s="47">
        <v>0</v>
      </c>
      <c r="AC59" s="47">
        <v>19.248502095999999</v>
      </c>
      <c r="AD59" s="47">
        <v>7.1766027559999994</v>
      </c>
      <c r="AE59" s="47">
        <v>16.853804673999999</v>
      </c>
      <c r="AF59" s="47">
        <v>85.63331336200001</v>
      </c>
      <c r="AG59" s="47">
        <v>10.478767227500001</v>
      </c>
      <c r="AH59" s="47">
        <v>4.9662971840000001</v>
      </c>
      <c r="AI59" s="47">
        <v>18.009586580000001</v>
      </c>
      <c r="AJ59" s="47">
        <v>0</v>
      </c>
      <c r="AK59" s="47">
        <v>25.902336728000002</v>
      </c>
      <c r="AL59" s="47">
        <v>5.9411324160000003</v>
      </c>
      <c r="AM59" s="47">
        <v>12.319502694000001</v>
      </c>
      <c r="AN59" s="47">
        <v>84.69352906200001</v>
      </c>
      <c r="AO59" s="47">
        <v>25.352606349999995</v>
      </c>
      <c r="AP59" s="47">
        <v>3.8392750159999998</v>
      </c>
      <c r="AQ59" s="47">
        <v>19.141402035999999</v>
      </c>
      <c r="AR59" s="94">
        <f t="shared" si="17"/>
        <v>21.222291136343745</v>
      </c>
    </row>
    <row r="60" spans="1:44" x14ac:dyDescent="0.3">
      <c r="A60" s="3">
        <v>0.8</v>
      </c>
      <c r="B60" s="47">
        <f>AVERAGE(B9:F9)</f>
        <v>25.713001803999997</v>
      </c>
      <c r="C60" s="47">
        <f>AVERAGE(G9:K9)</f>
        <v>40.821899329999994</v>
      </c>
      <c r="D60" s="47">
        <f>AVERAGE(L9:P9)</f>
        <v>15.244607540000001</v>
      </c>
      <c r="E60" s="74">
        <f>AVERAGE(Q9:U9)</f>
        <v>39.839424797999996</v>
      </c>
      <c r="F60" s="47">
        <f>AVERAGE(B21:F21)</f>
        <v>49.507789095999996</v>
      </c>
      <c r="G60" s="47">
        <f>AVERAGE(G21:K21)</f>
        <v>0.3445176727</v>
      </c>
      <c r="H60" s="47">
        <f>AVERAGE(L21:P21)</f>
        <v>40.715698022000005</v>
      </c>
      <c r="I60" s="74">
        <f>AVERAGE(Q21:U21)</f>
        <v>31.057219891999999</v>
      </c>
      <c r="J60" s="47">
        <f>AVERAGE(B32:F32)</f>
        <v>14.859946076</v>
      </c>
      <c r="K60" s="47">
        <f>AVERAGE(G32:K32)</f>
        <v>9.5924206120000015</v>
      </c>
      <c r="L60" s="47">
        <f>AVERAGE(L32:P32)</f>
        <v>68.530107838000006</v>
      </c>
      <c r="M60" s="74">
        <f>AVERAGE(Q32:U32)</f>
        <v>19.345865795999998</v>
      </c>
      <c r="N60" s="47">
        <f>AVERAGE(B43:F43)</f>
        <v>68.658777709999995</v>
      </c>
      <c r="O60" s="47">
        <f>AVERAGE(G43:K43)</f>
        <v>59.183642894000002</v>
      </c>
      <c r="P60" s="47">
        <f>AVERAGE(L43:P43)</f>
        <v>25.008088669999999</v>
      </c>
      <c r="Q60" s="74">
        <f>AVERAGE(Q43:U43)</f>
        <v>14.778460154000001</v>
      </c>
      <c r="R60" s="94">
        <f t="shared" si="19"/>
        <v>32.700091744043746</v>
      </c>
      <c r="AA60" s="3">
        <v>0.8</v>
      </c>
      <c r="AB60" s="47">
        <v>0.25269622599999997</v>
      </c>
      <c r="AC60" s="47">
        <v>18.235470343999999</v>
      </c>
      <c r="AD60" s="47">
        <v>10.639904128000001</v>
      </c>
      <c r="AE60" s="47">
        <v>68.721689638000015</v>
      </c>
      <c r="AF60" s="47">
        <v>88.503594960000001</v>
      </c>
      <c r="AG60" s="47">
        <v>68.071000601999998</v>
      </c>
      <c r="AH60" s="47">
        <v>9.186339126</v>
      </c>
      <c r="AI60" s="47">
        <v>15.971240259999998</v>
      </c>
      <c r="AJ60" s="47">
        <v>9.7064109762E-2</v>
      </c>
      <c r="AK60" s="47">
        <v>22.186788487999998</v>
      </c>
      <c r="AL60" s="47">
        <v>10.581635709999999</v>
      </c>
      <c r="AM60" s="47">
        <v>70.475434399999997</v>
      </c>
      <c r="AN60" s="47">
        <v>95.975883768000017</v>
      </c>
      <c r="AO60" s="47">
        <v>64.163870582000001</v>
      </c>
      <c r="AP60" s="47">
        <v>7.4063810659999998</v>
      </c>
      <c r="AQ60" s="47">
        <v>17.935440388</v>
      </c>
      <c r="AR60" s="94">
        <f t="shared" si="17"/>
        <v>35.525277112235123</v>
      </c>
    </row>
    <row r="61" spans="1:44" x14ac:dyDescent="0.3">
      <c r="A61" s="3">
        <v>1</v>
      </c>
      <c r="B61" s="47">
        <f>AVERAGE(B10:F10)</f>
        <v>64.007789094000003</v>
      </c>
      <c r="C61" s="47">
        <f>AVERAGE(G10:K10)</f>
        <v>33.611593765999999</v>
      </c>
      <c r="D61" s="47">
        <f>AVERAGE(L10:P10)</f>
        <v>35.39874176</v>
      </c>
      <c r="E61" s="74">
        <f>AVERAGE(Q10:U10)</f>
        <v>13.335680050000002</v>
      </c>
      <c r="F61" s="47">
        <f>AVERAGE(B22:F22)</f>
        <v>36.408178549999995</v>
      </c>
      <c r="G61" s="47">
        <f>AVERAGE(G22:K22)</f>
        <v>0.72872977799999994</v>
      </c>
      <c r="H61" s="47">
        <f>AVERAGE(L22:P22)</f>
        <v>45.847513481999997</v>
      </c>
      <c r="I61" s="74">
        <f>AVERAGE(Q22:U22)</f>
        <v>22.453115637999996</v>
      </c>
      <c r="J61" s="47">
        <f>AVERAGE(B33:F33)</f>
        <v>27.406381068000002</v>
      </c>
      <c r="K61" s="47">
        <f>AVERAGE(G33:K33)</f>
        <v>22.856500898</v>
      </c>
      <c r="L61" s="47">
        <f>AVERAGE(L33:P33)</f>
        <v>90.19997004199999</v>
      </c>
      <c r="M61" s="74">
        <f>AVERAGE(Q33:U33)</f>
        <v>23.647693232000002</v>
      </c>
      <c r="N61" s="47">
        <f>AVERAGE(B44:F44)</f>
        <v>62.189185140000006</v>
      </c>
      <c r="O61" s="47">
        <f>AVERAGE(G44:K44)</f>
        <v>82.200119833999992</v>
      </c>
      <c r="P61" s="47">
        <f>AVERAGE(L44:P44)</f>
        <v>25.954763331999999</v>
      </c>
      <c r="Q61" s="74">
        <f>AVERAGE(Q44:U44)</f>
        <v>26.126722587999996</v>
      </c>
      <c r="R61" s="94">
        <f t="shared" si="19"/>
        <v>38.273292390749994</v>
      </c>
      <c r="AA61" s="3">
        <v>1</v>
      </c>
      <c r="AB61" s="47">
        <f>AVERAGE(B5:F5)</f>
        <v>83.985470343999992</v>
      </c>
      <c r="AC61" s="47">
        <f>AVERAGE(G5:K5)</f>
        <v>10.448921516000002</v>
      </c>
      <c r="AD61" s="47">
        <f>AVERAGE(L5:P5)</f>
        <v>3.9778310340000003</v>
      </c>
      <c r="AE61" s="47">
        <f>AVERAGE(Q5:U5)</f>
        <v>16.362342716000001</v>
      </c>
      <c r="AF61" s="47">
        <f>AVERAGE(B17:F17)</f>
        <v>19.379119228</v>
      </c>
      <c r="AG61" s="47">
        <f>AVERAGE(G17:K17)</f>
        <v>0</v>
      </c>
      <c r="AH61" s="47">
        <f>AVERAGE(L17:P17)</f>
        <v>81.67225882599999</v>
      </c>
      <c r="AI61" s="47">
        <f>AVERAGE(Q17:U17)</f>
        <v>0.37118034800000005</v>
      </c>
      <c r="AJ61" s="47">
        <f>AVERAGE(B28:F28)</f>
        <v>1.1866387058000001</v>
      </c>
      <c r="AK61" s="47">
        <f>AVERAGE(G28:K28)</f>
        <v>8.657878933999999E-2</v>
      </c>
      <c r="AL61" s="47">
        <f>AVERAGE(L28:P28)</f>
        <v>94.679448747999999</v>
      </c>
      <c r="AM61" s="47">
        <f>AVERAGE(Q28:U28)</f>
        <v>0.40293588917999995</v>
      </c>
      <c r="AN61" s="47">
        <f>AVERAGE(B39:F39)</f>
        <v>63.744158175999999</v>
      </c>
      <c r="AO61" s="47">
        <f>AVERAGE(G39:K39)</f>
        <v>21.85425403</v>
      </c>
      <c r="AP61" s="47">
        <f>AVERAGE(L39:P39)</f>
        <v>3.187237868</v>
      </c>
      <c r="AQ61" s="47">
        <f>AVERAGE(Q39:U39)</f>
        <v>5.5196225300000004</v>
      </c>
      <c r="AR61" s="94">
        <f t="shared" si="17"/>
        <v>25.428624921769998</v>
      </c>
    </row>
    <row r="63" spans="1:44" x14ac:dyDescent="0.3">
      <c r="AA63" s="111" t="s">
        <v>1</v>
      </c>
      <c r="AB63" s="112" t="s">
        <v>185</v>
      </c>
      <c r="AC63" s="113"/>
      <c r="AD63" s="113"/>
      <c r="AE63" s="113"/>
      <c r="AF63" s="113"/>
      <c r="AG63" s="113"/>
      <c r="AH63" s="113"/>
      <c r="AI63" s="113"/>
      <c r="AJ63" s="113"/>
      <c r="AK63" s="113"/>
      <c r="AL63" s="113"/>
      <c r="AM63" s="113"/>
      <c r="AN63" s="113"/>
      <c r="AO63" s="113"/>
      <c r="AP63" s="113"/>
      <c r="AQ63" s="114"/>
      <c r="AR63" s="3"/>
    </row>
    <row r="64" spans="1:44" ht="43.2" x14ac:dyDescent="0.3">
      <c r="AA64" s="111"/>
      <c r="AB64" s="91"/>
      <c r="AC64" s="92"/>
      <c r="AD64" s="92"/>
      <c r="AE64" s="93"/>
      <c r="AF64" s="91"/>
      <c r="AG64" s="92"/>
      <c r="AH64" s="92"/>
      <c r="AI64" s="93"/>
      <c r="AJ64" s="91"/>
      <c r="AK64" s="92"/>
      <c r="AL64" s="92"/>
      <c r="AM64" s="93"/>
      <c r="AN64" s="91"/>
      <c r="AO64" s="92"/>
      <c r="AP64" s="92"/>
      <c r="AQ64" s="93"/>
      <c r="AR64" s="93" t="s">
        <v>155</v>
      </c>
    </row>
    <row r="65" spans="27:44" x14ac:dyDescent="0.3">
      <c r="AA65" s="111"/>
      <c r="AB65" s="43" t="s">
        <v>131</v>
      </c>
      <c r="AC65" s="43" t="s">
        <v>132</v>
      </c>
      <c r="AD65" s="43" t="s">
        <v>133</v>
      </c>
      <c r="AE65" s="43" t="s">
        <v>134</v>
      </c>
      <c r="AF65" s="43" t="s">
        <v>142</v>
      </c>
      <c r="AG65" s="43" t="s">
        <v>143</v>
      </c>
      <c r="AH65" s="43" t="s">
        <v>144</v>
      </c>
      <c r="AI65" s="43" t="s">
        <v>145</v>
      </c>
      <c r="AJ65" s="43" t="s">
        <v>146</v>
      </c>
      <c r="AK65" s="43" t="s">
        <v>147</v>
      </c>
      <c r="AL65" s="43" t="s">
        <v>148</v>
      </c>
      <c r="AM65" s="43" t="s">
        <v>149</v>
      </c>
      <c r="AN65" s="43" t="s">
        <v>150</v>
      </c>
      <c r="AO65" s="43" t="s">
        <v>151</v>
      </c>
      <c r="AP65" s="43" t="s">
        <v>152</v>
      </c>
      <c r="AQ65" s="43" t="s">
        <v>153</v>
      </c>
      <c r="AR65" s="47"/>
    </row>
    <row r="66" spans="27:44" x14ac:dyDescent="0.3">
      <c r="AA66" s="3">
        <v>0.2</v>
      </c>
      <c r="AB66" s="47" t="e">
        <f>AVERAGE(#REF!)</f>
        <v>#REF!</v>
      </c>
      <c r="AC66" s="47" t="e">
        <f>AVERAGE(#REF!)</f>
        <v>#REF!</v>
      </c>
      <c r="AD66" s="47" t="e">
        <f>AVERAGE(#REF!)</f>
        <v>#REF!</v>
      </c>
      <c r="AE66" s="47" t="e">
        <f>AVERAGE(#REF!)</f>
        <v>#REF!</v>
      </c>
      <c r="AF66" s="47">
        <f>AVERAGE(B20:F20)</f>
        <v>28.57579389</v>
      </c>
      <c r="AG66" s="47">
        <f>AVERAGE(G20:K20)</f>
        <v>0</v>
      </c>
      <c r="AH66" s="47">
        <f>AVERAGE(L20:P20)</f>
        <v>58.919412820000005</v>
      </c>
      <c r="AI66" s="47">
        <f>AVERAGE(Q20:U20)</f>
        <v>12.022318753999999</v>
      </c>
      <c r="AJ66" s="47">
        <f>AVERAGE(B31:F31)</f>
        <v>0.45820850600000007</v>
      </c>
      <c r="AK66" s="47">
        <f>AVERAGE(G31:K31)</f>
        <v>1.0739964040000001</v>
      </c>
      <c r="AL66" s="47">
        <f>AVERAGE(L31:P31)</f>
        <v>52.933043739999995</v>
      </c>
      <c r="AM66" s="47">
        <f>AVERAGE(Q31:U31)</f>
        <v>1.571150388</v>
      </c>
      <c r="AN66" s="47">
        <f>AVERAGE(B42:F42)</f>
        <v>65.129418812000011</v>
      </c>
      <c r="AO66" s="47">
        <f>AVERAGE(G42:K42)</f>
        <v>27.889754344</v>
      </c>
      <c r="AP66" s="47">
        <f>AVERAGE(L42:P42)</f>
        <v>1.3208508079999999</v>
      </c>
      <c r="AQ66" s="47">
        <f>AVERAGE(Q42:U42)</f>
        <v>8.2991312180000012</v>
      </c>
      <c r="AR66" s="47" t="e">
        <f>AVERAGE(AB66:AQ66)</f>
        <v>#REF!</v>
      </c>
    </row>
    <row r="67" spans="27:44" x14ac:dyDescent="0.3">
      <c r="AA67" s="3">
        <v>0.4</v>
      </c>
      <c r="AB67" s="47">
        <f>AVERAGE(B8:F8)</f>
        <v>15.858747756</v>
      </c>
      <c r="AC67" s="47">
        <f>AVERAGE(G8:K8)</f>
        <v>23.410275616</v>
      </c>
      <c r="AD67" s="47">
        <f>AVERAGE(L8:P8)</f>
        <v>13.593918516000002</v>
      </c>
      <c r="AE67" s="47">
        <f>AVERAGE(Q8:U8)</f>
        <v>19.717495506000002</v>
      </c>
      <c r="AF67" s="47">
        <f>AVERAGE(B21:F21)</f>
        <v>49.507789095999996</v>
      </c>
      <c r="AG67" s="47">
        <f>AVERAGE(G21:K21)</f>
        <v>0.3445176727</v>
      </c>
      <c r="AH67" s="47">
        <f>AVERAGE(L21:P21)</f>
        <v>40.715698022000005</v>
      </c>
      <c r="AI67" s="47">
        <f>AVERAGE(Q21:U21)</f>
        <v>31.057219891999999</v>
      </c>
      <c r="AJ67" s="47">
        <f>AVERAGE(B32:F32)</f>
        <v>14.859946076</v>
      </c>
      <c r="AK67" s="47">
        <f>AVERAGE(G32:K32)</f>
        <v>9.5924206120000015</v>
      </c>
      <c r="AL67" s="47">
        <f>AVERAGE(L32:P32)</f>
        <v>68.530107838000006</v>
      </c>
      <c r="AM67" s="47">
        <f>AVERAGE(Q32:U32)</f>
        <v>19.345865795999998</v>
      </c>
      <c r="AN67" s="47">
        <f>AVERAGE(B43:F43)</f>
        <v>68.658777709999995</v>
      </c>
      <c r="AO67" s="47">
        <f>AVERAGE(G43:K43)</f>
        <v>59.183642894000002</v>
      </c>
      <c r="AP67" s="47">
        <f>AVERAGE(L43:P43)</f>
        <v>25.008088669999999</v>
      </c>
      <c r="AQ67" s="47">
        <f>AVERAGE(Q43:U43)</f>
        <v>14.778460154000001</v>
      </c>
      <c r="AR67" s="47">
        <f t="shared" ref="AR67:AR69" si="20">AVERAGE(AB67:AQ67)</f>
        <v>29.635185739168751</v>
      </c>
    </row>
    <row r="68" spans="27:44" x14ac:dyDescent="0.3">
      <c r="AA68" s="3">
        <v>0.6</v>
      </c>
      <c r="AB68" s="47">
        <f>AVERAGE(B9:F9)</f>
        <v>25.713001803999997</v>
      </c>
      <c r="AC68" s="47">
        <f>AVERAGE(G9:K9)</f>
        <v>40.821899329999994</v>
      </c>
      <c r="AD68" s="47">
        <f>AVERAGE(L9:P9)</f>
        <v>15.244607540000001</v>
      </c>
      <c r="AE68" s="47">
        <f>AVERAGE(Q9:U9)</f>
        <v>39.839424797999996</v>
      </c>
      <c r="AF68" s="47">
        <f>AVERAGE(B22:F22)</f>
        <v>36.408178549999995</v>
      </c>
      <c r="AG68" s="47">
        <f>AVERAGE(G22:K22)</f>
        <v>0.72872977799999994</v>
      </c>
      <c r="AH68" s="47">
        <f>AVERAGE(L22:P22)</f>
        <v>45.847513481999997</v>
      </c>
      <c r="AI68" s="47">
        <f>AVERAGE(Q22:U22)</f>
        <v>22.453115637999996</v>
      </c>
      <c r="AJ68" s="47">
        <f>AVERAGE(B33:F33)</f>
        <v>27.406381068000002</v>
      </c>
      <c r="AK68" s="47">
        <f>AVERAGE(G33:K33)</f>
        <v>22.856500898</v>
      </c>
      <c r="AL68" s="47">
        <f>AVERAGE(L33:P33)</f>
        <v>90.19997004199999</v>
      </c>
      <c r="AM68" s="47">
        <f>AVERAGE(Q33:U33)</f>
        <v>23.647693232000002</v>
      </c>
      <c r="AN68" s="47">
        <f>AVERAGE(B44:F44)</f>
        <v>62.189185140000006</v>
      </c>
      <c r="AO68" s="47">
        <f>AVERAGE(G44:K44)</f>
        <v>82.200119833999992</v>
      </c>
      <c r="AP68" s="47">
        <f>AVERAGE(L44:P44)</f>
        <v>25.954763331999999</v>
      </c>
      <c r="AQ68" s="47">
        <f>AVERAGE(Q44:U44)</f>
        <v>26.126722587999996</v>
      </c>
      <c r="AR68" s="47">
        <f t="shared" si="20"/>
        <v>36.727362940874997</v>
      </c>
    </row>
    <row r="69" spans="27:44" x14ac:dyDescent="0.3">
      <c r="AA69" s="3">
        <v>0.8</v>
      </c>
      <c r="AB69" s="47">
        <f>AVERAGE(B10:F10)</f>
        <v>64.007789094000003</v>
      </c>
      <c r="AC69" s="47">
        <f>AVERAGE(G10:K10)</f>
        <v>33.611593765999999</v>
      </c>
      <c r="AD69" s="47">
        <f>AVERAGE(L10:P10)</f>
        <v>35.39874176</v>
      </c>
      <c r="AE69" s="47">
        <f>AVERAGE(Q10:U10)</f>
        <v>13.335680050000002</v>
      </c>
      <c r="AF69" s="47" t="e">
        <f>AVERAGE(#REF!)</f>
        <v>#REF!</v>
      </c>
      <c r="AG69" s="47" t="e">
        <f>AVERAGE(#REF!)</f>
        <v>#REF!</v>
      </c>
      <c r="AH69" s="47" t="e">
        <f>AVERAGE(#REF!)</f>
        <v>#REF!</v>
      </c>
      <c r="AI69" s="47" t="e">
        <f>AVERAGE(#REF!)</f>
        <v>#REF!</v>
      </c>
      <c r="AJ69" s="47" t="e">
        <f>AVERAGE(#REF!)</f>
        <v>#REF!</v>
      </c>
      <c r="AK69" s="47" t="e">
        <f>AVERAGE(#REF!)</f>
        <v>#REF!</v>
      </c>
      <c r="AL69" s="47" t="e">
        <f>AVERAGE(#REF!)</f>
        <v>#REF!</v>
      </c>
      <c r="AM69" s="47" t="e">
        <f>AVERAGE(#REF!)</f>
        <v>#REF!</v>
      </c>
      <c r="AN69" s="47" t="e">
        <f>AVERAGE(#REF!)</f>
        <v>#REF!</v>
      </c>
      <c r="AO69" s="47" t="e">
        <f>AVERAGE(#REF!)</f>
        <v>#REF!</v>
      </c>
      <c r="AP69" s="47" t="e">
        <f>AVERAGE(#REF!)</f>
        <v>#REF!</v>
      </c>
      <c r="AQ69" s="47" t="e">
        <f>AVERAGE(#REF!)</f>
        <v>#REF!</v>
      </c>
      <c r="AR69" s="47" t="e">
        <f t="shared" si="20"/>
        <v>#REF!</v>
      </c>
    </row>
  </sheetData>
  <mergeCells count="35">
    <mergeCell ref="A1:A3"/>
    <mergeCell ref="B1:U1"/>
    <mergeCell ref="V1:Y1"/>
    <mergeCell ref="B2:F2"/>
    <mergeCell ref="G2:K2"/>
    <mergeCell ref="L2:P2"/>
    <mergeCell ref="Q2:U2"/>
    <mergeCell ref="V24:Y24"/>
    <mergeCell ref="B25:F25"/>
    <mergeCell ref="G25:K25"/>
    <mergeCell ref="A11:Y11"/>
    <mergeCell ref="A13:A15"/>
    <mergeCell ref="B13:U13"/>
    <mergeCell ref="V13:Y13"/>
    <mergeCell ref="B14:F14"/>
    <mergeCell ref="G14:K14"/>
    <mergeCell ref="L14:P14"/>
    <mergeCell ref="L25:P25"/>
    <mergeCell ref="Q25:U25"/>
    <mergeCell ref="A35:A37"/>
    <mergeCell ref="B35:U35"/>
    <mergeCell ref="Q14:U14"/>
    <mergeCell ref="A24:A26"/>
    <mergeCell ref="B24:U24"/>
    <mergeCell ref="V35:Y35"/>
    <mergeCell ref="B36:F36"/>
    <mergeCell ref="G36:K36"/>
    <mergeCell ref="L36:P36"/>
    <mergeCell ref="Q36:U36"/>
    <mergeCell ref="AA51:AA53"/>
    <mergeCell ref="AB51:AQ51"/>
    <mergeCell ref="AA63:AA65"/>
    <mergeCell ref="AB63:AQ63"/>
    <mergeCell ref="A52:A54"/>
    <mergeCell ref="B52:Q5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E925-486F-406A-B521-E44206F18ADF}">
  <dimension ref="A1:AR72"/>
  <sheetViews>
    <sheetView topLeftCell="A19" zoomScale="69" zoomScaleNormal="69" workbookViewId="0">
      <selection activeCell="A55" sqref="A55:R64"/>
    </sheetView>
  </sheetViews>
  <sheetFormatPr defaultRowHeight="14.4" x14ac:dyDescent="0.3"/>
  <cols>
    <col min="1" max="1" width="7.6640625" bestFit="1" customWidth="1"/>
    <col min="2" max="4" width="14.5546875" customWidth="1"/>
    <col min="5" max="6" width="14.5546875" bestFit="1" customWidth="1"/>
    <col min="7" max="9" width="14.5546875" customWidth="1"/>
    <col min="10" max="13" width="14.5546875" bestFit="1" customWidth="1"/>
    <col min="14" max="14" width="14.5546875" customWidth="1"/>
    <col min="15" max="15" width="14.5546875" bestFit="1" customWidth="1"/>
    <col min="16" max="16" width="14.5546875" customWidth="1"/>
    <col min="17" max="17" width="17.21875" bestFit="1" customWidth="1"/>
    <col min="18" max="18" width="16.6640625" bestFit="1" customWidth="1"/>
    <col min="19" max="19" width="15" bestFit="1" customWidth="1"/>
    <col min="20" max="20" width="14" bestFit="1" customWidth="1"/>
    <col min="21" max="21" width="15" bestFit="1" customWidth="1"/>
    <col min="27" max="27" width="11.33203125" bestFit="1" customWidth="1"/>
  </cols>
  <sheetData>
    <row r="1" spans="1:25" x14ac:dyDescent="0.3">
      <c r="A1" s="111" t="s">
        <v>1</v>
      </c>
      <c r="B1" s="111" t="s">
        <v>163</v>
      </c>
      <c r="C1" s="111"/>
      <c r="D1" s="111"/>
      <c r="E1" s="111"/>
      <c r="F1" s="111"/>
      <c r="G1" s="111"/>
      <c r="H1" s="111"/>
      <c r="I1" s="111"/>
      <c r="J1" s="111"/>
      <c r="K1" s="111"/>
      <c r="L1" s="111"/>
      <c r="M1" s="111"/>
      <c r="N1" s="111"/>
      <c r="O1" s="111"/>
      <c r="P1" s="111"/>
      <c r="Q1" s="111"/>
      <c r="R1" s="111"/>
      <c r="S1" s="111"/>
      <c r="T1" s="111"/>
      <c r="U1" s="111"/>
      <c r="V1" s="112" t="s">
        <v>154</v>
      </c>
      <c r="W1" s="113"/>
      <c r="X1" s="113"/>
      <c r="Y1" s="114"/>
    </row>
    <row r="2" spans="1:25" x14ac:dyDescent="0.3">
      <c r="A2" s="111"/>
      <c r="B2" s="115" t="s">
        <v>131</v>
      </c>
      <c r="C2" s="116"/>
      <c r="D2" s="116"/>
      <c r="E2" s="116"/>
      <c r="F2" s="117"/>
      <c r="G2" s="118" t="s">
        <v>132</v>
      </c>
      <c r="H2" s="119"/>
      <c r="I2" s="119"/>
      <c r="J2" s="119"/>
      <c r="K2" s="120"/>
      <c r="L2" s="121" t="s">
        <v>133</v>
      </c>
      <c r="M2" s="122"/>
      <c r="N2" s="122"/>
      <c r="O2" s="122"/>
      <c r="P2" s="123"/>
      <c r="Q2" s="124" t="s">
        <v>134</v>
      </c>
      <c r="R2" s="125"/>
      <c r="S2" s="125"/>
      <c r="T2" s="125"/>
      <c r="U2" s="126"/>
      <c r="V2" s="91"/>
      <c r="W2" s="92"/>
      <c r="X2" s="92"/>
      <c r="Y2" s="93"/>
    </row>
    <row r="3" spans="1:25" x14ac:dyDescent="0.3">
      <c r="A3" s="111"/>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90">
        <v>0</v>
      </c>
      <c r="B4" s="15">
        <v>14.06830437</v>
      </c>
      <c r="C4" s="15">
        <v>14.06830437</v>
      </c>
      <c r="D4" s="15">
        <v>14.06830437</v>
      </c>
      <c r="E4" s="15">
        <v>14.06830437</v>
      </c>
      <c r="F4" s="15">
        <v>14.06830437</v>
      </c>
      <c r="G4" s="44">
        <v>28.115638109999999</v>
      </c>
      <c r="H4" s="44">
        <v>28.115638109999999</v>
      </c>
      <c r="I4" s="44">
        <v>28.115638109999999</v>
      </c>
      <c r="J4" s="44">
        <v>28.115638109999999</v>
      </c>
      <c r="K4" s="44">
        <v>28.115638109999999</v>
      </c>
      <c r="L4" s="45">
        <v>0.49281006999999999</v>
      </c>
      <c r="M4" s="45">
        <v>0.49281006999999999</v>
      </c>
      <c r="N4" s="45">
        <v>0.49281006999999999</v>
      </c>
      <c r="O4" s="45">
        <v>0.49281006999999999</v>
      </c>
      <c r="P4" s="45">
        <v>0.49281006999999999</v>
      </c>
      <c r="Q4" s="67">
        <v>35.162522469999999</v>
      </c>
      <c r="R4" s="67">
        <v>35.162522469999999</v>
      </c>
      <c r="S4" s="67">
        <v>35.162522469999999</v>
      </c>
      <c r="T4" s="67">
        <v>35.162522469999999</v>
      </c>
      <c r="U4" s="67">
        <v>35.162522469999999</v>
      </c>
      <c r="V4" s="47">
        <f>AVERAGE(B4:F4)</f>
        <v>14.068304369999998</v>
      </c>
      <c r="W4" s="47">
        <f>AVERAGE(G4:K4)</f>
        <v>28.115638109999999</v>
      </c>
      <c r="X4" s="47">
        <f>AVERAGE(L4:P4)</f>
        <v>0.49281006999999999</v>
      </c>
      <c r="Y4" s="47">
        <f>AVERAGE(Q4:U4)</f>
        <v>35.162522469999999</v>
      </c>
    </row>
    <row r="5" spans="1:25" x14ac:dyDescent="0.3">
      <c r="A5" s="90">
        <v>1E-3</v>
      </c>
      <c r="B5" s="15">
        <v>88.125374500000007</v>
      </c>
      <c r="C5" s="15">
        <v>87.217645300000001</v>
      </c>
      <c r="D5" s="15">
        <v>82.171210299999998</v>
      </c>
      <c r="E5" s="15">
        <v>86.884361900000002</v>
      </c>
      <c r="F5" s="15">
        <v>78.809916099999995</v>
      </c>
      <c r="G5" s="44">
        <v>26.3383763</v>
      </c>
      <c r="H5" s="44">
        <v>40.3535051</v>
      </c>
      <c r="I5" s="44">
        <v>22.708208500000001</v>
      </c>
      <c r="J5" s="44">
        <v>19.7281306</v>
      </c>
      <c r="K5" s="44">
        <v>37.1944278</v>
      </c>
      <c r="L5" s="45">
        <v>4.9797783100000004</v>
      </c>
      <c r="M5" s="45">
        <v>5.30781905</v>
      </c>
      <c r="N5" s="45">
        <v>5.42016177</v>
      </c>
      <c r="O5" s="45">
        <v>9.9662971799999998</v>
      </c>
      <c r="P5" s="45">
        <v>7.35844817</v>
      </c>
      <c r="Q5" s="67">
        <v>36.426752499999999</v>
      </c>
      <c r="R5" s="67">
        <v>33.317106099999997</v>
      </c>
      <c r="S5" s="67">
        <v>29.683942500000001</v>
      </c>
      <c r="T5" s="67">
        <v>29.855452400000001</v>
      </c>
      <c r="U5" s="67">
        <v>32.929898100000003</v>
      </c>
      <c r="V5" s="47">
        <f>AVERAGE(B5:F5)</f>
        <v>84.641701620000006</v>
      </c>
      <c r="W5" s="47">
        <f>AVERAGE(G5:K5)</f>
        <v>29.264529660000001</v>
      </c>
      <c r="X5" s="47">
        <f>AVERAGE(L5:P5)</f>
        <v>6.606500896</v>
      </c>
      <c r="Y5" s="47">
        <f>AVERAGE(Q5:U5)</f>
        <v>32.442630319999999</v>
      </c>
    </row>
    <row r="6" spans="1:25" x14ac:dyDescent="0.3">
      <c r="A6" s="95"/>
      <c r="B6" s="15">
        <v>69.973037700000006</v>
      </c>
      <c r="C6" s="15">
        <v>53.983672859999999</v>
      </c>
      <c r="D6" s="15">
        <v>59.668214499999998</v>
      </c>
      <c r="E6" s="15">
        <v>65.611893350000003</v>
      </c>
      <c r="F6" s="15">
        <v>68.924505699999997</v>
      </c>
      <c r="G6" s="44">
        <v>21.870131799999999</v>
      </c>
      <c r="H6" s="44">
        <v>35.528759739999998</v>
      </c>
      <c r="I6" s="44">
        <v>27.112792089999999</v>
      </c>
      <c r="J6" s="44">
        <v>24.785050930000001</v>
      </c>
      <c r="K6" s="44">
        <v>23.714799299999999</v>
      </c>
      <c r="L6" s="45">
        <v>7.0835829800000001</v>
      </c>
      <c r="M6" s="45">
        <v>11.82669263</v>
      </c>
      <c r="N6" s="45">
        <v>10.357998800000001</v>
      </c>
      <c r="O6" s="45">
        <v>12.1434991</v>
      </c>
      <c r="P6" s="45">
        <v>8.4174655499999993</v>
      </c>
      <c r="Q6" s="67">
        <v>25.709257000000001</v>
      </c>
      <c r="R6" s="67">
        <v>28.12762133</v>
      </c>
      <c r="S6" s="67">
        <v>19.857699220000001</v>
      </c>
      <c r="T6" s="67">
        <v>27.018424209999999</v>
      </c>
      <c r="U6" s="67">
        <v>24.5925704</v>
      </c>
      <c r="V6" s="47">
        <f t="shared" ref="V6:V7" si="0">AVERAGE(B6:F6)</f>
        <v>63.632264822000003</v>
      </c>
      <c r="W6" s="47">
        <f t="shared" ref="W6:W7" si="1">AVERAGE(G6:K6)</f>
        <v>26.602306771999999</v>
      </c>
      <c r="X6" s="47">
        <f t="shared" ref="X6:X7" si="2">AVERAGE(L6:P6)</f>
        <v>9.9658478120000016</v>
      </c>
      <c r="Y6" s="47">
        <f t="shared" ref="Y6:Y7" si="3">AVERAGE(Q6:U6)</f>
        <v>25.061114432</v>
      </c>
    </row>
    <row r="7" spans="1:25" x14ac:dyDescent="0.3">
      <c r="A7" s="95"/>
      <c r="B7" s="15">
        <v>30.634361890000001</v>
      </c>
      <c r="C7" s="15">
        <v>28.657878969999999</v>
      </c>
      <c r="D7" s="15">
        <v>34.465248649999999</v>
      </c>
      <c r="E7" s="15">
        <v>33.493858600000003</v>
      </c>
      <c r="F7" s="15">
        <v>32.047633300000001</v>
      </c>
      <c r="G7" s="44">
        <v>31.888106650000001</v>
      </c>
      <c r="H7" s="44">
        <v>39.82174955</v>
      </c>
      <c r="I7" s="44">
        <v>39.911623730000002</v>
      </c>
      <c r="J7" s="44">
        <v>33.963451169999999</v>
      </c>
      <c r="K7" s="44">
        <v>39.552875999999998</v>
      </c>
      <c r="L7" s="45">
        <v>33.542540440000003</v>
      </c>
      <c r="M7" s="45">
        <v>24.052576389999999</v>
      </c>
      <c r="N7" s="45">
        <v>19.090023970000001</v>
      </c>
      <c r="O7" s="45">
        <v>28.986668659999999</v>
      </c>
      <c r="P7" s="45">
        <v>26.6694128</v>
      </c>
      <c r="Q7" s="67">
        <v>31.36458957</v>
      </c>
      <c r="R7" s="67">
        <v>29.07354703</v>
      </c>
      <c r="S7" s="67">
        <v>22.229628519999999</v>
      </c>
      <c r="T7" s="67">
        <v>30.301078489999998</v>
      </c>
      <c r="U7" s="67">
        <v>30.836578800000002</v>
      </c>
      <c r="V7" s="47">
        <f t="shared" si="0"/>
        <v>31.859796282000001</v>
      </c>
      <c r="W7" s="47">
        <f t="shared" si="1"/>
        <v>37.027561419999998</v>
      </c>
      <c r="X7" s="47">
        <f t="shared" si="2"/>
        <v>26.468244452</v>
      </c>
      <c r="Y7" s="47">
        <f t="shared" si="3"/>
        <v>28.761084482000001</v>
      </c>
    </row>
    <row r="8" spans="1:25" x14ac:dyDescent="0.3">
      <c r="A8" s="3">
        <v>0.4</v>
      </c>
      <c r="B8" s="15">
        <v>39.788795690000001</v>
      </c>
      <c r="C8" s="15">
        <v>32.446075489999998</v>
      </c>
      <c r="D8" s="15">
        <v>39.943079699999998</v>
      </c>
      <c r="E8" s="15">
        <v>40.823846609999997</v>
      </c>
      <c r="F8" s="15">
        <v>35.37147993</v>
      </c>
      <c r="G8" s="44">
        <v>32.064110249999999</v>
      </c>
      <c r="H8" s="44">
        <v>32.8055722</v>
      </c>
      <c r="I8" s="44">
        <v>31.650689</v>
      </c>
      <c r="J8" s="44">
        <v>35.091372079999999</v>
      </c>
      <c r="K8" s="44">
        <v>49.43229479</v>
      </c>
      <c r="L8" s="45">
        <v>17.204913120000001</v>
      </c>
      <c r="M8" s="45">
        <v>16.603505089999999</v>
      </c>
      <c r="N8" s="45">
        <v>11.7338226</v>
      </c>
      <c r="O8" s="45">
        <v>19.248052730000001</v>
      </c>
      <c r="P8" s="45">
        <v>10.815608149999999</v>
      </c>
      <c r="Q8" s="67">
        <v>28.002546429999999</v>
      </c>
      <c r="R8" s="67">
        <v>33.330587180000002</v>
      </c>
      <c r="S8" s="67">
        <v>17.2813062</v>
      </c>
      <c r="T8" s="67">
        <v>22.998052730000001</v>
      </c>
      <c r="U8" s="67">
        <v>21.965997600000001</v>
      </c>
      <c r="V8" s="47">
        <f>AVERAGE(B8:F8)</f>
        <v>37.674655483999999</v>
      </c>
      <c r="W8" s="47">
        <f>AVERAGE(G8:K8)</f>
        <v>36.208807664000005</v>
      </c>
      <c r="X8" s="47">
        <f>AVERAGE(L8:P8)</f>
        <v>15.121180337999998</v>
      </c>
      <c r="Y8" s="47">
        <f>AVERAGE(Q8:U8)</f>
        <v>24.715698028000002</v>
      </c>
    </row>
    <row r="9" spans="1:25" x14ac:dyDescent="0.3">
      <c r="A9" s="3">
        <v>0.8</v>
      </c>
      <c r="B9" s="15">
        <v>40.540742960000003</v>
      </c>
      <c r="C9" s="15">
        <v>48.578490109999997</v>
      </c>
      <c r="D9" s="15">
        <v>46.363091670000003</v>
      </c>
      <c r="E9" s="15">
        <v>45.264379869999999</v>
      </c>
      <c r="F9" s="15">
        <v>49.160425400000001</v>
      </c>
      <c r="G9" s="44">
        <v>44.149191129999998</v>
      </c>
      <c r="H9" s="44">
        <v>46.948022770000001</v>
      </c>
      <c r="I9" s="44">
        <v>68.9537148</v>
      </c>
      <c r="J9" s="44">
        <v>48.641402040000003</v>
      </c>
      <c r="K9" s="44">
        <v>45.795386460000003</v>
      </c>
      <c r="L9" s="45">
        <v>39.558118630000003</v>
      </c>
      <c r="M9" s="45">
        <v>31.143648890000001</v>
      </c>
      <c r="N9" s="45">
        <v>18.19877172</v>
      </c>
      <c r="O9" s="45">
        <v>40.442630319999999</v>
      </c>
      <c r="P9" s="45">
        <v>32.185440380000003</v>
      </c>
      <c r="Q9" s="67">
        <v>34.580587180000002</v>
      </c>
      <c r="R9" s="67">
        <v>29.412073100000001</v>
      </c>
      <c r="S9" s="67">
        <v>29.989514679999999</v>
      </c>
      <c r="T9" s="67">
        <v>35.281605749999997</v>
      </c>
      <c r="U9" s="67">
        <v>28.154583580000001</v>
      </c>
      <c r="V9" s="47">
        <f>AVERAGE(B9:F9)</f>
        <v>45.981426002000006</v>
      </c>
      <c r="W9" s="47">
        <f>AVERAGE(G9:K9)</f>
        <v>50.89754344</v>
      </c>
      <c r="X9" s="47">
        <f>AVERAGE(L9:P9)</f>
        <v>32.305721988000002</v>
      </c>
      <c r="Y9" s="47">
        <f>AVERAGE(Q9:U9)</f>
        <v>31.483672857999998</v>
      </c>
    </row>
    <row r="10" spans="1:25" x14ac:dyDescent="0.3">
      <c r="A10" s="3">
        <v>1</v>
      </c>
      <c r="B10" s="15">
        <v>67.38016777</v>
      </c>
      <c r="C10" s="15">
        <v>68.837627319999996</v>
      </c>
      <c r="D10" s="15">
        <v>66.008837630000002</v>
      </c>
      <c r="E10" s="15">
        <v>63.962702219999997</v>
      </c>
      <c r="F10" s="15">
        <v>69.155182740000001</v>
      </c>
      <c r="G10" s="44">
        <v>44.561114439999997</v>
      </c>
      <c r="H10" s="44">
        <v>44.316956259999998</v>
      </c>
      <c r="I10" s="44">
        <v>44.173157580000002</v>
      </c>
      <c r="J10" s="44">
        <v>46.983972440000002</v>
      </c>
      <c r="K10" s="44">
        <v>40.295086879999999</v>
      </c>
      <c r="L10" s="45">
        <v>51.233523069999997</v>
      </c>
      <c r="M10" s="45">
        <v>45.215698019999998</v>
      </c>
      <c r="N10" s="45">
        <v>43.878819649999997</v>
      </c>
      <c r="O10" s="45">
        <v>58.196524869999998</v>
      </c>
      <c r="P10" s="45">
        <v>44.397094070000001</v>
      </c>
      <c r="Q10" s="67">
        <v>21.987717199999999</v>
      </c>
      <c r="R10" s="67">
        <v>18.270671060000002</v>
      </c>
      <c r="S10" s="67">
        <v>16.539095270000001</v>
      </c>
      <c r="T10" s="67">
        <v>15.70476333</v>
      </c>
      <c r="U10" s="67">
        <v>16.34286998</v>
      </c>
      <c r="V10" s="47">
        <f>AVERAGE(B10:F10)</f>
        <v>67.068903535999993</v>
      </c>
      <c r="W10" s="47">
        <f>AVERAGE(G10:K10)</f>
        <v>44.066057520000001</v>
      </c>
      <c r="X10" s="47">
        <f>AVERAGE(L10:P10)</f>
        <v>48.584331935999998</v>
      </c>
      <c r="Y10" s="47">
        <f>AVERAGE(Q10:U10)</f>
        <v>17.769023368000003</v>
      </c>
    </row>
    <row r="11" spans="1:25" x14ac:dyDescent="0.3">
      <c r="A11" s="128"/>
      <c r="B11" s="129"/>
      <c r="C11" s="129"/>
      <c r="D11" s="129"/>
      <c r="E11" s="129"/>
      <c r="F11" s="129"/>
      <c r="G11" s="129"/>
      <c r="H11" s="129"/>
      <c r="I11" s="129"/>
      <c r="J11" s="129"/>
      <c r="K11" s="129"/>
      <c r="L11" s="129"/>
      <c r="M11" s="129"/>
      <c r="N11" s="129"/>
      <c r="O11" s="129"/>
      <c r="P11" s="129"/>
      <c r="Q11" s="129"/>
      <c r="R11" s="129"/>
      <c r="S11" s="129"/>
      <c r="T11" s="129"/>
      <c r="U11" s="129"/>
      <c r="V11" s="129"/>
      <c r="W11" s="129"/>
      <c r="X11" s="129"/>
      <c r="Y11" s="130"/>
    </row>
    <row r="13" spans="1:25" x14ac:dyDescent="0.3">
      <c r="A13" s="111" t="s">
        <v>1</v>
      </c>
      <c r="B13" s="111"/>
      <c r="C13" s="111"/>
      <c r="D13" s="111"/>
      <c r="E13" s="111"/>
      <c r="F13" s="111"/>
      <c r="G13" s="111"/>
      <c r="H13" s="111"/>
      <c r="I13" s="111"/>
      <c r="J13" s="111"/>
      <c r="K13" s="111"/>
      <c r="L13" s="111"/>
      <c r="M13" s="111"/>
      <c r="N13" s="111"/>
      <c r="O13" s="111"/>
      <c r="P13" s="111"/>
      <c r="Q13" s="111"/>
      <c r="R13" s="111"/>
      <c r="S13" s="111"/>
      <c r="T13" s="111"/>
      <c r="U13" s="111"/>
      <c r="V13" s="112" t="s">
        <v>154</v>
      </c>
      <c r="W13" s="113"/>
      <c r="X13" s="113"/>
      <c r="Y13" s="114"/>
    </row>
    <row r="14" spans="1:25" x14ac:dyDescent="0.3">
      <c r="A14" s="111"/>
      <c r="B14" s="115" t="s">
        <v>142</v>
      </c>
      <c r="C14" s="116"/>
      <c r="D14" s="116"/>
      <c r="E14" s="116"/>
      <c r="F14" s="117"/>
      <c r="G14" s="118" t="s">
        <v>143</v>
      </c>
      <c r="H14" s="119"/>
      <c r="I14" s="119"/>
      <c r="J14" s="119"/>
      <c r="K14" s="120"/>
      <c r="L14" s="121" t="s">
        <v>144</v>
      </c>
      <c r="M14" s="122"/>
      <c r="N14" s="122"/>
      <c r="O14" s="122"/>
      <c r="P14" s="123"/>
      <c r="Q14" s="124" t="s">
        <v>145</v>
      </c>
      <c r="R14" s="125"/>
      <c r="S14" s="125"/>
      <c r="T14" s="125"/>
      <c r="U14" s="126"/>
      <c r="V14" s="91"/>
      <c r="W14" s="92"/>
      <c r="X14" s="92"/>
      <c r="Y14" s="93"/>
    </row>
    <row r="15" spans="1:25" x14ac:dyDescent="0.3">
      <c r="A15" s="111"/>
      <c r="B15" s="40" t="s">
        <v>135</v>
      </c>
      <c r="C15" s="40" t="s">
        <v>136</v>
      </c>
      <c r="D15" s="40" t="s">
        <v>137</v>
      </c>
      <c r="E15" s="40" t="s">
        <v>138</v>
      </c>
      <c r="F15" s="40" t="s">
        <v>139</v>
      </c>
      <c r="G15" s="41" t="s">
        <v>135</v>
      </c>
      <c r="H15" s="41" t="s">
        <v>136</v>
      </c>
      <c r="I15" s="41" t="s">
        <v>137</v>
      </c>
      <c r="J15" s="41" t="s">
        <v>138</v>
      </c>
      <c r="K15" s="41" t="s">
        <v>139</v>
      </c>
      <c r="L15" s="42" t="s">
        <v>135</v>
      </c>
      <c r="M15" s="42" t="s">
        <v>136</v>
      </c>
      <c r="N15" s="42" t="s">
        <v>137</v>
      </c>
      <c r="O15" s="42" t="s">
        <v>138</v>
      </c>
      <c r="P15" s="42" t="s">
        <v>139</v>
      </c>
      <c r="Q15" s="11" t="s">
        <v>135</v>
      </c>
      <c r="R15" s="11" t="s">
        <v>136</v>
      </c>
      <c r="S15" s="11" t="s">
        <v>137</v>
      </c>
      <c r="T15" s="11" t="s">
        <v>138</v>
      </c>
      <c r="U15" s="11" t="s">
        <v>139</v>
      </c>
      <c r="V15" s="43" t="s">
        <v>142</v>
      </c>
      <c r="W15" s="43" t="s">
        <v>143</v>
      </c>
      <c r="X15" s="43" t="s">
        <v>144</v>
      </c>
      <c r="Y15" s="43" t="s">
        <v>145</v>
      </c>
    </row>
    <row r="16" spans="1:25" x14ac:dyDescent="0.3">
      <c r="A16" s="90">
        <v>0</v>
      </c>
      <c r="B16" s="15">
        <v>50.158028760000001</v>
      </c>
      <c r="C16" s="15">
        <v>50.158028760000001</v>
      </c>
      <c r="D16" s="15">
        <v>50.158028760000001</v>
      </c>
      <c r="E16" s="15">
        <v>50.158028760000001</v>
      </c>
      <c r="F16" s="15">
        <v>50.158028760000001</v>
      </c>
      <c r="G16" s="44">
        <v>24.35215698</v>
      </c>
      <c r="H16" s="44">
        <v>24.35215698</v>
      </c>
      <c r="I16" s="44">
        <v>24.35215698</v>
      </c>
      <c r="J16" s="44">
        <v>24.35215698</v>
      </c>
      <c r="K16" s="44">
        <v>24.35215698</v>
      </c>
      <c r="L16" s="45">
        <v>26.934541639999999</v>
      </c>
      <c r="M16" s="45">
        <v>26.934541639999999</v>
      </c>
      <c r="N16" s="45">
        <v>26.934541639999999</v>
      </c>
      <c r="O16" s="45">
        <v>26.934541639999999</v>
      </c>
      <c r="P16" s="45">
        <v>26.934541639999999</v>
      </c>
      <c r="Q16" s="67">
        <v>10.976632710000001</v>
      </c>
      <c r="R16" s="67">
        <v>10.976632710000001</v>
      </c>
      <c r="S16" s="67">
        <v>10.976632710000001</v>
      </c>
      <c r="T16" s="67">
        <v>10.976632710000001</v>
      </c>
      <c r="U16" s="67">
        <v>10.976632710000001</v>
      </c>
      <c r="V16" s="47">
        <f>AVERAGE(B16:F16)</f>
        <v>50.158028760000001</v>
      </c>
      <c r="W16" s="47">
        <f>AVERAGE(G16:K16)</f>
        <v>24.35215698</v>
      </c>
      <c r="X16" s="47">
        <f>AVERAGE(L16:P16)</f>
        <v>26.934541639999999</v>
      </c>
      <c r="Y16" s="47">
        <f>AVERAGE(Q16:U16)</f>
        <v>10.976632710000001</v>
      </c>
    </row>
    <row r="17" spans="1:25" x14ac:dyDescent="0.3">
      <c r="A17" s="90">
        <v>1E-3</v>
      </c>
      <c r="B17" s="15">
        <v>64.397094100000004</v>
      </c>
      <c r="C17" s="15">
        <v>48.591971200000003</v>
      </c>
      <c r="D17" s="15">
        <v>54.231575800000002</v>
      </c>
      <c r="E17" s="15">
        <v>57.473037699999999</v>
      </c>
      <c r="F17" s="15">
        <v>61.816207300000002</v>
      </c>
      <c r="G17" s="44">
        <v>0.18199520699999999</v>
      </c>
      <c r="H17" s="44">
        <v>0</v>
      </c>
      <c r="I17" s="44">
        <v>0</v>
      </c>
      <c r="J17" s="44">
        <v>0</v>
      </c>
      <c r="K17" s="44">
        <v>2.9958058700000002E-2</v>
      </c>
      <c r="L17" s="45">
        <v>94.910874800000002</v>
      </c>
      <c r="M17" s="45">
        <v>95.187986800000004</v>
      </c>
      <c r="N17" s="45">
        <v>94.8127621</v>
      </c>
      <c r="O17" s="45">
        <v>94.9558119</v>
      </c>
      <c r="P17" s="45">
        <v>94.251048499999996</v>
      </c>
      <c r="Q17" s="67">
        <v>5.2426602800000003E-3</v>
      </c>
      <c r="R17" s="67">
        <v>8.6129418799999996E-2</v>
      </c>
      <c r="S17" s="67">
        <v>2.3966446999999998E-2</v>
      </c>
      <c r="T17" s="67">
        <v>5.0928699799999998E-2</v>
      </c>
      <c r="U17" s="67">
        <v>0.18873577</v>
      </c>
      <c r="V17" s="47">
        <f>AVERAGE(B17:F17)</f>
        <v>57.301977220000005</v>
      </c>
      <c r="W17" s="47">
        <f>AVERAGE(G17:K17)</f>
        <v>4.2390653139999998E-2</v>
      </c>
      <c r="X17" s="47">
        <f>AVERAGE(L17:P17)</f>
        <v>94.823696820000009</v>
      </c>
      <c r="Y17" s="47">
        <f>AVERAGE(Q17:U17)</f>
        <v>7.1000599176000004E-2</v>
      </c>
    </row>
    <row r="18" spans="1:25" x14ac:dyDescent="0.3">
      <c r="A18" s="95"/>
      <c r="B18" s="15">
        <v>46.713600999999997</v>
      </c>
      <c r="C18" s="15">
        <v>67.897693230000002</v>
      </c>
      <c r="D18" s="15">
        <v>59.27201917</v>
      </c>
      <c r="E18" s="15">
        <v>43.71929299</v>
      </c>
      <c r="F18" s="15">
        <v>57.948621899999999</v>
      </c>
      <c r="G18" s="44">
        <v>4.7183942499999999E-2</v>
      </c>
      <c r="H18" s="44">
        <v>0</v>
      </c>
      <c r="I18" s="44">
        <v>0</v>
      </c>
      <c r="J18" s="44">
        <v>0</v>
      </c>
      <c r="K18" s="44">
        <v>0</v>
      </c>
      <c r="L18" s="45">
        <v>77.866237299999995</v>
      </c>
      <c r="M18" s="45">
        <v>79.036848410000005</v>
      </c>
      <c r="N18" s="45">
        <v>72.87447573</v>
      </c>
      <c r="O18" s="45">
        <v>79.827741160000002</v>
      </c>
      <c r="P18" s="45">
        <v>83.2916417</v>
      </c>
      <c r="Q18" s="67">
        <v>0.16551827399999999</v>
      </c>
      <c r="R18" s="67">
        <v>0.89275015000000002</v>
      </c>
      <c r="S18" s="67">
        <v>0.32729179000000003</v>
      </c>
      <c r="T18" s="67">
        <v>0.30931695999999997</v>
      </c>
      <c r="U18" s="67">
        <v>0.42914919099999999</v>
      </c>
      <c r="V18" s="47">
        <f t="shared" ref="V18:V19" si="4">AVERAGE(B18:F18)</f>
        <v>55.110245657999997</v>
      </c>
      <c r="W18" s="47">
        <f t="shared" ref="W18:W19" si="5">AVERAGE(G18:K18)</f>
        <v>9.4367884999999995E-3</v>
      </c>
      <c r="X18" s="47">
        <f t="shared" ref="X18:X19" si="6">AVERAGE(L18:P18)</f>
        <v>78.579388860000009</v>
      </c>
      <c r="Y18" s="47">
        <f t="shared" ref="Y18:Y19" si="7">AVERAGE(Q18:U18)</f>
        <v>0.42480527300000004</v>
      </c>
    </row>
    <row r="19" spans="1:25" x14ac:dyDescent="0.3">
      <c r="A19" s="95"/>
      <c r="B19" s="15">
        <v>52.553924510000002</v>
      </c>
      <c r="C19" s="15">
        <v>62.577142000000002</v>
      </c>
      <c r="D19" s="15">
        <v>53.559766330000002</v>
      </c>
      <c r="E19" s="15">
        <v>54.995506290000002</v>
      </c>
      <c r="F19" s="15">
        <v>59.028609899999999</v>
      </c>
      <c r="G19" s="44">
        <v>0</v>
      </c>
      <c r="H19" s="44">
        <v>0</v>
      </c>
      <c r="I19" s="44">
        <v>0</v>
      </c>
      <c r="J19" s="44">
        <v>0</v>
      </c>
      <c r="K19" s="44">
        <v>5.1677651300000002E-2</v>
      </c>
      <c r="L19" s="45">
        <v>69.867435589999999</v>
      </c>
      <c r="M19" s="45">
        <v>80.605152790000005</v>
      </c>
      <c r="N19" s="45">
        <v>73.908777709999995</v>
      </c>
      <c r="O19" s="45">
        <v>82.961354099999994</v>
      </c>
      <c r="P19" s="45">
        <v>82.368184499999998</v>
      </c>
      <c r="Q19" s="67">
        <v>14.02186938</v>
      </c>
      <c r="R19" s="67">
        <v>33.958208509999999</v>
      </c>
      <c r="S19" s="67">
        <v>10.02696225</v>
      </c>
      <c r="T19" s="67">
        <v>33.069952069999999</v>
      </c>
      <c r="U19" s="67">
        <v>11.1548832</v>
      </c>
      <c r="V19" s="47">
        <f t="shared" si="4"/>
        <v>56.542989806000001</v>
      </c>
      <c r="W19" s="47">
        <f t="shared" si="5"/>
        <v>1.033553026E-2</v>
      </c>
      <c r="X19" s="47">
        <f t="shared" si="6"/>
        <v>77.942180937999993</v>
      </c>
      <c r="Y19" s="47">
        <f t="shared" si="7"/>
        <v>20.446375081999999</v>
      </c>
    </row>
    <row r="20" spans="1:25" x14ac:dyDescent="0.3">
      <c r="A20" s="3">
        <v>0.4</v>
      </c>
      <c r="B20" s="15">
        <v>56.566057520000001</v>
      </c>
      <c r="C20" s="15">
        <v>52.383163570000001</v>
      </c>
      <c r="D20" s="15">
        <v>48.044487699999998</v>
      </c>
      <c r="E20" s="15">
        <v>45.002995810000002</v>
      </c>
      <c r="F20" s="15">
        <v>54.490713</v>
      </c>
      <c r="G20" s="44">
        <v>0</v>
      </c>
      <c r="H20" s="44">
        <v>0</v>
      </c>
      <c r="I20" s="44">
        <v>0</v>
      </c>
      <c r="J20" s="44">
        <v>0</v>
      </c>
      <c r="K20" s="44">
        <v>0</v>
      </c>
      <c r="L20" s="45">
        <v>78.099910129999998</v>
      </c>
      <c r="M20" s="45">
        <v>74.343169560000007</v>
      </c>
      <c r="N20" s="45">
        <v>78.3320851</v>
      </c>
      <c r="O20" s="45">
        <v>78.544038349999994</v>
      </c>
      <c r="P20" s="45">
        <v>73.084931100000006</v>
      </c>
      <c r="Q20" s="67">
        <v>2.4355901700000002</v>
      </c>
      <c r="R20" s="67">
        <v>2.8924505699999998</v>
      </c>
      <c r="S20" s="67">
        <v>2.2094068299999998</v>
      </c>
      <c r="T20" s="67">
        <v>0.96764530000000004</v>
      </c>
      <c r="U20" s="67">
        <v>3.1328639900000002</v>
      </c>
      <c r="V20" s="47">
        <f>AVERAGE(B20:F20)</f>
        <v>51.297483519999993</v>
      </c>
      <c r="W20" s="47">
        <f>AVERAGE(G20:K20)</f>
        <v>0</v>
      </c>
      <c r="X20" s="47">
        <f>AVERAGE(L20:P20)</f>
        <v>76.480826848000007</v>
      </c>
      <c r="Y20" s="47">
        <f>AVERAGE(Q20:U20)</f>
        <v>2.3275913720000001</v>
      </c>
    </row>
    <row r="21" spans="1:25" x14ac:dyDescent="0.3">
      <c r="A21" s="3">
        <v>0.8</v>
      </c>
      <c r="B21" s="15">
        <v>59.966297179999998</v>
      </c>
      <c r="C21" s="15">
        <v>63.514080290000003</v>
      </c>
      <c r="D21" s="15">
        <v>56.404283999999997</v>
      </c>
      <c r="E21" s="15">
        <v>49.324445779999998</v>
      </c>
      <c r="F21" s="15">
        <v>55.22168963</v>
      </c>
      <c r="G21" s="44">
        <v>0.49880168000000003</v>
      </c>
      <c r="H21" s="44">
        <v>0</v>
      </c>
      <c r="I21" s="44">
        <v>0.88451168000000002</v>
      </c>
      <c r="J21" s="44">
        <v>0.1804973</v>
      </c>
      <c r="K21" s="44">
        <v>2.0311563800000001</v>
      </c>
      <c r="L21" s="45">
        <v>57.42884961</v>
      </c>
      <c r="M21" s="45">
        <v>66.798232470000002</v>
      </c>
      <c r="N21" s="45">
        <v>60.489065310000001</v>
      </c>
      <c r="O21" s="45">
        <v>69.762582379999998</v>
      </c>
      <c r="P21" s="45">
        <v>57.48726783</v>
      </c>
      <c r="Q21" s="67">
        <v>26.81770521</v>
      </c>
      <c r="R21" s="67">
        <v>25.634361890000001</v>
      </c>
      <c r="S21" s="67">
        <v>22.683493110000001</v>
      </c>
      <c r="T21" s="67">
        <v>44.656980230000002</v>
      </c>
      <c r="U21" s="67">
        <v>29.32519473</v>
      </c>
      <c r="V21" s="47">
        <f>AVERAGE(B21:F21)</f>
        <v>56.886159376000002</v>
      </c>
      <c r="W21" s="47">
        <f>AVERAGE(G21:K21)</f>
        <v>0.718993408</v>
      </c>
      <c r="X21" s="47">
        <f>AVERAGE(L21:P21)</f>
        <v>62.393199519999996</v>
      </c>
      <c r="Y21" s="47">
        <f>AVERAGE(Q21:U21)</f>
        <v>29.823547034000001</v>
      </c>
    </row>
    <row r="22" spans="1:25" x14ac:dyDescent="0.3">
      <c r="A22" s="3">
        <v>1</v>
      </c>
      <c r="B22" s="15">
        <v>57.411623730000002</v>
      </c>
      <c r="C22" s="15">
        <v>67.697723190000005</v>
      </c>
      <c r="D22" s="15">
        <v>61.915068900000001</v>
      </c>
      <c r="E22" s="15">
        <v>60.08912522</v>
      </c>
      <c r="F22" s="15">
        <v>61.698621930000002</v>
      </c>
      <c r="G22" s="44">
        <v>0.39994007999999998</v>
      </c>
      <c r="H22" s="44">
        <v>0</v>
      </c>
      <c r="I22" s="44">
        <v>0.28085680000000002</v>
      </c>
      <c r="J22" s="44">
        <v>0.1789994</v>
      </c>
      <c r="K22" s="44">
        <v>1.01557819</v>
      </c>
      <c r="L22" s="45">
        <v>72.389904130000005</v>
      </c>
      <c r="M22" s="45">
        <v>72.464050330000006</v>
      </c>
      <c r="N22" s="45">
        <v>75.061414020000001</v>
      </c>
      <c r="O22" s="45">
        <v>71.288945479999995</v>
      </c>
      <c r="P22" s="45">
        <v>73.695326539999996</v>
      </c>
      <c r="Q22" s="67">
        <v>34.69967046</v>
      </c>
      <c r="R22" s="67">
        <v>36.228280410000004</v>
      </c>
      <c r="S22" s="67">
        <v>35.884511680000003</v>
      </c>
      <c r="T22" s="67">
        <v>33.037747150000001</v>
      </c>
      <c r="U22" s="67">
        <v>40.120581190000003</v>
      </c>
      <c r="V22" s="47">
        <f>AVERAGE(B22:F22)</f>
        <v>61.762432594000003</v>
      </c>
      <c r="W22" s="47">
        <f>AVERAGE(G22:K22)</f>
        <v>0.37507489400000005</v>
      </c>
      <c r="X22" s="47">
        <f>AVERAGE(L22:P22)</f>
        <v>72.979928100000009</v>
      </c>
      <c r="Y22" s="47">
        <f>AVERAGE(Q22:U22)</f>
        <v>35.994158177999999</v>
      </c>
    </row>
    <row r="24" spans="1:25" x14ac:dyDescent="0.3">
      <c r="A24" s="111" t="s">
        <v>1</v>
      </c>
      <c r="B24" s="111"/>
      <c r="C24" s="111"/>
      <c r="D24" s="111"/>
      <c r="E24" s="111"/>
      <c r="F24" s="111"/>
      <c r="G24" s="111"/>
      <c r="H24" s="111"/>
      <c r="I24" s="111"/>
      <c r="J24" s="111"/>
      <c r="K24" s="111"/>
      <c r="L24" s="111"/>
      <c r="M24" s="111"/>
      <c r="N24" s="111"/>
      <c r="O24" s="111"/>
      <c r="P24" s="111"/>
      <c r="Q24" s="111"/>
      <c r="R24" s="111"/>
      <c r="S24" s="111"/>
      <c r="T24" s="111"/>
      <c r="U24" s="111"/>
      <c r="V24" s="112" t="s">
        <v>154</v>
      </c>
      <c r="W24" s="113"/>
      <c r="X24" s="113"/>
      <c r="Y24" s="114"/>
    </row>
    <row r="25" spans="1:25" x14ac:dyDescent="0.3">
      <c r="A25" s="111"/>
      <c r="B25" s="115" t="s">
        <v>146</v>
      </c>
      <c r="C25" s="116"/>
      <c r="D25" s="116"/>
      <c r="E25" s="116"/>
      <c r="F25" s="117"/>
      <c r="G25" s="118" t="s">
        <v>147</v>
      </c>
      <c r="H25" s="119"/>
      <c r="I25" s="119"/>
      <c r="J25" s="119"/>
      <c r="K25" s="120"/>
      <c r="L25" s="121" t="s">
        <v>148</v>
      </c>
      <c r="M25" s="122"/>
      <c r="N25" s="122"/>
      <c r="O25" s="122"/>
      <c r="P25" s="123"/>
      <c r="Q25" s="124" t="s">
        <v>149</v>
      </c>
      <c r="R25" s="125"/>
      <c r="S25" s="125"/>
      <c r="T25" s="125"/>
      <c r="U25" s="126"/>
      <c r="V25" s="91"/>
      <c r="W25" s="92"/>
      <c r="X25" s="92"/>
      <c r="Y25" s="93"/>
    </row>
    <row r="26" spans="1:25" x14ac:dyDescent="0.3">
      <c r="A26" s="111"/>
      <c r="B26" s="40" t="s">
        <v>135</v>
      </c>
      <c r="C26" s="40" t="s">
        <v>136</v>
      </c>
      <c r="D26" s="40" t="s">
        <v>137</v>
      </c>
      <c r="E26" s="40" t="s">
        <v>138</v>
      </c>
      <c r="F26" s="40" t="s">
        <v>139</v>
      </c>
      <c r="G26" s="41" t="s">
        <v>135</v>
      </c>
      <c r="H26" s="41" t="s">
        <v>136</v>
      </c>
      <c r="I26" s="41" t="s">
        <v>137</v>
      </c>
      <c r="J26" s="41" t="s">
        <v>138</v>
      </c>
      <c r="K26" s="41" t="s">
        <v>139</v>
      </c>
      <c r="L26" s="42" t="s">
        <v>135</v>
      </c>
      <c r="M26" s="42" t="s">
        <v>136</v>
      </c>
      <c r="N26" s="42" t="s">
        <v>137</v>
      </c>
      <c r="O26" s="42" t="s">
        <v>138</v>
      </c>
      <c r="P26" s="42" t="s">
        <v>139</v>
      </c>
      <c r="Q26" s="11" t="s">
        <v>135</v>
      </c>
      <c r="R26" s="11" t="s">
        <v>136</v>
      </c>
      <c r="S26" s="11" t="s">
        <v>137</v>
      </c>
      <c r="T26" s="11" t="s">
        <v>138</v>
      </c>
      <c r="U26" s="11" t="s">
        <v>139</v>
      </c>
      <c r="V26" s="43" t="s">
        <v>146</v>
      </c>
      <c r="W26" s="43" t="s">
        <v>147</v>
      </c>
      <c r="X26" s="43" t="s">
        <v>148</v>
      </c>
      <c r="Y26" s="43" t="s">
        <v>149</v>
      </c>
    </row>
    <row r="27" spans="1:25" x14ac:dyDescent="0.3">
      <c r="A27" s="90">
        <v>0</v>
      </c>
      <c r="B27" s="15">
        <v>32.022917909999997</v>
      </c>
      <c r="C27" s="15">
        <v>32.022917909999997</v>
      </c>
      <c r="D27" s="15">
        <v>32.022917909999997</v>
      </c>
      <c r="E27" s="15">
        <v>32.022917909999997</v>
      </c>
      <c r="F27" s="15">
        <v>32.022917909999997</v>
      </c>
      <c r="G27" s="44">
        <v>22.69472738</v>
      </c>
      <c r="H27" s="44">
        <v>22.69472738</v>
      </c>
      <c r="I27" s="44">
        <v>22.69472738</v>
      </c>
      <c r="J27" s="44">
        <v>22.69472738</v>
      </c>
      <c r="K27" s="44">
        <v>22.69472738</v>
      </c>
      <c r="L27" s="45">
        <v>52.355452370000002</v>
      </c>
      <c r="M27" s="45">
        <v>52.355452370000002</v>
      </c>
      <c r="N27" s="45">
        <v>52.355452370000002</v>
      </c>
      <c r="O27" s="45">
        <v>52.355452370000002</v>
      </c>
      <c r="P27" s="45">
        <v>52.355452370000002</v>
      </c>
      <c r="Q27" s="67">
        <v>45.092121030000001</v>
      </c>
      <c r="R27" s="67">
        <v>45.092121030000001</v>
      </c>
      <c r="S27" s="67">
        <v>45.092121030000001</v>
      </c>
      <c r="T27" s="67">
        <v>45.092121030000001</v>
      </c>
      <c r="U27" s="67">
        <v>45.092121030000001</v>
      </c>
      <c r="V27" s="47">
        <f>AVERAGE(B27:F27)</f>
        <v>32.022917909999997</v>
      </c>
      <c r="W27" s="47">
        <f>AVERAGE(G27:K27)</f>
        <v>22.69472738</v>
      </c>
      <c r="X27" s="47">
        <f>AVERAGE(L27:P27)</f>
        <v>52.355452370000002</v>
      </c>
      <c r="Y27" s="47">
        <f>AVERAGE(Q27:U27)</f>
        <v>45.092121030000001</v>
      </c>
    </row>
    <row r="28" spans="1:25" x14ac:dyDescent="0.3">
      <c r="A28" s="90">
        <v>1E-3</v>
      </c>
      <c r="B28" s="15">
        <v>1.21629718</v>
      </c>
      <c r="C28" s="15">
        <v>0.76393049700000004</v>
      </c>
      <c r="D28" s="15">
        <v>0.99236069500000001</v>
      </c>
      <c r="E28" s="15">
        <v>1.6754044299999999</v>
      </c>
      <c r="F28" s="15">
        <v>0.580437388</v>
      </c>
      <c r="G28" s="44">
        <v>1.5727980799999999E-2</v>
      </c>
      <c r="H28" s="44">
        <v>0.25164769300000001</v>
      </c>
      <c r="I28" s="44">
        <v>2.3217495500000001E-2</v>
      </c>
      <c r="J28" s="44">
        <v>0</v>
      </c>
      <c r="K28" s="44">
        <v>0</v>
      </c>
      <c r="L28" s="45">
        <v>93.082684200000003</v>
      </c>
      <c r="M28" s="45">
        <v>98.163571000000005</v>
      </c>
      <c r="N28" s="45">
        <v>92.3030258</v>
      </c>
      <c r="O28" s="45">
        <v>96.679149199999998</v>
      </c>
      <c r="P28" s="45">
        <v>93.057968799999998</v>
      </c>
      <c r="Q28" s="67">
        <v>0.366237268</v>
      </c>
      <c r="R28" s="67">
        <v>2.6962252799999999E-2</v>
      </c>
      <c r="S28" s="67">
        <v>7.48951468E-3</v>
      </c>
      <c r="T28" s="67">
        <v>0.37971839400000001</v>
      </c>
      <c r="U28" s="67">
        <v>0.12881965200000001</v>
      </c>
      <c r="V28" s="47">
        <f>AVERAGE(B28:F28)</f>
        <v>1.0456860379999999</v>
      </c>
      <c r="W28" s="47">
        <f>AVERAGE(G28:K28)</f>
        <v>5.8118633860000005E-2</v>
      </c>
      <c r="X28" s="47">
        <f>AVERAGE(L28:P28)</f>
        <v>94.657279799999998</v>
      </c>
      <c r="Y28" s="47">
        <f>AVERAGE(Q28:U28)</f>
        <v>0.18184541629599998</v>
      </c>
    </row>
    <row r="29" spans="1:25" x14ac:dyDescent="0.3">
      <c r="A29" s="95"/>
      <c r="B29" s="15">
        <v>0.54074295999999999</v>
      </c>
      <c r="C29" s="15">
        <v>0.55197722999999999</v>
      </c>
      <c r="D29" s="15">
        <v>0.48082683999999998</v>
      </c>
      <c r="E29" s="15">
        <v>0.91372078999999995</v>
      </c>
      <c r="F29" s="15">
        <v>0.36923307399999999</v>
      </c>
      <c r="G29" s="44">
        <v>0.36773517100000003</v>
      </c>
      <c r="H29" s="44">
        <v>0.20895746000000001</v>
      </c>
      <c r="I29" s="44">
        <v>0.10784901</v>
      </c>
      <c r="J29" s="44">
        <v>0.62687238000000001</v>
      </c>
      <c r="K29" s="44">
        <v>1.7225883800000001E-2</v>
      </c>
      <c r="L29" s="45">
        <v>85.143798700000005</v>
      </c>
      <c r="M29" s="45">
        <v>82.868484120000005</v>
      </c>
      <c r="N29" s="45">
        <v>87.899940079999993</v>
      </c>
      <c r="O29" s="45">
        <v>86.640203709999994</v>
      </c>
      <c r="P29" s="45">
        <v>85.843319399999999</v>
      </c>
      <c r="Q29" s="67">
        <v>8.4631515899999996E-2</v>
      </c>
      <c r="R29" s="67">
        <v>0.38571000999999999</v>
      </c>
      <c r="S29" s="67">
        <v>0.65982624000000001</v>
      </c>
      <c r="T29" s="67">
        <v>1.6641701600000001</v>
      </c>
      <c r="U29" s="67">
        <v>2.1524865200000001</v>
      </c>
      <c r="V29" s="47">
        <f t="shared" ref="V29:V30" si="8">AVERAGE(B29:F29)</f>
        <v>0.57130017879999995</v>
      </c>
      <c r="W29" s="47">
        <f t="shared" ref="W29:W30" si="9">AVERAGE(G29:K29)</f>
        <v>0.26572798096</v>
      </c>
      <c r="X29" s="47">
        <f t="shared" ref="X29:X30" si="10">AVERAGE(L29:P29)</f>
        <v>85.679149201999991</v>
      </c>
      <c r="Y29" s="47">
        <f t="shared" ref="Y29:Y30" si="11">AVERAGE(Q29:U29)</f>
        <v>0.98936488917999998</v>
      </c>
    </row>
    <row r="30" spans="1:25" x14ac:dyDescent="0.3">
      <c r="A30" s="95"/>
      <c r="B30" s="15">
        <v>2.1097962899999998</v>
      </c>
      <c r="C30" s="15">
        <v>2.5142300799999999</v>
      </c>
      <c r="D30" s="15">
        <v>2.0281605800000002</v>
      </c>
      <c r="E30" s="15">
        <v>1.6604254000000001</v>
      </c>
      <c r="F30" s="15">
        <v>2.9591072500000002</v>
      </c>
      <c r="G30" s="44">
        <v>5.3991911300000002</v>
      </c>
      <c r="H30" s="44">
        <v>1.2043139599999999</v>
      </c>
      <c r="I30" s="44">
        <v>6.8124625500000002</v>
      </c>
      <c r="J30" s="44">
        <v>3.2152486499999999</v>
      </c>
      <c r="K30" s="44">
        <v>4.1514379899999998</v>
      </c>
      <c r="L30" s="45">
        <v>62.744907130000001</v>
      </c>
      <c r="M30" s="45">
        <v>48.632414619999999</v>
      </c>
      <c r="N30" s="45">
        <v>44.85245656</v>
      </c>
      <c r="O30" s="45">
        <v>47.580886759999999</v>
      </c>
      <c r="P30" s="45">
        <v>54.224835200000001</v>
      </c>
      <c r="Q30" s="67">
        <v>3.7672258799999998</v>
      </c>
      <c r="R30" s="67">
        <v>3.9260035900000001</v>
      </c>
      <c r="S30" s="67">
        <v>4.9370880799999997</v>
      </c>
      <c r="T30" s="67">
        <v>3.8144098299999998</v>
      </c>
      <c r="U30" s="67">
        <v>8.2601857400000007</v>
      </c>
      <c r="V30" s="47">
        <f t="shared" si="8"/>
        <v>2.2543439199999997</v>
      </c>
      <c r="W30" s="47">
        <f t="shared" si="9"/>
        <v>4.1565308560000007</v>
      </c>
      <c r="X30" s="47">
        <f t="shared" si="10"/>
        <v>51.607100054</v>
      </c>
      <c r="Y30" s="47">
        <f t="shared" si="11"/>
        <v>4.9409826240000001</v>
      </c>
    </row>
    <row r="31" spans="1:25" x14ac:dyDescent="0.3">
      <c r="A31" s="3">
        <v>0.4</v>
      </c>
      <c r="B31" s="15">
        <v>0.64784302000000005</v>
      </c>
      <c r="C31" s="15">
        <v>0.43289395000000003</v>
      </c>
      <c r="D31" s="15">
        <v>0.59092270800000002</v>
      </c>
      <c r="E31" s="15">
        <v>0.51378071000000003</v>
      </c>
      <c r="F31" s="15">
        <v>0.24191132000000001</v>
      </c>
      <c r="G31" s="44">
        <v>0.28310364999999998</v>
      </c>
      <c r="H31" s="44">
        <v>0.81111443999999999</v>
      </c>
      <c r="I31" s="44">
        <v>6.9652486499999999E-2</v>
      </c>
      <c r="J31" s="44">
        <v>1.35410425</v>
      </c>
      <c r="K31" s="44">
        <v>1.7413121600000001</v>
      </c>
      <c r="L31" s="45">
        <v>63.152336730000002</v>
      </c>
      <c r="M31" s="45">
        <v>76.536099460000003</v>
      </c>
      <c r="N31" s="45">
        <v>55.430647100000002</v>
      </c>
      <c r="O31" s="45">
        <v>68.061713600000004</v>
      </c>
      <c r="P31" s="45">
        <v>63.264679450000003</v>
      </c>
      <c r="Q31" s="67">
        <v>1.89484721</v>
      </c>
      <c r="R31" s="67">
        <v>2.2820551199999999</v>
      </c>
      <c r="S31" s="67">
        <v>3.48711803</v>
      </c>
      <c r="T31" s="67">
        <v>3.9844218100000002</v>
      </c>
      <c r="U31" s="67">
        <v>3.5837327700000001</v>
      </c>
      <c r="V31" s="47">
        <f>AVERAGE(B31:F31)</f>
        <v>0.48547034159999997</v>
      </c>
      <c r="W31" s="47">
        <f>AVERAGE(G31:K31)</f>
        <v>0.85185739729999987</v>
      </c>
      <c r="X31" s="47">
        <f>AVERAGE(L31:P31)</f>
        <v>65.289095268000011</v>
      </c>
      <c r="Y31" s="47">
        <f>AVERAGE(Q31:U31)</f>
        <v>3.0464349880000001</v>
      </c>
    </row>
    <row r="32" spans="1:25" x14ac:dyDescent="0.3">
      <c r="A32" s="3">
        <v>0.8</v>
      </c>
      <c r="B32" s="15">
        <v>10.319802279999999</v>
      </c>
      <c r="C32" s="15">
        <v>9.3184541599999999</v>
      </c>
      <c r="D32" s="15">
        <v>6.0822348699999997</v>
      </c>
      <c r="E32" s="15">
        <v>6.8379269000000003</v>
      </c>
      <c r="F32" s="15">
        <v>8.7335230700000004</v>
      </c>
      <c r="G32" s="44">
        <v>5.81860395</v>
      </c>
      <c r="H32" s="44">
        <v>3.7612342700000001</v>
      </c>
      <c r="I32" s="44">
        <v>3.9132714200000001</v>
      </c>
      <c r="J32" s="44">
        <v>5.1617735199999997</v>
      </c>
      <c r="K32" s="44">
        <v>8.2444577599999995</v>
      </c>
      <c r="L32" s="45">
        <v>73.294637510000001</v>
      </c>
      <c r="M32" s="45">
        <v>69.52142001</v>
      </c>
      <c r="N32" s="45">
        <v>72.140503300000006</v>
      </c>
      <c r="O32" s="45">
        <v>57.860994609999999</v>
      </c>
      <c r="P32" s="45">
        <v>70.578190530000001</v>
      </c>
      <c r="Q32" s="67">
        <v>6.11593769</v>
      </c>
      <c r="R32" s="67">
        <v>1.4679448799999999</v>
      </c>
      <c r="S32" s="67">
        <v>11.13241462</v>
      </c>
      <c r="T32" s="67">
        <v>2.7913421199999999</v>
      </c>
      <c r="U32" s="67">
        <v>10.031455960000001</v>
      </c>
      <c r="V32" s="47">
        <f>AVERAGE(B32:F32)</f>
        <v>8.2583882559999999</v>
      </c>
      <c r="W32" s="47">
        <f>AVERAGE(G32:K32)</f>
        <v>5.3798681840000002</v>
      </c>
      <c r="X32" s="47">
        <f>AVERAGE(L32:P32)</f>
        <v>68.679149191999997</v>
      </c>
      <c r="Y32" s="47">
        <f>AVERAGE(Q32:U32)</f>
        <v>6.3078190539999994</v>
      </c>
    </row>
    <row r="33" spans="1:25" x14ac:dyDescent="0.3">
      <c r="A33" s="3">
        <v>1</v>
      </c>
      <c r="B33" s="15">
        <v>31.68139605</v>
      </c>
      <c r="C33" s="15">
        <v>24.771569800000002</v>
      </c>
      <c r="D33" s="15">
        <v>20.64934092</v>
      </c>
      <c r="E33" s="15">
        <v>30.14379868</v>
      </c>
      <c r="F33" s="15">
        <v>26.697124030000001</v>
      </c>
      <c r="G33" s="44">
        <v>25.08912522</v>
      </c>
      <c r="H33" s="44">
        <v>21.312911920000001</v>
      </c>
      <c r="I33" s="44">
        <v>12.538945480000001</v>
      </c>
      <c r="J33" s="44">
        <v>21.267974840000001</v>
      </c>
      <c r="K33" s="44">
        <v>22.968843620000001</v>
      </c>
      <c r="L33" s="45">
        <v>90.818603949999996</v>
      </c>
      <c r="M33" s="45">
        <v>92.031905330000001</v>
      </c>
      <c r="N33" s="45">
        <v>91.512133009999999</v>
      </c>
      <c r="O33" s="45">
        <v>89.843469139999996</v>
      </c>
      <c r="P33" s="45">
        <v>91.434242060000003</v>
      </c>
      <c r="Q33" s="67">
        <v>22.344218089999998</v>
      </c>
      <c r="R33" s="67">
        <v>23.39724386</v>
      </c>
      <c r="S33" s="67">
        <v>21.533103650000001</v>
      </c>
      <c r="T33" s="67">
        <v>19.7962852</v>
      </c>
      <c r="U33" s="67">
        <v>22.22363691</v>
      </c>
      <c r="V33" s="47">
        <f>AVERAGE(B33:F33)</f>
        <v>26.788645896000002</v>
      </c>
      <c r="W33" s="47">
        <f>AVERAGE(G33:K33)</f>
        <v>20.635560216000002</v>
      </c>
      <c r="X33" s="47">
        <f>AVERAGE(L33:P33)</f>
        <v>91.128070697999988</v>
      </c>
      <c r="Y33" s="47">
        <f>AVERAGE(Q33:U33)</f>
        <v>21.858897542000001</v>
      </c>
    </row>
    <row r="35" spans="1:25" x14ac:dyDescent="0.3">
      <c r="A35" s="111" t="s">
        <v>1</v>
      </c>
      <c r="B35" s="111"/>
      <c r="C35" s="111"/>
      <c r="D35" s="111"/>
      <c r="E35" s="111"/>
      <c r="F35" s="111"/>
      <c r="G35" s="111"/>
      <c r="H35" s="111"/>
      <c r="I35" s="111"/>
      <c r="J35" s="111"/>
      <c r="K35" s="111"/>
      <c r="L35" s="111"/>
      <c r="M35" s="111"/>
      <c r="N35" s="111"/>
      <c r="O35" s="111"/>
      <c r="P35" s="111"/>
      <c r="Q35" s="111"/>
      <c r="R35" s="111"/>
      <c r="S35" s="111"/>
      <c r="T35" s="111"/>
      <c r="U35" s="111"/>
      <c r="V35" s="112" t="s">
        <v>154</v>
      </c>
      <c r="W35" s="113"/>
      <c r="X35" s="113"/>
      <c r="Y35" s="114"/>
    </row>
    <row r="36" spans="1:25" x14ac:dyDescent="0.3">
      <c r="A36" s="111"/>
      <c r="B36" s="115" t="s">
        <v>150</v>
      </c>
      <c r="C36" s="116"/>
      <c r="D36" s="116"/>
      <c r="E36" s="116"/>
      <c r="F36" s="117"/>
      <c r="G36" s="118" t="s">
        <v>151</v>
      </c>
      <c r="H36" s="119"/>
      <c r="I36" s="119"/>
      <c r="J36" s="119"/>
      <c r="K36" s="120"/>
      <c r="L36" s="121" t="s">
        <v>152</v>
      </c>
      <c r="M36" s="122"/>
      <c r="N36" s="122"/>
      <c r="O36" s="122"/>
      <c r="P36" s="123"/>
      <c r="Q36" s="124" t="s">
        <v>153</v>
      </c>
      <c r="R36" s="125"/>
      <c r="S36" s="125"/>
      <c r="T36" s="125"/>
      <c r="U36" s="126"/>
      <c r="V36" s="91"/>
      <c r="W36" s="92"/>
      <c r="X36" s="92"/>
      <c r="Y36" s="93"/>
    </row>
    <row r="37" spans="1:25" x14ac:dyDescent="0.3">
      <c r="A37" s="111"/>
      <c r="B37" s="40" t="s">
        <v>135</v>
      </c>
      <c r="C37" s="40" t="s">
        <v>136</v>
      </c>
      <c r="D37" s="40" t="s">
        <v>137</v>
      </c>
      <c r="E37" s="40" t="s">
        <v>138</v>
      </c>
      <c r="F37" s="40" t="s">
        <v>139</v>
      </c>
      <c r="G37" s="41" t="s">
        <v>135</v>
      </c>
      <c r="H37" s="41" t="s">
        <v>136</v>
      </c>
      <c r="I37" s="41" t="s">
        <v>137</v>
      </c>
      <c r="J37" s="41" t="s">
        <v>138</v>
      </c>
      <c r="K37" s="41" t="s">
        <v>139</v>
      </c>
      <c r="L37" s="42" t="s">
        <v>135</v>
      </c>
      <c r="M37" s="42" t="s">
        <v>136</v>
      </c>
      <c r="N37" s="42" t="s">
        <v>137</v>
      </c>
      <c r="O37" s="42" t="s">
        <v>138</v>
      </c>
      <c r="P37" s="42" t="s">
        <v>139</v>
      </c>
      <c r="Q37" s="11" t="s">
        <v>135</v>
      </c>
      <c r="R37" s="11" t="s">
        <v>136</v>
      </c>
      <c r="S37" s="11" t="s">
        <v>137</v>
      </c>
      <c r="T37" s="11" t="s">
        <v>138</v>
      </c>
      <c r="U37" s="11" t="s">
        <v>139</v>
      </c>
      <c r="V37" s="43" t="s">
        <v>150</v>
      </c>
      <c r="W37" s="43" t="s">
        <v>151</v>
      </c>
      <c r="X37" s="43" t="s">
        <v>152</v>
      </c>
      <c r="Y37" s="43" t="s">
        <v>153</v>
      </c>
    </row>
    <row r="38" spans="1:25" x14ac:dyDescent="0.3">
      <c r="A38" s="90">
        <v>0</v>
      </c>
      <c r="B38" s="15">
        <v>17.433343319999999</v>
      </c>
      <c r="C38" s="15">
        <v>17.433343319999999</v>
      </c>
      <c r="D38" s="15">
        <v>17.433343319999999</v>
      </c>
      <c r="E38" s="15">
        <v>17.433343319999999</v>
      </c>
      <c r="F38" s="15">
        <v>17.433343319999999</v>
      </c>
      <c r="G38" s="44">
        <v>2.7022168999999998</v>
      </c>
      <c r="H38" s="44">
        <v>2.7022168999999998</v>
      </c>
      <c r="I38" s="44">
        <v>2.7022168999999998</v>
      </c>
      <c r="J38" s="44">
        <v>2.7022168999999998</v>
      </c>
      <c r="K38" s="44">
        <v>2.7022168999999998</v>
      </c>
      <c r="L38" s="45">
        <v>48.10065908</v>
      </c>
      <c r="M38" s="45">
        <v>48.10065908</v>
      </c>
      <c r="N38" s="45">
        <v>48.10065908</v>
      </c>
      <c r="O38" s="45">
        <v>48.10065908</v>
      </c>
      <c r="P38" s="45">
        <v>48.10065908</v>
      </c>
      <c r="Q38" s="67">
        <v>30.470341520000002</v>
      </c>
      <c r="R38" s="67">
        <v>30.470341520000002</v>
      </c>
      <c r="S38" s="67">
        <v>30.470341520000002</v>
      </c>
      <c r="T38" s="67">
        <v>30.470341520000002</v>
      </c>
      <c r="U38" s="67">
        <v>30.470341520000002</v>
      </c>
      <c r="V38" s="47">
        <f>AVERAGE(B38:F38)</f>
        <v>17.433343319999999</v>
      </c>
      <c r="W38" s="47">
        <f>AVERAGE(G38:K38)</f>
        <v>2.7022168999999998</v>
      </c>
      <c r="X38" s="47">
        <f>AVERAGE(L38:P38)</f>
        <v>48.10065908</v>
      </c>
      <c r="Y38" s="47">
        <f>AVERAGE(Q38:U38)</f>
        <v>30.470341519999998</v>
      </c>
    </row>
    <row r="39" spans="1:25" x14ac:dyDescent="0.3">
      <c r="A39" s="90">
        <v>1E-3</v>
      </c>
      <c r="B39" s="15">
        <v>70.205961700000003</v>
      </c>
      <c r="C39" s="15">
        <v>73.650389500000003</v>
      </c>
      <c r="D39" s="15">
        <v>83.378520100000003</v>
      </c>
      <c r="E39" s="15">
        <v>82.460305599999998</v>
      </c>
      <c r="F39" s="15">
        <v>57.337477499999999</v>
      </c>
      <c r="G39" s="44">
        <v>5.3602456600000004</v>
      </c>
      <c r="H39" s="44">
        <v>2.06710605</v>
      </c>
      <c r="I39" s="44">
        <v>11.790743000000001</v>
      </c>
      <c r="J39" s="44">
        <v>5.4845715999999998</v>
      </c>
      <c r="K39" s="44">
        <v>3.2055122800000002</v>
      </c>
      <c r="L39" s="45">
        <v>2.0221689600000001</v>
      </c>
      <c r="M39" s="45">
        <v>4.39484721</v>
      </c>
      <c r="N39" s="45">
        <v>19.6060515</v>
      </c>
      <c r="O39" s="45">
        <v>4.0930197699999997</v>
      </c>
      <c r="P39" s="45">
        <v>3.1957759100000001</v>
      </c>
      <c r="Q39" s="67">
        <v>10.320551200000001</v>
      </c>
      <c r="R39" s="67">
        <v>11.1893349</v>
      </c>
      <c r="S39" s="67">
        <v>16.853654899999999</v>
      </c>
      <c r="T39" s="67">
        <v>13.1418514</v>
      </c>
      <c r="U39" s="67">
        <v>12.377920899999999</v>
      </c>
      <c r="V39" s="47">
        <f>AVERAGE(B39:F39)</f>
        <v>73.406530879999991</v>
      </c>
      <c r="W39" s="47">
        <f>AVERAGE(G39:K39)</f>
        <v>5.5816357180000002</v>
      </c>
      <c r="X39" s="47">
        <f>AVERAGE(L39:P39)</f>
        <v>6.6623726700000008</v>
      </c>
      <c r="Y39" s="47">
        <f>AVERAGE(Q39:U39)</f>
        <v>12.77666266</v>
      </c>
    </row>
    <row r="40" spans="1:25" x14ac:dyDescent="0.3">
      <c r="A40" s="95"/>
      <c r="B40" s="15">
        <v>74.819502700000001</v>
      </c>
      <c r="C40" s="15">
        <v>59.795536249999998</v>
      </c>
      <c r="D40" s="15">
        <v>76.479928099999995</v>
      </c>
      <c r="E40" s="15">
        <v>72.985320549999997</v>
      </c>
      <c r="F40" s="15">
        <v>73.503595000000004</v>
      </c>
      <c r="G40" s="44">
        <v>16.665668100000001</v>
      </c>
      <c r="H40" s="44">
        <v>10.67480527</v>
      </c>
      <c r="I40" s="44">
        <v>18.40023966</v>
      </c>
      <c r="J40" s="44">
        <v>14.24206111</v>
      </c>
      <c r="K40" s="44">
        <v>15.3153086</v>
      </c>
      <c r="L40" s="45">
        <v>7.5329538600000001</v>
      </c>
      <c r="M40" s="45">
        <v>3.7035650100000002</v>
      </c>
      <c r="N40" s="45">
        <v>2.5329538600000001</v>
      </c>
      <c r="O40" s="45">
        <v>5.7631815499999997</v>
      </c>
      <c r="P40" s="45">
        <v>3.8233972399999998</v>
      </c>
      <c r="Q40" s="67">
        <v>14.7543439</v>
      </c>
      <c r="R40" s="67">
        <v>16.238016779999999</v>
      </c>
      <c r="S40" s="67">
        <v>15.6650689</v>
      </c>
      <c r="T40" s="67">
        <v>14.93184542</v>
      </c>
      <c r="U40" s="67">
        <v>10.5759437</v>
      </c>
      <c r="V40" s="47">
        <f t="shared" ref="V40:V41" si="12">AVERAGE(B40:F40)</f>
        <v>71.516776519999993</v>
      </c>
      <c r="W40" s="47">
        <f t="shared" ref="W40:W41" si="13">AVERAGE(G40:K40)</f>
        <v>15.059616547999999</v>
      </c>
      <c r="X40" s="47">
        <f t="shared" ref="X40:X41" si="14">AVERAGE(L40:P40)</f>
        <v>4.6712103039999997</v>
      </c>
      <c r="Y40" s="47">
        <f t="shared" ref="Y40:Y41" si="15">AVERAGE(Q40:U40)</f>
        <v>14.433043739999999</v>
      </c>
    </row>
    <row r="41" spans="1:25" x14ac:dyDescent="0.3">
      <c r="A41" s="95"/>
      <c r="B41" s="15">
        <v>65.112342720000001</v>
      </c>
      <c r="C41" s="15">
        <v>65.304074299999996</v>
      </c>
      <c r="D41" s="15">
        <v>79.451767529999998</v>
      </c>
      <c r="E41" s="15">
        <v>63.827890949999997</v>
      </c>
      <c r="F41" s="15">
        <v>76.303175600000003</v>
      </c>
      <c r="G41" s="44">
        <v>33.409227080000001</v>
      </c>
      <c r="H41" s="44">
        <v>32.114289990000003</v>
      </c>
      <c r="I41" s="44">
        <v>34.673457159999998</v>
      </c>
      <c r="J41" s="44">
        <v>34.901887360000003</v>
      </c>
      <c r="K41" s="44">
        <v>27.404134200000001</v>
      </c>
      <c r="L41" s="45">
        <v>2.5112342700000001</v>
      </c>
      <c r="M41" s="45">
        <v>2.70820851</v>
      </c>
      <c r="N41" s="45">
        <v>3.46539844</v>
      </c>
      <c r="O41" s="45">
        <v>3.23172558</v>
      </c>
      <c r="P41" s="45">
        <v>3.6706111400000001</v>
      </c>
      <c r="Q41" s="67">
        <v>20.048681850000001</v>
      </c>
      <c r="R41" s="67">
        <v>22.463301380000001</v>
      </c>
      <c r="S41" s="67">
        <v>20.074146200000001</v>
      </c>
      <c r="T41" s="67">
        <v>20.386458959999999</v>
      </c>
      <c r="U41" s="67">
        <v>17.863990399999999</v>
      </c>
      <c r="V41" s="47">
        <f t="shared" si="12"/>
        <v>69.999850219999985</v>
      </c>
      <c r="W41" s="47">
        <f t="shared" si="13"/>
        <v>32.500599158</v>
      </c>
      <c r="X41" s="47">
        <f t="shared" si="14"/>
        <v>3.1174355879999998</v>
      </c>
      <c r="Y41" s="47">
        <f t="shared" si="15"/>
        <v>20.167315758000001</v>
      </c>
    </row>
    <row r="42" spans="1:25" x14ac:dyDescent="0.3">
      <c r="A42" s="3">
        <v>0.4</v>
      </c>
      <c r="B42" s="15">
        <v>61.498651889999998</v>
      </c>
      <c r="C42" s="15">
        <v>72.448322349999998</v>
      </c>
      <c r="D42" s="15">
        <v>78.549280999999993</v>
      </c>
      <c r="E42" s="15">
        <v>77.974835229999996</v>
      </c>
      <c r="F42" s="15">
        <v>88.201018570000002</v>
      </c>
      <c r="G42" s="44">
        <v>30.265877769999999</v>
      </c>
      <c r="H42" s="44">
        <v>15.48007789</v>
      </c>
      <c r="I42" s="44">
        <v>31.2297783</v>
      </c>
      <c r="J42" s="44">
        <v>25.017974840000001</v>
      </c>
      <c r="K42" s="44">
        <v>20.560964649999999</v>
      </c>
      <c r="L42" s="45">
        <v>2.7389155199999999</v>
      </c>
      <c r="M42" s="45">
        <v>3.5425404399999998</v>
      </c>
      <c r="N42" s="45">
        <v>3.1006590799999998</v>
      </c>
      <c r="O42" s="45">
        <v>4.7086578799999996</v>
      </c>
      <c r="P42" s="45">
        <v>3.0864289999999999</v>
      </c>
      <c r="Q42" s="67">
        <v>28.596464950000001</v>
      </c>
      <c r="R42" s="67">
        <v>27.398891549999998</v>
      </c>
      <c r="S42" s="67">
        <v>26.9585081</v>
      </c>
      <c r="T42" s="67">
        <v>26.264230080000001</v>
      </c>
      <c r="U42" s="67">
        <v>23.582983819999999</v>
      </c>
      <c r="V42" s="47">
        <f>AVERAGE(B42:F42)</f>
        <v>75.734421808000008</v>
      </c>
      <c r="W42" s="47">
        <f>AVERAGE(G42:K42)</f>
        <v>24.510934690000003</v>
      </c>
      <c r="X42" s="47">
        <f>AVERAGE(L42:P42)</f>
        <v>3.4354403839999996</v>
      </c>
      <c r="Y42" s="47">
        <f>AVERAGE(Q42:U42)</f>
        <v>26.560215700000004</v>
      </c>
    </row>
    <row r="43" spans="1:25" x14ac:dyDescent="0.3">
      <c r="A43" s="3">
        <v>0.8</v>
      </c>
      <c r="B43" s="15">
        <v>60.251647689999999</v>
      </c>
      <c r="C43" s="15">
        <v>62.25808868</v>
      </c>
      <c r="D43" s="15">
        <v>71.927052130000007</v>
      </c>
      <c r="E43" s="15">
        <v>76.076243259999998</v>
      </c>
      <c r="F43" s="15">
        <v>59.232324749999997</v>
      </c>
      <c r="G43" s="44">
        <v>56.302426599999997</v>
      </c>
      <c r="H43" s="44">
        <v>49.958058719999997</v>
      </c>
      <c r="I43" s="44">
        <v>55.764679450000003</v>
      </c>
      <c r="J43" s="44">
        <v>48.389005390000001</v>
      </c>
      <c r="K43" s="44">
        <v>62.276812460000002</v>
      </c>
      <c r="L43" s="45">
        <v>19.22857999</v>
      </c>
      <c r="M43" s="45">
        <v>20.671060520000001</v>
      </c>
      <c r="N43" s="45">
        <v>24.294487719999999</v>
      </c>
      <c r="O43" s="45">
        <v>17.837777110000001</v>
      </c>
      <c r="P43" s="45">
        <v>18.559766329999999</v>
      </c>
      <c r="Q43" s="67">
        <v>14.28325345</v>
      </c>
      <c r="R43" s="67">
        <v>16.921809469999999</v>
      </c>
      <c r="S43" s="67">
        <v>14.10575195</v>
      </c>
      <c r="T43" s="67">
        <v>13.87133014</v>
      </c>
      <c r="U43" s="67">
        <v>14.294487719999999</v>
      </c>
      <c r="V43" s="47">
        <f>AVERAGE(B43:F43)</f>
        <v>65.949071301999993</v>
      </c>
      <c r="W43" s="47">
        <f>AVERAGE(G43:K43)</f>
        <v>54.538196524</v>
      </c>
      <c r="X43" s="47">
        <f>AVERAGE(L43:P43)</f>
        <v>20.118334334</v>
      </c>
      <c r="Y43" s="47">
        <f>AVERAGE(Q43:U43)</f>
        <v>14.695326546</v>
      </c>
    </row>
    <row r="44" spans="1:25" x14ac:dyDescent="0.3">
      <c r="A44" s="3">
        <v>1</v>
      </c>
      <c r="B44" s="15">
        <v>79.474985020000005</v>
      </c>
      <c r="C44" s="15">
        <v>79.242061109999995</v>
      </c>
      <c r="D44" s="15">
        <v>78.338076689999994</v>
      </c>
      <c r="E44" s="15">
        <v>74.792540439999996</v>
      </c>
      <c r="F44" s="15">
        <v>76.52486519</v>
      </c>
      <c r="G44" s="44">
        <v>86.209556620000001</v>
      </c>
      <c r="H44" s="44">
        <v>88.751497900000004</v>
      </c>
      <c r="I44" s="44">
        <v>86.1990713</v>
      </c>
      <c r="J44" s="44">
        <v>90.990862789999994</v>
      </c>
      <c r="K44" s="44">
        <v>86.93229479</v>
      </c>
      <c r="L44" s="45">
        <v>28.67210905</v>
      </c>
      <c r="M44" s="45">
        <v>31.27022169</v>
      </c>
      <c r="N44" s="45">
        <v>29.363391249999999</v>
      </c>
      <c r="O44" s="45">
        <v>25.455362489999999</v>
      </c>
      <c r="P44" s="45">
        <v>26.820701020000001</v>
      </c>
      <c r="Q44" s="67">
        <v>29.072798079999998</v>
      </c>
      <c r="R44" s="67">
        <v>33.208508090000002</v>
      </c>
      <c r="S44" s="67">
        <v>33.786698620000003</v>
      </c>
      <c r="T44" s="67">
        <v>33.588226480000003</v>
      </c>
      <c r="U44" s="67">
        <v>30.9953565</v>
      </c>
      <c r="V44" s="47">
        <f>AVERAGE(B44:F44)</f>
        <v>77.674505690000004</v>
      </c>
      <c r="W44" s="47">
        <f>AVERAGE(G44:K44)</f>
        <v>87.816656680000008</v>
      </c>
      <c r="X44" s="47">
        <f>AVERAGE(L44:P44)</f>
        <v>28.316357099999998</v>
      </c>
      <c r="Y44" s="47">
        <f>AVERAGE(Q44:U44)</f>
        <v>32.130317554000001</v>
      </c>
    </row>
    <row r="54" spans="1:44" x14ac:dyDescent="0.3">
      <c r="AA54" s="111" t="s">
        <v>1</v>
      </c>
      <c r="AB54" s="112" t="s">
        <v>154</v>
      </c>
      <c r="AC54" s="113"/>
      <c r="AD54" s="113"/>
      <c r="AE54" s="113"/>
      <c r="AF54" s="113"/>
      <c r="AG54" s="113"/>
      <c r="AH54" s="113"/>
      <c r="AI54" s="113"/>
      <c r="AJ54" s="113"/>
      <c r="AK54" s="113"/>
      <c r="AL54" s="113"/>
      <c r="AM54" s="113"/>
      <c r="AN54" s="113"/>
      <c r="AO54" s="113"/>
      <c r="AP54" s="113"/>
      <c r="AQ54" s="114"/>
      <c r="AR54" s="3"/>
    </row>
    <row r="55" spans="1:44" ht="43.2" x14ac:dyDescent="0.3">
      <c r="A55" s="111" t="s">
        <v>1</v>
      </c>
      <c r="B55" s="112" t="s">
        <v>169</v>
      </c>
      <c r="C55" s="113"/>
      <c r="D55" s="113"/>
      <c r="E55" s="113"/>
      <c r="F55" s="113"/>
      <c r="G55" s="113"/>
      <c r="H55" s="113"/>
      <c r="I55" s="113"/>
      <c r="J55" s="113"/>
      <c r="K55" s="113"/>
      <c r="L55" s="113"/>
      <c r="M55" s="113"/>
      <c r="N55" s="113"/>
      <c r="O55" s="113"/>
      <c r="P55" s="113"/>
      <c r="Q55" s="114"/>
      <c r="R55" s="3"/>
      <c r="AA55" s="111"/>
      <c r="AB55" s="91"/>
      <c r="AC55" s="92"/>
      <c r="AD55" s="92"/>
      <c r="AE55" s="93"/>
      <c r="AF55" s="91"/>
      <c r="AG55" s="92"/>
      <c r="AH55" s="92"/>
      <c r="AI55" s="93"/>
      <c r="AJ55" s="91"/>
      <c r="AK55" s="92"/>
      <c r="AL55" s="92"/>
      <c r="AM55" s="93"/>
      <c r="AN55" s="91"/>
      <c r="AO55" s="92"/>
      <c r="AP55" s="92"/>
      <c r="AQ55" s="93"/>
      <c r="AR55" s="93" t="s">
        <v>155</v>
      </c>
    </row>
    <row r="56" spans="1:44" ht="28.8" x14ac:dyDescent="0.3">
      <c r="A56" s="111"/>
      <c r="B56" s="91"/>
      <c r="C56" s="92"/>
      <c r="D56" s="92"/>
      <c r="E56" s="93"/>
      <c r="F56" s="91"/>
      <c r="G56" s="92"/>
      <c r="H56" s="92"/>
      <c r="I56" s="93"/>
      <c r="J56" s="91"/>
      <c r="K56" s="92"/>
      <c r="L56" s="92"/>
      <c r="M56" s="93"/>
      <c r="N56" s="91"/>
      <c r="O56" s="92"/>
      <c r="P56" s="92"/>
      <c r="Q56" s="93"/>
      <c r="R56" s="93" t="s">
        <v>155</v>
      </c>
      <c r="AA56" s="111"/>
      <c r="AB56" s="43" t="s">
        <v>131</v>
      </c>
      <c r="AC56" s="43" t="s">
        <v>132</v>
      </c>
      <c r="AD56" s="43" t="s">
        <v>133</v>
      </c>
      <c r="AE56" s="43" t="s">
        <v>134</v>
      </c>
      <c r="AF56" s="43" t="s">
        <v>142</v>
      </c>
      <c r="AG56" s="43" t="s">
        <v>143</v>
      </c>
      <c r="AH56" s="43" t="s">
        <v>144</v>
      </c>
      <c r="AI56" s="43" t="s">
        <v>145</v>
      </c>
      <c r="AJ56" s="43" t="s">
        <v>146</v>
      </c>
      <c r="AK56" s="43" t="s">
        <v>147</v>
      </c>
      <c r="AL56" s="43" t="s">
        <v>148</v>
      </c>
      <c r="AM56" s="43" t="s">
        <v>149</v>
      </c>
      <c r="AN56" s="43" t="s">
        <v>150</v>
      </c>
      <c r="AO56" s="43" t="s">
        <v>151</v>
      </c>
      <c r="AP56" s="43" t="s">
        <v>152</v>
      </c>
      <c r="AQ56" s="43" t="s">
        <v>153</v>
      </c>
      <c r="AR56" s="47"/>
    </row>
    <row r="57" spans="1:44" x14ac:dyDescent="0.3">
      <c r="A57" s="111"/>
      <c r="B57" s="43" t="s">
        <v>131</v>
      </c>
      <c r="C57" s="43" t="s">
        <v>132</v>
      </c>
      <c r="D57" s="43" t="s">
        <v>133</v>
      </c>
      <c r="E57" s="43" t="s">
        <v>134</v>
      </c>
      <c r="F57" s="43" t="s">
        <v>142</v>
      </c>
      <c r="G57" s="43" t="s">
        <v>143</v>
      </c>
      <c r="H57" s="43" t="s">
        <v>144</v>
      </c>
      <c r="I57" s="43" t="s">
        <v>145</v>
      </c>
      <c r="J57" s="43" t="s">
        <v>146</v>
      </c>
      <c r="K57" s="43" t="s">
        <v>147</v>
      </c>
      <c r="L57" s="43" t="s">
        <v>148</v>
      </c>
      <c r="M57" s="43" t="s">
        <v>149</v>
      </c>
      <c r="N57" s="43" t="s">
        <v>150</v>
      </c>
      <c r="O57" s="43" t="s">
        <v>151</v>
      </c>
      <c r="P57" s="43" t="s">
        <v>152</v>
      </c>
      <c r="Q57" s="43" t="s">
        <v>153</v>
      </c>
      <c r="R57" s="47"/>
      <c r="AA57" s="47">
        <v>0</v>
      </c>
      <c r="AB57" s="47">
        <f>AVERAGE(B4:F4)</f>
        <v>14.068304369999998</v>
      </c>
      <c r="AC57" s="47">
        <f>AVERAGE(G4:K4)</f>
        <v>28.115638109999999</v>
      </c>
      <c r="AD57" s="47">
        <f>AVERAGE(L4:P4)</f>
        <v>0.49281006999999999</v>
      </c>
      <c r="AE57" s="47">
        <f>AVERAGE(Q4:U4)</f>
        <v>35.162522469999999</v>
      </c>
      <c r="AF57" s="47">
        <f>AVERAGE(B16:F16)</f>
        <v>50.158028760000001</v>
      </c>
      <c r="AG57" s="47">
        <f>AVERAGE(G16:K16)</f>
        <v>24.35215698</v>
      </c>
      <c r="AH57" s="47">
        <f>AVERAGE(L16:P16)</f>
        <v>26.934541639999999</v>
      </c>
      <c r="AI57" s="47">
        <f>AVERAGE(Q16:U16)</f>
        <v>10.976632710000001</v>
      </c>
      <c r="AJ57" s="47">
        <f>AVERAGE(B27:F27)</f>
        <v>32.022917909999997</v>
      </c>
      <c r="AK57" s="47">
        <f>AVERAGE(G27:K27)</f>
        <v>22.69472738</v>
      </c>
      <c r="AL57" s="47">
        <f>AVERAGE(L27:P27)</f>
        <v>52.355452370000002</v>
      </c>
      <c r="AM57" s="47">
        <f>AVERAGE(Q27:U27)</f>
        <v>45.092121030000001</v>
      </c>
      <c r="AN57" s="47">
        <f>AVERAGE(B38:F38)</f>
        <v>17.433343319999999</v>
      </c>
      <c r="AO57" s="47">
        <f>AVERAGE(G38:K38)</f>
        <v>2.7022168999999998</v>
      </c>
      <c r="AP57" s="47">
        <f>AVERAGE(L38:P38)</f>
        <v>48.10065908</v>
      </c>
      <c r="AQ57" s="47">
        <f>AVERAGE(Q38:U38)</f>
        <v>30.470341519999998</v>
      </c>
      <c r="AR57" s="94">
        <f>AVERAGE(AB57:AQ57)</f>
        <v>27.570775913749998</v>
      </c>
    </row>
    <row r="58" spans="1:44" x14ac:dyDescent="0.3">
      <c r="A58" s="90">
        <v>0</v>
      </c>
      <c r="B58" s="47">
        <f>AVERAGE(B4:F4)</f>
        <v>14.068304369999998</v>
      </c>
      <c r="C58" s="47">
        <f>AVERAGE(G4:K4)</f>
        <v>28.115638109999999</v>
      </c>
      <c r="D58" s="47">
        <f>AVERAGE(L4:P4)</f>
        <v>0.49281006999999999</v>
      </c>
      <c r="E58" s="74">
        <f>AVERAGE(Q4:U4)</f>
        <v>35.162522469999999</v>
      </c>
      <c r="F58" s="47">
        <f>AVERAGE(B16:F16)</f>
        <v>50.158028760000001</v>
      </c>
      <c r="G58" s="47">
        <f>AVERAGE(G16:K16)</f>
        <v>24.35215698</v>
      </c>
      <c r="H58" s="47">
        <f>AVERAGE(L16:P16)</f>
        <v>26.934541639999999</v>
      </c>
      <c r="I58" s="74">
        <f>AVERAGE(Q16:U16)</f>
        <v>10.976632710000001</v>
      </c>
      <c r="J58" s="47">
        <f>AVERAGE(B27:F27)</f>
        <v>32.022917909999997</v>
      </c>
      <c r="K58" s="47">
        <f>AVERAGE(G27:K27)</f>
        <v>22.69472738</v>
      </c>
      <c r="L58" s="47">
        <f>AVERAGE(L27:P27)</f>
        <v>52.355452370000002</v>
      </c>
      <c r="M58" s="74">
        <f>AVERAGE(Q27:U27)</f>
        <v>45.092121030000001</v>
      </c>
      <c r="N58" s="47">
        <f>AVERAGE(B38:F38)</f>
        <v>17.433343319999999</v>
      </c>
      <c r="O58" s="47">
        <f>AVERAGE(G38:K38)</f>
        <v>2.7022168999999998</v>
      </c>
      <c r="P58" s="47">
        <f>AVERAGE(L38:P38)</f>
        <v>48.10065908</v>
      </c>
      <c r="Q58" s="74">
        <f>AVERAGE(Q38:U38)</f>
        <v>30.470341519999998</v>
      </c>
      <c r="R58" s="94">
        <f>AVERAGE(B58:Q58)</f>
        <v>27.570775913749998</v>
      </c>
      <c r="AA58" s="3">
        <v>0.2</v>
      </c>
      <c r="AB58" s="47">
        <v>6.5907729279999997E-3</v>
      </c>
      <c r="AC58" s="47">
        <v>1.0064409812000001</v>
      </c>
      <c r="AD58" s="47">
        <v>1.9295985640000002</v>
      </c>
      <c r="AE58" s="47">
        <v>13.660125826000002</v>
      </c>
      <c r="AF58" s="47">
        <v>61.103055729999994</v>
      </c>
      <c r="AG58" s="47">
        <v>13.344967037999998</v>
      </c>
      <c r="AH58" s="47">
        <v>0.76198322380000005</v>
      </c>
      <c r="AI58" s="47">
        <v>1.1220790886000001</v>
      </c>
      <c r="AJ58" s="47">
        <v>1.8873576999999999E-2</v>
      </c>
      <c r="AK58" s="47">
        <v>3.2013181560000001</v>
      </c>
      <c r="AL58" s="47">
        <v>2.0874775320000003</v>
      </c>
      <c r="AM58" s="47">
        <v>14.014679472000001</v>
      </c>
      <c r="AN58" s="47">
        <v>50.469442783999995</v>
      </c>
      <c r="AO58" s="47">
        <v>13.037896941999998</v>
      </c>
      <c r="AP58" s="47">
        <v>0.43109646539999991</v>
      </c>
      <c r="AQ58" s="47">
        <v>1.970341522</v>
      </c>
      <c r="AR58" s="94">
        <f>AVERAGE(AB58:AQ58)</f>
        <v>11.135372979683</v>
      </c>
    </row>
    <row r="59" spans="1:44" x14ac:dyDescent="0.3">
      <c r="A59" s="90">
        <v>1E-3</v>
      </c>
      <c r="B59" s="47">
        <f>AVERAGE(B5:F5)</f>
        <v>84.641701620000006</v>
      </c>
      <c r="C59" s="47">
        <f>AVERAGE(G5:K5)</f>
        <v>29.264529660000001</v>
      </c>
      <c r="D59" s="47">
        <f>AVERAGE(L5:P5)</f>
        <v>6.606500896</v>
      </c>
      <c r="E59" s="74">
        <f>AVERAGE(Q5:U5)</f>
        <v>32.442630319999999</v>
      </c>
      <c r="F59" s="47">
        <f>AVERAGE(B17:F17)</f>
        <v>57.301977220000005</v>
      </c>
      <c r="G59" s="47">
        <f>AVERAGE(G17:K17)</f>
        <v>4.2390653139999998E-2</v>
      </c>
      <c r="H59" s="47">
        <f>AVERAGE(L17:P17)</f>
        <v>94.823696820000009</v>
      </c>
      <c r="I59" s="74">
        <f>AVERAGE(Q17:U17)</f>
        <v>7.1000599176000004E-2</v>
      </c>
      <c r="J59" s="47">
        <f>AVERAGE(B28:F28)</f>
        <v>1.0456860379999999</v>
      </c>
      <c r="K59" s="47">
        <f>AVERAGE(G28:K28)</f>
        <v>5.8118633860000005E-2</v>
      </c>
      <c r="L59" s="47">
        <f>AVERAGE(L28:P28)</f>
        <v>94.657279799999998</v>
      </c>
      <c r="M59" s="74">
        <f>AVERAGE(Q28:U28)</f>
        <v>0.18184541629599998</v>
      </c>
      <c r="N59" s="47">
        <f>AVERAGE(B39:F39)</f>
        <v>73.406530879999991</v>
      </c>
      <c r="O59" s="47">
        <f>AVERAGE(G39:K39)</f>
        <v>5.5816357180000002</v>
      </c>
      <c r="P59" s="47">
        <f>AVERAGE(L39:P39)</f>
        <v>6.6623726700000008</v>
      </c>
      <c r="Q59" s="74">
        <f>AVERAGE(Q39:U39)</f>
        <v>12.77666266</v>
      </c>
      <c r="R59" s="94">
        <f>AVERAGE(B59:Q59)</f>
        <v>31.222784975279499</v>
      </c>
      <c r="AA59" s="3">
        <v>0.4</v>
      </c>
      <c r="AB59" s="47">
        <v>8.1935291239999999E-2</v>
      </c>
      <c r="AC59" s="47">
        <v>7.8593469159999998</v>
      </c>
      <c r="AD59" s="47">
        <v>4.5518274419999996</v>
      </c>
      <c r="AE59" s="47">
        <v>11.988316338000001</v>
      </c>
      <c r="AF59" s="47">
        <v>66.608897536000001</v>
      </c>
      <c r="AG59" s="47">
        <v>13.609946089999999</v>
      </c>
      <c r="AH59" s="47">
        <v>2.9053325360000004</v>
      </c>
      <c r="AI59" s="47">
        <v>5.6680647100000003</v>
      </c>
      <c r="AJ59" s="47">
        <v>0.18798681936</v>
      </c>
      <c r="AK59" s="47">
        <v>9.5723487120000001</v>
      </c>
      <c r="AL59" s="47">
        <v>4.1412522460000005</v>
      </c>
      <c r="AM59" s="47">
        <v>16.684541646</v>
      </c>
      <c r="AN59" s="47">
        <v>74.425254628000005</v>
      </c>
      <c r="AO59" s="47">
        <v>12.535650094000001</v>
      </c>
      <c r="AP59" s="47">
        <v>2.6060515308000003</v>
      </c>
      <c r="AQ59" s="47">
        <v>6.8647393660000002</v>
      </c>
      <c r="AR59" s="94">
        <f t="shared" ref="AR59:AR64" si="16">AVERAGE(AB59:AQ59)</f>
        <v>15.018218243837499</v>
      </c>
    </row>
    <row r="60" spans="1:44" x14ac:dyDescent="0.3">
      <c r="A60" s="95">
        <v>0.2</v>
      </c>
      <c r="B60" s="47">
        <f>AVERAGE(B6:F6)</f>
        <v>63.632264822000003</v>
      </c>
      <c r="C60" s="47">
        <f>AVERAGE(G6:K6)</f>
        <v>26.602306771999999</v>
      </c>
      <c r="D60" s="47">
        <f>AVERAGE(L6:P6)</f>
        <v>9.9658478120000016</v>
      </c>
      <c r="E60" s="74">
        <f>AVERAGE(Q6:U6)</f>
        <v>25.061114432</v>
      </c>
      <c r="F60" s="47">
        <f>AVERAGE(B18:F18)</f>
        <v>55.110245657999997</v>
      </c>
      <c r="G60" s="47">
        <f>AVERAGE(G18:K18)</f>
        <v>9.4367884999999995E-3</v>
      </c>
      <c r="H60" s="47">
        <f>AVERAGE(L18:P18)</f>
        <v>78.579388860000009</v>
      </c>
      <c r="I60" s="74">
        <f>AVERAGE(Q18:U18)</f>
        <v>0.42480527300000004</v>
      </c>
      <c r="J60" s="47">
        <f>AVERAGE(B29:F29)</f>
        <v>0.57130017879999995</v>
      </c>
      <c r="K60" s="47">
        <f>AVERAGE(G29:K29)</f>
        <v>0.26572798096</v>
      </c>
      <c r="L60" s="47">
        <f>AVERAGE(L29:P29)</f>
        <v>85.679149201999991</v>
      </c>
      <c r="M60" s="74">
        <f>AVERAGE(Q29:U29)</f>
        <v>0.98936488917999998</v>
      </c>
      <c r="N60" s="47">
        <f>AVERAGE(B40:F40)</f>
        <v>71.516776519999993</v>
      </c>
      <c r="O60" s="47">
        <f>AVERAGE(G40:K40)</f>
        <v>15.059616547999999</v>
      </c>
      <c r="P60" s="47">
        <f>AVERAGE(L40:P40)</f>
        <v>4.6712103039999997</v>
      </c>
      <c r="Q60" s="74">
        <f>AVERAGE(Q40:U40)</f>
        <v>14.433043739999999</v>
      </c>
      <c r="R60" s="94">
        <f t="shared" ref="R60:R61" si="17">AVERAGE(B60:Q60)</f>
        <v>28.285724986277504</v>
      </c>
      <c r="AA60" s="3"/>
      <c r="AB60" s="47"/>
      <c r="AC60" s="47"/>
      <c r="AD60" s="47"/>
      <c r="AE60" s="47"/>
      <c r="AF60" s="47"/>
      <c r="AG60" s="47"/>
      <c r="AH60" s="47"/>
      <c r="AI60" s="47"/>
      <c r="AJ60" s="47"/>
      <c r="AK60" s="47"/>
      <c r="AL60" s="47"/>
      <c r="AM60" s="47"/>
      <c r="AN60" s="47"/>
      <c r="AO60" s="47"/>
      <c r="AP60" s="47"/>
      <c r="AQ60" s="47"/>
      <c r="AR60" s="94"/>
    </row>
    <row r="61" spans="1:44" x14ac:dyDescent="0.3">
      <c r="A61" s="95">
        <v>0.6</v>
      </c>
      <c r="B61" s="47">
        <f>AVERAGE(B7:F7)</f>
        <v>31.859796282000001</v>
      </c>
      <c r="C61" s="47">
        <f>AVERAGE(G7:K7)</f>
        <v>37.027561419999998</v>
      </c>
      <c r="D61" s="47">
        <f>AVERAGE(L7:P7)</f>
        <v>26.468244452</v>
      </c>
      <c r="E61" s="74">
        <f>AVERAGE(Q7:U7)</f>
        <v>28.761084482000001</v>
      </c>
      <c r="F61" s="47">
        <f>AVERAGE(B19:F19)</f>
        <v>56.542989806000001</v>
      </c>
      <c r="G61" s="47">
        <f>AVERAGE(G19:K19)</f>
        <v>1.033553026E-2</v>
      </c>
      <c r="H61" s="47">
        <f>AVERAGE(L19:P19)</f>
        <v>77.942180937999993</v>
      </c>
      <c r="I61" s="74">
        <f>AVERAGE(Q19:U19)</f>
        <v>20.446375081999999</v>
      </c>
      <c r="J61" s="47">
        <f>AVERAGE(B30:F30)</f>
        <v>2.2543439199999997</v>
      </c>
      <c r="K61" s="47">
        <f>AVERAGE(G30:K30)</f>
        <v>4.1565308560000007</v>
      </c>
      <c r="L61" s="47">
        <f>AVERAGE(L30:P30)</f>
        <v>51.607100054</v>
      </c>
      <c r="M61" s="74">
        <f>AVERAGE(Q30:U30)</f>
        <v>4.9409826240000001</v>
      </c>
      <c r="N61" s="47">
        <f>AVERAGE(B41:F41)</f>
        <v>69.999850219999985</v>
      </c>
      <c r="O61" s="47">
        <f>AVERAGE(G41:K41)</f>
        <v>32.500599158</v>
      </c>
      <c r="P61" s="47">
        <f>AVERAGE(L41:P41)</f>
        <v>3.1174355879999998</v>
      </c>
      <c r="Q61" s="74">
        <f>AVERAGE(Q41:U41)</f>
        <v>20.167315758000001</v>
      </c>
      <c r="R61" s="94">
        <f t="shared" si="17"/>
        <v>29.237670385641245</v>
      </c>
      <c r="AA61" s="3"/>
      <c r="AB61" s="47"/>
      <c r="AC61" s="47"/>
      <c r="AD61" s="47"/>
      <c r="AE61" s="47"/>
      <c r="AF61" s="47"/>
      <c r="AG61" s="47"/>
      <c r="AH61" s="47"/>
      <c r="AI61" s="47"/>
      <c r="AJ61" s="47"/>
      <c r="AK61" s="47"/>
      <c r="AL61" s="47"/>
      <c r="AM61" s="47"/>
      <c r="AN61" s="47"/>
      <c r="AO61" s="47"/>
      <c r="AP61" s="47"/>
      <c r="AQ61" s="47"/>
      <c r="AR61" s="94"/>
    </row>
    <row r="62" spans="1:44" x14ac:dyDescent="0.3">
      <c r="A62" s="3">
        <v>0.4</v>
      </c>
      <c r="B62" s="47">
        <f>AVERAGE(B8:F8)</f>
        <v>37.674655483999999</v>
      </c>
      <c r="C62" s="47">
        <f>AVERAGE(G8:K8)</f>
        <v>36.208807664000005</v>
      </c>
      <c r="D62" s="47">
        <f>AVERAGE(L8:P8)</f>
        <v>15.121180337999998</v>
      </c>
      <c r="E62" s="74">
        <f>AVERAGE(Q8:U8)</f>
        <v>24.715698028000002</v>
      </c>
      <c r="F62" s="47">
        <f>AVERAGE(B20:F20)</f>
        <v>51.297483519999993</v>
      </c>
      <c r="G62" s="47">
        <f>AVERAGE(G20:K20)</f>
        <v>0</v>
      </c>
      <c r="H62" s="47">
        <f>AVERAGE(L20:P20)</f>
        <v>76.480826848000007</v>
      </c>
      <c r="I62" s="74">
        <f>AVERAGE(Q20:U20)</f>
        <v>2.3275913720000001</v>
      </c>
      <c r="J62" s="47">
        <f>AVERAGE(B31:F31)</f>
        <v>0.48547034159999997</v>
      </c>
      <c r="K62" s="47">
        <f>AVERAGE(G31:K31)</f>
        <v>0.85185739729999987</v>
      </c>
      <c r="L62" s="47">
        <f>AVERAGE(L31:P31)</f>
        <v>65.289095268000011</v>
      </c>
      <c r="M62" s="74">
        <f>AVERAGE(Q31:U31)</f>
        <v>3.0464349880000001</v>
      </c>
      <c r="N62" s="47">
        <f>AVERAGE(B42:F42)</f>
        <v>75.734421808000008</v>
      </c>
      <c r="O62" s="47">
        <f>AVERAGE(G42:K42)</f>
        <v>24.510934690000003</v>
      </c>
      <c r="P62" s="47">
        <f>AVERAGE(L42:P42)</f>
        <v>3.4354403839999996</v>
      </c>
      <c r="Q62" s="74">
        <f>AVERAGE(Q42:U42)</f>
        <v>26.560215700000004</v>
      </c>
      <c r="R62" s="94">
        <f t="shared" ref="R62:R64" si="18">AVERAGE(B62:Q62)</f>
        <v>27.733757114431253</v>
      </c>
      <c r="AA62" s="3">
        <v>0.6</v>
      </c>
      <c r="AB62" s="47">
        <v>0</v>
      </c>
      <c r="AC62" s="47">
        <v>19.248502095999999</v>
      </c>
      <c r="AD62" s="47">
        <v>7.1766027559999994</v>
      </c>
      <c r="AE62" s="47">
        <v>16.853804673999999</v>
      </c>
      <c r="AF62" s="47">
        <v>85.63331336200001</v>
      </c>
      <c r="AG62" s="47">
        <v>10.478767227500001</v>
      </c>
      <c r="AH62" s="47">
        <v>4.9662971840000001</v>
      </c>
      <c r="AI62" s="47">
        <v>18.009586580000001</v>
      </c>
      <c r="AJ62" s="47">
        <v>0</v>
      </c>
      <c r="AK62" s="47">
        <v>25.902336728000002</v>
      </c>
      <c r="AL62" s="47">
        <v>5.9411324160000003</v>
      </c>
      <c r="AM62" s="47">
        <v>12.319502694000001</v>
      </c>
      <c r="AN62" s="47">
        <v>84.69352906200001</v>
      </c>
      <c r="AO62" s="47">
        <v>25.352606349999995</v>
      </c>
      <c r="AP62" s="47">
        <v>3.8392750159999998</v>
      </c>
      <c r="AQ62" s="47">
        <v>19.141402035999999</v>
      </c>
      <c r="AR62" s="94">
        <f t="shared" si="16"/>
        <v>21.222291136343745</v>
      </c>
    </row>
    <row r="63" spans="1:44" x14ac:dyDescent="0.3">
      <c r="A63" s="3">
        <v>0.8</v>
      </c>
      <c r="B63" s="47">
        <f>AVERAGE(B9:F9)</f>
        <v>45.981426002000006</v>
      </c>
      <c r="C63" s="47">
        <f>AVERAGE(G9:K9)</f>
        <v>50.89754344</v>
      </c>
      <c r="D63" s="47">
        <f>AVERAGE(L9:P9)</f>
        <v>32.305721988000002</v>
      </c>
      <c r="E63" s="74">
        <f>AVERAGE(Q9:U9)</f>
        <v>31.483672857999998</v>
      </c>
      <c r="F63" s="47">
        <f>AVERAGE(B21:F21)</f>
        <v>56.886159376000002</v>
      </c>
      <c r="G63" s="47">
        <f>AVERAGE(G21:K21)</f>
        <v>0.718993408</v>
      </c>
      <c r="H63" s="47">
        <f>AVERAGE(L21:P21)</f>
        <v>62.393199519999996</v>
      </c>
      <c r="I63" s="74">
        <f>AVERAGE(Q21:U21)</f>
        <v>29.823547034000001</v>
      </c>
      <c r="J63" s="47">
        <f>AVERAGE(B32:F32)</f>
        <v>8.2583882559999999</v>
      </c>
      <c r="K63" s="47">
        <f>AVERAGE(G32:K32)</f>
        <v>5.3798681840000002</v>
      </c>
      <c r="L63" s="47">
        <f>AVERAGE(L32:P32)</f>
        <v>68.679149191999997</v>
      </c>
      <c r="M63" s="74">
        <f>AVERAGE(Q32:U32)</f>
        <v>6.3078190539999994</v>
      </c>
      <c r="N63" s="47">
        <f>AVERAGE(B43:F43)</f>
        <v>65.949071301999993</v>
      </c>
      <c r="O63" s="47">
        <f>AVERAGE(G43:K43)</f>
        <v>54.538196524</v>
      </c>
      <c r="P63" s="47">
        <f>AVERAGE(L43:P43)</f>
        <v>20.118334334</v>
      </c>
      <c r="Q63" s="74">
        <f>AVERAGE(Q43:U43)</f>
        <v>14.695326546</v>
      </c>
      <c r="R63" s="94">
        <f t="shared" si="18"/>
        <v>34.651026063624997</v>
      </c>
      <c r="AA63" s="3">
        <v>0.8</v>
      </c>
      <c r="AB63" s="47">
        <v>0.25269622599999997</v>
      </c>
      <c r="AC63" s="47">
        <v>18.235470343999999</v>
      </c>
      <c r="AD63" s="47">
        <v>10.639904128000001</v>
      </c>
      <c r="AE63" s="47">
        <v>68.721689638000015</v>
      </c>
      <c r="AF63" s="47">
        <v>88.503594960000001</v>
      </c>
      <c r="AG63" s="47">
        <v>68.071000601999998</v>
      </c>
      <c r="AH63" s="47">
        <v>9.186339126</v>
      </c>
      <c r="AI63" s="47">
        <v>15.971240259999998</v>
      </c>
      <c r="AJ63" s="47">
        <v>9.7064109762E-2</v>
      </c>
      <c r="AK63" s="47">
        <v>22.186788487999998</v>
      </c>
      <c r="AL63" s="47">
        <v>10.581635709999999</v>
      </c>
      <c r="AM63" s="47">
        <v>70.475434399999997</v>
      </c>
      <c r="AN63" s="47">
        <v>95.975883768000017</v>
      </c>
      <c r="AO63" s="47">
        <v>64.163870582000001</v>
      </c>
      <c r="AP63" s="47">
        <v>7.4063810659999998</v>
      </c>
      <c r="AQ63" s="47">
        <v>17.935440388</v>
      </c>
      <c r="AR63" s="94">
        <f t="shared" si="16"/>
        <v>35.525277112235123</v>
      </c>
    </row>
    <row r="64" spans="1:44" x14ac:dyDescent="0.3">
      <c r="A64" s="3">
        <v>1</v>
      </c>
      <c r="B64" s="47">
        <f>AVERAGE(B10:F10)</f>
        <v>67.068903535999993</v>
      </c>
      <c r="C64" s="47">
        <f>AVERAGE(G10:K10)</f>
        <v>44.066057520000001</v>
      </c>
      <c r="D64" s="47">
        <f>AVERAGE(L10:P10)</f>
        <v>48.584331935999998</v>
      </c>
      <c r="E64" s="74">
        <f>AVERAGE(Q10:U10)</f>
        <v>17.769023368000003</v>
      </c>
      <c r="F64" s="47">
        <f>AVERAGE(B22:F22)</f>
        <v>61.762432594000003</v>
      </c>
      <c r="G64" s="47">
        <f>AVERAGE(G22:K22)</f>
        <v>0.37507489400000005</v>
      </c>
      <c r="H64" s="47">
        <f>AVERAGE(L22:P22)</f>
        <v>72.979928100000009</v>
      </c>
      <c r="I64" s="74">
        <f>AVERAGE(Q22:U22)</f>
        <v>35.994158177999999</v>
      </c>
      <c r="J64" s="47">
        <f>AVERAGE(B33:F33)</f>
        <v>26.788645896000002</v>
      </c>
      <c r="K64" s="47">
        <f>AVERAGE(G33:K33)</f>
        <v>20.635560216000002</v>
      </c>
      <c r="L64" s="47">
        <f>AVERAGE(L33:P33)</f>
        <v>91.128070697999988</v>
      </c>
      <c r="M64" s="74">
        <f>AVERAGE(Q33:U33)</f>
        <v>21.858897542000001</v>
      </c>
      <c r="N64" s="47">
        <f>AVERAGE(B44:F44)</f>
        <v>77.674505690000004</v>
      </c>
      <c r="O64" s="47">
        <f>AVERAGE(G44:K44)</f>
        <v>87.816656680000008</v>
      </c>
      <c r="P64" s="47">
        <f>AVERAGE(L44:P44)</f>
        <v>28.316357099999998</v>
      </c>
      <c r="Q64" s="74">
        <f>AVERAGE(Q44:U44)</f>
        <v>32.130317554000001</v>
      </c>
      <c r="R64" s="94">
        <f t="shared" si="18"/>
        <v>45.934307593875012</v>
      </c>
      <c r="AA64" s="3">
        <v>1</v>
      </c>
      <c r="AB64" s="47">
        <f>AVERAGE(B5:F5)</f>
        <v>84.641701620000006</v>
      </c>
      <c r="AC64" s="47">
        <f>AVERAGE(G5:K5)</f>
        <v>29.264529660000001</v>
      </c>
      <c r="AD64" s="47">
        <f>AVERAGE(L5:P5)</f>
        <v>6.606500896</v>
      </c>
      <c r="AE64" s="47">
        <f>AVERAGE(Q5:U5)</f>
        <v>32.442630319999999</v>
      </c>
      <c r="AF64" s="47">
        <f>AVERAGE(B17:F17)</f>
        <v>57.301977220000005</v>
      </c>
      <c r="AG64" s="47">
        <f>AVERAGE(G17:K17)</f>
        <v>4.2390653139999998E-2</v>
      </c>
      <c r="AH64" s="47">
        <f>AVERAGE(L17:P17)</f>
        <v>94.823696820000009</v>
      </c>
      <c r="AI64" s="47">
        <f>AVERAGE(Q17:U17)</f>
        <v>7.1000599176000004E-2</v>
      </c>
      <c r="AJ64" s="47">
        <f>AVERAGE(B28:F28)</f>
        <v>1.0456860379999999</v>
      </c>
      <c r="AK64" s="47">
        <f>AVERAGE(G28:K28)</f>
        <v>5.8118633860000005E-2</v>
      </c>
      <c r="AL64" s="47">
        <f>AVERAGE(L28:P28)</f>
        <v>94.657279799999998</v>
      </c>
      <c r="AM64" s="47">
        <f>AVERAGE(Q28:U28)</f>
        <v>0.18184541629599998</v>
      </c>
      <c r="AN64" s="47">
        <f>AVERAGE(B39:F39)</f>
        <v>73.406530879999991</v>
      </c>
      <c r="AO64" s="47">
        <f>AVERAGE(G39:K39)</f>
        <v>5.5816357180000002</v>
      </c>
      <c r="AP64" s="47">
        <f>AVERAGE(L39:P39)</f>
        <v>6.6623726700000008</v>
      </c>
      <c r="AQ64" s="47">
        <f>AVERAGE(Q39:U39)</f>
        <v>12.77666266</v>
      </c>
      <c r="AR64" s="94">
        <f t="shared" si="16"/>
        <v>31.222784975279499</v>
      </c>
    </row>
    <row r="66" spans="27:44" x14ac:dyDescent="0.3">
      <c r="AA66" s="111" t="s">
        <v>1</v>
      </c>
      <c r="AB66" s="112" t="s">
        <v>185</v>
      </c>
      <c r="AC66" s="113"/>
      <c r="AD66" s="113"/>
      <c r="AE66" s="113"/>
      <c r="AF66" s="113"/>
      <c r="AG66" s="113"/>
      <c r="AH66" s="113"/>
      <c r="AI66" s="113"/>
      <c r="AJ66" s="113"/>
      <c r="AK66" s="113"/>
      <c r="AL66" s="113"/>
      <c r="AM66" s="113"/>
      <c r="AN66" s="113"/>
      <c r="AO66" s="113"/>
      <c r="AP66" s="113"/>
      <c r="AQ66" s="114"/>
      <c r="AR66" s="3"/>
    </row>
    <row r="67" spans="27:44" ht="43.2" x14ac:dyDescent="0.3">
      <c r="AA67" s="111"/>
      <c r="AB67" s="91"/>
      <c r="AC67" s="92"/>
      <c r="AD67" s="92"/>
      <c r="AE67" s="93"/>
      <c r="AF67" s="91"/>
      <c r="AG67" s="92"/>
      <c r="AH67" s="92"/>
      <c r="AI67" s="93"/>
      <c r="AJ67" s="91"/>
      <c r="AK67" s="92"/>
      <c r="AL67" s="92"/>
      <c r="AM67" s="93"/>
      <c r="AN67" s="91"/>
      <c r="AO67" s="92"/>
      <c r="AP67" s="92"/>
      <c r="AQ67" s="93"/>
      <c r="AR67" s="93" t="s">
        <v>155</v>
      </c>
    </row>
    <row r="68" spans="27:44" x14ac:dyDescent="0.3">
      <c r="AA68" s="111"/>
      <c r="AB68" s="43" t="s">
        <v>131</v>
      </c>
      <c r="AC68" s="43" t="s">
        <v>132</v>
      </c>
      <c r="AD68" s="43" t="s">
        <v>133</v>
      </c>
      <c r="AE68" s="43" t="s">
        <v>134</v>
      </c>
      <c r="AF68" s="43" t="s">
        <v>142</v>
      </c>
      <c r="AG68" s="43" t="s">
        <v>143</v>
      </c>
      <c r="AH68" s="43" t="s">
        <v>144</v>
      </c>
      <c r="AI68" s="43" t="s">
        <v>145</v>
      </c>
      <c r="AJ68" s="43" t="s">
        <v>146</v>
      </c>
      <c r="AK68" s="43" t="s">
        <v>147</v>
      </c>
      <c r="AL68" s="43" t="s">
        <v>148</v>
      </c>
      <c r="AM68" s="43" t="s">
        <v>149</v>
      </c>
      <c r="AN68" s="43" t="s">
        <v>150</v>
      </c>
      <c r="AO68" s="43" t="s">
        <v>151</v>
      </c>
      <c r="AP68" s="43" t="s">
        <v>152</v>
      </c>
      <c r="AQ68" s="43" t="s">
        <v>153</v>
      </c>
      <c r="AR68" s="47"/>
    </row>
    <row r="69" spans="27:44" x14ac:dyDescent="0.3">
      <c r="AA69" s="3">
        <v>0.2</v>
      </c>
      <c r="AB69" s="47" t="e">
        <f>AVERAGE(#REF!)</f>
        <v>#REF!</v>
      </c>
      <c r="AC69" s="47" t="e">
        <f>AVERAGE(#REF!)</f>
        <v>#REF!</v>
      </c>
      <c r="AD69" s="47" t="e">
        <f>AVERAGE(#REF!)</f>
        <v>#REF!</v>
      </c>
      <c r="AE69" s="47" t="e">
        <f>AVERAGE(#REF!)</f>
        <v>#REF!</v>
      </c>
      <c r="AF69" s="47">
        <f>AVERAGE(B20:F20)</f>
        <v>51.297483519999993</v>
      </c>
      <c r="AG69" s="47">
        <f>AVERAGE(G20:K20)</f>
        <v>0</v>
      </c>
      <c r="AH69" s="47">
        <f>AVERAGE(L20:P20)</f>
        <v>76.480826848000007</v>
      </c>
      <c r="AI69" s="47">
        <f>AVERAGE(Q20:U20)</f>
        <v>2.3275913720000001</v>
      </c>
      <c r="AJ69" s="47">
        <f>AVERAGE(B31:F31)</f>
        <v>0.48547034159999997</v>
      </c>
      <c r="AK69" s="47">
        <f>AVERAGE(G31:K31)</f>
        <v>0.85185739729999987</v>
      </c>
      <c r="AL69" s="47">
        <f>AVERAGE(L31:P31)</f>
        <v>65.289095268000011</v>
      </c>
      <c r="AM69" s="47">
        <f>AVERAGE(Q31:U31)</f>
        <v>3.0464349880000001</v>
      </c>
      <c r="AN69" s="47">
        <f>AVERAGE(B42:F42)</f>
        <v>75.734421808000008</v>
      </c>
      <c r="AO69" s="47">
        <f>AVERAGE(G42:K42)</f>
        <v>24.510934690000003</v>
      </c>
      <c r="AP69" s="47">
        <f>AVERAGE(L42:P42)</f>
        <v>3.4354403839999996</v>
      </c>
      <c r="AQ69" s="47">
        <f>AVERAGE(Q42:U42)</f>
        <v>26.560215700000004</v>
      </c>
      <c r="AR69" s="47" t="e">
        <f>AVERAGE(AB69:AQ69)</f>
        <v>#REF!</v>
      </c>
    </row>
    <row r="70" spans="27:44" x14ac:dyDescent="0.3">
      <c r="AA70" s="3">
        <v>0.4</v>
      </c>
      <c r="AB70" s="47">
        <f>AVERAGE(B8:F8)</f>
        <v>37.674655483999999</v>
      </c>
      <c r="AC70" s="47">
        <f>AVERAGE(G8:K8)</f>
        <v>36.208807664000005</v>
      </c>
      <c r="AD70" s="47">
        <f>AVERAGE(L8:P8)</f>
        <v>15.121180337999998</v>
      </c>
      <c r="AE70" s="47">
        <f>AVERAGE(Q8:U8)</f>
        <v>24.715698028000002</v>
      </c>
      <c r="AF70" s="47">
        <f>AVERAGE(B21:F21)</f>
        <v>56.886159376000002</v>
      </c>
      <c r="AG70" s="47">
        <f>AVERAGE(G21:K21)</f>
        <v>0.718993408</v>
      </c>
      <c r="AH70" s="47">
        <f>AVERAGE(L21:P21)</f>
        <v>62.393199519999996</v>
      </c>
      <c r="AI70" s="47">
        <f>AVERAGE(Q21:U21)</f>
        <v>29.823547034000001</v>
      </c>
      <c r="AJ70" s="47">
        <f>AVERAGE(B32:F32)</f>
        <v>8.2583882559999999</v>
      </c>
      <c r="AK70" s="47">
        <f>AVERAGE(G32:K32)</f>
        <v>5.3798681840000002</v>
      </c>
      <c r="AL70" s="47">
        <f>AVERAGE(L32:P32)</f>
        <v>68.679149191999997</v>
      </c>
      <c r="AM70" s="47">
        <f>AVERAGE(Q32:U32)</f>
        <v>6.3078190539999994</v>
      </c>
      <c r="AN70" s="47">
        <f>AVERAGE(B43:F43)</f>
        <v>65.949071301999993</v>
      </c>
      <c r="AO70" s="47">
        <f>AVERAGE(G43:K43)</f>
        <v>54.538196524</v>
      </c>
      <c r="AP70" s="47">
        <f>AVERAGE(L43:P43)</f>
        <v>20.118334334</v>
      </c>
      <c r="AQ70" s="47">
        <f>AVERAGE(Q43:U43)</f>
        <v>14.695326546</v>
      </c>
      <c r="AR70" s="47">
        <f t="shared" ref="AR70:AR72" si="19">AVERAGE(AB70:AQ70)</f>
        <v>31.716774640249994</v>
      </c>
    </row>
    <row r="71" spans="27:44" x14ac:dyDescent="0.3">
      <c r="AA71" s="3">
        <v>0.6</v>
      </c>
      <c r="AB71" s="47">
        <f>AVERAGE(B9:F9)</f>
        <v>45.981426002000006</v>
      </c>
      <c r="AC71" s="47">
        <f>AVERAGE(G9:K9)</f>
        <v>50.89754344</v>
      </c>
      <c r="AD71" s="47">
        <f>AVERAGE(L9:P9)</f>
        <v>32.305721988000002</v>
      </c>
      <c r="AE71" s="47">
        <f>AVERAGE(Q9:U9)</f>
        <v>31.483672857999998</v>
      </c>
      <c r="AF71" s="47">
        <f>AVERAGE(B22:F22)</f>
        <v>61.762432594000003</v>
      </c>
      <c r="AG71" s="47">
        <f>AVERAGE(G22:K22)</f>
        <v>0.37507489400000005</v>
      </c>
      <c r="AH71" s="47">
        <f>AVERAGE(L22:P22)</f>
        <v>72.979928100000009</v>
      </c>
      <c r="AI71" s="47">
        <f>AVERAGE(Q22:U22)</f>
        <v>35.994158177999999</v>
      </c>
      <c r="AJ71" s="47">
        <f>AVERAGE(B33:F33)</f>
        <v>26.788645896000002</v>
      </c>
      <c r="AK71" s="47">
        <f>AVERAGE(G33:K33)</f>
        <v>20.635560216000002</v>
      </c>
      <c r="AL71" s="47">
        <f>AVERAGE(L33:P33)</f>
        <v>91.128070697999988</v>
      </c>
      <c r="AM71" s="47">
        <f>AVERAGE(Q33:U33)</f>
        <v>21.858897542000001</v>
      </c>
      <c r="AN71" s="47">
        <f>AVERAGE(B44:F44)</f>
        <v>77.674505690000004</v>
      </c>
      <c r="AO71" s="47">
        <f>AVERAGE(G44:K44)</f>
        <v>87.816656680000008</v>
      </c>
      <c r="AP71" s="47">
        <f>AVERAGE(L44:P44)</f>
        <v>28.316357099999998</v>
      </c>
      <c r="AQ71" s="47">
        <f>AVERAGE(Q44:U44)</f>
        <v>32.130317554000001</v>
      </c>
      <c r="AR71" s="47">
        <f t="shared" si="19"/>
        <v>44.883060589375006</v>
      </c>
    </row>
    <row r="72" spans="27:44" x14ac:dyDescent="0.3">
      <c r="AA72" s="3">
        <v>0.8</v>
      </c>
      <c r="AB72" s="47">
        <f>AVERAGE(B10:F10)</f>
        <v>67.068903535999993</v>
      </c>
      <c r="AC72" s="47">
        <f>AVERAGE(G10:K10)</f>
        <v>44.066057520000001</v>
      </c>
      <c r="AD72" s="47">
        <f>AVERAGE(L10:P10)</f>
        <v>48.584331935999998</v>
      </c>
      <c r="AE72" s="47">
        <f>AVERAGE(Q10:U10)</f>
        <v>17.769023368000003</v>
      </c>
      <c r="AF72" s="47" t="e">
        <f>AVERAGE(#REF!)</f>
        <v>#REF!</v>
      </c>
      <c r="AG72" s="47" t="e">
        <f>AVERAGE(#REF!)</f>
        <v>#REF!</v>
      </c>
      <c r="AH72" s="47" t="e">
        <f>AVERAGE(#REF!)</f>
        <v>#REF!</v>
      </c>
      <c r="AI72" s="47" t="e">
        <f>AVERAGE(#REF!)</f>
        <v>#REF!</v>
      </c>
      <c r="AJ72" s="47" t="e">
        <f>AVERAGE(#REF!)</f>
        <v>#REF!</v>
      </c>
      <c r="AK72" s="47" t="e">
        <f>AVERAGE(#REF!)</f>
        <v>#REF!</v>
      </c>
      <c r="AL72" s="47" t="e">
        <f>AVERAGE(#REF!)</f>
        <v>#REF!</v>
      </c>
      <c r="AM72" s="47" t="e">
        <f>AVERAGE(#REF!)</f>
        <v>#REF!</v>
      </c>
      <c r="AN72" s="47" t="e">
        <f>AVERAGE(#REF!)</f>
        <v>#REF!</v>
      </c>
      <c r="AO72" s="47" t="e">
        <f>AVERAGE(#REF!)</f>
        <v>#REF!</v>
      </c>
      <c r="AP72" s="47" t="e">
        <f>AVERAGE(#REF!)</f>
        <v>#REF!</v>
      </c>
      <c r="AQ72" s="47" t="e">
        <f>AVERAGE(#REF!)</f>
        <v>#REF!</v>
      </c>
      <c r="AR72" s="47" t="e">
        <f t="shared" si="19"/>
        <v>#REF!</v>
      </c>
    </row>
  </sheetData>
  <mergeCells count="35">
    <mergeCell ref="A1:A3"/>
    <mergeCell ref="B1:U1"/>
    <mergeCell ref="V1:Y1"/>
    <mergeCell ref="B2:F2"/>
    <mergeCell ref="G2:K2"/>
    <mergeCell ref="L2:P2"/>
    <mergeCell ref="Q2:U2"/>
    <mergeCell ref="A11:Y11"/>
    <mergeCell ref="A13:A15"/>
    <mergeCell ref="B13:U13"/>
    <mergeCell ref="V13:Y13"/>
    <mergeCell ref="B14:F14"/>
    <mergeCell ref="G14:K14"/>
    <mergeCell ref="L14:P14"/>
    <mergeCell ref="Q14:U14"/>
    <mergeCell ref="A24:A26"/>
    <mergeCell ref="B24:U24"/>
    <mergeCell ref="V24:Y24"/>
    <mergeCell ref="B25:F25"/>
    <mergeCell ref="G25:K25"/>
    <mergeCell ref="L25:P25"/>
    <mergeCell ref="Q25:U25"/>
    <mergeCell ref="A35:A37"/>
    <mergeCell ref="B35:U35"/>
    <mergeCell ref="V35:Y35"/>
    <mergeCell ref="B36:F36"/>
    <mergeCell ref="G36:K36"/>
    <mergeCell ref="L36:P36"/>
    <mergeCell ref="Q36:U36"/>
    <mergeCell ref="AA54:AA56"/>
    <mergeCell ref="AB54:AQ54"/>
    <mergeCell ref="A55:A57"/>
    <mergeCell ref="B55:Q55"/>
    <mergeCell ref="AA66:AA68"/>
    <mergeCell ref="AB66:AQ66"/>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3F4F6-DCF9-4D09-AE70-4735B8A36ED0}">
  <dimension ref="A1:AR91"/>
  <sheetViews>
    <sheetView topLeftCell="A5" zoomScale="69" zoomScaleNormal="69" workbookViewId="0">
      <selection activeCell="U124" sqref="U124"/>
    </sheetView>
  </sheetViews>
  <sheetFormatPr defaultRowHeight="14.4" x14ac:dyDescent="0.3"/>
  <cols>
    <col min="1" max="1" width="7.6640625" bestFit="1" customWidth="1"/>
    <col min="2" max="9" width="14.5546875" customWidth="1"/>
    <col min="10" max="10" width="14.5546875" bestFit="1" customWidth="1"/>
    <col min="11" max="16" width="14.5546875" customWidth="1"/>
    <col min="17" max="17" width="17.88671875" bestFit="1" customWidth="1"/>
    <col min="18" max="18" width="16.6640625" bestFit="1" customWidth="1"/>
    <col min="19" max="19" width="15" bestFit="1" customWidth="1"/>
    <col min="20" max="20" width="14" bestFit="1" customWidth="1"/>
    <col min="21" max="21" width="15" bestFit="1" customWidth="1"/>
    <col min="27" max="27" width="11.33203125" bestFit="1" customWidth="1"/>
  </cols>
  <sheetData>
    <row r="1" spans="1:25" x14ac:dyDescent="0.3">
      <c r="A1" s="111" t="s">
        <v>1</v>
      </c>
      <c r="B1" s="111" t="s">
        <v>163</v>
      </c>
      <c r="C1" s="111"/>
      <c r="D1" s="111"/>
      <c r="E1" s="111"/>
      <c r="F1" s="111"/>
      <c r="G1" s="111"/>
      <c r="H1" s="111"/>
      <c r="I1" s="111"/>
      <c r="J1" s="111"/>
      <c r="K1" s="111"/>
      <c r="L1" s="111"/>
      <c r="M1" s="111"/>
      <c r="N1" s="111"/>
      <c r="O1" s="111"/>
      <c r="P1" s="111"/>
      <c r="Q1" s="111"/>
      <c r="R1" s="111"/>
      <c r="S1" s="111"/>
      <c r="T1" s="111"/>
      <c r="U1" s="111"/>
      <c r="V1" s="112" t="s">
        <v>154</v>
      </c>
      <c r="W1" s="113"/>
      <c r="X1" s="113"/>
      <c r="Y1" s="114"/>
    </row>
    <row r="2" spans="1:25" x14ac:dyDescent="0.3">
      <c r="A2" s="111"/>
      <c r="B2" s="115" t="s">
        <v>131</v>
      </c>
      <c r="C2" s="116"/>
      <c r="D2" s="116"/>
      <c r="E2" s="116"/>
      <c r="F2" s="117"/>
      <c r="G2" s="118" t="s">
        <v>132</v>
      </c>
      <c r="H2" s="119"/>
      <c r="I2" s="119"/>
      <c r="J2" s="119"/>
      <c r="K2" s="120"/>
      <c r="L2" s="121" t="s">
        <v>133</v>
      </c>
      <c r="M2" s="122"/>
      <c r="N2" s="122"/>
      <c r="O2" s="122"/>
      <c r="P2" s="123"/>
      <c r="Q2" s="124" t="s">
        <v>134</v>
      </c>
      <c r="R2" s="125"/>
      <c r="S2" s="125"/>
      <c r="T2" s="125"/>
      <c r="U2" s="126"/>
      <c r="V2" s="91"/>
      <c r="W2" s="92"/>
      <c r="X2" s="92"/>
      <c r="Y2" s="93"/>
    </row>
    <row r="3" spans="1:25" x14ac:dyDescent="0.3">
      <c r="A3" s="111"/>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90">
        <v>0</v>
      </c>
      <c r="B4" s="15">
        <v>7.3562013200000003</v>
      </c>
      <c r="C4" s="15">
        <v>14.06830437</v>
      </c>
      <c r="D4" s="15">
        <v>13.230976630000001</v>
      </c>
      <c r="E4" s="15">
        <v>10.696524869999999</v>
      </c>
      <c r="F4" s="15">
        <v>8.3740263600000002</v>
      </c>
      <c r="G4" s="44">
        <v>12.993559019999999</v>
      </c>
      <c r="H4" s="44">
        <v>28.115638109999999</v>
      </c>
      <c r="I4" s="44">
        <v>26.300179750000002</v>
      </c>
      <c r="J4" s="44">
        <v>26.807968840000001</v>
      </c>
      <c r="K4" s="44">
        <v>13.07219892</v>
      </c>
      <c r="L4" s="45">
        <v>0.49281006999999999</v>
      </c>
      <c r="M4" s="45">
        <v>0.49281006999999999</v>
      </c>
      <c r="N4" s="45">
        <v>0.49281006999999999</v>
      </c>
      <c r="O4" s="45">
        <v>0.49281006999999999</v>
      </c>
      <c r="P4" s="45">
        <v>0.49281006999999999</v>
      </c>
      <c r="Q4" s="67">
        <v>28.869083280000002</v>
      </c>
      <c r="R4" s="67">
        <v>35.162522469999999</v>
      </c>
      <c r="S4" s="67">
        <v>33.926003590000001</v>
      </c>
      <c r="T4" s="67">
        <v>32.93289395</v>
      </c>
      <c r="U4" s="67">
        <v>10.981126420000001</v>
      </c>
      <c r="V4" s="47">
        <f>AVERAGE(B4:F4)</f>
        <v>10.745206710000001</v>
      </c>
      <c r="W4" s="47">
        <f>AVERAGE(G4:K4)</f>
        <v>21.457908928000002</v>
      </c>
      <c r="X4" s="47">
        <f>AVERAGE(L4:P4)</f>
        <v>0.49281006999999999</v>
      </c>
      <c r="Y4" s="47">
        <f>AVERAGE(Q4:U4)</f>
        <v>28.374325942000002</v>
      </c>
    </row>
    <row r="5" spans="1:25" x14ac:dyDescent="0.3">
      <c r="A5" s="90">
        <v>1E-3</v>
      </c>
      <c r="B5" s="15">
        <v>87.149490700000001</v>
      </c>
      <c r="C5" s="15">
        <v>75.829838199999998</v>
      </c>
      <c r="D5" s="15">
        <v>83.6144398</v>
      </c>
      <c r="E5" s="15">
        <v>86.706111399999998</v>
      </c>
      <c r="F5" s="15">
        <v>89.290743000000006</v>
      </c>
      <c r="G5" s="44">
        <v>22.825044900000002</v>
      </c>
      <c r="H5" s="44">
        <v>40.971390100000001</v>
      </c>
      <c r="I5" s="44">
        <v>34.265278600000002</v>
      </c>
      <c r="J5" s="44">
        <v>33.562013200000003</v>
      </c>
      <c r="K5" s="44">
        <v>26.157879000000001</v>
      </c>
      <c r="L5" s="45">
        <v>13.468394200000001</v>
      </c>
      <c r="M5" s="45">
        <v>6.4979029400000003</v>
      </c>
      <c r="N5" s="45">
        <v>9.5611144400000008</v>
      </c>
      <c r="O5" s="45">
        <v>10.7646794</v>
      </c>
      <c r="P5" s="45">
        <v>7.3569502699999996</v>
      </c>
      <c r="Q5" s="67">
        <v>38.809916100000002</v>
      </c>
      <c r="R5" s="67">
        <v>33.779958100000002</v>
      </c>
      <c r="S5" s="67">
        <v>30.790143799999999</v>
      </c>
      <c r="T5" s="67">
        <v>37.128520100000003</v>
      </c>
      <c r="U5" s="67">
        <v>31.2380168</v>
      </c>
      <c r="V5" s="47">
        <f>AVERAGE(B5:F5)</f>
        <v>84.518124620000009</v>
      </c>
      <c r="W5" s="47">
        <f>AVERAGE(G5:K5)</f>
        <v>31.556321160000003</v>
      </c>
      <c r="X5" s="47">
        <f>AVERAGE(L5:P5)</f>
        <v>9.5298082500000003</v>
      </c>
      <c r="Y5" s="47">
        <f>AVERAGE(Q5:U5)</f>
        <v>34.349310979999998</v>
      </c>
    </row>
    <row r="6" spans="1:25" x14ac:dyDescent="0.3">
      <c r="A6" s="95">
        <v>0.2</v>
      </c>
      <c r="B6" s="15">
        <v>66.306171399999997</v>
      </c>
      <c r="C6" s="15">
        <v>67.091072499999996</v>
      </c>
      <c r="D6" s="15">
        <v>67.590623100000002</v>
      </c>
      <c r="E6" s="15">
        <v>68.888556019999996</v>
      </c>
      <c r="F6" s="15">
        <v>52.428849599999999</v>
      </c>
      <c r="G6" s="44">
        <v>32.339724400000001</v>
      </c>
      <c r="H6" s="44">
        <v>39.203864600000003</v>
      </c>
      <c r="I6" s="44">
        <v>33.575494300000003</v>
      </c>
      <c r="J6" s="44">
        <v>32.652037149999998</v>
      </c>
      <c r="K6" s="44">
        <v>53.212252800000002</v>
      </c>
      <c r="L6" s="45">
        <v>19.148442200000002</v>
      </c>
      <c r="M6" s="45">
        <v>13.4212103</v>
      </c>
      <c r="N6" s="45">
        <v>16.548082699999998</v>
      </c>
      <c r="O6" s="45">
        <v>20.794637510000001</v>
      </c>
      <c r="P6" s="45">
        <v>13.8975434</v>
      </c>
      <c r="Q6" s="67">
        <v>35.626872400000003</v>
      </c>
      <c r="R6" s="67">
        <v>34.950569199999997</v>
      </c>
      <c r="S6" s="67">
        <v>35.930197700000001</v>
      </c>
      <c r="T6" s="67">
        <v>34.82699221</v>
      </c>
      <c r="U6" s="67">
        <v>29.391102499999999</v>
      </c>
      <c r="V6" s="47">
        <f t="shared" ref="V6:V7" si="0">AVERAGE(B6:F6)</f>
        <v>64.461054523999991</v>
      </c>
      <c r="W6" s="47">
        <f t="shared" ref="W6:W7" si="1">AVERAGE(G6:K6)</f>
        <v>38.196674649999999</v>
      </c>
      <c r="X6" s="47">
        <f t="shared" ref="X6:X7" si="2">AVERAGE(L6:P6)</f>
        <v>16.761983222000001</v>
      </c>
      <c r="Y6" s="47">
        <f t="shared" ref="Y6:Y7" si="3">AVERAGE(Q6:U6)</f>
        <v>34.145146801999999</v>
      </c>
    </row>
    <row r="7" spans="1:25" x14ac:dyDescent="0.3">
      <c r="A7" s="95">
        <v>0.6</v>
      </c>
      <c r="B7" s="15">
        <v>38.837627320000003</v>
      </c>
      <c r="C7" s="15">
        <v>42.72917915</v>
      </c>
      <c r="D7" s="15">
        <v>46.133912520000003</v>
      </c>
      <c r="E7" s="15">
        <v>39.561863389999999</v>
      </c>
      <c r="F7" s="15">
        <v>39.981276209999997</v>
      </c>
      <c r="G7" s="44">
        <v>42.977831039999998</v>
      </c>
      <c r="H7" s="44">
        <v>42.988316359999999</v>
      </c>
      <c r="I7" s="44">
        <v>41.885859799999999</v>
      </c>
      <c r="J7" s="44">
        <v>39.191132410000002</v>
      </c>
      <c r="K7" s="44">
        <v>43.251947270000002</v>
      </c>
      <c r="L7" s="45">
        <v>28.469143200000001</v>
      </c>
      <c r="M7" s="45">
        <v>21.37582385</v>
      </c>
      <c r="N7" s="45">
        <v>17.82579389</v>
      </c>
      <c r="O7" s="45">
        <v>28.70805872</v>
      </c>
      <c r="P7" s="45">
        <v>20.237417619999999</v>
      </c>
      <c r="Q7" s="67">
        <v>35.048681850000001</v>
      </c>
      <c r="R7" s="67">
        <v>29.73262433</v>
      </c>
      <c r="S7" s="67">
        <v>28.19877172</v>
      </c>
      <c r="T7" s="67">
        <v>22.602606349999999</v>
      </c>
      <c r="U7" s="67">
        <v>35.393948469999998</v>
      </c>
      <c r="V7" s="47">
        <f t="shared" si="0"/>
        <v>41.448771718000003</v>
      </c>
      <c r="W7" s="47">
        <f t="shared" si="1"/>
        <v>42.059017376</v>
      </c>
      <c r="X7" s="47">
        <f t="shared" si="2"/>
        <v>23.323247456000001</v>
      </c>
      <c r="Y7" s="47">
        <f t="shared" si="3"/>
        <v>30.195326544</v>
      </c>
    </row>
    <row r="8" spans="1:25" x14ac:dyDescent="0.3">
      <c r="A8" s="3">
        <v>0.4</v>
      </c>
      <c r="B8" s="15">
        <v>50.398442199999998</v>
      </c>
      <c r="C8" s="15">
        <v>44.27201917</v>
      </c>
      <c r="D8" s="15">
        <v>49.415817859999997</v>
      </c>
      <c r="E8" s="15">
        <v>52.575644099999998</v>
      </c>
      <c r="F8" s="15">
        <v>46.801228279999997</v>
      </c>
      <c r="G8" s="44">
        <v>47.490263599999999</v>
      </c>
      <c r="H8" s="44">
        <v>50.978130620000002</v>
      </c>
      <c r="I8" s="44">
        <v>52.455811859999997</v>
      </c>
      <c r="J8" s="44">
        <v>39.1574296</v>
      </c>
      <c r="K8" s="44">
        <v>50.051677650000002</v>
      </c>
      <c r="L8" s="45">
        <v>23.2811564</v>
      </c>
      <c r="M8" s="45">
        <v>16.150389449999999</v>
      </c>
      <c r="N8" s="45">
        <v>15.43139605</v>
      </c>
      <c r="O8" s="45">
        <v>32.014679450000003</v>
      </c>
      <c r="P8" s="45">
        <v>18.72977831</v>
      </c>
      <c r="Q8" s="67">
        <v>29.799281000000001</v>
      </c>
      <c r="R8" s="67">
        <v>26.34436788</v>
      </c>
      <c r="S8" s="67">
        <v>19.937088079999999</v>
      </c>
      <c r="T8" s="67">
        <v>22.29254044</v>
      </c>
      <c r="U8" s="67">
        <v>27.482025159999999</v>
      </c>
      <c r="V8" s="47">
        <f>AVERAGE(B8:F8)</f>
        <v>48.692630321999999</v>
      </c>
      <c r="W8" s="47">
        <f>AVERAGE(G8:K8)</f>
        <v>48.026662665999993</v>
      </c>
      <c r="X8" s="47">
        <f>AVERAGE(L8:P8)</f>
        <v>21.121479932</v>
      </c>
      <c r="Y8" s="47">
        <f>AVERAGE(Q8:U8)</f>
        <v>25.171060511999997</v>
      </c>
    </row>
    <row r="9" spans="1:25" x14ac:dyDescent="0.3">
      <c r="A9" s="3">
        <v>0.8</v>
      </c>
      <c r="B9" s="15">
        <v>51.840922710000001</v>
      </c>
      <c r="C9" s="15">
        <v>49.514679450000003</v>
      </c>
      <c r="D9" s="15">
        <v>48.697573400000003</v>
      </c>
      <c r="E9" s="15">
        <v>44.920611139999998</v>
      </c>
      <c r="F9" s="15">
        <v>52.965098859999998</v>
      </c>
      <c r="G9" s="44">
        <v>49.261533849999999</v>
      </c>
      <c r="H9" s="44">
        <v>52.451318149999999</v>
      </c>
      <c r="I9" s="44">
        <v>51.265727980000001</v>
      </c>
      <c r="J9" s="44">
        <v>57.80032954</v>
      </c>
      <c r="K9" s="44">
        <v>49.22857999</v>
      </c>
      <c r="L9" s="45">
        <v>33.586728579999999</v>
      </c>
      <c r="M9" s="45">
        <v>30.484571599999999</v>
      </c>
      <c r="N9" s="45">
        <v>22.57115039</v>
      </c>
      <c r="O9" s="45">
        <v>35.149041339999997</v>
      </c>
      <c r="P9" s="45">
        <v>28.87582385</v>
      </c>
      <c r="Q9" s="67">
        <v>31.249251050000002</v>
      </c>
      <c r="R9" s="67">
        <v>29.361893349999999</v>
      </c>
      <c r="S9" s="67">
        <v>24.25554224</v>
      </c>
      <c r="T9" s="67">
        <v>33.850359500000003</v>
      </c>
      <c r="U9" s="67">
        <v>25.50179748</v>
      </c>
      <c r="V9" s="47">
        <f>AVERAGE(B9:F9)</f>
        <v>49.587777112000005</v>
      </c>
      <c r="W9" s="47">
        <f>AVERAGE(G9:K9)</f>
        <v>52.001497902000004</v>
      </c>
      <c r="X9" s="47">
        <f>AVERAGE(L9:P9)</f>
        <v>30.133463151999997</v>
      </c>
      <c r="Y9" s="47">
        <f>AVERAGE(Q9:U9)</f>
        <v>28.843768724</v>
      </c>
    </row>
    <row r="10" spans="1:25" x14ac:dyDescent="0.3">
      <c r="A10" s="3">
        <v>1</v>
      </c>
      <c r="B10" s="15">
        <v>71.878370279999999</v>
      </c>
      <c r="C10" s="15">
        <v>72.985320549999997</v>
      </c>
      <c r="D10" s="15">
        <v>70.371479930000007</v>
      </c>
      <c r="E10" s="15">
        <v>66.5555722</v>
      </c>
      <c r="F10" s="15">
        <v>73.487866990000001</v>
      </c>
      <c r="G10" s="44">
        <v>51.279958059999998</v>
      </c>
      <c r="H10" s="44">
        <v>47.806321150000002</v>
      </c>
      <c r="I10" s="44">
        <v>50.130317560000002</v>
      </c>
      <c r="J10" s="44">
        <v>53.020521270000003</v>
      </c>
      <c r="K10" s="44">
        <v>47.608597959999997</v>
      </c>
      <c r="L10" s="45">
        <v>57.389155180000003</v>
      </c>
      <c r="M10" s="45">
        <v>49.818004790000003</v>
      </c>
      <c r="N10" s="45">
        <v>46.662672260000001</v>
      </c>
      <c r="O10" s="45">
        <v>65.143049730000001</v>
      </c>
      <c r="P10" s="45">
        <v>49.304224089999998</v>
      </c>
      <c r="Q10" s="67">
        <v>29.795536250000001</v>
      </c>
      <c r="R10" s="67">
        <v>24.992510490000001</v>
      </c>
      <c r="S10" s="67">
        <v>21.343618930000002</v>
      </c>
      <c r="T10" s="67">
        <v>23.811414020000001</v>
      </c>
      <c r="U10" s="67">
        <v>26.319652489999999</v>
      </c>
      <c r="V10" s="47">
        <f>AVERAGE(B10:F10)</f>
        <v>71.055721989999995</v>
      </c>
      <c r="W10" s="47">
        <f>AVERAGE(G10:K10)</f>
        <v>49.969143199999998</v>
      </c>
      <c r="X10" s="47">
        <f>AVERAGE(L10:P10)</f>
        <v>53.663421210000003</v>
      </c>
      <c r="Y10" s="47">
        <f>AVERAGE(Q10:U10)</f>
        <v>25.252546435999999</v>
      </c>
    </row>
    <row r="11" spans="1:25" x14ac:dyDescent="0.3">
      <c r="A11" s="128"/>
      <c r="B11" s="129"/>
      <c r="C11" s="129"/>
      <c r="D11" s="129"/>
      <c r="E11" s="129"/>
      <c r="F11" s="129"/>
      <c r="G11" s="129"/>
      <c r="H11" s="129"/>
      <c r="I11" s="129"/>
      <c r="J11" s="129"/>
      <c r="K11" s="129"/>
      <c r="L11" s="129"/>
      <c r="M11" s="129"/>
      <c r="N11" s="129"/>
      <c r="O11" s="129"/>
      <c r="P11" s="129"/>
      <c r="Q11" s="129"/>
      <c r="R11" s="129"/>
      <c r="S11" s="129"/>
      <c r="T11" s="129"/>
      <c r="U11" s="129"/>
      <c r="V11" s="129"/>
      <c r="W11" s="129"/>
      <c r="X11" s="129"/>
      <c r="Y11" s="130"/>
    </row>
    <row r="13" spans="1:25" x14ac:dyDescent="0.3">
      <c r="A13" s="111" t="s">
        <v>1</v>
      </c>
      <c r="B13" s="111"/>
      <c r="C13" s="111"/>
      <c r="D13" s="111"/>
      <c r="E13" s="111"/>
      <c r="F13" s="111"/>
      <c r="G13" s="111"/>
      <c r="H13" s="111"/>
      <c r="I13" s="111"/>
      <c r="J13" s="111"/>
      <c r="K13" s="111"/>
      <c r="L13" s="111"/>
      <c r="M13" s="111"/>
      <c r="N13" s="111"/>
      <c r="O13" s="111"/>
      <c r="P13" s="111"/>
      <c r="Q13" s="111"/>
      <c r="R13" s="111"/>
      <c r="S13" s="111"/>
      <c r="T13" s="111"/>
      <c r="U13" s="111"/>
      <c r="V13" s="112" t="s">
        <v>154</v>
      </c>
      <c r="W13" s="113"/>
      <c r="X13" s="113"/>
      <c r="Y13" s="114"/>
    </row>
    <row r="14" spans="1:25" x14ac:dyDescent="0.3">
      <c r="A14" s="111"/>
      <c r="B14" s="115" t="s">
        <v>142</v>
      </c>
      <c r="C14" s="116"/>
      <c r="D14" s="116"/>
      <c r="E14" s="116"/>
      <c r="F14" s="117"/>
      <c r="G14" s="118" t="s">
        <v>143</v>
      </c>
      <c r="H14" s="119"/>
      <c r="I14" s="119"/>
      <c r="J14" s="119"/>
      <c r="K14" s="120"/>
      <c r="L14" s="121" t="s">
        <v>144</v>
      </c>
      <c r="M14" s="122"/>
      <c r="N14" s="122"/>
      <c r="O14" s="122"/>
      <c r="P14" s="123"/>
      <c r="Q14" s="124" t="s">
        <v>145</v>
      </c>
      <c r="R14" s="125"/>
      <c r="S14" s="125"/>
      <c r="T14" s="125"/>
      <c r="U14" s="126"/>
      <c r="V14" s="91"/>
      <c r="W14" s="92"/>
      <c r="X14" s="92"/>
      <c r="Y14" s="93"/>
    </row>
    <row r="15" spans="1:25" x14ac:dyDescent="0.3">
      <c r="A15" s="111"/>
      <c r="B15" s="40" t="s">
        <v>135</v>
      </c>
      <c r="C15" s="40" t="s">
        <v>136</v>
      </c>
      <c r="D15" s="40" t="s">
        <v>137</v>
      </c>
      <c r="E15" s="40" t="s">
        <v>138</v>
      </c>
      <c r="F15" s="40" t="s">
        <v>139</v>
      </c>
      <c r="G15" s="41" t="s">
        <v>135</v>
      </c>
      <c r="H15" s="41" t="s">
        <v>136</v>
      </c>
      <c r="I15" s="41" t="s">
        <v>137</v>
      </c>
      <c r="J15" s="41" t="s">
        <v>138</v>
      </c>
      <c r="K15" s="41" t="s">
        <v>139</v>
      </c>
      <c r="L15" s="42" t="s">
        <v>135</v>
      </c>
      <c r="M15" s="42" t="s">
        <v>136</v>
      </c>
      <c r="N15" s="42" t="s">
        <v>137</v>
      </c>
      <c r="O15" s="42" t="s">
        <v>138</v>
      </c>
      <c r="P15" s="42" t="s">
        <v>139</v>
      </c>
      <c r="Q15" s="11" t="s">
        <v>135</v>
      </c>
      <c r="R15" s="11" t="s">
        <v>136</v>
      </c>
      <c r="S15" s="11" t="s">
        <v>137</v>
      </c>
      <c r="T15" s="11" t="s">
        <v>138</v>
      </c>
      <c r="U15" s="11" t="s">
        <v>139</v>
      </c>
      <c r="V15" s="43" t="s">
        <v>142</v>
      </c>
      <c r="W15" s="43" t="s">
        <v>143</v>
      </c>
      <c r="X15" s="43" t="s">
        <v>144</v>
      </c>
      <c r="Y15" s="43" t="s">
        <v>145</v>
      </c>
    </row>
    <row r="16" spans="1:25" x14ac:dyDescent="0.3">
      <c r="A16" s="90">
        <v>0</v>
      </c>
      <c r="B16" s="15">
        <v>50.516027559999998</v>
      </c>
      <c r="C16" s="15">
        <v>50.158028760000001</v>
      </c>
      <c r="D16" s="15">
        <v>49.760335529999999</v>
      </c>
      <c r="E16" s="15">
        <v>48.590473340000003</v>
      </c>
      <c r="F16" s="15">
        <v>39.308717799999997</v>
      </c>
      <c r="G16" s="44">
        <v>35.60065908</v>
      </c>
      <c r="H16" s="44" t="s">
        <v>210</v>
      </c>
      <c r="I16" s="44" t="s">
        <v>210</v>
      </c>
      <c r="J16" s="44" t="s">
        <v>210</v>
      </c>
      <c r="K16" s="44">
        <v>26.107699220000001</v>
      </c>
      <c r="L16" s="45">
        <v>43.955212699999997</v>
      </c>
      <c r="M16" s="45">
        <v>26.934541639999999</v>
      </c>
      <c r="N16" s="45">
        <v>26.934541639999999</v>
      </c>
      <c r="O16" s="45">
        <v>26.934541639999999</v>
      </c>
      <c r="P16" s="45">
        <v>41.816956259999998</v>
      </c>
      <c r="Q16" s="67">
        <v>10.976632710000001</v>
      </c>
      <c r="R16" s="67">
        <v>10.976632710000001</v>
      </c>
      <c r="S16" s="67">
        <v>13.24520671</v>
      </c>
      <c r="T16" s="67">
        <v>13.306620730000001</v>
      </c>
      <c r="U16" s="67">
        <v>19.73262433</v>
      </c>
      <c r="V16" s="47">
        <f>AVERAGE(B16:F16)</f>
        <v>47.666716598000008</v>
      </c>
      <c r="W16" s="47">
        <f>AVERAGE(G16:K16)</f>
        <v>30.85417915</v>
      </c>
      <c r="X16" s="47">
        <f>AVERAGE(L16:P16)</f>
        <v>33.315158775999997</v>
      </c>
      <c r="Y16" s="47">
        <f>AVERAGE(Q16:U16)</f>
        <v>13.647543438</v>
      </c>
    </row>
    <row r="17" spans="1:25" x14ac:dyDescent="0.3">
      <c r="A17" s="90">
        <v>1E-3</v>
      </c>
      <c r="B17" s="15">
        <v>52.257339700000003</v>
      </c>
      <c r="C17" s="15">
        <v>70.662822000000006</v>
      </c>
      <c r="D17" s="15">
        <v>63.7874476</v>
      </c>
      <c r="E17" s="15">
        <v>60.7946375</v>
      </c>
      <c r="F17" s="15">
        <v>64.760335499999997</v>
      </c>
      <c r="G17" s="44">
        <v>3.7447573400000003E-2</v>
      </c>
      <c r="H17" s="44">
        <v>0</v>
      </c>
      <c r="I17" s="44">
        <v>0</v>
      </c>
      <c r="J17" s="44">
        <v>0</v>
      </c>
      <c r="K17" s="44">
        <v>3.0707010199999999E-2</v>
      </c>
      <c r="L17" s="45">
        <v>97.674505699999997</v>
      </c>
      <c r="M17" s="45">
        <v>93.472887999999998</v>
      </c>
      <c r="N17" s="45">
        <v>97.043139600000003</v>
      </c>
      <c r="O17" s="45">
        <v>95.090623100000002</v>
      </c>
      <c r="P17" s="45">
        <v>96.8446675</v>
      </c>
      <c r="Q17" s="67">
        <v>0.12881965200000001</v>
      </c>
      <c r="R17" s="67">
        <v>0</v>
      </c>
      <c r="S17" s="67">
        <v>0.14904134199999999</v>
      </c>
      <c r="T17" s="67">
        <v>3.9694427800000001E-2</v>
      </c>
      <c r="U17" s="67">
        <v>2.9958058700000002E-2</v>
      </c>
      <c r="V17" s="47">
        <f>AVERAGE(B17:F17)</f>
        <v>62.452516459999991</v>
      </c>
      <c r="W17" s="47">
        <f>AVERAGE(G17:K17)</f>
        <v>1.363091672E-2</v>
      </c>
      <c r="X17" s="47">
        <f>AVERAGE(L17:P17)</f>
        <v>96.025164780000011</v>
      </c>
      <c r="Y17" s="47">
        <f>AVERAGE(Q17:U17)</f>
        <v>6.9502696099999997E-2</v>
      </c>
    </row>
    <row r="18" spans="1:25" x14ac:dyDescent="0.3">
      <c r="A18" s="95">
        <v>0.2</v>
      </c>
      <c r="B18" s="15">
        <v>55.341521899999996</v>
      </c>
      <c r="C18" s="15">
        <v>70.489814300000006</v>
      </c>
      <c r="D18" s="15">
        <v>52.885710000000003</v>
      </c>
      <c r="E18" s="15">
        <v>52.033403239999998</v>
      </c>
      <c r="F18" s="15">
        <v>61.5488316</v>
      </c>
      <c r="G18" s="44">
        <v>1.4230077900000001E-2</v>
      </c>
      <c r="H18" s="44">
        <v>0</v>
      </c>
      <c r="I18" s="44">
        <v>0</v>
      </c>
      <c r="J18" s="44">
        <v>0</v>
      </c>
      <c r="K18" s="44">
        <v>0</v>
      </c>
      <c r="L18" s="45">
        <v>95.550479300000006</v>
      </c>
      <c r="M18" s="45">
        <v>93.583732800000007</v>
      </c>
      <c r="N18" s="45">
        <v>94.443529100000006</v>
      </c>
      <c r="O18" s="45">
        <v>93.945476330000005</v>
      </c>
      <c r="P18" s="45">
        <v>87.959856200000004</v>
      </c>
      <c r="Q18" s="67">
        <v>0.83508088700000005</v>
      </c>
      <c r="R18" s="67">
        <v>0.47633313399999999</v>
      </c>
      <c r="S18" s="67">
        <v>0.32354703400000001</v>
      </c>
      <c r="T18" s="67">
        <v>0.20071899000000001</v>
      </c>
      <c r="U18" s="67">
        <v>0</v>
      </c>
      <c r="V18" s="47">
        <f t="shared" ref="V18:V19" si="4">AVERAGE(B18:F18)</f>
        <v>58.459856207999998</v>
      </c>
      <c r="W18" s="47">
        <f t="shared" ref="W18:W19" si="5">AVERAGE(G18:K18)</f>
        <v>2.8460155800000002E-3</v>
      </c>
      <c r="X18" s="47">
        <f t="shared" ref="X18:X19" si="6">AVERAGE(L18:P18)</f>
        <v>93.096614746</v>
      </c>
      <c r="Y18" s="47">
        <f t="shared" ref="Y18:Y19" si="7">AVERAGE(Q18:U18)</f>
        <v>0.36713600899999999</v>
      </c>
    </row>
    <row r="19" spans="1:25" x14ac:dyDescent="0.3">
      <c r="A19" s="95">
        <v>0.6</v>
      </c>
      <c r="B19" s="15">
        <v>64.558118629999996</v>
      </c>
      <c r="C19" s="15">
        <v>70.909227079999994</v>
      </c>
      <c r="D19" s="15">
        <v>58.524565610000003</v>
      </c>
      <c r="E19" s="15">
        <v>53.85710006</v>
      </c>
      <c r="F19" s="15">
        <v>56.33912522</v>
      </c>
      <c r="G19" s="44">
        <v>0</v>
      </c>
      <c r="H19" s="44">
        <v>0</v>
      </c>
      <c r="I19" s="44">
        <v>0</v>
      </c>
      <c r="J19" s="44">
        <v>0</v>
      </c>
      <c r="K19" s="44">
        <v>0</v>
      </c>
      <c r="L19" s="45">
        <v>87.605602160000004</v>
      </c>
      <c r="M19" s="45">
        <v>87.016177350000007</v>
      </c>
      <c r="N19" s="45">
        <v>80.989364890000004</v>
      </c>
      <c r="O19" s="45">
        <v>88.516327140000001</v>
      </c>
      <c r="P19" s="45">
        <v>85.167765130000006</v>
      </c>
      <c r="Q19" s="67">
        <v>9.6180347499999996</v>
      </c>
      <c r="R19" s="67">
        <v>10.340023970000001</v>
      </c>
      <c r="S19" s="67">
        <v>10.68154584</v>
      </c>
      <c r="T19" s="67">
        <v>6.2544937100000002</v>
      </c>
      <c r="U19" s="67">
        <v>12.21165368</v>
      </c>
      <c r="V19" s="47">
        <f t="shared" si="4"/>
        <v>60.837627320000003</v>
      </c>
      <c r="W19" s="47">
        <f t="shared" si="5"/>
        <v>0</v>
      </c>
      <c r="X19" s="47">
        <f t="shared" si="6"/>
        <v>85.859047333999996</v>
      </c>
      <c r="Y19" s="47">
        <f t="shared" si="7"/>
        <v>9.8211503899999997</v>
      </c>
    </row>
    <row r="20" spans="1:25" x14ac:dyDescent="0.3">
      <c r="A20" s="3">
        <v>0.4</v>
      </c>
      <c r="B20" s="15">
        <v>57.966596799999998</v>
      </c>
      <c r="C20" s="15">
        <v>62.984571600000002</v>
      </c>
      <c r="D20" s="15">
        <v>55.137058119999999</v>
      </c>
      <c r="E20" s="15">
        <v>65.539245059999999</v>
      </c>
      <c r="F20" s="15">
        <v>59.005392450000002</v>
      </c>
      <c r="G20" s="44">
        <v>4.0443379299999999E-2</v>
      </c>
      <c r="H20" s="44">
        <v>0</v>
      </c>
      <c r="I20" s="44">
        <v>0</v>
      </c>
      <c r="J20" s="44">
        <v>0</v>
      </c>
      <c r="K20" s="44">
        <v>0</v>
      </c>
      <c r="L20" s="45">
        <v>81.798232499999997</v>
      </c>
      <c r="M20" s="45">
        <v>81.018574000000001</v>
      </c>
      <c r="N20" s="45">
        <v>82.999550630000002</v>
      </c>
      <c r="O20" s="45">
        <v>84.1065009</v>
      </c>
      <c r="P20" s="45">
        <v>82.416117439999994</v>
      </c>
      <c r="Q20" s="67">
        <v>2.0566207300000001</v>
      </c>
      <c r="R20" s="67">
        <v>1.2604853199999999</v>
      </c>
      <c r="S20" s="67">
        <v>1.7847513500000001</v>
      </c>
      <c r="T20" s="67">
        <v>1.0829838199999999</v>
      </c>
      <c r="U20" s="67">
        <v>4.1282204900000004</v>
      </c>
      <c r="V20" s="47">
        <f>AVERAGE(B20:F20)</f>
        <v>60.126572805999999</v>
      </c>
      <c r="W20" s="47">
        <f>AVERAGE(G20:K20)</f>
        <v>8.0886758600000001E-3</v>
      </c>
      <c r="X20" s="47">
        <f>AVERAGE(L20:P20)</f>
        <v>82.467795093999996</v>
      </c>
      <c r="Y20" s="47">
        <f>AVERAGE(Q20:U20)</f>
        <v>2.062612342</v>
      </c>
    </row>
    <row r="21" spans="1:25" x14ac:dyDescent="0.3">
      <c r="A21" s="3">
        <v>0.8</v>
      </c>
      <c r="B21" s="15">
        <v>51.44847214</v>
      </c>
      <c r="C21" s="15">
        <v>57.753145600000003</v>
      </c>
      <c r="D21" s="15">
        <v>51.847663269999998</v>
      </c>
      <c r="E21" s="15">
        <v>53.587477530000001</v>
      </c>
      <c r="F21" s="15">
        <v>61.574295990000003</v>
      </c>
      <c r="G21" s="44">
        <v>2.7089574600000002</v>
      </c>
      <c r="H21" s="44">
        <v>1.4035350499999999</v>
      </c>
      <c r="I21" s="44">
        <v>2.4483223500000002</v>
      </c>
      <c r="J21" s="44">
        <v>0.42989813999999998</v>
      </c>
      <c r="K21" s="44">
        <v>2.29179149</v>
      </c>
      <c r="L21" s="45">
        <v>70.207459560000004</v>
      </c>
      <c r="M21" s="45">
        <v>69.128969440000006</v>
      </c>
      <c r="N21" s="45">
        <v>70.116836430000006</v>
      </c>
      <c r="O21" s="45">
        <v>75.188735769999994</v>
      </c>
      <c r="P21" s="45">
        <v>64.413571000000005</v>
      </c>
      <c r="Q21" s="67">
        <v>38.86983223</v>
      </c>
      <c r="R21" s="67">
        <v>33.763481130000002</v>
      </c>
      <c r="S21" s="67">
        <v>24.376872379999998</v>
      </c>
      <c r="T21" s="67">
        <v>45.766926300000002</v>
      </c>
      <c r="U21" s="67">
        <v>47.307519470000003</v>
      </c>
      <c r="V21" s="47">
        <f>AVERAGE(B21:F21)</f>
        <v>55.242210906000004</v>
      </c>
      <c r="W21" s="47">
        <f>AVERAGE(G21:K21)</f>
        <v>1.8565008980000002</v>
      </c>
      <c r="X21" s="47">
        <f>AVERAGE(L21:P21)</f>
        <v>69.811114439999997</v>
      </c>
      <c r="Y21" s="47">
        <f>AVERAGE(Q21:U21)</f>
        <v>38.016926302000002</v>
      </c>
    </row>
    <row r="22" spans="1:25" x14ac:dyDescent="0.3">
      <c r="A22" s="3">
        <v>1</v>
      </c>
      <c r="B22" s="15">
        <v>62.901437989999998</v>
      </c>
      <c r="C22" s="15">
        <v>73.333582980000003</v>
      </c>
      <c r="D22" s="15">
        <v>65.641102459999999</v>
      </c>
      <c r="E22" s="15">
        <v>64.150689040000003</v>
      </c>
      <c r="F22" s="15">
        <v>68.954463750000002</v>
      </c>
      <c r="G22" s="44">
        <v>3.2729179099999999</v>
      </c>
      <c r="H22" s="44">
        <v>0.70326542999999997</v>
      </c>
      <c r="I22" s="44">
        <v>2.4917615299999998</v>
      </c>
      <c r="J22" s="44">
        <v>0.13106651</v>
      </c>
      <c r="K22" s="44">
        <v>3.0572198899999998</v>
      </c>
      <c r="L22" s="45">
        <v>80.514529659999994</v>
      </c>
      <c r="M22" s="45">
        <v>80.574445780000005</v>
      </c>
      <c r="N22" s="45">
        <v>84.877171959999998</v>
      </c>
      <c r="O22" s="45">
        <v>80.472588380000005</v>
      </c>
      <c r="P22" s="45">
        <v>82.415368479999998</v>
      </c>
      <c r="Q22" s="67">
        <v>38.911773519999997</v>
      </c>
      <c r="R22" s="67">
        <v>38.695326540000003</v>
      </c>
      <c r="S22" s="67">
        <v>37.198172560000003</v>
      </c>
      <c r="T22" s="67">
        <v>36.314409830000002</v>
      </c>
      <c r="U22" s="67">
        <v>44.706411019999997</v>
      </c>
      <c r="V22" s="47">
        <f>AVERAGE(B22:F22)</f>
        <v>66.996255243999997</v>
      </c>
      <c r="W22" s="47">
        <f>AVERAGE(G22:K22)</f>
        <v>1.9312462539999999</v>
      </c>
      <c r="X22" s="47">
        <f>AVERAGE(L22:P22)</f>
        <v>81.770820852</v>
      </c>
      <c r="Y22" s="47">
        <f>AVERAGE(Q22:U22)</f>
        <v>39.165218693999996</v>
      </c>
    </row>
    <row r="24" spans="1:25" x14ac:dyDescent="0.3">
      <c r="A24" s="111" t="s">
        <v>1</v>
      </c>
      <c r="B24" s="111"/>
      <c r="C24" s="111"/>
      <c r="D24" s="111"/>
      <c r="E24" s="111"/>
      <c r="F24" s="111"/>
      <c r="G24" s="111"/>
      <c r="H24" s="111"/>
      <c r="I24" s="111"/>
      <c r="J24" s="111"/>
      <c r="K24" s="111"/>
      <c r="L24" s="111"/>
      <c r="M24" s="111"/>
      <c r="N24" s="111"/>
      <c r="O24" s="111"/>
      <c r="P24" s="111"/>
      <c r="Q24" s="111"/>
      <c r="R24" s="111"/>
      <c r="S24" s="111"/>
      <c r="T24" s="111"/>
      <c r="U24" s="111"/>
      <c r="V24" s="112" t="s">
        <v>154</v>
      </c>
      <c r="W24" s="113"/>
      <c r="X24" s="113"/>
      <c r="Y24" s="114"/>
    </row>
    <row r="25" spans="1:25" x14ac:dyDescent="0.3">
      <c r="A25" s="111"/>
      <c r="B25" s="115" t="s">
        <v>146</v>
      </c>
      <c r="C25" s="116"/>
      <c r="D25" s="116"/>
      <c r="E25" s="116"/>
      <c r="F25" s="117"/>
      <c r="G25" s="118" t="s">
        <v>147</v>
      </c>
      <c r="H25" s="119"/>
      <c r="I25" s="119"/>
      <c r="J25" s="119"/>
      <c r="K25" s="120"/>
      <c r="L25" s="121" t="s">
        <v>148</v>
      </c>
      <c r="M25" s="122"/>
      <c r="N25" s="122"/>
      <c r="O25" s="122"/>
      <c r="P25" s="123"/>
      <c r="Q25" s="124" t="s">
        <v>149</v>
      </c>
      <c r="R25" s="125"/>
      <c r="S25" s="125"/>
      <c r="T25" s="125"/>
      <c r="U25" s="126"/>
      <c r="V25" s="91"/>
      <c r="W25" s="92"/>
      <c r="X25" s="92"/>
      <c r="Y25" s="93"/>
    </row>
    <row r="26" spans="1:25" x14ac:dyDescent="0.3">
      <c r="A26" s="111"/>
      <c r="B26" s="40" t="s">
        <v>135</v>
      </c>
      <c r="C26" s="40" t="s">
        <v>136</v>
      </c>
      <c r="D26" s="40" t="s">
        <v>137</v>
      </c>
      <c r="E26" s="40" t="s">
        <v>138</v>
      </c>
      <c r="F26" s="40" t="s">
        <v>139</v>
      </c>
      <c r="G26" s="41" t="s">
        <v>135</v>
      </c>
      <c r="H26" s="41" t="s">
        <v>136</v>
      </c>
      <c r="I26" s="41" t="s">
        <v>137</v>
      </c>
      <c r="J26" s="41" t="s">
        <v>138</v>
      </c>
      <c r="K26" s="41" t="s">
        <v>139</v>
      </c>
      <c r="L26" s="42" t="s">
        <v>135</v>
      </c>
      <c r="M26" s="42" t="s">
        <v>136</v>
      </c>
      <c r="N26" s="42" t="s">
        <v>137</v>
      </c>
      <c r="O26" s="42" t="s">
        <v>138</v>
      </c>
      <c r="P26" s="42" t="s">
        <v>139</v>
      </c>
      <c r="Q26" s="11" t="s">
        <v>135</v>
      </c>
      <c r="R26" s="11" t="s">
        <v>136</v>
      </c>
      <c r="S26" s="11" t="s">
        <v>137</v>
      </c>
      <c r="T26" s="11" t="s">
        <v>138</v>
      </c>
      <c r="U26" s="11" t="s">
        <v>139</v>
      </c>
      <c r="V26" s="43" t="s">
        <v>146</v>
      </c>
      <c r="W26" s="43" t="s">
        <v>147</v>
      </c>
      <c r="X26" s="43" t="s">
        <v>148</v>
      </c>
      <c r="Y26" s="43" t="s">
        <v>149</v>
      </c>
    </row>
    <row r="27" spans="1:25" x14ac:dyDescent="0.3">
      <c r="A27" s="90">
        <v>0</v>
      </c>
      <c r="B27" s="15">
        <v>27.924655479999998</v>
      </c>
      <c r="C27" s="15">
        <v>32.022917909999997</v>
      </c>
      <c r="D27" s="15">
        <v>21.564559620000001</v>
      </c>
      <c r="E27" s="15">
        <v>31.02606351</v>
      </c>
      <c r="F27" s="15">
        <v>1.46569802</v>
      </c>
      <c r="G27" s="44">
        <v>44.491461950000001</v>
      </c>
      <c r="H27" s="44">
        <v>22.69472738</v>
      </c>
      <c r="I27" s="44">
        <v>22.69472738</v>
      </c>
      <c r="J27" s="44">
        <v>22.69472738</v>
      </c>
      <c r="K27" s="44">
        <v>38.394996999999996</v>
      </c>
      <c r="L27" s="45">
        <v>36.667914920000001</v>
      </c>
      <c r="M27" s="45">
        <v>52.355452370000002</v>
      </c>
      <c r="N27" s="45">
        <v>51.831935289999997</v>
      </c>
      <c r="O27" s="45">
        <v>50.292091069999998</v>
      </c>
      <c r="P27" s="45">
        <v>39.17240863</v>
      </c>
      <c r="Q27" s="67">
        <v>44.938585979999999</v>
      </c>
      <c r="R27" s="67">
        <v>45.092121030000001</v>
      </c>
      <c r="S27" s="67">
        <v>44.717645300000001</v>
      </c>
      <c r="T27" s="67">
        <v>41.832684239999999</v>
      </c>
      <c r="U27" s="67">
        <v>16.431246260000002</v>
      </c>
      <c r="V27" s="47">
        <f>AVERAGE(B27:F27)</f>
        <v>22.800778908000002</v>
      </c>
      <c r="W27" s="47">
        <f>AVERAGE(G27:K27)</f>
        <v>30.194128218000003</v>
      </c>
      <c r="X27" s="47">
        <f>AVERAGE(L27:P27)</f>
        <v>46.063960456000004</v>
      </c>
      <c r="Y27" s="47">
        <f>AVERAGE(Q27:U27)</f>
        <v>38.602456562</v>
      </c>
    </row>
    <row r="28" spans="1:25" x14ac:dyDescent="0.3">
      <c r="A28" s="90">
        <v>1E-3</v>
      </c>
      <c r="B28" s="15">
        <v>0.51452965799999995</v>
      </c>
      <c r="C28" s="15">
        <v>0.32055122800000002</v>
      </c>
      <c r="D28" s="15">
        <v>1.0058418200000001</v>
      </c>
      <c r="E28" s="15">
        <v>0.69278010800000001</v>
      </c>
      <c r="F28" s="15">
        <v>0.60665068899999997</v>
      </c>
      <c r="G28" s="44">
        <v>0</v>
      </c>
      <c r="H28" s="44">
        <v>0</v>
      </c>
      <c r="I28" s="44">
        <v>2.9958058700000002E-2</v>
      </c>
      <c r="J28" s="44">
        <v>0.114589575</v>
      </c>
      <c r="K28" s="44">
        <v>0.25239664499999998</v>
      </c>
      <c r="L28" s="45">
        <v>96.646944300000001</v>
      </c>
      <c r="M28" s="45">
        <v>97.582384700000006</v>
      </c>
      <c r="N28" s="45">
        <v>93.335829799999999</v>
      </c>
      <c r="O28" s="45">
        <v>98.237717200000006</v>
      </c>
      <c r="P28" s="45">
        <v>93.814409800000007</v>
      </c>
      <c r="Q28" s="67">
        <v>0.10035949700000001</v>
      </c>
      <c r="R28" s="67">
        <v>5.9916117399999996E-3</v>
      </c>
      <c r="S28" s="67">
        <v>0</v>
      </c>
      <c r="T28" s="67">
        <v>3.5949670500000003E-2</v>
      </c>
      <c r="U28" s="67">
        <v>0.286848412</v>
      </c>
      <c r="V28" s="47">
        <f>AVERAGE(B28:F28)</f>
        <v>0.62807070060000003</v>
      </c>
      <c r="W28" s="47">
        <f>AVERAGE(G28:K28)</f>
        <v>7.938885574E-2</v>
      </c>
      <c r="X28" s="47">
        <f>AVERAGE(L28:P28)</f>
        <v>95.923457160000012</v>
      </c>
      <c r="Y28" s="47">
        <f>AVERAGE(Q28:U28)</f>
        <v>8.5829838248000001E-2</v>
      </c>
    </row>
    <row r="29" spans="1:25" x14ac:dyDescent="0.3">
      <c r="A29" s="95">
        <v>0.2</v>
      </c>
      <c r="B29" s="15">
        <v>0.18499101300000001</v>
      </c>
      <c r="C29" s="15">
        <v>0.194727382</v>
      </c>
      <c r="D29" s="15">
        <v>8.4631515899999996E-2</v>
      </c>
      <c r="E29" s="15">
        <v>0.11309167000000001</v>
      </c>
      <c r="F29" s="15">
        <v>0.37822049099999999</v>
      </c>
      <c r="G29" s="44">
        <v>7.8639904100000005E-2</v>
      </c>
      <c r="H29" s="44">
        <v>1.1234272E-2</v>
      </c>
      <c r="I29" s="44">
        <v>4.6434991000000002E-2</v>
      </c>
      <c r="J29" s="44">
        <v>0.52201916999999998</v>
      </c>
      <c r="K29" s="44">
        <v>7.48951468E-3</v>
      </c>
      <c r="L29" s="45">
        <v>83.688586000000001</v>
      </c>
      <c r="M29" s="45">
        <v>92.702965800000001</v>
      </c>
      <c r="N29" s="45">
        <v>78.877321699999996</v>
      </c>
      <c r="O29" s="45">
        <v>83.621929300000005</v>
      </c>
      <c r="P29" s="45">
        <v>85.939185100000003</v>
      </c>
      <c r="Q29" s="67">
        <v>0.12507489499999999</v>
      </c>
      <c r="R29" s="67">
        <v>0.63361294199999996</v>
      </c>
      <c r="S29" s="67">
        <v>7.8639904100000005E-2</v>
      </c>
      <c r="T29" s="67">
        <v>0.73696824000000005</v>
      </c>
      <c r="U29" s="67">
        <v>0.40368484100000002</v>
      </c>
      <c r="V29" s="47">
        <f t="shared" ref="V29:V30" si="8">AVERAGE(B29:F29)</f>
        <v>0.19113241438</v>
      </c>
      <c r="W29" s="47">
        <f t="shared" ref="W29:W30" si="9">AVERAGE(G29:K29)</f>
        <v>0.13316357035599999</v>
      </c>
      <c r="X29" s="47">
        <f t="shared" ref="X29:X30" si="10">AVERAGE(L29:P29)</f>
        <v>84.965997579999993</v>
      </c>
      <c r="Y29" s="47">
        <f t="shared" ref="Y29:Y30" si="11">AVERAGE(Q29:U29)</f>
        <v>0.39559616442000001</v>
      </c>
    </row>
    <row r="30" spans="1:25" x14ac:dyDescent="0.3">
      <c r="A30" s="95">
        <v>0.6</v>
      </c>
      <c r="B30" s="15">
        <v>1.3645895699999999</v>
      </c>
      <c r="C30" s="15">
        <v>0.59391850999999996</v>
      </c>
      <c r="D30" s="15">
        <v>0.67480527000000001</v>
      </c>
      <c r="E30" s="15">
        <v>0.99760336000000005</v>
      </c>
      <c r="F30" s="15">
        <v>1.5892750099999999</v>
      </c>
      <c r="G30" s="44">
        <v>1.9652486499999999</v>
      </c>
      <c r="H30" s="44">
        <v>0.97813061999999995</v>
      </c>
      <c r="I30" s="44">
        <v>1.44922109</v>
      </c>
      <c r="J30" s="44">
        <v>12.887956859999999</v>
      </c>
      <c r="K30" s="44">
        <v>1.0567705199999999</v>
      </c>
      <c r="L30" s="45">
        <v>46.389304969999998</v>
      </c>
      <c r="M30" s="45">
        <v>51.775014980000002</v>
      </c>
      <c r="N30" s="45">
        <v>44.383612939999999</v>
      </c>
      <c r="O30" s="45">
        <v>40.313810670000002</v>
      </c>
      <c r="P30" s="45">
        <v>48.66836429</v>
      </c>
      <c r="Q30" s="67">
        <v>9.5955662099999994</v>
      </c>
      <c r="R30" s="67">
        <v>6.3720790899999997</v>
      </c>
      <c r="S30" s="67">
        <v>9.5970641099999998</v>
      </c>
      <c r="T30" s="67">
        <v>9.8120131799999992</v>
      </c>
      <c r="U30" s="67">
        <v>16.07324745</v>
      </c>
      <c r="V30" s="47">
        <f t="shared" si="8"/>
        <v>1.0440383440000001</v>
      </c>
      <c r="W30" s="47">
        <f t="shared" si="9"/>
        <v>3.667465548</v>
      </c>
      <c r="X30" s="47">
        <f t="shared" si="10"/>
        <v>46.306021569999999</v>
      </c>
      <c r="Y30" s="47">
        <f t="shared" si="11"/>
        <v>10.289994007999999</v>
      </c>
    </row>
    <row r="31" spans="1:25" x14ac:dyDescent="0.3">
      <c r="A31" s="3">
        <v>0.4</v>
      </c>
      <c r="B31" s="15">
        <v>0.77067106100000005</v>
      </c>
      <c r="C31" s="15">
        <v>0.47109046999999998</v>
      </c>
      <c r="D31" s="15">
        <v>0.31455961999999998</v>
      </c>
      <c r="E31" s="15">
        <v>0.28909527000000002</v>
      </c>
      <c r="F31" s="15">
        <v>0.57819052999999998</v>
      </c>
      <c r="G31" s="44">
        <v>1.74355902</v>
      </c>
      <c r="H31" s="44">
        <v>1.49191132</v>
      </c>
      <c r="I31" s="44">
        <v>0.26063511</v>
      </c>
      <c r="J31" s="44">
        <v>2.8520071900000001</v>
      </c>
      <c r="K31" s="44">
        <v>0.83882564000000004</v>
      </c>
      <c r="L31" s="45">
        <v>67.381665699999999</v>
      </c>
      <c r="M31" s="45">
        <v>70.927201920000002</v>
      </c>
      <c r="N31" s="45">
        <v>59.555122830000002</v>
      </c>
      <c r="O31" s="45">
        <v>57.437837029999997</v>
      </c>
      <c r="P31" s="45">
        <v>64.068304370000007</v>
      </c>
      <c r="Q31" s="67">
        <v>11.521120399999999</v>
      </c>
      <c r="R31" s="67">
        <v>4.1851408000000001</v>
      </c>
      <c r="S31" s="67">
        <v>6.5563211499999996</v>
      </c>
      <c r="T31" s="67">
        <v>5.8650389499999998</v>
      </c>
      <c r="U31" s="67">
        <v>6.0949670500000002</v>
      </c>
      <c r="V31" s="47">
        <f>AVERAGE(B31:F31)</f>
        <v>0.48472139019999999</v>
      </c>
      <c r="W31" s="47">
        <f>AVERAGE(G31:K31)</f>
        <v>1.4373876559999998</v>
      </c>
      <c r="X31" s="47">
        <f>AVERAGE(L31:P31)</f>
        <v>63.874026370000003</v>
      </c>
      <c r="Y31" s="47">
        <f>AVERAGE(Q31:U31)</f>
        <v>6.8445176699999992</v>
      </c>
    </row>
    <row r="32" spans="1:25" x14ac:dyDescent="0.3">
      <c r="A32" s="3">
        <v>0.8</v>
      </c>
      <c r="B32" s="15">
        <v>7.2453564999999998</v>
      </c>
      <c r="C32" s="15">
        <v>10.75044937</v>
      </c>
      <c r="D32" s="15">
        <v>8.74625524</v>
      </c>
      <c r="E32" s="15">
        <v>11.20206711</v>
      </c>
      <c r="F32" s="15">
        <v>7.1831935299999996</v>
      </c>
      <c r="G32" s="44">
        <v>9.5948172599999992</v>
      </c>
      <c r="H32" s="44">
        <v>9.7056620700000007</v>
      </c>
      <c r="I32" s="44">
        <v>6.3383762700000004</v>
      </c>
      <c r="J32" s="44">
        <v>7.0221689600000001</v>
      </c>
      <c r="K32" s="44">
        <v>9.4644996999999993</v>
      </c>
      <c r="L32" s="45">
        <v>67.643798680000003</v>
      </c>
      <c r="M32" s="45">
        <v>68.741761530000005</v>
      </c>
      <c r="N32" s="45">
        <v>70.910724990000006</v>
      </c>
      <c r="O32" s="45">
        <v>57.655781910000002</v>
      </c>
      <c r="P32" s="45">
        <v>65.998352310000001</v>
      </c>
      <c r="Q32" s="67">
        <v>11.488166570000001</v>
      </c>
      <c r="R32" s="67">
        <v>6.22828041</v>
      </c>
      <c r="S32" s="67">
        <v>15.486818449999999</v>
      </c>
      <c r="T32" s="67">
        <v>5.9736369099999997</v>
      </c>
      <c r="U32" s="67">
        <v>13.039245060000001</v>
      </c>
      <c r="V32" s="47">
        <f>AVERAGE(B32:F32)</f>
        <v>9.0254643499999982</v>
      </c>
      <c r="W32" s="47">
        <f>AVERAGE(G32:K32)</f>
        <v>8.4251048520000005</v>
      </c>
      <c r="X32" s="47">
        <f>AVERAGE(L32:P32)</f>
        <v>66.190083884000003</v>
      </c>
      <c r="Y32" s="47">
        <f>AVERAGE(Q32:U32)</f>
        <v>10.443229479999999</v>
      </c>
    </row>
    <row r="33" spans="1:25" x14ac:dyDescent="0.3">
      <c r="A33" s="3">
        <v>1</v>
      </c>
      <c r="B33" s="15">
        <v>30.056920309999999</v>
      </c>
      <c r="C33" s="15">
        <v>23.14409826</v>
      </c>
      <c r="D33" s="15">
        <v>20.15653086</v>
      </c>
      <c r="E33" s="15">
        <v>29.133463150000001</v>
      </c>
      <c r="F33" s="15">
        <v>25.909227080000001</v>
      </c>
      <c r="G33" s="44">
        <v>29.415068900000001</v>
      </c>
      <c r="H33" s="44">
        <v>23.773217500000001</v>
      </c>
      <c r="I33" s="44">
        <v>19.43229479</v>
      </c>
      <c r="J33" s="44">
        <v>27.95086878</v>
      </c>
      <c r="K33" s="44">
        <v>27.708208509999999</v>
      </c>
      <c r="L33" s="45">
        <v>90.36399041</v>
      </c>
      <c r="M33" s="45">
        <v>91.891102459999999</v>
      </c>
      <c r="N33" s="45">
        <v>91.202067110000002</v>
      </c>
      <c r="O33" s="45">
        <v>90.146794490000005</v>
      </c>
      <c r="P33" s="45">
        <v>90.537747150000001</v>
      </c>
      <c r="Q33" s="67">
        <v>32.252097059999997</v>
      </c>
      <c r="R33" s="67">
        <v>32.431845420000002</v>
      </c>
      <c r="S33" s="67">
        <v>33.782204909999997</v>
      </c>
      <c r="T33" s="67">
        <v>30.42016177</v>
      </c>
      <c r="U33" s="67">
        <v>31.179598559999999</v>
      </c>
      <c r="V33" s="47">
        <f>AVERAGE(B33:F33)</f>
        <v>25.680047932000001</v>
      </c>
      <c r="W33" s="47">
        <f>AVERAGE(G33:K33)</f>
        <v>25.655931696</v>
      </c>
      <c r="X33" s="47">
        <f>AVERAGE(L33:P33)</f>
        <v>90.82834032400001</v>
      </c>
      <c r="Y33" s="47">
        <f>AVERAGE(Q33:U33)</f>
        <v>32.013181543999998</v>
      </c>
    </row>
    <row r="35" spans="1:25" x14ac:dyDescent="0.3">
      <c r="A35" s="111" t="s">
        <v>1</v>
      </c>
      <c r="B35" s="111"/>
      <c r="C35" s="111"/>
      <c r="D35" s="111"/>
      <c r="E35" s="111"/>
      <c r="F35" s="111"/>
      <c r="G35" s="111"/>
      <c r="H35" s="111"/>
      <c r="I35" s="111"/>
      <c r="J35" s="111"/>
      <c r="K35" s="111"/>
      <c r="L35" s="111"/>
      <c r="M35" s="111"/>
      <c r="N35" s="111"/>
      <c r="O35" s="111"/>
      <c r="P35" s="111"/>
      <c r="Q35" s="111"/>
      <c r="R35" s="111"/>
      <c r="S35" s="111"/>
      <c r="T35" s="111"/>
      <c r="U35" s="111"/>
      <c r="V35" s="112" t="s">
        <v>154</v>
      </c>
      <c r="W35" s="113"/>
      <c r="X35" s="113"/>
      <c r="Y35" s="114"/>
    </row>
    <row r="36" spans="1:25" x14ac:dyDescent="0.3">
      <c r="A36" s="111"/>
      <c r="B36" s="115" t="s">
        <v>150</v>
      </c>
      <c r="C36" s="116"/>
      <c r="D36" s="116"/>
      <c r="E36" s="116"/>
      <c r="F36" s="117"/>
      <c r="G36" s="118" t="s">
        <v>151</v>
      </c>
      <c r="H36" s="119"/>
      <c r="I36" s="119"/>
      <c r="J36" s="119"/>
      <c r="K36" s="120"/>
      <c r="L36" s="121" t="s">
        <v>152</v>
      </c>
      <c r="M36" s="122"/>
      <c r="N36" s="122"/>
      <c r="O36" s="122"/>
      <c r="P36" s="123"/>
      <c r="Q36" s="124" t="s">
        <v>153</v>
      </c>
      <c r="R36" s="125"/>
      <c r="S36" s="125"/>
      <c r="T36" s="125"/>
      <c r="U36" s="126"/>
      <c r="V36" s="91"/>
      <c r="W36" s="92"/>
      <c r="X36" s="92"/>
      <c r="Y36" s="93"/>
    </row>
    <row r="37" spans="1:25" x14ac:dyDescent="0.3">
      <c r="A37" s="111"/>
      <c r="B37" s="40" t="s">
        <v>135</v>
      </c>
      <c r="C37" s="40" t="s">
        <v>136</v>
      </c>
      <c r="D37" s="40" t="s">
        <v>137</v>
      </c>
      <c r="E37" s="40" t="s">
        <v>138</v>
      </c>
      <c r="F37" s="40" t="s">
        <v>139</v>
      </c>
      <c r="G37" s="41" t="s">
        <v>135</v>
      </c>
      <c r="H37" s="41" t="s">
        <v>136</v>
      </c>
      <c r="I37" s="41" t="s">
        <v>137</v>
      </c>
      <c r="J37" s="41" t="s">
        <v>138</v>
      </c>
      <c r="K37" s="41" t="s">
        <v>139</v>
      </c>
      <c r="L37" s="42" t="s">
        <v>135</v>
      </c>
      <c r="M37" s="42" t="s">
        <v>136</v>
      </c>
      <c r="N37" s="42" t="s">
        <v>137</v>
      </c>
      <c r="O37" s="42" t="s">
        <v>138</v>
      </c>
      <c r="P37" s="42" t="s">
        <v>139</v>
      </c>
      <c r="Q37" s="11" t="s">
        <v>135</v>
      </c>
      <c r="R37" s="11" t="s">
        <v>136</v>
      </c>
      <c r="S37" s="11" t="s">
        <v>137</v>
      </c>
      <c r="T37" s="11" t="s">
        <v>138</v>
      </c>
      <c r="U37" s="11" t="s">
        <v>139</v>
      </c>
      <c r="V37" s="43" t="s">
        <v>150</v>
      </c>
      <c r="W37" s="43" t="s">
        <v>151</v>
      </c>
      <c r="X37" s="43" t="s">
        <v>152</v>
      </c>
      <c r="Y37" s="43" t="s">
        <v>153</v>
      </c>
    </row>
    <row r="38" spans="1:25" x14ac:dyDescent="0.3">
      <c r="A38" s="90">
        <v>0</v>
      </c>
      <c r="B38" s="15">
        <v>3.1358598</v>
      </c>
      <c r="C38" s="15">
        <v>17.433343319999999</v>
      </c>
      <c r="D38" s="15">
        <v>19.2083583</v>
      </c>
      <c r="E38" s="15">
        <v>24.52142001</v>
      </c>
      <c r="F38" s="15">
        <v>67.374176149999997</v>
      </c>
      <c r="G38" s="44">
        <v>2.73217496</v>
      </c>
      <c r="H38" s="44">
        <v>2.7022168999999998</v>
      </c>
      <c r="I38" s="44">
        <v>2.7022168999999998</v>
      </c>
      <c r="J38" s="44">
        <v>2.7022168999999998</v>
      </c>
      <c r="K38" s="44">
        <v>2.8280407400000001</v>
      </c>
      <c r="L38" s="45">
        <v>40.041192330000001</v>
      </c>
      <c r="M38" s="45">
        <v>48.10065908</v>
      </c>
      <c r="N38" s="45">
        <v>48.165068900000001</v>
      </c>
      <c r="O38" s="45">
        <v>46.945775910000002</v>
      </c>
      <c r="P38" s="45">
        <v>34.298232470000002</v>
      </c>
      <c r="Q38" s="67">
        <v>67.345715999999996</v>
      </c>
      <c r="R38" s="67">
        <v>30.470341520000002</v>
      </c>
      <c r="S38" s="67">
        <v>43.011533849999999</v>
      </c>
      <c r="T38" s="67">
        <v>42.917165969999999</v>
      </c>
      <c r="U38" s="67">
        <v>69.333433189999994</v>
      </c>
      <c r="V38" s="47">
        <f>AVERAGE(B38:F38)</f>
        <v>26.334631516000002</v>
      </c>
      <c r="W38" s="47">
        <f>AVERAGE(G38:K38)</f>
        <v>2.7333732799999999</v>
      </c>
      <c r="X38" s="47">
        <f>AVERAGE(L38:P38)</f>
        <v>43.510185738000004</v>
      </c>
      <c r="Y38" s="47">
        <f>AVERAGE(Q38:U38)</f>
        <v>50.615638105999992</v>
      </c>
    </row>
    <row r="39" spans="1:25" x14ac:dyDescent="0.3">
      <c r="A39" s="90">
        <v>1E-3</v>
      </c>
      <c r="B39" s="15">
        <v>70.961653699999999</v>
      </c>
      <c r="C39" s="15">
        <v>67.251348100000001</v>
      </c>
      <c r="D39" s="15">
        <v>81.921809499999995</v>
      </c>
      <c r="E39" s="15">
        <v>77.577890999999994</v>
      </c>
      <c r="F39" s="15">
        <v>79.120731000000006</v>
      </c>
      <c r="G39" s="44">
        <v>20.578939500000001</v>
      </c>
      <c r="H39" s="44">
        <v>10.046435000000001</v>
      </c>
      <c r="I39" s="44">
        <v>15.7002696</v>
      </c>
      <c r="J39" s="44">
        <v>12.4266028</v>
      </c>
      <c r="K39" s="44">
        <v>11.2200419</v>
      </c>
      <c r="L39" s="45">
        <v>1.2140503300000001</v>
      </c>
      <c r="M39" s="45">
        <v>1.88211504</v>
      </c>
      <c r="N39" s="45">
        <v>2.3524565599999998</v>
      </c>
      <c r="O39" s="45">
        <v>3.4159676499999998</v>
      </c>
      <c r="P39" s="45">
        <v>1.44098262</v>
      </c>
      <c r="Q39" s="67">
        <v>18.237717199999999</v>
      </c>
      <c r="R39" s="67">
        <v>26.901587800000001</v>
      </c>
      <c r="S39" s="67">
        <v>26.699370900000002</v>
      </c>
      <c r="T39" s="67">
        <v>14.9865189</v>
      </c>
      <c r="U39" s="67">
        <v>39.854703399999998</v>
      </c>
      <c r="V39" s="47">
        <f>AVERAGE(B39:F39)</f>
        <v>75.366686659999999</v>
      </c>
      <c r="W39" s="47">
        <f>AVERAGE(G39:K39)</f>
        <v>13.99445776</v>
      </c>
      <c r="X39" s="47">
        <f>AVERAGE(L39:P39)</f>
        <v>2.0611144399999999</v>
      </c>
      <c r="Y39" s="47">
        <f>AVERAGE(Q39:U39)</f>
        <v>25.335979639999998</v>
      </c>
    </row>
    <row r="40" spans="1:25" x14ac:dyDescent="0.3">
      <c r="A40" s="95">
        <v>0.2</v>
      </c>
      <c r="B40" s="15">
        <v>63.249700400000002</v>
      </c>
      <c r="C40" s="15">
        <v>68.114140199999994</v>
      </c>
      <c r="D40" s="15">
        <v>73.753744800000007</v>
      </c>
      <c r="E40" s="15">
        <v>65.939185140000006</v>
      </c>
      <c r="F40" s="15">
        <v>81.370581200000004</v>
      </c>
      <c r="G40" s="44">
        <v>15.984871200000001</v>
      </c>
      <c r="H40" s="44">
        <v>8.4376872400000007</v>
      </c>
      <c r="I40" s="44">
        <v>19.299730400000001</v>
      </c>
      <c r="J40" s="44">
        <v>18.486369079999999</v>
      </c>
      <c r="K40" s="44">
        <v>9.1199820299999992</v>
      </c>
      <c r="L40" s="45">
        <v>7.7606351099999999</v>
      </c>
      <c r="M40" s="45">
        <v>5.0666566800000004</v>
      </c>
      <c r="N40" s="45">
        <v>4.2180946700000002</v>
      </c>
      <c r="O40" s="45">
        <v>8.6458957499999993</v>
      </c>
      <c r="P40" s="45">
        <v>3.6930796899999998</v>
      </c>
      <c r="Q40" s="67">
        <v>17.8227981</v>
      </c>
      <c r="R40" s="67">
        <v>19.470491299999999</v>
      </c>
      <c r="S40" s="67">
        <v>20.536249300000001</v>
      </c>
      <c r="T40" s="67">
        <v>16.1496405</v>
      </c>
      <c r="U40" s="67">
        <v>21.4994008</v>
      </c>
      <c r="V40" s="47">
        <f t="shared" ref="V40:V41" si="12">AVERAGE(B40:F40)</f>
        <v>70.485470348000007</v>
      </c>
      <c r="W40" s="47">
        <f t="shared" ref="W40:W41" si="13">AVERAGE(G40:K40)</f>
        <v>14.265727990000002</v>
      </c>
      <c r="X40" s="47">
        <f t="shared" ref="X40:X41" si="14">AVERAGE(L40:P40)</f>
        <v>5.87687238</v>
      </c>
      <c r="Y40" s="47">
        <f t="shared" ref="Y40:Y41" si="15">AVERAGE(Q40:U40)</f>
        <v>19.095716000000003</v>
      </c>
    </row>
    <row r="41" spans="1:25" x14ac:dyDescent="0.3">
      <c r="A41" s="95">
        <v>0.6</v>
      </c>
      <c r="B41" s="15">
        <v>68.806171359999993</v>
      </c>
      <c r="C41" s="15">
        <v>67.937387659999999</v>
      </c>
      <c r="D41" s="15">
        <v>81.291192330000001</v>
      </c>
      <c r="E41" s="15">
        <v>94.036848410000005</v>
      </c>
      <c r="F41" s="15">
        <v>84.176153389999996</v>
      </c>
      <c r="G41" s="44">
        <v>30.987866990000001</v>
      </c>
      <c r="H41" s="44">
        <v>31.81770521</v>
      </c>
      <c r="I41" s="44">
        <v>34.582834030000001</v>
      </c>
      <c r="J41" s="44">
        <v>31.8087178</v>
      </c>
      <c r="K41" s="44">
        <v>27.495506290000002</v>
      </c>
      <c r="L41" s="45">
        <v>4.1828939500000004</v>
      </c>
      <c r="M41" s="45">
        <v>6.4904134200000003</v>
      </c>
      <c r="N41" s="45">
        <v>8.0849311000000004</v>
      </c>
      <c r="O41" s="45">
        <v>6.5465847799999999</v>
      </c>
      <c r="P41" s="45">
        <v>3.86234272</v>
      </c>
      <c r="Q41" s="67">
        <v>25.359496700000001</v>
      </c>
      <c r="R41" s="67">
        <v>29.134212099999999</v>
      </c>
      <c r="S41" s="67">
        <v>27.010185740000001</v>
      </c>
      <c r="T41" s="67">
        <v>25.493559019999999</v>
      </c>
      <c r="U41" s="67">
        <v>27.514230080000001</v>
      </c>
      <c r="V41" s="47">
        <f t="shared" si="12"/>
        <v>79.249550630000002</v>
      </c>
      <c r="W41" s="47">
        <f t="shared" si="13"/>
        <v>31.338526064</v>
      </c>
      <c r="X41" s="47">
        <f t="shared" si="14"/>
        <v>5.8334331940000004</v>
      </c>
      <c r="Y41" s="47">
        <f t="shared" si="15"/>
        <v>26.902336728000002</v>
      </c>
    </row>
    <row r="42" spans="1:25" x14ac:dyDescent="0.3">
      <c r="A42" s="3">
        <v>0.4</v>
      </c>
      <c r="B42" s="15">
        <v>66.864889199999993</v>
      </c>
      <c r="C42" s="15">
        <v>70.786399040000006</v>
      </c>
      <c r="D42" s="15">
        <v>73.421959259999994</v>
      </c>
      <c r="E42" s="15">
        <v>64.840473340000003</v>
      </c>
      <c r="F42" s="15">
        <v>84.190383460000007</v>
      </c>
      <c r="G42" s="44">
        <v>30.659826200000001</v>
      </c>
      <c r="H42" s="44">
        <v>26.478430199999998</v>
      </c>
      <c r="I42" s="44">
        <v>38.195775910000002</v>
      </c>
      <c r="J42" s="44">
        <v>29.04284002</v>
      </c>
      <c r="K42" s="44">
        <v>22.608597960000001</v>
      </c>
      <c r="L42" s="45">
        <v>3.3380766899999998</v>
      </c>
      <c r="M42" s="45">
        <v>5.3512582399999999</v>
      </c>
      <c r="N42" s="45">
        <v>7.6400539199999997</v>
      </c>
      <c r="O42" s="45">
        <v>7.9006890399999996</v>
      </c>
      <c r="P42" s="45">
        <v>5.5632115000000004</v>
      </c>
      <c r="Q42" s="67">
        <v>21.104703399999998</v>
      </c>
      <c r="R42" s="67">
        <v>29.006890349999999</v>
      </c>
      <c r="S42" s="67">
        <v>27.309766329999999</v>
      </c>
      <c r="T42" s="67">
        <v>23.294637510000001</v>
      </c>
      <c r="U42" s="67">
        <v>23.026512879999999</v>
      </c>
      <c r="V42" s="47">
        <f>AVERAGE(B42:F42)</f>
        <v>72.020820860000001</v>
      </c>
      <c r="W42" s="47">
        <f>AVERAGE(G42:K42)</f>
        <v>29.397094058</v>
      </c>
      <c r="X42" s="47">
        <f>AVERAGE(L42:P42)</f>
        <v>5.9586578780000004</v>
      </c>
      <c r="Y42" s="47">
        <f>AVERAGE(Q42:U42)</f>
        <v>24.748502093999999</v>
      </c>
    </row>
    <row r="43" spans="1:25" x14ac:dyDescent="0.3">
      <c r="A43" s="3">
        <v>0.8</v>
      </c>
      <c r="B43" s="15">
        <v>68.453415219999997</v>
      </c>
      <c r="C43" s="15">
        <v>65.769922109999996</v>
      </c>
      <c r="D43" s="15">
        <v>78.025763929999997</v>
      </c>
      <c r="E43" s="15">
        <v>77.141252249999994</v>
      </c>
      <c r="F43" s="15">
        <v>55.149790289999999</v>
      </c>
      <c r="G43" s="44">
        <v>66.10994608</v>
      </c>
      <c r="H43" s="44">
        <v>64.509436789999995</v>
      </c>
      <c r="I43" s="44">
        <v>68.515578189999999</v>
      </c>
      <c r="J43" s="44">
        <v>56.29568604</v>
      </c>
      <c r="K43" s="44">
        <v>69.688436190000004</v>
      </c>
      <c r="L43" s="45">
        <v>27.473786700000002</v>
      </c>
      <c r="M43" s="45">
        <v>23.55152786</v>
      </c>
      <c r="N43" s="45">
        <v>26.679898139999999</v>
      </c>
      <c r="O43" s="45">
        <v>27.93289395</v>
      </c>
      <c r="P43" s="45">
        <v>19.80152786</v>
      </c>
      <c r="Q43" s="67">
        <v>22.55467346</v>
      </c>
      <c r="R43" s="67">
        <v>24.410575189999999</v>
      </c>
      <c r="S43" s="67">
        <v>23.861593769999999</v>
      </c>
      <c r="T43" s="67">
        <v>21.715098860000001</v>
      </c>
      <c r="U43" s="67">
        <v>26.658927500000001</v>
      </c>
      <c r="V43" s="47">
        <f>AVERAGE(B43:F43)</f>
        <v>68.908028759999993</v>
      </c>
      <c r="W43" s="47">
        <f>AVERAGE(G43:K43)</f>
        <v>65.023816657999987</v>
      </c>
      <c r="X43" s="47">
        <f>AVERAGE(L43:P43)</f>
        <v>25.087926902</v>
      </c>
      <c r="Y43" s="47">
        <f>AVERAGE(Q43:U43)</f>
        <v>23.840173755999999</v>
      </c>
    </row>
    <row r="44" spans="1:25" x14ac:dyDescent="0.3">
      <c r="A44" s="3">
        <v>1</v>
      </c>
      <c r="B44" s="15">
        <v>80.938436190000004</v>
      </c>
      <c r="C44" s="15">
        <v>80.134811260000006</v>
      </c>
      <c r="D44" s="15">
        <v>79.1574296</v>
      </c>
      <c r="E44" s="15">
        <v>75.799880169999994</v>
      </c>
      <c r="F44" s="15">
        <v>77.881216300000006</v>
      </c>
      <c r="G44" s="44">
        <v>87.124026360000002</v>
      </c>
      <c r="H44" s="44">
        <v>89.313211499999994</v>
      </c>
      <c r="I44" s="44">
        <v>89.107998800000004</v>
      </c>
      <c r="J44" s="44">
        <v>91.136908329999997</v>
      </c>
      <c r="K44" s="44">
        <v>88.702816060000004</v>
      </c>
      <c r="L44" s="45">
        <v>30.480826839999999</v>
      </c>
      <c r="M44" s="45">
        <v>32.547932889999998</v>
      </c>
      <c r="N44" s="45">
        <v>31.965997600000001</v>
      </c>
      <c r="O44" s="45">
        <v>27.522468539999998</v>
      </c>
      <c r="P44" s="45">
        <v>29.462252849999999</v>
      </c>
      <c r="Q44" s="67">
        <v>33.931995209999997</v>
      </c>
      <c r="R44" s="67">
        <v>38.124625520000002</v>
      </c>
      <c r="S44" s="67">
        <v>37.663271420000001</v>
      </c>
      <c r="T44" s="67">
        <v>36.971240260000002</v>
      </c>
      <c r="U44" s="67">
        <v>36.477681250000003</v>
      </c>
      <c r="V44" s="47">
        <f>AVERAGE(B44:F44)</f>
        <v>78.782354703999999</v>
      </c>
      <c r="W44" s="47">
        <f>AVERAGE(G44:K44)</f>
        <v>89.07699221</v>
      </c>
      <c r="X44" s="47">
        <f>AVERAGE(L44:P44)</f>
        <v>30.395895744000001</v>
      </c>
      <c r="Y44" s="47">
        <f>AVERAGE(Q44:U44)</f>
        <v>36.633762732000001</v>
      </c>
    </row>
    <row r="54" spans="1:44" x14ac:dyDescent="0.3">
      <c r="AA54" s="111" t="s">
        <v>1</v>
      </c>
      <c r="AB54" s="112" t="s">
        <v>154</v>
      </c>
      <c r="AC54" s="113"/>
      <c r="AD54" s="113"/>
      <c r="AE54" s="113"/>
      <c r="AF54" s="113"/>
      <c r="AG54" s="113"/>
      <c r="AH54" s="113"/>
      <c r="AI54" s="113"/>
      <c r="AJ54" s="113"/>
      <c r="AK54" s="113"/>
      <c r="AL54" s="113"/>
      <c r="AM54" s="113"/>
      <c r="AN54" s="113"/>
      <c r="AO54" s="113"/>
      <c r="AP54" s="113"/>
      <c r="AQ54" s="114"/>
      <c r="AR54" s="3"/>
    </row>
    <row r="55" spans="1:44" ht="43.2" x14ac:dyDescent="0.3">
      <c r="A55" s="111" t="s">
        <v>1</v>
      </c>
      <c r="B55" s="112" t="s">
        <v>211</v>
      </c>
      <c r="C55" s="113"/>
      <c r="D55" s="113"/>
      <c r="E55" s="113"/>
      <c r="F55" s="113"/>
      <c r="G55" s="113"/>
      <c r="H55" s="113"/>
      <c r="I55" s="113"/>
      <c r="J55" s="113"/>
      <c r="K55" s="113"/>
      <c r="L55" s="113"/>
      <c r="M55" s="113"/>
      <c r="N55" s="113"/>
      <c r="O55" s="113"/>
      <c r="P55" s="113"/>
      <c r="Q55" s="114"/>
      <c r="R55" s="3"/>
      <c r="AA55" s="111"/>
      <c r="AB55" s="91"/>
      <c r="AC55" s="92"/>
      <c r="AD55" s="92"/>
      <c r="AE55" s="93"/>
      <c r="AF55" s="91"/>
      <c r="AG55" s="92"/>
      <c r="AH55" s="92"/>
      <c r="AI55" s="93"/>
      <c r="AJ55" s="91"/>
      <c r="AK55" s="92"/>
      <c r="AL55" s="92"/>
      <c r="AM55" s="93"/>
      <c r="AN55" s="91"/>
      <c r="AO55" s="92"/>
      <c r="AP55" s="92"/>
      <c r="AQ55" s="93"/>
      <c r="AR55" s="93" t="s">
        <v>155</v>
      </c>
    </row>
    <row r="56" spans="1:44" ht="28.8" x14ac:dyDescent="0.3">
      <c r="A56" s="111"/>
      <c r="B56" s="91"/>
      <c r="C56" s="92"/>
      <c r="D56" s="92"/>
      <c r="E56" s="93"/>
      <c r="F56" s="91"/>
      <c r="G56" s="92"/>
      <c r="H56" s="92"/>
      <c r="I56" s="93"/>
      <c r="J56" s="91"/>
      <c r="K56" s="92"/>
      <c r="L56" s="92"/>
      <c r="M56" s="93"/>
      <c r="N56" s="91"/>
      <c r="O56" s="92"/>
      <c r="P56" s="92"/>
      <c r="Q56" s="93"/>
      <c r="R56" s="93" t="s">
        <v>155</v>
      </c>
      <c r="AA56" s="111"/>
      <c r="AB56" s="43" t="s">
        <v>131</v>
      </c>
      <c r="AC56" s="43" t="s">
        <v>132</v>
      </c>
      <c r="AD56" s="43" t="s">
        <v>133</v>
      </c>
      <c r="AE56" s="43" t="s">
        <v>134</v>
      </c>
      <c r="AF56" s="43" t="s">
        <v>142</v>
      </c>
      <c r="AG56" s="43" t="s">
        <v>143</v>
      </c>
      <c r="AH56" s="43" t="s">
        <v>144</v>
      </c>
      <c r="AI56" s="43" t="s">
        <v>145</v>
      </c>
      <c r="AJ56" s="43" t="s">
        <v>146</v>
      </c>
      <c r="AK56" s="43" t="s">
        <v>147</v>
      </c>
      <c r="AL56" s="43" t="s">
        <v>148</v>
      </c>
      <c r="AM56" s="43" t="s">
        <v>149</v>
      </c>
      <c r="AN56" s="43" t="s">
        <v>150</v>
      </c>
      <c r="AO56" s="43" t="s">
        <v>151</v>
      </c>
      <c r="AP56" s="43" t="s">
        <v>152</v>
      </c>
      <c r="AQ56" s="43" t="s">
        <v>153</v>
      </c>
      <c r="AR56" s="47"/>
    </row>
    <row r="57" spans="1:44" x14ac:dyDescent="0.3">
      <c r="A57" s="111"/>
      <c r="B57" s="43" t="s">
        <v>131</v>
      </c>
      <c r="C57" s="43" t="s">
        <v>132</v>
      </c>
      <c r="D57" s="43" t="s">
        <v>133</v>
      </c>
      <c r="E57" s="43" t="s">
        <v>134</v>
      </c>
      <c r="F57" s="43" t="s">
        <v>142</v>
      </c>
      <c r="G57" s="43" t="s">
        <v>143</v>
      </c>
      <c r="H57" s="43" t="s">
        <v>144</v>
      </c>
      <c r="I57" s="43" t="s">
        <v>145</v>
      </c>
      <c r="J57" s="43" t="s">
        <v>146</v>
      </c>
      <c r="K57" s="43" t="s">
        <v>147</v>
      </c>
      <c r="L57" s="43" t="s">
        <v>148</v>
      </c>
      <c r="M57" s="43" t="s">
        <v>149</v>
      </c>
      <c r="N57" s="43" t="s">
        <v>150</v>
      </c>
      <c r="O57" s="43" t="s">
        <v>151</v>
      </c>
      <c r="P57" s="43" t="s">
        <v>152</v>
      </c>
      <c r="Q57" s="43" t="s">
        <v>153</v>
      </c>
      <c r="R57" s="47"/>
      <c r="AA57" s="47">
        <v>0</v>
      </c>
      <c r="AB57" s="47">
        <f>AVERAGE(B4:F4)</f>
        <v>10.745206710000001</v>
      </c>
      <c r="AC57" s="47">
        <f>AVERAGE(G4:K4)</f>
        <v>21.457908928000002</v>
      </c>
      <c r="AD57" s="47">
        <f>AVERAGE(L4:P4)</f>
        <v>0.49281006999999999</v>
      </c>
      <c r="AE57" s="47">
        <f>AVERAGE(Q4:U4)</f>
        <v>28.374325942000002</v>
      </c>
      <c r="AF57" s="47">
        <f>AVERAGE(B16:F16)</f>
        <v>47.666716598000008</v>
      </c>
      <c r="AG57" s="47">
        <f>AVERAGE(G16:K16)</f>
        <v>30.85417915</v>
      </c>
      <c r="AH57" s="47">
        <f>AVERAGE(L16:P16)</f>
        <v>33.315158775999997</v>
      </c>
      <c r="AI57" s="47">
        <f>AVERAGE(Q16:U16)</f>
        <v>13.647543438</v>
      </c>
      <c r="AJ57" s="47">
        <f>AVERAGE(B27:F27)</f>
        <v>22.800778908000002</v>
      </c>
      <c r="AK57" s="47">
        <f>AVERAGE(G27:K27)</f>
        <v>30.194128218000003</v>
      </c>
      <c r="AL57" s="47">
        <f>AVERAGE(L27:P27)</f>
        <v>46.063960456000004</v>
      </c>
      <c r="AM57" s="47">
        <f>AVERAGE(Q27:U27)</f>
        <v>38.602456562</v>
      </c>
      <c r="AN57" s="47">
        <f>AVERAGE(B38:F38)</f>
        <v>26.334631516000002</v>
      </c>
      <c r="AO57" s="47">
        <f>AVERAGE(G38:K38)</f>
        <v>2.7333732799999999</v>
      </c>
      <c r="AP57" s="47">
        <f>AVERAGE(L38:P38)</f>
        <v>43.510185738000004</v>
      </c>
      <c r="AQ57" s="47">
        <f>AVERAGE(Q38:U38)</f>
        <v>50.615638105999992</v>
      </c>
      <c r="AR57" s="94">
        <f>AVERAGE(AB57:AQ57)</f>
        <v>27.963062649750004</v>
      </c>
    </row>
    <row r="58" spans="1:44" x14ac:dyDescent="0.3">
      <c r="A58" s="90">
        <v>0</v>
      </c>
      <c r="B58" s="47">
        <f>AVERAGE(B4:F4)</f>
        <v>10.745206710000001</v>
      </c>
      <c r="C58" s="47">
        <f>AVERAGE(G4:K4)</f>
        <v>21.457908928000002</v>
      </c>
      <c r="D58" s="47">
        <f>AVERAGE(L4:P4)</f>
        <v>0.49281006999999999</v>
      </c>
      <c r="E58" s="74">
        <f>AVERAGE(Q4:U4)</f>
        <v>28.374325942000002</v>
      </c>
      <c r="F58" s="47">
        <f>AVERAGE(B16:F16)</f>
        <v>47.666716598000008</v>
      </c>
      <c r="G58" s="47">
        <f>AVERAGE(G16:K16)</f>
        <v>30.85417915</v>
      </c>
      <c r="H58" s="47">
        <f>AVERAGE(L16:P16)</f>
        <v>33.315158775999997</v>
      </c>
      <c r="I58" s="74">
        <f>AVERAGE(Q16:U16)</f>
        <v>13.647543438</v>
      </c>
      <c r="J58" s="47">
        <f>AVERAGE(B27:F27)</f>
        <v>22.800778908000002</v>
      </c>
      <c r="K58" s="47">
        <f>AVERAGE(G27:K27)</f>
        <v>30.194128218000003</v>
      </c>
      <c r="L58" s="47">
        <f>AVERAGE(L27:P27)</f>
        <v>46.063960456000004</v>
      </c>
      <c r="M58" s="74">
        <f>AVERAGE(Q27:U27)</f>
        <v>38.602456562</v>
      </c>
      <c r="N58" s="47">
        <f>AVERAGE(B38:F38)</f>
        <v>26.334631516000002</v>
      </c>
      <c r="O58" s="47">
        <f>AVERAGE(G38:K38)</f>
        <v>2.7333732799999999</v>
      </c>
      <c r="P58" s="47">
        <f>AVERAGE(L38:P38)</f>
        <v>43.510185738000004</v>
      </c>
      <c r="Q58" s="74">
        <f>AVERAGE(Q38:U38)</f>
        <v>50.615638105999992</v>
      </c>
      <c r="R58" s="94">
        <f>AVERAGE(B58:Q58)</f>
        <v>27.963062649750004</v>
      </c>
      <c r="AA58" s="3">
        <v>0.2</v>
      </c>
      <c r="AB58" s="47">
        <v>6.5907729279999997E-3</v>
      </c>
      <c r="AC58" s="47">
        <v>1.0064409812000001</v>
      </c>
      <c r="AD58" s="47">
        <v>1.9295985640000002</v>
      </c>
      <c r="AE58" s="47">
        <v>13.660125826000002</v>
      </c>
      <c r="AF58" s="47">
        <v>61.103055729999994</v>
      </c>
      <c r="AG58" s="47">
        <v>13.344967037999998</v>
      </c>
      <c r="AH58" s="47">
        <v>0.76198322380000005</v>
      </c>
      <c r="AI58" s="47">
        <v>1.1220790886000001</v>
      </c>
      <c r="AJ58" s="47">
        <v>1.8873576999999999E-2</v>
      </c>
      <c r="AK58" s="47">
        <v>3.2013181560000001</v>
      </c>
      <c r="AL58" s="47">
        <v>2.0874775320000003</v>
      </c>
      <c r="AM58" s="47">
        <v>14.014679472000001</v>
      </c>
      <c r="AN58" s="47">
        <v>50.469442783999995</v>
      </c>
      <c r="AO58" s="47">
        <v>13.037896941999998</v>
      </c>
      <c r="AP58" s="47">
        <v>0.43109646539999991</v>
      </c>
      <c r="AQ58" s="47">
        <v>1.970341522</v>
      </c>
      <c r="AR58" s="94">
        <f>AVERAGE(AB58:AQ58)</f>
        <v>11.135372979683</v>
      </c>
    </row>
    <row r="59" spans="1:44" x14ac:dyDescent="0.3">
      <c r="A59" s="90">
        <v>1E-3</v>
      </c>
      <c r="B59" s="47">
        <f>AVERAGE(B5:F5)</f>
        <v>84.518124620000009</v>
      </c>
      <c r="C59" s="47">
        <f>AVERAGE(G5:K5)</f>
        <v>31.556321160000003</v>
      </c>
      <c r="D59" s="47">
        <f>AVERAGE(L5:P5)</f>
        <v>9.5298082500000003</v>
      </c>
      <c r="E59" s="74">
        <f>AVERAGE(Q5:U5)</f>
        <v>34.349310979999998</v>
      </c>
      <c r="F59" s="47">
        <f>AVERAGE(B17:F17)</f>
        <v>62.452516459999991</v>
      </c>
      <c r="G59" s="47">
        <f>AVERAGE(G17:K17)</f>
        <v>1.363091672E-2</v>
      </c>
      <c r="H59" s="47">
        <f>AVERAGE(L17:P17)</f>
        <v>96.025164780000011</v>
      </c>
      <c r="I59" s="74">
        <f>AVERAGE(Q17:U17)</f>
        <v>6.9502696099999997E-2</v>
      </c>
      <c r="J59" s="47">
        <f>AVERAGE(B28:F28)</f>
        <v>0.62807070060000003</v>
      </c>
      <c r="K59" s="47">
        <f>AVERAGE(G28:K28)</f>
        <v>7.938885574E-2</v>
      </c>
      <c r="L59" s="47">
        <f>AVERAGE(L28:P28)</f>
        <v>95.923457160000012</v>
      </c>
      <c r="M59" s="74">
        <f>AVERAGE(Q28:U28)</f>
        <v>8.5829838248000001E-2</v>
      </c>
      <c r="N59" s="47">
        <f>AVERAGE(B39:F39)</f>
        <v>75.366686659999999</v>
      </c>
      <c r="O59" s="47">
        <f>AVERAGE(G39:K39)</f>
        <v>13.99445776</v>
      </c>
      <c r="P59" s="47">
        <f>AVERAGE(L39:P39)</f>
        <v>2.0611144399999999</v>
      </c>
      <c r="Q59" s="74">
        <f>AVERAGE(Q39:U39)</f>
        <v>25.335979639999998</v>
      </c>
      <c r="R59" s="94">
        <f>AVERAGE(B59:Q59)</f>
        <v>33.249335307338001</v>
      </c>
      <c r="AA59" s="3">
        <v>0.4</v>
      </c>
      <c r="AB59" s="47">
        <v>8.1935291239999999E-2</v>
      </c>
      <c r="AC59" s="47">
        <v>7.8593469159999998</v>
      </c>
      <c r="AD59" s="47">
        <v>4.5518274419999996</v>
      </c>
      <c r="AE59" s="47">
        <v>11.988316338000001</v>
      </c>
      <c r="AF59" s="47">
        <v>66.608897536000001</v>
      </c>
      <c r="AG59" s="47">
        <v>13.609946089999999</v>
      </c>
      <c r="AH59" s="47">
        <v>2.9053325360000004</v>
      </c>
      <c r="AI59" s="47">
        <v>5.6680647100000003</v>
      </c>
      <c r="AJ59" s="47">
        <v>0.18798681936</v>
      </c>
      <c r="AK59" s="47">
        <v>9.5723487120000001</v>
      </c>
      <c r="AL59" s="47">
        <v>4.1412522460000005</v>
      </c>
      <c r="AM59" s="47">
        <v>16.684541646</v>
      </c>
      <c r="AN59" s="47">
        <v>74.425254628000005</v>
      </c>
      <c r="AO59" s="47">
        <v>12.535650094000001</v>
      </c>
      <c r="AP59" s="47">
        <v>2.6060515308000003</v>
      </c>
      <c r="AQ59" s="47">
        <v>6.8647393660000002</v>
      </c>
      <c r="AR59" s="94">
        <f t="shared" ref="AR59:AR64" si="16">AVERAGE(AB59:AQ59)</f>
        <v>15.018218243837499</v>
      </c>
    </row>
    <row r="60" spans="1:44" x14ac:dyDescent="0.3">
      <c r="A60" s="95">
        <v>0.2</v>
      </c>
      <c r="B60" s="47">
        <f t="shared" ref="B60" si="17">AVERAGE(B6:F6)</f>
        <v>64.461054523999991</v>
      </c>
      <c r="C60" s="47">
        <f t="shared" ref="C60" si="18">AVERAGE(G6:K6)</f>
        <v>38.196674649999999</v>
      </c>
      <c r="D60" s="47">
        <f t="shared" ref="D60" si="19">AVERAGE(L6:P6)</f>
        <v>16.761983222000001</v>
      </c>
      <c r="E60" s="74">
        <f t="shared" ref="E60" si="20">AVERAGE(Q6:U6)</f>
        <v>34.145146801999999</v>
      </c>
      <c r="F60" s="47">
        <f t="shared" ref="F60" si="21">AVERAGE(B18:F18)</f>
        <v>58.459856207999998</v>
      </c>
      <c r="G60" s="47">
        <f t="shared" ref="G60" si="22">AVERAGE(G18:K18)</f>
        <v>2.8460155800000002E-3</v>
      </c>
      <c r="H60" s="47">
        <f t="shared" ref="H60" si="23">AVERAGE(L18:P18)</f>
        <v>93.096614746</v>
      </c>
      <c r="I60" s="74">
        <f t="shared" ref="I60" si="24">AVERAGE(Q18:U18)</f>
        <v>0.36713600899999999</v>
      </c>
      <c r="J60" s="47">
        <f t="shared" ref="J60" si="25">AVERAGE(B29:F29)</f>
        <v>0.19113241438</v>
      </c>
      <c r="K60" s="47">
        <f t="shared" ref="K60" si="26">AVERAGE(G29:K29)</f>
        <v>0.13316357035599999</v>
      </c>
      <c r="L60" s="47">
        <f t="shared" ref="L60" si="27">AVERAGE(L29:P29)</f>
        <v>84.965997579999993</v>
      </c>
      <c r="M60" s="74">
        <f t="shared" ref="M60" si="28">AVERAGE(Q29:U29)</f>
        <v>0.39559616442000001</v>
      </c>
      <c r="N60" s="47">
        <f t="shared" ref="N60" si="29">AVERAGE(B40:F40)</f>
        <v>70.485470348000007</v>
      </c>
      <c r="O60" s="47">
        <f t="shared" ref="O60" si="30">AVERAGE(G40:K40)</f>
        <v>14.265727990000002</v>
      </c>
      <c r="P60" s="47">
        <f t="shared" ref="P60" si="31">AVERAGE(L40:P40)</f>
        <v>5.87687238</v>
      </c>
      <c r="Q60" s="74">
        <f t="shared" ref="Q60" si="32">AVERAGE(Q40:U40)</f>
        <v>19.095716000000003</v>
      </c>
      <c r="R60" s="94">
        <f t="shared" ref="R60" si="33">AVERAGE(B60:Q60)</f>
        <v>31.3063117889835</v>
      </c>
      <c r="AA60" s="3"/>
      <c r="AB60" s="47"/>
      <c r="AC60" s="47"/>
      <c r="AD60" s="47"/>
      <c r="AE60" s="47"/>
      <c r="AF60" s="47"/>
      <c r="AG60" s="47"/>
      <c r="AH60" s="47"/>
      <c r="AI60" s="47"/>
      <c r="AJ60" s="47"/>
      <c r="AK60" s="47"/>
      <c r="AL60" s="47"/>
      <c r="AM60" s="47"/>
      <c r="AN60" s="47"/>
      <c r="AO60" s="47"/>
      <c r="AP60" s="47"/>
      <c r="AQ60" s="47"/>
      <c r="AR60" s="94"/>
    </row>
    <row r="61" spans="1:44" x14ac:dyDescent="0.3">
      <c r="A61" s="3">
        <v>0.4</v>
      </c>
      <c r="B61" s="47">
        <f>AVERAGE(B8:F8)</f>
        <v>48.692630321999999</v>
      </c>
      <c r="C61" s="47">
        <f>AVERAGE(G8:K8)</f>
        <v>48.026662665999993</v>
      </c>
      <c r="D61" s="47">
        <f>AVERAGE(L8:P8)</f>
        <v>21.121479932</v>
      </c>
      <c r="E61" s="74">
        <f>AVERAGE(Q8:U8)</f>
        <v>25.171060511999997</v>
      </c>
      <c r="F61" s="47">
        <f>AVERAGE(B20:F20)</f>
        <v>60.126572805999999</v>
      </c>
      <c r="G61" s="47">
        <f>AVERAGE(G20:K20)</f>
        <v>8.0886758600000001E-3</v>
      </c>
      <c r="H61" s="47">
        <f>AVERAGE(L20:P20)</f>
        <v>82.467795093999996</v>
      </c>
      <c r="I61" s="74">
        <f>AVERAGE(Q20:U20)</f>
        <v>2.062612342</v>
      </c>
      <c r="J61" s="47">
        <f>AVERAGE(B31:F31)</f>
        <v>0.48472139019999999</v>
      </c>
      <c r="K61" s="47">
        <f>AVERAGE(G31:K31)</f>
        <v>1.4373876559999998</v>
      </c>
      <c r="L61" s="47">
        <f>AVERAGE(L31:P31)</f>
        <v>63.874026370000003</v>
      </c>
      <c r="M61" s="74">
        <f>AVERAGE(Q31:U31)</f>
        <v>6.8445176699999992</v>
      </c>
      <c r="N61" s="47">
        <f>AVERAGE(B42:F42)</f>
        <v>72.020820860000001</v>
      </c>
      <c r="O61" s="47">
        <f>AVERAGE(G42:K42)</f>
        <v>29.397094058</v>
      </c>
      <c r="P61" s="47">
        <f>AVERAGE(L42:P42)</f>
        <v>5.9586578780000004</v>
      </c>
      <c r="Q61" s="74">
        <f>AVERAGE(Q42:U42)</f>
        <v>24.748502093999999</v>
      </c>
      <c r="R61" s="94">
        <f t="shared" ref="R61:R64" si="34">AVERAGE(B61:Q61)</f>
        <v>30.777664395378753</v>
      </c>
      <c r="AA61" s="3">
        <v>0.6</v>
      </c>
      <c r="AB61" s="47">
        <v>0</v>
      </c>
      <c r="AC61" s="47">
        <v>19.248502095999999</v>
      </c>
      <c r="AD61" s="47">
        <v>7.1766027559999994</v>
      </c>
      <c r="AE61" s="47">
        <v>16.853804673999999</v>
      </c>
      <c r="AF61" s="47">
        <v>85.63331336200001</v>
      </c>
      <c r="AG61" s="47">
        <v>10.478767227500001</v>
      </c>
      <c r="AH61" s="47">
        <v>4.9662971840000001</v>
      </c>
      <c r="AI61" s="47">
        <v>18.009586580000001</v>
      </c>
      <c r="AJ61" s="47">
        <v>0</v>
      </c>
      <c r="AK61" s="47">
        <v>25.902336728000002</v>
      </c>
      <c r="AL61" s="47">
        <v>5.9411324160000003</v>
      </c>
      <c r="AM61" s="47">
        <v>12.319502694000001</v>
      </c>
      <c r="AN61" s="47">
        <v>84.69352906200001</v>
      </c>
      <c r="AO61" s="47">
        <v>25.352606349999995</v>
      </c>
      <c r="AP61" s="47">
        <v>3.8392750159999998</v>
      </c>
      <c r="AQ61" s="47">
        <v>19.141402035999999</v>
      </c>
      <c r="AR61" s="94">
        <f t="shared" si="16"/>
        <v>21.222291136343745</v>
      </c>
    </row>
    <row r="62" spans="1:44" x14ac:dyDescent="0.3">
      <c r="A62" s="95">
        <v>0.6</v>
      </c>
      <c r="B62" s="47">
        <f>AVERAGE(B7:F7)</f>
        <v>41.448771718000003</v>
      </c>
      <c r="C62" s="47">
        <f>AVERAGE(G7:K7)</f>
        <v>42.059017376</v>
      </c>
      <c r="D62" s="47">
        <f>AVERAGE(L7:P7)</f>
        <v>23.323247456000001</v>
      </c>
      <c r="E62" s="74">
        <f>AVERAGE(Q7:U7)</f>
        <v>30.195326544</v>
      </c>
      <c r="F62" s="47">
        <f>AVERAGE(B19:F19)</f>
        <v>60.837627320000003</v>
      </c>
      <c r="G62" s="47">
        <f>AVERAGE(G19:K19)</f>
        <v>0</v>
      </c>
      <c r="H62" s="47">
        <f>AVERAGE(L19:P19)</f>
        <v>85.859047333999996</v>
      </c>
      <c r="I62" s="74">
        <f>AVERAGE(Q19:U19)</f>
        <v>9.8211503899999997</v>
      </c>
      <c r="J62" s="47">
        <f>AVERAGE(B30:F30)</f>
        <v>1.0440383440000001</v>
      </c>
      <c r="K62" s="47">
        <f>AVERAGE(G30:K30)</f>
        <v>3.667465548</v>
      </c>
      <c r="L62" s="47">
        <f>AVERAGE(L30:P30)</f>
        <v>46.306021569999999</v>
      </c>
      <c r="M62" s="74">
        <f>AVERAGE(Q30:U30)</f>
        <v>10.289994007999999</v>
      </c>
      <c r="N62" s="47">
        <f>AVERAGE(B41:F41)</f>
        <v>79.249550630000002</v>
      </c>
      <c r="O62" s="47">
        <f>AVERAGE(G41:K41)</f>
        <v>31.338526064</v>
      </c>
      <c r="P62" s="47">
        <f>AVERAGE(L41:P41)</f>
        <v>5.8334331940000004</v>
      </c>
      <c r="Q62" s="74">
        <f>AVERAGE(Q41:U41)</f>
        <v>26.902336728000002</v>
      </c>
      <c r="R62" s="94">
        <f>AVERAGE(B62:Q62)</f>
        <v>31.135972139000003</v>
      </c>
      <c r="AA62" s="3"/>
      <c r="AB62" s="47"/>
      <c r="AC62" s="47"/>
      <c r="AD62" s="47"/>
      <c r="AE62" s="47"/>
      <c r="AF62" s="47"/>
      <c r="AG62" s="47"/>
      <c r="AH62" s="47"/>
      <c r="AI62" s="47"/>
      <c r="AJ62" s="47"/>
      <c r="AK62" s="47"/>
      <c r="AL62" s="47"/>
      <c r="AM62" s="47"/>
      <c r="AN62" s="47"/>
      <c r="AO62" s="47"/>
      <c r="AP62" s="47"/>
      <c r="AQ62" s="47"/>
      <c r="AR62" s="94"/>
    </row>
    <row r="63" spans="1:44" x14ac:dyDescent="0.3">
      <c r="A63" s="3">
        <v>0.8</v>
      </c>
      <c r="B63" s="47">
        <f>AVERAGE(B9:F9)</f>
        <v>49.587777112000005</v>
      </c>
      <c r="C63" s="47">
        <f>AVERAGE(G9:K9)</f>
        <v>52.001497902000004</v>
      </c>
      <c r="D63" s="47">
        <f>AVERAGE(L9:P9)</f>
        <v>30.133463151999997</v>
      </c>
      <c r="E63" s="74">
        <f>AVERAGE(Q9:U9)</f>
        <v>28.843768724</v>
      </c>
      <c r="F63" s="47">
        <f>AVERAGE(B21:F21)</f>
        <v>55.242210906000004</v>
      </c>
      <c r="G63" s="47">
        <f>AVERAGE(G21:K21)</f>
        <v>1.8565008980000002</v>
      </c>
      <c r="H63" s="47">
        <f>AVERAGE(L21:P21)</f>
        <v>69.811114439999997</v>
      </c>
      <c r="I63" s="74">
        <f>AVERAGE(Q21:U21)</f>
        <v>38.016926302000002</v>
      </c>
      <c r="J63" s="47">
        <f>AVERAGE(B32:F32)</f>
        <v>9.0254643499999982</v>
      </c>
      <c r="K63" s="47">
        <f>AVERAGE(G32:K32)</f>
        <v>8.4251048520000005</v>
      </c>
      <c r="L63" s="47">
        <f>AVERAGE(L32:P32)</f>
        <v>66.190083884000003</v>
      </c>
      <c r="M63" s="74">
        <f>AVERAGE(Q32:U32)</f>
        <v>10.443229479999999</v>
      </c>
      <c r="N63" s="47">
        <f>AVERAGE(B43:F43)</f>
        <v>68.908028759999993</v>
      </c>
      <c r="O63" s="47">
        <f>AVERAGE(G43:K43)</f>
        <v>65.023816657999987</v>
      </c>
      <c r="P63" s="47">
        <f>AVERAGE(L43:P43)</f>
        <v>25.087926902</v>
      </c>
      <c r="Q63" s="74">
        <f>AVERAGE(Q43:U43)</f>
        <v>23.840173755999999</v>
      </c>
      <c r="R63" s="94">
        <f t="shared" si="34"/>
        <v>37.652318004875006</v>
      </c>
      <c r="AA63" s="3">
        <v>0.8</v>
      </c>
      <c r="AB63" s="47">
        <v>0.25269622599999997</v>
      </c>
      <c r="AC63" s="47">
        <v>18.235470343999999</v>
      </c>
      <c r="AD63" s="47">
        <v>10.639904128000001</v>
      </c>
      <c r="AE63" s="47">
        <v>68.721689638000015</v>
      </c>
      <c r="AF63" s="47">
        <v>88.503594960000001</v>
      </c>
      <c r="AG63" s="47">
        <v>68.071000601999998</v>
      </c>
      <c r="AH63" s="47">
        <v>9.186339126</v>
      </c>
      <c r="AI63" s="47">
        <v>15.971240259999998</v>
      </c>
      <c r="AJ63" s="47">
        <v>9.7064109762E-2</v>
      </c>
      <c r="AK63" s="47">
        <v>22.186788487999998</v>
      </c>
      <c r="AL63" s="47">
        <v>10.581635709999999</v>
      </c>
      <c r="AM63" s="47">
        <v>70.475434399999997</v>
      </c>
      <c r="AN63" s="47">
        <v>95.975883768000017</v>
      </c>
      <c r="AO63" s="47">
        <v>64.163870582000001</v>
      </c>
      <c r="AP63" s="47">
        <v>7.4063810659999998</v>
      </c>
      <c r="AQ63" s="47">
        <v>17.935440388</v>
      </c>
      <c r="AR63" s="94">
        <f t="shared" si="16"/>
        <v>35.525277112235123</v>
      </c>
    </row>
    <row r="64" spans="1:44" x14ac:dyDescent="0.3">
      <c r="A64" s="3">
        <v>1</v>
      </c>
      <c r="B64" s="47">
        <f>AVERAGE(B10:F10)</f>
        <v>71.055721989999995</v>
      </c>
      <c r="C64" s="47">
        <f>AVERAGE(G10:K10)</f>
        <v>49.969143199999998</v>
      </c>
      <c r="D64" s="47">
        <f>AVERAGE(L10:P10)</f>
        <v>53.663421210000003</v>
      </c>
      <c r="E64" s="74">
        <f>AVERAGE(Q10:U10)</f>
        <v>25.252546435999999</v>
      </c>
      <c r="F64" s="47">
        <f>AVERAGE(B22:F22)</f>
        <v>66.996255243999997</v>
      </c>
      <c r="G64" s="47">
        <f>AVERAGE(G22:K22)</f>
        <v>1.9312462539999999</v>
      </c>
      <c r="H64" s="47">
        <f>AVERAGE(L22:P22)</f>
        <v>81.770820852</v>
      </c>
      <c r="I64" s="74">
        <f>AVERAGE(Q22:U22)</f>
        <v>39.165218693999996</v>
      </c>
      <c r="J64" s="47">
        <f>AVERAGE(B33:F33)</f>
        <v>25.680047932000001</v>
      </c>
      <c r="K64" s="47">
        <f>AVERAGE(G33:K33)</f>
        <v>25.655931696</v>
      </c>
      <c r="L64" s="47">
        <f>AVERAGE(L33:P33)</f>
        <v>90.82834032400001</v>
      </c>
      <c r="M64" s="74">
        <f>AVERAGE(Q33:U33)</f>
        <v>32.013181543999998</v>
      </c>
      <c r="N64" s="47">
        <f>AVERAGE(B44:F44)</f>
        <v>78.782354703999999</v>
      </c>
      <c r="O64" s="47">
        <f>AVERAGE(G44:K44)</f>
        <v>89.07699221</v>
      </c>
      <c r="P64" s="47">
        <f>AVERAGE(L44:P44)</f>
        <v>30.395895744000001</v>
      </c>
      <c r="Q64" s="74">
        <f>AVERAGE(Q44:U44)</f>
        <v>36.633762732000001</v>
      </c>
      <c r="R64" s="94">
        <f t="shared" si="34"/>
        <v>49.929430047874988</v>
      </c>
      <c r="AA64" s="3">
        <v>1</v>
      </c>
      <c r="AB64" s="47">
        <f>AVERAGE(B5:F5)</f>
        <v>84.518124620000009</v>
      </c>
      <c r="AC64" s="47">
        <f>AVERAGE(G5:K5)</f>
        <v>31.556321160000003</v>
      </c>
      <c r="AD64" s="47">
        <f>AVERAGE(L5:P5)</f>
        <v>9.5298082500000003</v>
      </c>
      <c r="AE64" s="47">
        <f>AVERAGE(Q5:U5)</f>
        <v>34.349310979999998</v>
      </c>
      <c r="AF64" s="47">
        <f>AVERAGE(B17:F17)</f>
        <v>62.452516459999991</v>
      </c>
      <c r="AG64" s="47">
        <f>AVERAGE(G17:K17)</f>
        <v>1.363091672E-2</v>
      </c>
      <c r="AH64" s="47">
        <f>AVERAGE(L17:P17)</f>
        <v>96.025164780000011</v>
      </c>
      <c r="AI64" s="47">
        <f>AVERAGE(Q17:U17)</f>
        <v>6.9502696099999997E-2</v>
      </c>
      <c r="AJ64" s="47">
        <f>AVERAGE(B28:F28)</f>
        <v>0.62807070060000003</v>
      </c>
      <c r="AK64" s="47">
        <f>AVERAGE(G28:K28)</f>
        <v>7.938885574E-2</v>
      </c>
      <c r="AL64" s="47">
        <f>AVERAGE(L28:P28)</f>
        <v>95.923457160000012</v>
      </c>
      <c r="AM64" s="47">
        <f>AVERAGE(Q28:U28)</f>
        <v>8.5829838248000001E-2</v>
      </c>
      <c r="AN64" s="47">
        <f>AVERAGE(B39:F39)</f>
        <v>75.366686659999999</v>
      </c>
      <c r="AO64" s="47">
        <f>AVERAGE(G39:K39)</f>
        <v>13.99445776</v>
      </c>
      <c r="AP64" s="47">
        <f>AVERAGE(L39:P39)</f>
        <v>2.0611144399999999</v>
      </c>
      <c r="AQ64" s="47">
        <f>AVERAGE(Q39:U39)</f>
        <v>25.335979639999998</v>
      </c>
      <c r="AR64" s="94">
        <f t="shared" si="16"/>
        <v>33.249335307338001</v>
      </c>
    </row>
    <row r="66" spans="1:44" x14ac:dyDescent="0.3">
      <c r="AA66" s="95" t="s">
        <v>1</v>
      </c>
      <c r="AB66" s="112" t="s">
        <v>185</v>
      </c>
      <c r="AC66" s="113"/>
      <c r="AD66" s="113"/>
      <c r="AE66" s="113"/>
      <c r="AF66" s="113"/>
      <c r="AG66" s="113"/>
      <c r="AH66" s="113"/>
      <c r="AI66" s="113"/>
      <c r="AJ66" s="113"/>
      <c r="AK66" s="113"/>
      <c r="AL66" s="113"/>
      <c r="AM66" s="113"/>
      <c r="AN66" s="113"/>
      <c r="AO66" s="113"/>
      <c r="AP66" s="113"/>
      <c r="AQ66" s="114"/>
      <c r="AR66" s="3"/>
    </row>
    <row r="69" spans="1:44" x14ac:dyDescent="0.3">
      <c r="A69" s="111" t="s">
        <v>1</v>
      </c>
      <c r="B69" s="112" t="s">
        <v>169</v>
      </c>
      <c r="C69" s="113"/>
      <c r="D69" s="113"/>
      <c r="E69" s="113"/>
      <c r="F69" s="113"/>
      <c r="G69" s="113"/>
      <c r="H69" s="113"/>
      <c r="I69" s="113"/>
      <c r="J69" s="113"/>
      <c r="K69" s="113"/>
      <c r="L69" s="113"/>
      <c r="M69" s="113"/>
      <c r="N69" s="113"/>
      <c r="O69" s="113"/>
      <c r="P69" s="113"/>
      <c r="Q69" s="114"/>
      <c r="R69" s="3"/>
    </row>
    <row r="70" spans="1:44" ht="28.8" x14ac:dyDescent="0.3">
      <c r="A70" s="111"/>
      <c r="B70" s="96"/>
      <c r="C70" s="97"/>
      <c r="D70" s="97"/>
      <c r="E70" s="98"/>
      <c r="F70" s="96"/>
      <c r="G70" s="97"/>
      <c r="H70" s="97"/>
      <c r="I70" s="98"/>
      <c r="J70" s="96"/>
      <c r="K70" s="97"/>
      <c r="L70" s="97"/>
      <c r="M70" s="98"/>
      <c r="N70" s="96"/>
      <c r="O70" s="97"/>
      <c r="P70" s="97"/>
      <c r="Q70" s="98"/>
      <c r="R70" s="98" t="s">
        <v>155</v>
      </c>
    </row>
    <row r="71" spans="1:44" x14ac:dyDescent="0.3">
      <c r="A71" s="111"/>
      <c r="B71" s="43" t="s">
        <v>131</v>
      </c>
      <c r="C71" s="43" t="s">
        <v>132</v>
      </c>
      <c r="D71" s="43" t="s">
        <v>133</v>
      </c>
      <c r="E71" s="43" t="s">
        <v>134</v>
      </c>
      <c r="F71" s="43" t="s">
        <v>142</v>
      </c>
      <c r="G71" s="43" t="s">
        <v>143</v>
      </c>
      <c r="H71" s="43" t="s">
        <v>144</v>
      </c>
      <c r="I71" s="43" t="s">
        <v>145</v>
      </c>
      <c r="J71" s="43" t="s">
        <v>146</v>
      </c>
      <c r="K71" s="43" t="s">
        <v>147</v>
      </c>
      <c r="L71" s="43" t="s">
        <v>148</v>
      </c>
      <c r="M71" s="43" t="s">
        <v>149</v>
      </c>
      <c r="N71" s="43" t="s">
        <v>150</v>
      </c>
      <c r="O71" s="43" t="s">
        <v>151</v>
      </c>
      <c r="P71" s="43" t="s">
        <v>152</v>
      </c>
      <c r="Q71" s="43" t="s">
        <v>153</v>
      </c>
      <c r="R71" s="47"/>
    </row>
    <row r="72" spans="1:44" x14ac:dyDescent="0.3">
      <c r="A72" s="95">
        <v>0</v>
      </c>
      <c r="B72" s="47">
        <v>14.068304369999998</v>
      </c>
      <c r="C72" s="47">
        <v>28.115638109999999</v>
      </c>
      <c r="D72" s="47">
        <v>0.49281006999999999</v>
      </c>
      <c r="E72" s="74">
        <v>35.162522469999999</v>
      </c>
      <c r="F72" s="47">
        <v>50.158028760000001</v>
      </c>
      <c r="G72" s="47">
        <v>24.35215698</v>
      </c>
      <c r="H72" s="47">
        <v>26.934541639999999</v>
      </c>
      <c r="I72" s="74">
        <v>10.976632710000001</v>
      </c>
      <c r="J72" s="47">
        <v>32.022917909999997</v>
      </c>
      <c r="K72" s="47">
        <v>22.69472738</v>
      </c>
      <c r="L72" s="47">
        <v>52.355452370000002</v>
      </c>
      <c r="M72" s="74">
        <v>45.092121030000001</v>
      </c>
      <c r="N72" s="47">
        <v>17.433343319999999</v>
      </c>
      <c r="O72" s="47">
        <v>2.7022168999999998</v>
      </c>
      <c r="P72" s="47">
        <v>48.10065908</v>
      </c>
      <c r="Q72" s="74">
        <v>30.470341519999998</v>
      </c>
      <c r="R72" s="94">
        <v>27.570775913749998</v>
      </c>
    </row>
    <row r="73" spans="1:44" x14ac:dyDescent="0.3">
      <c r="A73" s="95">
        <v>1E-3</v>
      </c>
      <c r="B73" s="47">
        <v>84.641701620000006</v>
      </c>
      <c r="C73" s="47">
        <v>29.264529660000001</v>
      </c>
      <c r="D73" s="47">
        <v>6.606500896</v>
      </c>
      <c r="E73" s="74">
        <v>32.442630319999999</v>
      </c>
      <c r="F73" s="47">
        <v>57.301977220000005</v>
      </c>
      <c r="G73" s="47">
        <v>4.2390653139999998E-2</v>
      </c>
      <c r="H73" s="47">
        <v>94.823696820000009</v>
      </c>
      <c r="I73" s="74">
        <v>7.1000599176000004E-2</v>
      </c>
      <c r="J73" s="47">
        <v>1.0456860379999999</v>
      </c>
      <c r="K73" s="47">
        <v>5.8118633860000005E-2</v>
      </c>
      <c r="L73" s="47">
        <v>94.657279799999998</v>
      </c>
      <c r="M73" s="74">
        <v>0.18184541629599998</v>
      </c>
      <c r="N73" s="47">
        <v>73.406530879999991</v>
      </c>
      <c r="O73" s="47">
        <v>5.5816357180000002</v>
      </c>
      <c r="P73" s="47">
        <v>6.6623726700000008</v>
      </c>
      <c r="Q73" s="74">
        <v>12.77666266</v>
      </c>
      <c r="R73" s="94">
        <v>31.222784975279499</v>
      </c>
    </row>
    <row r="74" spans="1:44" x14ac:dyDescent="0.3">
      <c r="A74" s="95">
        <v>0.2</v>
      </c>
      <c r="B74" s="47">
        <v>63.632264822000003</v>
      </c>
      <c r="C74" s="47">
        <v>26.602306771999999</v>
      </c>
      <c r="D74" s="47">
        <v>9.9658478120000016</v>
      </c>
      <c r="E74" s="74">
        <v>25.061114432</v>
      </c>
      <c r="F74" s="47">
        <v>55.110245657999997</v>
      </c>
      <c r="G74" s="47">
        <v>9.4367884999999995E-3</v>
      </c>
      <c r="H74" s="47">
        <v>78.579388860000009</v>
      </c>
      <c r="I74" s="74">
        <v>0.42480527300000004</v>
      </c>
      <c r="J74" s="47">
        <v>0.57130017879999995</v>
      </c>
      <c r="K74" s="47">
        <v>0.26572798096</v>
      </c>
      <c r="L74" s="47">
        <v>85.679149201999991</v>
      </c>
      <c r="M74" s="74">
        <v>0.98936488917999998</v>
      </c>
      <c r="N74" s="47">
        <v>71.516776519999993</v>
      </c>
      <c r="O74" s="47">
        <v>15.059616547999999</v>
      </c>
      <c r="P74" s="47">
        <v>4.6712103039999997</v>
      </c>
      <c r="Q74" s="74">
        <v>14.433043739999999</v>
      </c>
      <c r="R74" s="94">
        <v>28.285724986277504</v>
      </c>
    </row>
    <row r="75" spans="1:44" x14ac:dyDescent="0.3">
      <c r="A75" s="3">
        <v>0.4</v>
      </c>
      <c r="B75" s="47">
        <v>37.674655483999999</v>
      </c>
      <c r="C75" s="47">
        <v>36.208807664000005</v>
      </c>
      <c r="D75" s="47">
        <v>15.121180337999998</v>
      </c>
      <c r="E75" s="74">
        <v>24.715698028000002</v>
      </c>
      <c r="F75" s="47">
        <v>51.297483519999993</v>
      </c>
      <c r="G75" s="47">
        <v>0</v>
      </c>
      <c r="H75" s="47">
        <v>76.480826848000007</v>
      </c>
      <c r="I75" s="74">
        <v>2.3275913720000001</v>
      </c>
      <c r="J75" s="47">
        <v>0.48547034159999997</v>
      </c>
      <c r="K75" s="47">
        <v>0.85185739729999987</v>
      </c>
      <c r="L75" s="47">
        <v>65.289095268000011</v>
      </c>
      <c r="M75" s="74">
        <v>3.0464349880000001</v>
      </c>
      <c r="N75" s="47">
        <v>75.734421808000008</v>
      </c>
      <c r="O75" s="47">
        <v>24.510934690000003</v>
      </c>
      <c r="P75" s="47">
        <v>3.4354403839999996</v>
      </c>
      <c r="Q75" s="74">
        <v>26.560215700000004</v>
      </c>
      <c r="R75" s="94">
        <v>27.733757114431253</v>
      </c>
    </row>
    <row r="76" spans="1:44" x14ac:dyDescent="0.3">
      <c r="A76" s="95">
        <v>0.6</v>
      </c>
      <c r="B76" s="47">
        <v>31.859796282000001</v>
      </c>
      <c r="C76" s="47">
        <v>37.027561419999998</v>
      </c>
      <c r="D76" s="47">
        <v>26.468244452</v>
      </c>
      <c r="E76" s="74">
        <v>28.761084482000001</v>
      </c>
      <c r="F76" s="47">
        <v>56.542989806000001</v>
      </c>
      <c r="G76" s="47">
        <v>1.033553026E-2</v>
      </c>
      <c r="H76" s="47">
        <v>77.942180937999993</v>
      </c>
      <c r="I76" s="74">
        <v>20.446375081999999</v>
      </c>
      <c r="J76" s="47">
        <v>2.2543439199999997</v>
      </c>
      <c r="K76" s="47">
        <v>4.1565308560000007</v>
      </c>
      <c r="L76" s="47">
        <v>51.607100054</v>
      </c>
      <c r="M76" s="74">
        <v>4.9409826240000001</v>
      </c>
      <c r="N76" s="47">
        <v>69.999850219999985</v>
      </c>
      <c r="O76" s="47">
        <v>32.500599158</v>
      </c>
      <c r="P76" s="47">
        <v>3.1174355879999998</v>
      </c>
      <c r="Q76" s="74">
        <v>20.167315758000001</v>
      </c>
      <c r="R76" s="94">
        <v>29.237670385641245</v>
      </c>
    </row>
    <row r="77" spans="1:44" x14ac:dyDescent="0.3">
      <c r="A77" s="3">
        <v>0.8</v>
      </c>
      <c r="B77" s="47">
        <v>45.981426002000006</v>
      </c>
      <c r="C77" s="47">
        <v>50.89754344</v>
      </c>
      <c r="D77" s="47">
        <v>32.305721988000002</v>
      </c>
      <c r="E77" s="74">
        <v>31.483672857999998</v>
      </c>
      <c r="F77" s="47">
        <v>56.886159376000002</v>
      </c>
      <c r="G77" s="47">
        <v>0.718993408</v>
      </c>
      <c r="H77" s="47">
        <v>62.393199519999996</v>
      </c>
      <c r="I77" s="74">
        <v>29.823547034000001</v>
      </c>
      <c r="J77" s="47">
        <v>8.2583882559999999</v>
      </c>
      <c r="K77" s="47">
        <v>5.3798681840000002</v>
      </c>
      <c r="L77" s="47">
        <v>68.679149191999997</v>
      </c>
      <c r="M77" s="74">
        <v>6.3078190539999994</v>
      </c>
      <c r="N77" s="47">
        <v>65.949071301999993</v>
      </c>
      <c r="O77" s="47">
        <v>54.538196524</v>
      </c>
      <c r="P77" s="47">
        <v>20.118334334</v>
      </c>
      <c r="Q77" s="74">
        <v>14.695326546</v>
      </c>
      <c r="R77" s="94">
        <v>34.651026063624997</v>
      </c>
    </row>
    <row r="78" spans="1:44" x14ac:dyDescent="0.3">
      <c r="A78" s="3">
        <v>1</v>
      </c>
      <c r="B78" s="47">
        <v>67.068903535999993</v>
      </c>
      <c r="C78" s="47">
        <v>44.066057520000001</v>
      </c>
      <c r="D78" s="47">
        <v>48.584331935999998</v>
      </c>
      <c r="E78" s="74">
        <v>17.769023368000003</v>
      </c>
      <c r="F78" s="47">
        <v>61.762432594000003</v>
      </c>
      <c r="G78" s="47">
        <v>0.37507489400000005</v>
      </c>
      <c r="H78" s="47">
        <v>72.979928100000009</v>
      </c>
      <c r="I78" s="74">
        <v>35.994158177999999</v>
      </c>
      <c r="J78" s="47">
        <v>26.788645896000002</v>
      </c>
      <c r="K78" s="47">
        <v>20.635560216000002</v>
      </c>
      <c r="L78" s="47">
        <v>91.128070697999988</v>
      </c>
      <c r="M78" s="74">
        <v>21.858897542000001</v>
      </c>
      <c r="N78" s="47">
        <v>77.674505690000004</v>
      </c>
      <c r="O78" s="47">
        <v>87.816656680000008</v>
      </c>
      <c r="P78" s="47">
        <v>28.316357099999998</v>
      </c>
      <c r="Q78" s="74">
        <v>32.130317554000001</v>
      </c>
      <c r="R78" s="94">
        <v>45.934307593875012</v>
      </c>
    </row>
    <row r="82" spans="1:18" x14ac:dyDescent="0.3">
      <c r="A82" s="111" t="s">
        <v>1</v>
      </c>
      <c r="B82" s="112" t="s">
        <v>171</v>
      </c>
      <c r="C82" s="113"/>
      <c r="D82" s="113"/>
      <c r="E82" s="113"/>
      <c r="F82" s="113"/>
      <c r="G82" s="113"/>
      <c r="H82" s="113"/>
      <c r="I82" s="113"/>
      <c r="J82" s="113"/>
      <c r="K82" s="113"/>
      <c r="L82" s="113"/>
      <c r="M82" s="113"/>
      <c r="N82" s="113"/>
      <c r="O82" s="113"/>
      <c r="P82" s="113"/>
      <c r="Q82" s="114"/>
      <c r="R82" s="3"/>
    </row>
    <row r="83" spans="1:18" ht="28.8" x14ac:dyDescent="0.3">
      <c r="A83" s="111"/>
      <c r="B83" s="96"/>
      <c r="C83" s="97"/>
      <c r="D83" s="97"/>
      <c r="E83" s="98"/>
      <c r="F83" s="96"/>
      <c r="G83" s="97"/>
      <c r="H83" s="97"/>
      <c r="I83" s="98"/>
      <c r="J83" s="96"/>
      <c r="K83" s="97"/>
      <c r="L83" s="97"/>
      <c r="M83" s="98"/>
      <c r="N83" s="96"/>
      <c r="O83" s="97"/>
      <c r="P83" s="97"/>
      <c r="Q83" s="98"/>
      <c r="R83" s="98" t="s">
        <v>155</v>
      </c>
    </row>
    <row r="84" spans="1:18" x14ac:dyDescent="0.3">
      <c r="A84" s="111"/>
      <c r="B84" s="43" t="s">
        <v>131</v>
      </c>
      <c r="C84" s="43" t="s">
        <v>132</v>
      </c>
      <c r="D84" s="43" t="s">
        <v>133</v>
      </c>
      <c r="E84" s="43" t="s">
        <v>134</v>
      </c>
      <c r="F84" s="43" t="s">
        <v>142</v>
      </c>
      <c r="G84" s="43" t="s">
        <v>143</v>
      </c>
      <c r="H84" s="43" t="s">
        <v>144</v>
      </c>
      <c r="I84" s="43" t="s">
        <v>145</v>
      </c>
      <c r="J84" s="43" t="s">
        <v>146</v>
      </c>
      <c r="K84" s="43" t="s">
        <v>147</v>
      </c>
      <c r="L84" s="43" t="s">
        <v>148</v>
      </c>
      <c r="M84" s="43" t="s">
        <v>149</v>
      </c>
      <c r="N84" s="43" t="s">
        <v>150</v>
      </c>
      <c r="O84" s="43" t="s">
        <v>151</v>
      </c>
      <c r="P84" s="43" t="s">
        <v>152</v>
      </c>
      <c r="Q84" s="43" t="s">
        <v>153</v>
      </c>
      <c r="R84" s="47"/>
    </row>
    <row r="85" spans="1:18" x14ac:dyDescent="0.3">
      <c r="A85" s="95">
        <v>0</v>
      </c>
      <c r="B85" s="47">
        <v>14.068304369999998</v>
      </c>
      <c r="C85" s="47">
        <v>28.115638109999999</v>
      </c>
      <c r="D85" s="47">
        <v>0.49281006999999999</v>
      </c>
      <c r="E85" s="74">
        <v>35.162672260000001</v>
      </c>
      <c r="F85" s="47">
        <v>50.157729180000004</v>
      </c>
      <c r="G85" s="47">
        <v>24.35215698</v>
      </c>
      <c r="H85" s="47">
        <v>26.934541639999999</v>
      </c>
      <c r="I85" s="74">
        <v>10.976632710000001</v>
      </c>
      <c r="J85" s="47">
        <v>32.022917909999997</v>
      </c>
      <c r="K85" s="47">
        <v>22.69472738</v>
      </c>
      <c r="L85" s="47">
        <v>52.355602160000004</v>
      </c>
      <c r="M85" s="74">
        <v>45.092121030000001</v>
      </c>
      <c r="N85" s="47">
        <v>17.433343319999999</v>
      </c>
      <c r="O85" s="47">
        <v>2.7022168999999998</v>
      </c>
      <c r="P85" s="47">
        <v>48.10065908</v>
      </c>
      <c r="Q85" s="74">
        <v>30.470341519999998</v>
      </c>
      <c r="R85" s="94">
        <v>27.570775913749998</v>
      </c>
    </row>
    <row r="86" spans="1:18" x14ac:dyDescent="0.3">
      <c r="A86" s="95">
        <v>1E-3</v>
      </c>
      <c r="B86" s="47">
        <v>83.985470343999992</v>
      </c>
      <c r="C86" s="47">
        <v>10.448921516000002</v>
      </c>
      <c r="D86" s="47">
        <v>3.9778310340000003</v>
      </c>
      <c r="E86" s="74">
        <v>16.362342716000001</v>
      </c>
      <c r="F86" s="47">
        <v>19.379119228</v>
      </c>
      <c r="G86" s="47">
        <v>0</v>
      </c>
      <c r="H86" s="47">
        <v>81.67225882599999</v>
      </c>
      <c r="I86" s="74">
        <v>0.37118034800000005</v>
      </c>
      <c r="J86" s="47">
        <v>1.1866387058000001</v>
      </c>
      <c r="K86" s="47">
        <v>8.657878933999999E-2</v>
      </c>
      <c r="L86" s="47">
        <v>94.679448747999999</v>
      </c>
      <c r="M86" s="74">
        <v>0.40293588917999995</v>
      </c>
      <c r="N86" s="47">
        <v>63.744158175999999</v>
      </c>
      <c r="O86" s="47">
        <v>21.85425403</v>
      </c>
      <c r="P86" s="47">
        <v>3.187237868</v>
      </c>
      <c r="Q86" s="74">
        <v>5.5196225300000004</v>
      </c>
      <c r="R86" s="94">
        <v>25.428624921769998</v>
      </c>
    </row>
    <row r="87" spans="1:18" x14ac:dyDescent="0.3">
      <c r="A87" s="95">
        <v>0.2</v>
      </c>
      <c r="B87" s="47">
        <v>34.978430187999997</v>
      </c>
      <c r="C87" s="47">
        <v>24.568154585999999</v>
      </c>
      <c r="D87" s="47">
        <v>8.1831935300000005</v>
      </c>
      <c r="E87" s="74">
        <v>16.735020975999998</v>
      </c>
      <c r="F87" s="47">
        <v>28.044637513999998</v>
      </c>
      <c r="G87" s="47">
        <v>1.6177351700000002E-2</v>
      </c>
      <c r="H87" s="47">
        <v>61.927351701999996</v>
      </c>
      <c r="I87" s="74">
        <v>8.3915518260000006</v>
      </c>
      <c r="J87" s="47">
        <v>1.2925404434000001</v>
      </c>
      <c r="K87" s="47">
        <v>0.5781905356</v>
      </c>
      <c r="L87" s="47">
        <v>84.884961051999994</v>
      </c>
      <c r="M87" s="74">
        <v>0.86743559133999992</v>
      </c>
      <c r="N87" s="47">
        <v>61.487267822</v>
      </c>
      <c r="O87" s="47">
        <v>21.903684861999999</v>
      </c>
      <c r="P87" s="47">
        <v>4.3597962859999999</v>
      </c>
      <c r="Q87" s="74">
        <v>6.7212401040000005</v>
      </c>
      <c r="R87" s="94">
        <v>22.808727148127495</v>
      </c>
    </row>
    <row r="88" spans="1:18" x14ac:dyDescent="0.3">
      <c r="A88" s="3">
        <v>0.4</v>
      </c>
      <c r="B88" s="47">
        <v>15.858747756</v>
      </c>
      <c r="C88" s="47">
        <v>23.410275616</v>
      </c>
      <c r="D88" s="47">
        <v>13.593918516000002</v>
      </c>
      <c r="E88" s="74">
        <v>19.717495506000002</v>
      </c>
      <c r="F88" s="47">
        <v>28.57579389</v>
      </c>
      <c r="G88" s="47">
        <v>0</v>
      </c>
      <c r="H88" s="47">
        <v>58.919412820000005</v>
      </c>
      <c r="I88" s="74">
        <v>12.022318753999999</v>
      </c>
      <c r="J88" s="47">
        <v>0.45820850600000007</v>
      </c>
      <c r="K88" s="47">
        <v>1.0739964040000001</v>
      </c>
      <c r="L88" s="47">
        <v>52.933043739999995</v>
      </c>
      <c r="M88" s="74">
        <v>1.571150388</v>
      </c>
      <c r="N88" s="47">
        <v>65.129418812000011</v>
      </c>
      <c r="O88" s="47">
        <v>27.889754344</v>
      </c>
      <c r="P88" s="47">
        <v>1.3208508079999999</v>
      </c>
      <c r="Q88" s="74">
        <v>8.2991312180000012</v>
      </c>
      <c r="R88" s="94">
        <v>20.673344817375</v>
      </c>
    </row>
    <row r="89" spans="1:18" x14ac:dyDescent="0.3">
      <c r="A89" s="95">
        <v>0.6</v>
      </c>
      <c r="B89" s="47">
        <v>25.900689042</v>
      </c>
      <c r="C89" s="47">
        <v>31.864589578</v>
      </c>
      <c r="D89" s="47">
        <v>13.859646496</v>
      </c>
      <c r="E89" s="74">
        <v>20.338526068</v>
      </c>
      <c r="F89" s="47">
        <v>31.937687243999999</v>
      </c>
      <c r="G89" s="47">
        <v>0.12582384839999999</v>
      </c>
      <c r="H89" s="47">
        <v>45.181995210000004</v>
      </c>
      <c r="I89" s="74">
        <v>13.592121029999998</v>
      </c>
      <c r="J89" s="47">
        <v>3.4083283399999997</v>
      </c>
      <c r="K89" s="47">
        <v>14.003295394</v>
      </c>
      <c r="L89" s="47">
        <v>60.909227091999995</v>
      </c>
      <c r="M89" s="74">
        <v>4.5754943079999997</v>
      </c>
      <c r="N89" s="47">
        <v>67.645296584000008</v>
      </c>
      <c r="O89" s="47">
        <v>38.084032346000001</v>
      </c>
      <c r="P89" s="47">
        <v>5.2255841840000006</v>
      </c>
      <c r="Q89" s="74">
        <v>9.9060814859999997</v>
      </c>
      <c r="R89" s="94">
        <v>24.15990114065</v>
      </c>
    </row>
    <row r="90" spans="1:18" x14ac:dyDescent="0.3">
      <c r="A90" s="3">
        <v>0.8</v>
      </c>
      <c r="B90" s="47">
        <v>25.713001803999997</v>
      </c>
      <c r="C90" s="47">
        <v>40.821899329999994</v>
      </c>
      <c r="D90" s="47">
        <v>15.244607540000001</v>
      </c>
      <c r="E90" s="74">
        <v>39.839424797999996</v>
      </c>
      <c r="F90" s="47">
        <v>49.507789095999996</v>
      </c>
      <c r="G90" s="47">
        <v>0.3445176727</v>
      </c>
      <c r="H90" s="47">
        <v>40.715698022000005</v>
      </c>
      <c r="I90" s="74">
        <v>31.057219891999999</v>
      </c>
      <c r="J90" s="47">
        <v>14.859946076</v>
      </c>
      <c r="K90" s="47">
        <v>9.5924206120000015</v>
      </c>
      <c r="L90" s="47">
        <v>68.530107838000006</v>
      </c>
      <c r="M90" s="74">
        <v>19.345865795999998</v>
      </c>
      <c r="N90" s="47">
        <v>68.658777709999995</v>
      </c>
      <c r="O90" s="47">
        <v>59.183642894000002</v>
      </c>
      <c r="P90" s="47">
        <v>25.008088669999999</v>
      </c>
      <c r="Q90" s="74">
        <v>14.778460154000001</v>
      </c>
      <c r="R90" s="94">
        <v>32.700091744043746</v>
      </c>
    </row>
    <row r="91" spans="1:18" x14ac:dyDescent="0.3">
      <c r="A91" s="3">
        <v>1</v>
      </c>
      <c r="B91" s="47">
        <v>64.007789094000003</v>
      </c>
      <c r="C91" s="47">
        <v>33.611593765999999</v>
      </c>
      <c r="D91" s="47">
        <v>35.39874176</v>
      </c>
      <c r="E91" s="74">
        <v>13.335680050000002</v>
      </c>
      <c r="F91" s="47">
        <v>36.408178549999995</v>
      </c>
      <c r="G91" s="47">
        <v>0.72872977799999994</v>
      </c>
      <c r="H91" s="47">
        <v>45.847513481999997</v>
      </c>
      <c r="I91" s="74">
        <v>22.453115637999996</v>
      </c>
      <c r="J91" s="47">
        <v>27.406381068000002</v>
      </c>
      <c r="K91" s="47">
        <v>22.856500898</v>
      </c>
      <c r="L91" s="47">
        <v>90.19997004199999</v>
      </c>
      <c r="M91" s="74">
        <v>23.647693232000002</v>
      </c>
      <c r="N91" s="47">
        <v>62.189185140000006</v>
      </c>
      <c r="O91" s="47">
        <v>82.200119833999992</v>
      </c>
      <c r="P91" s="47">
        <v>25.954763331999999</v>
      </c>
      <c r="Q91" s="74">
        <v>26.126722587999996</v>
      </c>
      <c r="R91" s="94">
        <v>38.273292390749994</v>
      </c>
    </row>
  </sheetData>
  <mergeCells count="38">
    <mergeCell ref="A69:A71"/>
    <mergeCell ref="B69:Q69"/>
    <mergeCell ref="A82:A84"/>
    <mergeCell ref="B82:Q82"/>
    <mergeCell ref="A1:A3"/>
    <mergeCell ref="B1:U1"/>
    <mergeCell ref="V1:Y1"/>
    <mergeCell ref="B2:F2"/>
    <mergeCell ref="G2:K2"/>
    <mergeCell ref="L2:P2"/>
    <mergeCell ref="Q2:U2"/>
    <mergeCell ref="A11:Y11"/>
    <mergeCell ref="A13:A15"/>
    <mergeCell ref="B13:U13"/>
    <mergeCell ref="V13:Y13"/>
    <mergeCell ref="B14:F14"/>
    <mergeCell ref="G14:K14"/>
    <mergeCell ref="L14:P14"/>
    <mergeCell ref="Q14:U14"/>
    <mergeCell ref="A24:A26"/>
    <mergeCell ref="B24:U24"/>
    <mergeCell ref="V24:Y24"/>
    <mergeCell ref="B25:F25"/>
    <mergeCell ref="G25:K25"/>
    <mergeCell ref="L25:P25"/>
    <mergeCell ref="Q25:U25"/>
    <mergeCell ref="A35:A37"/>
    <mergeCell ref="B35:U35"/>
    <mergeCell ref="V35:Y35"/>
    <mergeCell ref="B36:F36"/>
    <mergeCell ref="G36:K36"/>
    <mergeCell ref="L36:P36"/>
    <mergeCell ref="Q36:U36"/>
    <mergeCell ref="AA54:AA56"/>
    <mergeCell ref="AB54:AQ54"/>
    <mergeCell ref="A55:A57"/>
    <mergeCell ref="B55:Q55"/>
    <mergeCell ref="AB66:AQ66"/>
  </mergeCells>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C973F-1D15-4358-B57F-3E4D4B795639}">
  <dimension ref="A1:AR72"/>
  <sheetViews>
    <sheetView topLeftCell="A16" zoomScale="69" zoomScaleNormal="69" workbookViewId="0">
      <selection activeCell="A55" sqref="A55:R64"/>
    </sheetView>
  </sheetViews>
  <sheetFormatPr defaultRowHeight="14.4" x14ac:dyDescent="0.3"/>
  <cols>
    <col min="1" max="1" width="7.6640625" bestFit="1" customWidth="1"/>
    <col min="2" max="2" width="14.6640625" customWidth="1"/>
    <col min="3" max="16" width="14.5546875" customWidth="1"/>
    <col min="17" max="17" width="17.21875" bestFit="1" customWidth="1"/>
    <col min="18" max="18" width="16.6640625" bestFit="1" customWidth="1"/>
    <col min="19" max="19" width="15" bestFit="1" customWidth="1"/>
    <col min="20" max="20" width="14" bestFit="1" customWidth="1"/>
    <col min="21" max="21" width="17.88671875" bestFit="1" customWidth="1"/>
    <col min="27" max="27" width="11.33203125" bestFit="1" customWidth="1"/>
  </cols>
  <sheetData>
    <row r="1" spans="1:25" x14ac:dyDescent="0.3">
      <c r="A1" s="111" t="s">
        <v>1</v>
      </c>
      <c r="B1" s="111" t="s">
        <v>163</v>
      </c>
      <c r="C1" s="111"/>
      <c r="D1" s="111"/>
      <c r="E1" s="111"/>
      <c r="F1" s="111"/>
      <c r="G1" s="111"/>
      <c r="H1" s="111"/>
      <c r="I1" s="111"/>
      <c r="J1" s="111"/>
      <c r="K1" s="111"/>
      <c r="L1" s="111"/>
      <c r="M1" s="111"/>
      <c r="N1" s="111"/>
      <c r="O1" s="111"/>
      <c r="P1" s="111"/>
      <c r="Q1" s="111"/>
      <c r="R1" s="111"/>
      <c r="S1" s="111"/>
      <c r="T1" s="111"/>
      <c r="U1" s="111"/>
      <c r="V1" s="112" t="s">
        <v>154</v>
      </c>
      <c r="W1" s="113"/>
      <c r="X1" s="113"/>
      <c r="Y1" s="114"/>
    </row>
    <row r="2" spans="1:25" x14ac:dyDescent="0.3">
      <c r="A2" s="111"/>
      <c r="B2" s="115" t="s">
        <v>131</v>
      </c>
      <c r="C2" s="116"/>
      <c r="D2" s="116"/>
      <c r="E2" s="116"/>
      <c r="F2" s="117"/>
      <c r="G2" s="118" t="s">
        <v>132</v>
      </c>
      <c r="H2" s="119"/>
      <c r="I2" s="119"/>
      <c r="J2" s="119"/>
      <c r="K2" s="120"/>
      <c r="L2" s="121" t="s">
        <v>133</v>
      </c>
      <c r="M2" s="122"/>
      <c r="N2" s="122"/>
      <c r="O2" s="122"/>
      <c r="P2" s="123"/>
      <c r="Q2" s="124" t="s">
        <v>134</v>
      </c>
      <c r="R2" s="125"/>
      <c r="S2" s="125"/>
      <c r="T2" s="125"/>
      <c r="U2" s="126"/>
      <c r="V2" s="91"/>
      <c r="W2" s="92"/>
      <c r="X2" s="92"/>
      <c r="Y2" s="93"/>
    </row>
    <row r="3" spans="1:25" x14ac:dyDescent="0.3">
      <c r="A3" s="111"/>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90">
        <v>0</v>
      </c>
      <c r="B4" s="15">
        <v>14.06830437</v>
      </c>
      <c r="C4" s="15">
        <v>13.985919709999999</v>
      </c>
      <c r="D4" s="15">
        <v>14.06830437</v>
      </c>
      <c r="E4" s="15">
        <v>13.91551827</v>
      </c>
      <c r="F4" s="15">
        <v>14.06830437</v>
      </c>
      <c r="G4" s="44">
        <v>28.115638109999999</v>
      </c>
      <c r="H4" s="44">
        <v>30.17675255</v>
      </c>
      <c r="I4" s="44">
        <v>28.115638109999999</v>
      </c>
      <c r="J4" s="44">
        <v>28.022768119999999</v>
      </c>
      <c r="K4" s="44">
        <v>28.115638109999999</v>
      </c>
      <c r="L4" s="45">
        <v>0.49281006999999999</v>
      </c>
      <c r="M4" s="45">
        <v>10.662073100000001</v>
      </c>
      <c r="N4" s="45">
        <v>0.49281006999999999</v>
      </c>
      <c r="O4" s="45">
        <v>0.49281006999999999</v>
      </c>
      <c r="P4" s="45">
        <v>0.49281006999999999</v>
      </c>
      <c r="Q4" s="67">
        <v>35.162522469999999</v>
      </c>
      <c r="R4" s="67">
        <v>30.179748350000001</v>
      </c>
      <c r="S4" s="67">
        <v>35.162522469999999</v>
      </c>
      <c r="T4" s="67">
        <v>35.023217500000001</v>
      </c>
      <c r="U4" s="67">
        <v>35.162522469999999</v>
      </c>
      <c r="V4" s="47">
        <f>AVERAGE(B4:F4)</f>
        <v>14.021270218000002</v>
      </c>
      <c r="W4" s="47">
        <f>AVERAGE(G4:K4)</f>
        <v>28.509286999999993</v>
      </c>
      <c r="X4" s="47">
        <f>AVERAGE(L4:P4)</f>
        <v>2.5266626760000008</v>
      </c>
      <c r="Y4" s="47">
        <f>AVERAGE(Q4:U4)</f>
        <v>34.138106651999998</v>
      </c>
    </row>
    <row r="5" spans="1:25" x14ac:dyDescent="0.3">
      <c r="A5" s="90">
        <v>1E-3</v>
      </c>
      <c r="B5" s="15">
        <v>0</v>
      </c>
      <c r="C5" s="15">
        <v>0</v>
      </c>
      <c r="D5" s="15">
        <v>0</v>
      </c>
      <c r="E5" s="15">
        <v>0</v>
      </c>
      <c r="F5" s="15">
        <v>0</v>
      </c>
      <c r="G5" s="44">
        <v>6.2447573399999996</v>
      </c>
      <c r="H5" s="44">
        <v>10.040443399999999</v>
      </c>
      <c r="I5" s="44">
        <v>21.130167799999999</v>
      </c>
      <c r="J5" s="44">
        <v>7.1307669300000001</v>
      </c>
      <c r="K5" s="44">
        <v>11.97273817</v>
      </c>
      <c r="L5" s="45">
        <v>2.9958058700000002E-2</v>
      </c>
      <c r="M5" s="45">
        <v>0.30332534500000002</v>
      </c>
      <c r="N5" s="45">
        <v>0.88825644100000001</v>
      </c>
      <c r="O5" s="45">
        <v>0.17375674099999999</v>
      </c>
      <c r="P5" s="45">
        <v>0.37372677999999998</v>
      </c>
      <c r="Q5" s="67">
        <v>0.32429598599999998</v>
      </c>
      <c r="R5" s="67">
        <v>0.92645296600000004</v>
      </c>
      <c r="S5" s="67">
        <v>1.5675554199999999</v>
      </c>
      <c r="T5" s="67">
        <v>0.74370880800000005</v>
      </c>
      <c r="U5" s="67">
        <v>2.9036848399999999</v>
      </c>
      <c r="V5" s="47">
        <f>AVERAGE(B5:F5)</f>
        <v>0</v>
      </c>
      <c r="W5" s="47">
        <f>AVERAGE(G5:K5)</f>
        <v>11.303774728</v>
      </c>
      <c r="X5" s="47">
        <f>AVERAGE(L5:P5)</f>
        <v>0.35380467314000003</v>
      </c>
      <c r="Y5" s="47">
        <f>AVERAGE(Q5:U5)</f>
        <v>1.2931396039999998</v>
      </c>
    </row>
    <row r="6" spans="1:25" x14ac:dyDescent="0.3">
      <c r="A6" s="95">
        <v>0.2</v>
      </c>
      <c r="B6" s="15">
        <v>0</v>
      </c>
      <c r="C6" s="15">
        <v>0</v>
      </c>
      <c r="D6" s="15">
        <v>0</v>
      </c>
      <c r="E6" s="15">
        <v>0</v>
      </c>
      <c r="F6" s="15">
        <v>0</v>
      </c>
      <c r="G6" s="44">
        <v>4.6442480499999999</v>
      </c>
      <c r="H6" s="44">
        <v>5.3662372700000001</v>
      </c>
      <c r="I6" s="44">
        <v>3.5133313400000001</v>
      </c>
      <c r="J6" s="44">
        <v>4.06530857</v>
      </c>
      <c r="K6" s="44">
        <v>7.4790293600000002</v>
      </c>
      <c r="L6" s="45">
        <v>2.38241462</v>
      </c>
      <c r="M6" s="45">
        <v>0.84856200999999998</v>
      </c>
      <c r="N6" s="45">
        <v>2.0004493700000001</v>
      </c>
      <c r="O6" s="45">
        <v>3.7312762099999999</v>
      </c>
      <c r="P6" s="45">
        <v>3.0564709400000001</v>
      </c>
      <c r="Q6" s="67">
        <v>0.28310365500000001</v>
      </c>
      <c r="R6" s="67">
        <v>1.63870581</v>
      </c>
      <c r="S6" s="67">
        <v>1.29718394</v>
      </c>
      <c r="T6" s="67">
        <v>1.0065907700000001</v>
      </c>
      <c r="U6" s="67">
        <v>1.27246854</v>
      </c>
      <c r="V6" s="47"/>
      <c r="W6" s="47"/>
      <c r="X6" s="47"/>
      <c r="Y6" s="47"/>
    </row>
    <row r="7" spans="1:25" x14ac:dyDescent="0.3">
      <c r="A7" s="95">
        <v>0.6</v>
      </c>
      <c r="B7" s="15">
        <v>6.7405599999999996E-3</v>
      </c>
      <c r="C7" s="15">
        <v>4.4937088100000001E-3</v>
      </c>
      <c r="D7" s="15">
        <v>4.4188140000000001E-2</v>
      </c>
      <c r="E7" s="15">
        <v>8.6129419999999998E-2</v>
      </c>
      <c r="F7" s="15">
        <v>9.9610545199999997E-2</v>
      </c>
      <c r="G7" s="44">
        <v>0.71524865000000004</v>
      </c>
      <c r="H7" s="44">
        <v>1.28894548</v>
      </c>
      <c r="I7" s="44">
        <v>9.3618930000000003E-2</v>
      </c>
      <c r="J7" s="44">
        <v>1.41776513</v>
      </c>
      <c r="K7" s="44">
        <v>1.96824446</v>
      </c>
      <c r="L7" s="45">
        <v>0.1789994</v>
      </c>
      <c r="M7" s="45">
        <v>0.72124026399999996</v>
      </c>
      <c r="N7" s="45">
        <v>2.8392750100000002</v>
      </c>
      <c r="O7" s="45">
        <v>0.82759137000000005</v>
      </c>
      <c r="P7" s="45">
        <v>0.457609347</v>
      </c>
      <c r="Q7" s="67">
        <v>0</v>
      </c>
      <c r="R7" s="67">
        <v>0</v>
      </c>
      <c r="S7" s="67">
        <v>6.3660869999999994E-2</v>
      </c>
      <c r="T7" s="67">
        <v>0</v>
      </c>
      <c r="U7" s="67">
        <v>0.16776512900000001</v>
      </c>
      <c r="V7" s="47"/>
      <c r="W7" s="47"/>
      <c r="X7" s="47"/>
      <c r="Y7" s="47"/>
    </row>
    <row r="8" spans="1:25" x14ac:dyDescent="0.3">
      <c r="A8" s="3">
        <v>0.4</v>
      </c>
      <c r="B8" s="15">
        <v>3.6698620000000001E-2</v>
      </c>
      <c r="C8" s="15">
        <v>2.9958060000000002E-2</v>
      </c>
      <c r="D8" s="15">
        <v>8.8376270000000007E-2</v>
      </c>
      <c r="E8" s="15">
        <v>8.0137810000000004E-2</v>
      </c>
      <c r="F8" s="15">
        <v>0.115338526</v>
      </c>
      <c r="G8" s="44">
        <v>0.92046134999999996</v>
      </c>
      <c r="H8" s="44">
        <v>1.62222888</v>
      </c>
      <c r="I8" s="44">
        <v>0.10710006</v>
      </c>
      <c r="J8" s="44">
        <v>1.24475734</v>
      </c>
      <c r="K8" s="44">
        <v>2.0393948499999999</v>
      </c>
      <c r="L8" s="45">
        <v>2.0970639999999999E-2</v>
      </c>
      <c r="M8" s="45">
        <v>0.55272617999999996</v>
      </c>
      <c r="N8" s="45">
        <v>2.7097064099999999</v>
      </c>
      <c r="O8" s="45">
        <v>1.0320551200000001</v>
      </c>
      <c r="P8" s="45">
        <v>0.481575794</v>
      </c>
      <c r="Q8" s="67">
        <v>0</v>
      </c>
      <c r="R8" s="67">
        <v>0</v>
      </c>
      <c r="S8" s="67">
        <v>6.2162969999999998E-2</v>
      </c>
      <c r="T8" s="67">
        <v>2.920911E-2</v>
      </c>
      <c r="U8" s="67">
        <v>0.16851408000000001</v>
      </c>
      <c r="V8" s="47">
        <f>AVERAGE(B8:F8)</f>
        <v>7.0101857199999992E-2</v>
      </c>
      <c r="W8" s="47">
        <f>AVERAGE(G8:K8)</f>
        <v>1.1867884959999999</v>
      </c>
      <c r="X8" s="47">
        <f>AVERAGE(L8:P8)</f>
        <v>0.95940682880000006</v>
      </c>
      <c r="Y8" s="47">
        <f>AVERAGE(Q8:U8)</f>
        <v>5.1977231999999998E-2</v>
      </c>
    </row>
    <row r="9" spans="1:25" x14ac:dyDescent="0.3">
      <c r="A9" s="3">
        <v>0.8</v>
      </c>
      <c r="B9" s="15">
        <v>0</v>
      </c>
      <c r="C9" s="15">
        <v>3.9694430000000003E-2</v>
      </c>
      <c r="D9" s="15">
        <v>0</v>
      </c>
      <c r="E9" s="15">
        <v>0</v>
      </c>
      <c r="F9" s="15">
        <v>4.7932889999999999E-2</v>
      </c>
      <c r="G9" s="44">
        <v>4.0600659099999996</v>
      </c>
      <c r="H9" s="44">
        <v>2.7486518900000001</v>
      </c>
      <c r="I9" s="44">
        <v>1.4260035900000001</v>
      </c>
      <c r="J9" s="44">
        <v>3.6047034199999999</v>
      </c>
      <c r="K9" s="44">
        <v>3.7387657299999999</v>
      </c>
      <c r="L9" s="45">
        <v>0.35874774999999998</v>
      </c>
      <c r="M9" s="45">
        <v>0.76992210999999999</v>
      </c>
      <c r="N9" s="45">
        <v>3.0901737599999999</v>
      </c>
      <c r="O9" s="45">
        <v>1.91581786</v>
      </c>
      <c r="P9" s="45">
        <v>0.95940683000000004</v>
      </c>
      <c r="Q9" s="67">
        <v>0</v>
      </c>
      <c r="R9" s="67">
        <v>0</v>
      </c>
      <c r="S9" s="67">
        <v>5.8418209999999998E-2</v>
      </c>
      <c r="T9" s="67">
        <v>0</v>
      </c>
      <c r="U9" s="67">
        <v>0.34451767999999999</v>
      </c>
      <c r="V9" s="47">
        <f>AVERAGE(B9:F9)</f>
        <v>1.7525464000000001E-2</v>
      </c>
      <c r="W9" s="47">
        <f>AVERAGE(G9:K9)</f>
        <v>3.1156381080000002</v>
      </c>
      <c r="X9" s="47">
        <f>AVERAGE(L9:P9)</f>
        <v>1.4188136619999998</v>
      </c>
      <c r="Y9" s="47">
        <f>AVERAGE(Q9:U9)</f>
        <v>8.0587177999999995E-2</v>
      </c>
    </row>
    <row r="10" spans="1:25" x14ac:dyDescent="0.3">
      <c r="A10" s="3">
        <v>1</v>
      </c>
      <c r="B10" s="15">
        <v>16.375074900000001</v>
      </c>
      <c r="C10" s="15">
        <v>20.8440683</v>
      </c>
      <c r="D10" s="15">
        <v>17.917165969999999</v>
      </c>
      <c r="E10" s="15">
        <v>14.98277412</v>
      </c>
      <c r="F10" s="15">
        <v>15.384961049999999</v>
      </c>
      <c r="G10" s="44">
        <v>23.774715400000002</v>
      </c>
      <c r="H10" s="44">
        <v>24.114739360000002</v>
      </c>
      <c r="I10" s="44">
        <v>24.51767525</v>
      </c>
      <c r="J10" s="44">
        <v>24.095266630000001</v>
      </c>
      <c r="K10" s="44">
        <v>25.312312760000001</v>
      </c>
      <c r="L10" s="45">
        <v>0.56321149999999998</v>
      </c>
      <c r="M10" s="45">
        <v>1.5683043699999999</v>
      </c>
      <c r="N10" s="45">
        <v>4.4015877799999998</v>
      </c>
      <c r="O10" s="45">
        <v>2.20641102</v>
      </c>
      <c r="P10" s="45">
        <v>1.2043139599999999</v>
      </c>
      <c r="Q10" s="67">
        <v>0</v>
      </c>
      <c r="R10" s="67">
        <v>0</v>
      </c>
      <c r="S10" s="67">
        <v>5.8418209999999998E-2</v>
      </c>
      <c r="T10" s="67">
        <v>0</v>
      </c>
      <c r="U10" s="67">
        <v>0.34451767999999999</v>
      </c>
      <c r="V10" s="47">
        <f>AVERAGE(B10:F10)</f>
        <v>17.100808868000001</v>
      </c>
      <c r="W10" s="47">
        <f>AVERAGE(G10:K10)</f>
        <v>24.362941880000001</v>
      </c>
      <c r="X10" s="47">
        <f>AVERAGE(L10:P10)</f>
        <v>1.9887657259999998</v>
      </c>
      <c r="Y10" s="47">
        <f>AVERAGE(Q10:U10)</f>
        <v>8.0587177999999995E-2</v>
      </c>
    </row>
    <row r="11" spans="1:25" x14ac:dyDescent="0.3">
      <c r="A11" s="128"/>
      <c r="B11" s="129"/>
      <c r="C11" s="129"/>
      <c r="D11" s="129"/>
      <c r="E11" s="129"/>
      <c r="F11" s="129"/>
      <c r="G11" s="129"/>
      <c r="H11" s="129"/>
      <c r="I11" s="129"/>
      <c r="J11" s="129"/>
      <c r="K11" s="129"/>
      <c r="L11" s="129"/>
      <c r="M11" s="129"/>
      <c r="N11" s="129"/>
      <c r="O11" s="129"/>
      <c r="P11" s="129"/>
      <c r="Q11" s="129"/>
      <c r="R11" s="129"/>
      <c r="S11" s="129"/>
      <c r="T11" s="129"/>
      <c r="U11" s="129"/>
      <c r="V11" s="129"/>
      <c r="W11" s="129"/>
      <c r="X11" s="129"/>
      <c r="Y11" s="130"/>
    </row>
    <row r="13" spans="1:25" x14ac:dyDescent="0.3">
      <c r="A13" s="111" t="s">
        <v>1</v>
      </c>
      <c r="B13" s="111"/>
      <c r="C13" s="111"/>
      <c r="D13" s="111"/>
      <c r="E13" s="111"/>
      <c r="F13" s="111"/>
      <c r="G13" s="111"/>
      <c r="H13" s="111"/>
      <c r="I13" s="111"/>
      <c r="J13" s="111"/>
      <c r="K13" s="111"/>
      <c r="L13" s="111"/>
      <c r="M13" s="111"/>
      <c r="N13" s="111"/>
      <c r="O13" s="111"/>
      <c r="P13" s="111"/>
      <c r="Q13" s="111"/>
      <c r="R13" s="111"/>
      <c r="S13" s="111"/>
      <c r="T13" s="111"/>
      <c r="U13" s="111"/>
      <c r="V13" s="112" t="s">
        <v>154</v>
      </c>
      <c r="W13" s="113"/>
      <c r="X13" s="113"/>
      <c r="Y13" s="114"/>
    </row>
    <row r="14" spans="1:25" x14ac:dyDescent="0.3">
      <c r="A14" s="111"/>
      <c r="B14" s="115" t="s">
        <v>142</v>
      </c>
      <c r="C14" s="116"/>
      <c r="D14" s="116"/>
      <c r="E14" s="116"/>
      <c r="F14" s="117"/>
      <c r="G14" s="118" t="s">
        <v>143</v>
      </c>
      <c r="H14" s="119"/>
      <c r="I14" s="119"/>
      <c r="J14" s="119"/>
      <c r="K14" s="120"/>
      <c r="L14" s="121" t="s">
        <v>144</v>
      </c>
      <c r="M14" s="122"/>
      <c r="N14" s="122"/>
      <c r="O14" s="122"/>
      <c r="P14" s="123"/>
      <c r="Q14" s="124" t="s">
        <v>145</v>
      </c>
      <c r="R14" s="125"/>
      <c r="S14" s="125"/>
      <c r="T14" s="125"/>
      <c r="U14" s="126"/>
      <c r="V14" s="91"/>
      <c r="W14" s="92"/>
      <c r="X14" s="92"/>
      <c r="Y14" s="93"/>
    </row>
    <row r="15" spans="1:25" x14ac:dyDescent="0.3">
      <c r="A15" s="111"/>
      <c r="B15" s="40" t="s">
        <v>135</v>
      </c>
      <c r="C15" s="40" t="s">
        <v>136</v>
      </c>
      <c r="D15" s="40" t="s">
        <v>137</v>
      </c>
      <c r="E15" s="40" t="s">
        <v>138</v>
      </c>
      <c r="F15" s="40" t="s">
        <v>139</v>
      </c>
      <c r="G15" s="41" t="s">
        <v>135</v>
      </c>
      <c r="H15" s="41" t="s">
        <v>136</v>
      </c>
      <c r="I15" s="41" t="s">
        <v>137</v>
      </c>
      <c r="J15" s="41" t="s">
        <v>138</v>
      </c>
      <c r="K15" s="41" t="s">
        <v>139</v>
      </c>
      <c r="L15" s="42" t="s">
        <v>135</v>
      </c>
      <c r="M15" s="42" t="s">
        <v>136</v>
      </c>
      <c r="N15" s="42" t="s">
        <v>137</v>
      </c>
      <c r="O15" s="42" t="s">
        <v>138</v>
      </c>
      <c r="P15" s="42" t="s">
        <v>139</v>
      </c>
      <c r="Q15" s="11" t="s">
        <v>135</v>
      </c>
      <c r="R15" s="11" t="s">
        <v>136</v>
      </c>
      <c r="S15" s="11" t="s">
        <v>137</v>
      </c>
      <c r="T15" s="11" t="s">
        <v>138</v>
      </c>
      <c r="U15" s="11" t="s">
        <v>139</v>
      </c>
      <c r="V15" s="43" t="s">
        <v>142</v>
      </c>
      <c r="W15" s="43" t="s">
        <v>143</v>
      </c>
      <c r="X15" s="43" t="s">
        <v>144</v>
      </c>
      <c r="Y15" s="43" t="s">
        <v>145</v>
      </c>
    </row>
    <row r="16" spans="1:25" x14ac:dyDescent="0.3">
      <c r="A16" s="90">
        <v>0</v>
      </c>
      <c r="B16" s="15">
        <v>50.158028760000001</v>
      </c>
      <c r="C16" s="15">
        <v>45.24715398</v>
      </c>
      <c r="D16" s="15">
        <v>50.158028760000001</v>
      </c>
      <c r="E16" s="15">
        <v>50.007489509999999</v>
      </c>
      <c r="F16" s="15">
        <v>50.158028760000001</v>
      </c>
      <c r="G16" s="44">
        <v>24.35215698</v>
      </c>
      <c r="H16" s="44">
        <v>24.35215698</v>
      </c>
      <c r="I16" s="44">
        <v>24.35215698</v>
      </c>
      <c r="J16" s="44">
        <v>24.35215698</v>
      </c>
      <c r="K16" s="44">
        <v>24.35215698</v>
      </c>
      <c r="L16" s="45">
        <v>26.934541639999999</v>
      </c>
      <c r="M16" s="45">
        <v>26.934541639999999</v>
      </c>
      <c r="N16" s="45">
        <v>26.934541639999999</v>
      </c>
      <c r="O16" s="45">
        <v>26.934541639999999</v>
      </c>
      <c r="P16" s="45">
        <v>26.934541639999999</v>
      </c>
      <c r="Q16" s="67">
        <v>10.976632710000001</v>
      </c>
      <c r="R16" s="67">
        <v>10.976632710000001</v>
      </c>
      <c r="S16" s="67">
        <v>10.976632710000001</v>
      </c>
      <c r="T16" s="67">
        <v>10.976632710000001</v>
      </c>
      <c r="U16" s="67">
        <v>10.976632710000001</v>
      </c>
      <c r="V16" s="47">
        <f>AVERAGE(B16:F16)</f>
        <v>49.145745953999999</v>
      </c>
      <c r="W16" s="47">
        <f>AVERAGE(G16:K16)</f>
        <v>24.35215698</v>
      </c>
      <c r="X16" s="47">
        <f>AVERAGE(L16:P16)</f>
        <v>26.934541639999999</v>
      </c>
      <c r="Y16" s="47">
        <f>AVERAGE(Q16:U16)</f>
        <v>10.976632710000001</v>
      </c>
    </row>
    <row r="17" spans="1:25" x14ac:dyDescent="0.3">
      <c r="A17" s="90">
        <v>1E-3</v>
      </c>
      <c r="B17" s="15">
        <v>24.8524566</v>
      </c>
      <c r="C17" s="15">
        <v>33.920012</v>
      </c>
      <c r="D17" s="15">
        <v>34.291491899999997</v>
      </c>
      <c r="E17" s="15">
        <v>35.125823799999999</v>
      </c>
      <c r="F17" s="15">
        <v>25.154284000000001</v>
      </c>
      <c r="G17" s="44">
        <v>0.86878370299999996</v>
      </c>
      <c r="H17" s="44">
        <v>2.98007789</v>
      </c>
      <c r="I17" s="44">
        <v>8.0781905300000005</v>
      </c>
      <c r="J17" s="44">
        <v>2.9336429000000002</v>
      </c>
      <c r="K17" s="44">
        <v>5.7744158199999998</v>
      </c>
      <c r="L17" s="45">
        <v>1.57429599</v>
      </c>
      <c r="M17" s="45">
        <v>3.2182444600000002</v>
      </c>
      <c r="N17" s="45">
        <v>1.48816657</v>
      </c>
      <c r="O17" s="45">
        <v>2.12477531</v>
      </c>
      <c r="P17" s="45">
        <v>0.58193528999999999</v>
      </c>
      <c r="Q17" s="67">
        <v>19.829239099999999</v>
      </c>
      <c r="R17" s="67">
        <v>14.8105153</v>
      </c>
      <c r="S17" s="67">
        <v>18.830886799999998</v>
      </c>
      <c r="T17" s="67">
        <v>22.795835799999999</v>
      </c>
      <c r="U17" s="67">
        <v>15.52726183</v>
      </c>
      <c r="V17" s="47">
        <f>AVERAGE(B17:F17)</f>
        <v>30.668813659999994</v>
      </c>
      <c r="W17" s="47">
        <f>AVERAGE(G17:K17)</f>
        <v>4.1270221685999999</v>
      </c>
      <c r="X17" s="47">
        <f>AVERAGE(L17:P17)</f>
        <v>1.797483524</v>
      </c>
      <c r="Y17" s="47">
        <f>AVERAGE(Q17:U17)</f>
        <v>18.358747766</v>
      </c>
    </row>
    <row r="18" spans="1:25" x14ac:dyDescent="0.3">
      <c r="A18" s="95">
        <v>0.2</v>
      </c>
      <c r="B18" s="15">
        <v>6.3541042499999998</v>
      </c>
      <c r="C18" s="15">
        <v>9.7483523099999996</v>
      </c>
      <c r="D18" s="15">
        <v>9.1724086299999996</v>
      </c>
      <c r="E18" s="15">
        <v>10.817855</v>
      </c>
      <c r="F18" s="15">
        <v>10.739215099999999</v>
      </c>
      <c r="G18" s="44">
        <v>0</v>
      </c>
      <c r="H18" s="44">
        <v>2.38765728</v>
      </c>
      <c r="I18" s="44">
        <v>2.4393349299999998</v>
      </c>
      <c r="J18" s="44">
        <v>0.27037148</v>
      </c>
      <c r="K18" s="44">
        <v>0.28684841</v>
      </c>
      <c r="L18" s="45">
        <v>1.1428999399999999</v>
      </c>
      <c r="M18" s="45">
        <v>2.7838526099999998</v>
      </c>
      <c r="N18" s="45">
        <v>2.46929299</v>
      </c>
      <c r="O18" s="45">
        <v>2.3741761499999998</v>
      </c>
      <c r="P18" s="45">
        <v>1.10320551</v>
      </c>
      <c r="Q18" s="67">
        <v>4.2113541000000003</v>
      </c>
      <c r="R18" s="67">
        <v>4.01812463</v>
      </c>
      <c r="S18" s="67">
        <v>5.9721390100000002</v>
      </c>
      <c r="T18" s="67">
        <v>6.7405632100000004</v>
      </c>
      <c r="U18" s="67">
        <v>3.8024266</v>
      </c>
      <c r="V18" s="47"/>
      <c r="W18" s="47"/>
      <c r="X18" s="47"/>
      <c r="Y18" s="47"/>
    </row>
    <row r="19" spans="1:25" x14ac:dyDescent="0.3">
      <c r="A19" s="95">
        <v>0.6</v>
      </c>
      <c r="B19" s="15">
        <v>5.6366087499999997</v>
      </c>
      <c r="C19" s="15">
        <v>9.1731575799999998</v>
      </c>
      <c r="D19" s="15">
        <v>7.1434990999999997</v>
      </c>
      <c r="E19" s="15">
        <v>10.689035349999999</v>
      </c>
      <c r="F19" s="15">
        <v>9.57609347</v>
      </c>
      <c r="G19" s="44">
        <v>0</v>
      </c>
      <c r="H19" s="44">
        <v>0</v>
      </c>
      <c r="I19" s="44">
        <v>0</v>
      </c>
      <c r="J19" s="44">
        <v>0</v>
      </c>
      <c r="K19" s="44">
        <v>0</v>
      </c>
      <c r="L19" s="45">
        <v>1.0477831</v>
      </c>
      <c r="M19" s="45">
        <v>1.78250449</v>
      </c>
      <c r="N19" s="45">
        <v>1.0919712399999999</v>
      </c>
      <c r="O19" s="45">
        <v>0.16402037</v>
      </c>
      <c r="P19" s="45">
        <v>9.2869982000000004E-2</v>
      </c>
      <c r="Q19" s="67">
        <v>1.3488615900000001</v>
      </c>
      <c r="R19" s="67">
        <v>1.2058118600000001</v>
      </c>
      <c r="S19" s="67">
        <v>2.45281606</v>
      </c>
      <c r="T19" s="67">
        <v>1.13316357</v>
      </c>
      <c r="U19" s="67">
        <v>0.75194727400000005</v>
      </c>
      <c r="V19" s="47"/>
      <c r="W19" s="47"/>
      <c r="X19" s="47"/>
      <c r="Y19" s="47"/>
    </row>
    <row r="20" spans="1:25" x14ac:dyDescent="0.3">
      <c r="A20" s="3">
        <v>0.4</v>
      </c>
      <c r="B20" s="15">
        <v>5.6118933499999999</v>
      </c>
      <c r="C20" s="15">
        <v>9.1551827400000008</v>
      </c>
      <c r="D20" s="15">
        <v>7.0820850799999997</v>
      </c>
      <c r="E20" s="15">
        <v>10.69427801</v>
      </c>
      <c r="F20" s="15">
        <v>9.4585080900000005</v>
      </c>
      <c r="G20" s="44">
        <v>0</v>
      </c>
      <c r="H20" s="44">
        <v>0</v>
      </c>
      <c r="I20" s="44">
        <v>0</v>
      </c>
      <c r="J20" s="44">
        <v>0</v>
      </c>
      <c r="K20" s="44">
        <v>0</v>
      </c>
      <c r="L20" s="45">
        <v>1.3308867600000001</v>
      </c>
      <c r="M20" s="45">
        <v>1.7330737000000001</v>
      </c>
      <c r="N20" s="45">
        <v>0.92121030999999998</v>
      </c>
      <c r="O20" s="45">
        <v>0.47034152000000001</v>
      </c>
      <c r="P20" s="45">
        <v>0.36923307399999999</v>
      </c>
      <c r="Q20" s="67">
        <v>1.6761533900000001</v>
      </c>
      <c r="R20" s="67">
        <v>1.5233672899999999</v>
      </c>
      <c r="S20" s="67">
        <v>2.6363091700000001</v>
      </c>
      <c r="T20" s="67">
        <v>1.6072498500000001</v>
      </c>
      <c r="U20" s="67">
        <v>0.59092270800000002</v>
      </c>
      <c r="V20" s="47">
        <f>AVERAGE(B20:F20)</f>
        <v>8.4003894540000008</v>
      </c>
      <c r="W20" s="47">
        <f>AVERAGE(G20:K20)</f>
        <v>0</v>
      </c>
      <c r="X20" s="47">
        <f>AVERAGE(L20:P20)</f>
        <v>0.96494907279999997</v>
      </c>
      <c r="Y20" s="47">
        <f>AVERAGE(Q20:U20)</f>
        <v>1.6068004816000001</v>
      </c>
    </row>
    <row r="21" spans="1:25" x14ac:dyDescent="0.3">
      <c r="A21" s="3">
        <v>0.8</v>
      </c>
      <c r="B21" s="15">
        <v>5.6852905900000001</v>
      </c>
      <c r="C21" s="15">
        <v>9.2690233699999993</v>
      </c>
      <c r="D21" s="15">
        <v>7.1082983799999999</v>
      </c>
      <c r="E21" s="15">
        <v>10.968394249999999</v>
      </c>
      <c r="F21" s="15">
        <v>9.5843319400000002</v>
      </c>
      <c r="G21" s="44">
        <v>0</v>
      </c>
      <c r="H21" s="44">
        <v>0</v>
      </c>
      <c r="I21" s="44">
        <v>0</v>
      </c>
      <c r="J21" s="44">
        <v>0</v>
      </c>
      <c r="K21" s="44">
        <v>0</v>
      </c>
      <c r="L21" s="45">
        <v>1.48741762</v>
      </c>
      <c r="M21" s="45">
        <v>0.79913122000000003</v>
      </c>
      <c r="N21" s="45">
        <v>1.327142</v>
      </c>
      <c r="O21" s="45">
        <v>0</v>
      </c>
      <c r="P21" s="45">
        <v>0.10635111</v>
      </c>
      <c r="Q21" s="67">
        <v>4.3746255200000004</v>
      </c>
      <c r="R21" s="67">
        <v>3.4841222300000001</v>
      </c>
      <c r="S21" s="67">
        <v>6.4147693200000004</v>
      </c>
      <c r="T21" s="67">
        <v>2.4340922699999998</v>
      </c>
      <c r="U21" s="67">
        <v>2.3030257600000001</v>
      </c>
      <c r="V21" s="47">
        <f>AVERAGE(B21:F21)</f>
        <v>8.5230677060000009</v>
      </c>
      <c r="W21" s="47">
        <f>AVERAGE(G21:K21)</f>
        <v>0</v>
      </c>
      <c r="X21" s="47">
        <f>AVERAGE(L21:P21)</f>
        <v>0.74400839000000007</v>
      </c>
      <c r="Y21" s="47">
        <f>AVERAGE(Q21:U21)</f>
        <v>3.8021270200000004</v>
      </c>
    </row>
    <row r="22" spans="1:25" x14ac:dyDescent="0.3">
      <c r="A22" s="3">
        <v>1</v>
      </c>
      <c r="B22" s="15">
        <v>7.7733672900000004</v>
      </c>
      <c r="C22" s="15">
        <v>11.11893349</v>
      </c>
      <c r="D22" s="15">
        <v>8.8346315200000003</v>
      </c>
      <c r="E22" s="15">
        <v>12.038645900000001</v>
      </c>
      <c r="F22" s="15">
        <v>13.15608149</v>
      </c>
      <c r="G22" s="44">
        <v>0</v>
      </c>
      <c r="H22" s="44">
        <v>0</v>
      </c>
      <c r="I22" s="44">
        <v>0</v>
      </c>
      <c r="J22" s="44">
        <v>0</v>
      </c>
      <c r="K22" s="44">
        <v>0</v>
      </c>
      <c r="L22" s="45">
        <v>1.4132714200000001</v>
      </c>
      <c r="M22" s="45">
        <v>2.0281605800000002</v>
      </c>
      <c r="N22" s="45">
        <v>1.62297783</v>
      </c>
      <c r="O22" s="45">
        <v>0.18124625999999999</v>
      </c>
      <c r="P22" s="45">
        <v>0.79388855999999997</v>
      </c>
      <c r="Q22" s="67">
        <v>24.880916719999998</v>
      </c>
      <c r="R22" s="67">
        <v>23.923756740000002</v>
      </c>
      <c r="S22" s="67">
        <v>23.933493110000001</v>
      </c>
      <c r="T22" s="67">
        <v>25.499550630000002</v>
      </c>
      <c r="U22" s="67">
        <v>24.418064709999999</v>
      </c>
      <c r="V22" s="47">
        <f>AVERAGE(B22:F22)</f>
        <v>10.584331938</v>
      </c>
      <c r="W22" s="47">
        <f>AVERAGE(G22:K22)</f>
        <v>0</v>
      </c>
      <c r="X22" s="47">
        <f>AVERAGE(L22:P22)</f>
        <v>1.2079089300000001</v>
      </c>
      <c r="Y22" s="47">
        <f>AVERAGE(Q22:U22)</f>
        <v>24.531156381999999</v>
      </c>
    </row>
    <row r="24" spans="1:25" x14ac:dyDescent="0.3">
      <c r="A24" s="111" t="s">
        <v>1</v>
      </c>
      <c r="B24" s="111"/>
      <c r="C24" s="111"/>
      <c r="D24" s="111"/>
      <c r="E24" s="111"/>
      <c r="F24" s="111"/>
      <c r="G24" s="111"/>
      <c r="H24" s="111"/>
      <c r="I24" s="111"/>
      <c r="J24" s="111"/>
      <c r="K24" s="111"/>
      <c r="L24" s="111"/>
      <c r="M24" s="111"/>
      <c r="N24" s="111"/>
      <c r="O24" s="111"/>
      <c r="P24" s="111"/>
      <c r="Q24" s="111"/>
      <c r="R24" s="111"/>
      <c r="S24" s="111"/>
      <c r="T24" s="111"/>
      <c r="U24" s="111"/>
      <c r="V24" s="112" t="s">
        <v>154</v>
      </c>
      <c r="W24" s="113"/>
      <c r="X24" s="113"/>
      <c r="Y24" s="114"/>
    </row>
    <row r="25" spans="1:25" x14ac:dyDescent="0.3">
      <c r="A25" s="111"/>
      <c r="B25" s="115" t="s">
        <v>146</v>
      </c>
      <c r="C25" s="116"/>
      <c r="D25" s="116"/>
      <c r="E25" s="116"/>
      <c r="F25" s="117"/>
      <c r="G25" s="118" t="s">
        <v>147</v>
      </c>
      <c r="H25" s="119"/>
      <c r="I25" s="119"/>
      <c r="J25" s="119"/>
      <c r="K25" s="120"/>
      <c r="L25" s="121" t="s">
        <v>148</v>
      </c>
      <c r="M25" s="122"/>
      <c r="N25" s="122"/>
      <c r="O25" s="122"/>
      <c r="P25" s="123"/>
      <c r="Q25" s="124" t="s">
        <v>149</v>
      </c>
      <c r="R25" s="125"/>
      <c r="S25" s="125"/>
      <c r="T25" s="125"/>
      <c r="U25" s="126"/>
      <c r="V25" s="91"/>
      <c r="W25" s="92"/>
      <c r="X25" s="92"/>
      <c r="Y25" s="93"/>
    </row>
    <row r="26" spans="1:25" x14ac:dyDescent="0.3">
      <c r="A26" s="111"/>
      <c r="B26" s="40" t="s">
        <v>135</v>
      </c>
      <c r="C26" s="40" t="s">
        <v>136</v>
      </c>
      <c r="D26" s="40" t="s">
        <v>137</v>
      </c>
      <c r="E26" s="40" t="s">
        <v>138</v>
      </c>
      <c r="F26" s="40" t="s">
        <v>139</v>
      </c>
      <c r="G26" s="41" t="s">
        <v>135</v>
      </c>
      <c r="H26" s="41" t="s">
        <v>136</v>
      </c>
      <c r="I26" s="41" t="s">
        <v>137</v>
      </c>
      <c r="J26" s="41" t="s">
        <v>138</v>
      </c>
      <c r="K26" s="41" t="s">
        <v>139</v>
      </c>
      <c r="L26" s="42" t="s">
        <v>135</v>
      </c>
      <c r="M26" s="42" t="s">
        <v>136</v>
      </c>
      <c r="N26" s="42" t="s">
        <v>137</v>
      </c>
      <c r="O26" s="42" t="s">
        <v>138</v>
      </c>
      <c r="P26" s="42" t="s">
        <v>139</v>
      </c>
      <c r="Q26" s="11" t="s">
        <v>135</v>
      </c>
      <c r="R26" s="11" t="s">
        <v>136</v>
      </c>
      <c r="S26" s="11" t="s">
        <v>137</v>
      </c>
      <c r="T26" s="11" t="s">
        <v>138</v>
      </c>
      <c r="U26" s="11" t="s">
        <v>139</v>
      </c>
      <c r="V26" s="43" t="s">
        <v>146</v>
      </c>
      <c r="W26" s="43" t="s">
        <v>147</v>
      </c>
      <c r="X26" s="43" t="s">
        <v>148</v>
      </c>
      <c r="Y26" s="43" t="s">
        <v>149</v>
      </c>
    </row>
    <row r="27" spans="1:25" x14ac:dyDescent="0.3">
      <c r="A27" s="90">
        <v>0</v>
      </c>
      <c r="B27" s="15">
        <v>32.022917909999997</v>
      </c>
      <c r="C27" s="15">
        <v>34.021120430000003</v>
      </c>
      <c r="D27" s="15">
        <v>32.022917909999997</v>
      </c>
      <c r="E27" s="15">
        <v>31.886608750000001</v>
      </c>
      <c r="F27" s="15">
        <v>32.022917909999997</v>
      </c>
      <c r="G27" s="44">
        <v>22.69472738</v>
      </c>
      <c r="H27" s="44">
        <v>22.69472738</v>
      </c>
      <c r="I27" s="44">
        <v>22.69472738</v>
      </c>
      <c r="J27" s="44">
        <v>22.69472738</v>
      </c>
      <c r="K27" s="44">
        <v>22.69472738</v>
      </c>
      <c r="L27" s="45">
        <v>52.355452370000002</v>
      </c>
      <c r="M27" s="45">
        <v>52.121030560000001</v>
      </c>
      <c r="N27" s="45">
        <v>52.355452370000002</v>
      </c>
      <c r="O27" s="45">
        <v>52.201168359999997</v>
      </c>
      <c r="P27" s="45">
        <v>52.355452370000002</v>
      </c>
      <c r="Q27" s="67">
        <v>45.092121030000001</v>
      </c>
      <c r="R27" s="67">
        <v>43.007789099999997</v>
      </c>
      <c r="S27" s="67">
        <v>45.092121030000001</v>
      </c>
      <c r="T27" s="67">
        <v>44.948322349999998</v>
      </c>
      <c r="U27" s="67">
        <v>45.092121030000001</v>
      </c>
      <c r="V27" s="47">
        <f>AVERAGE(B27:F27)</f>
        <v>32.395296582</v>
      </c>
      <c r="W27" s="47">
        <f>AVERAGE(G27:K27)</f>
        <v>22.69472738</v>
      </c>
      <c r="X27" s="47">
        <f>AVERAGE(L27:P27)</f>
        <v>52.277711206000006</v>
      </c>
      <c r="Y27" s="47">
        <f>AVERAGE(Q27:U27)</f>
        <v>44.646494908000001</v>
      </c>
    </row>
    <row r="28" spans="1:25" x14ac:dyDescent="0.3">
      <c r="A28" s="90">
        <v>1E-3</v>
      </c>
      <c r="B28" s="15">
        <v>0</v>
      </c>
      <c r="C28" s="15">
        <v>0</v>
      </c>
      <c r="D28" s="15">
        <v>3.74475734E-3</v>
      </c>
      <c r="E28" s="15">
        <v>0</v>
      </c>
      <c r="F28" s="15">
        <v>0</v>
      </c>
      <c r="G28" s="44">
        <v>1.7495506300000001</v>
      </c>
      <c r="H28" s="44">
        <v>1.9233073700000001</v>
      </c>
      <c r="I28" s="44">
        <v>0.220940683</v>
      </c>
      <c r="J28" s="44">
        <v>1.04254044</v>
      </c>
      <c r="K28" s="44">
        <v>0.82609347</v>
      </c>
      <c r="L28" s="45">
        <v>6.1414020399999998E-2</v>
      </c>
      <c r="M28" s="45">
        <v>0.27411623699999998</v>
      </c>
      <c r="N28" s="45">
        <v>0</v>
      </c>
      <c r="O28" s="45">
        <v>0.180497304</v>
      </c>
      <c r="P28" s="45">
        <v>0.11458957</v>
      </c>
      <c r="Q28" s="67">
        <v>2.3966446999999998E-2</v>
      </c>
      <c r="R28" s="67">
        <v>6.7405632100000001E-2</v>
      </c>
      <c r="S28" s="67">
        <v>0</v>
      </c>
      <c r="T28" s="67">
        <v>1.04853206E-2</v>
      </c>
      <c r="U28" s="67">
        <v>0.29733373000000002</v>
      </c>
      <c r="V28" s="47">
        <f>AVERAGE(B28:F28)</f>
        <v>7.4895146799999995E-4</v>
      </c>
      <c r="W28" s="47">
        <f>AVERAGE(G28:K28)</f>
        <v>1.1524865186</v>
      </c>
      <c r="X28" s="47">
        <f>AVERAGE(L28:P28)</f>
        <v>0.12612342628000001</v>
      </c>
      <c r="Y28" s="47">
        <f>AVERAGE(Q28:U28)</f>
        <v>7.9838225940000007E-2</v>
      </c>
    </row>
    <row r="29" spans="1:25" x14ac:dyDescent="0.3">
      <c r="A29" s="95">
        <v>0.2</v>
      </c>
      <c r="B29" s="15">
        <v>0</v>
      </c>
      <c r="C29" s="15">
        <v>3.6698620000000001E-2</v>
      </c>
      <c r="D29" s="15">
        <v>0</v>
      </c>
      <c r="E29" s="15">
        <v>0</v>
      </c>
      <c r="F29" s="15">
        <v>0</v>
      </c>
      <c r="G29" s="44">
        <v>0</v>
      </c>
      <c r="H29" s="44">
        <v>0</v>
      </c>
      <c r="I29" s="44">
        <v>3.6698620000000001E-2</v>
      </c>
      <c r="J29" s="44">
        <v>0</v>
      </c>
      <c r="K29" s="44">
        <v>2.8460160000000002E-2</v>
      </c>
      <c r="L29" s="45">
        <v>0</v>
      </c>
      <c r="M29" s="45">
        <v>1.7225879999999999E-2</v>
      </c>
      <c r="N29" s="45">
        <v>5.5422409999999998E-2</v>
      </c>
      <c r="O29" s="45">
        <v>0</v>
      </c>
      <c r="P29" s="45">
        <v>1.5727979999999999E-2</v>
      </c>
      <c r="Q29" s="67">
        <v>0</v>
      </c>
      <c r="R29" s="67">
        <v>0</v>
      </c>
      <c r="S29" s="67">
        <v>0</v>
      </c>
      <c r="T29" s="67">
        <v>0</v>
      </c>
      <c r="U29" s="67">
        <v>0</v>
      </c>
      <c r="V29" s="47"/>
      <c r="W29" s="47"/>
      <c r="X29" s="47"/>
      <c r="Y29" s="47"/>
    </row>
    <row r="30" spans="1:25" x14ac:dyDescent="0.3">
      <c r="A30" s="95">
        <v>0.6</v>
      </c>
      <c r="B30" s="15">
        <v>0.39245057</v>
      </c>
      <c r="C30" s="15">
        <v>0.43963451199999998</v>
      </c>
      <c r="D30" s="15">
        <v>0.17150989</v>
      </c>
      <c r="E30" s="15">
        <v>9.7363690000000003E-2</v>
      </c>
      <c r="F30" s="15">
        <v>5.6171360099999998E-2</v>
      </c>
      <c r="G30" s="44">
        <v>0</v>
      </c>
      <c r="H30" s="44">
        <v>0</v>
      </c>
      <c r="I30" s="44">
        <v>0</v>
      </c>
      <c r="J30" s="44">
        <v>0</v>
      </c>
      <c r="K30" s="44">
        <v>0</v>
      </c>
      <c r="L30" s="45">
        <v>0</v>
      </c>
      <c r="M30" s="45">
        <v>0</v>
      </c>
      <c r="N30" s="45">
        <v>0</v>
      </c>
      <c r="O30" s="45">
        <v>0</v>
      </c>
      <c r="P30" s="45">
        <v>2.9958058699999998E-3</v>
      </c>
      <c r="Q30" s="67">
        <v>0</v>
      </c>
      <c r="R30" s="67">
        <v>0</v>
      </c>
      <c r="S30" s="67">
        <v>0</v>
      </c>
      <c r="T30" s="67">
        <v>0</v>
      </c>
      <c r="U30" s="67">
        <v>0</v>
      </c>
      <c r="V30" s="47"/>
      <c r="W30" s="47"/>
      <c r="X30" s="47"/>
      <c r="Y30" s="47"/>
    </row>
    <row r="31" spans="1:25" x14ac:dyDescent="0.3">
      <c r="A31" s="3">
        <v>0.4</v>
      </c>
      <c r="B31" s="15">
        <v>0.11908328</v>
      </c>
      <c r="C31" s="15">
        <v>8.6878369999999996E-2</v>
      </c>
      <c r="D31" s="15">
        <v>0.30182744</v>
      </c>
      <c r="E31" s="15">
        <v>1.3481129999999999E-2</v>
      </c>
      <c r="F31" s="15">
        <v>3.29538646E-2</v>
      </c>
      <c r="G31" s="44">
        <v>0</v>
      </c>
      <c r="H31" s="44">
        <v>0</v>
      </c>
      <c r="I31" s="44">
        <v>0</v>
      </c>
      <c r="J31" s="44">
        <v>0</v>
      </c>
      <c r="K31" s="44">
        <v>0</v>
      </c>
      <c r="L31" s="45">
        <v>5.9167169999999998E-2</v>
      </c>
      <c r="M31" s="45">
        <v>0</v>
      </c>
      <c r="N31" s="45">
        <v>0</v>
      </c>
      <c r="O31" s="45">
        <v>4.1192329999999999E-2</v>
      </c>
      <c r="P31" s="45">
        <v>8.2384661500000001E-3</v>
      </c>
      <c r="Q31" s="67">
        <v>0</v>
      </c>
      <c r="R31" s="67">
        <v>0</v>
      </c>
      <c r="S31" s="67">
        <v>0</v>
      </c>
      <c r="T31" s="67">
        <v>0</v>
      </c>
      <c r="U31" s="67">
        <v>0</v>
      </c>
      <c r="V31" s="47">
        <f>AVERAGE(B31:F31)</f>
        <v>0.11084481691999999</v>
      </c>
      <c r="W31" s="47">
        <f>AVERAGE(G31:K31)</f>
        <v>0</v>
      </c>
      <c r="X31" s="47">
        <f>AVERAGE(L31:P31)</f>
        <v>2.1719593229999997E-2</v>
      </c>
      <c r="Y31" s="47">
        <f>AVERAGE(Q31:U31)</f>
        <v>0</v>
      </c>
    </row>
    <row r="32" spans="1:25" x14ac:dyDescent="0.3">
      <c r="A32" s="3">
        <v>0.8</v>
      </c>
      <c r="B32" s="15">
        <v>0.19322948000000001</v>
      </c>
      <c r="C32" s="15">
        <v>0.39245057</v>
      </c>
      <c r="D32" s="15">
        <v>0.41941282000000002</v>
      </c>
      <c r="E32" s="15">
        <v>0.34002397000000001</v>
      </c>
      <c r="F32" s="15">
        <v>0.18873577</v>
      </c>
      <c r="G32" s="44">
        <v>0</v>
      </c>
      <c r="H32" s="44">
        <v>0</v>
      </c>
      <c r="I32" s="44">
        <v>0</v>
      </c>
      <c r="J32" s="44">
        <v>0</v>
      </c>
      <c r="K32" s="44">
        <v>0</v>
      </c>
      <c r="L32" s="45">
        <v>0</v>
      </c>
      <c r="M32" s="45">
        <v>0</v>
      </c>
      <c r="N32" s="45">
        <v>0</v>
      </c>
      <c r="O32" s="45">
        <v>0</v>
      </c>
      <c r="P32" s="45">
        <v>0</v>
      </c>
      <c r="Q32" s="67">
        <v>0</v>
      </c>
      <c r="R32" s="67">
        <v>0</v>
      </c>
      <c r="S32" s="67">
        <v>0</v>
      </c>
      <c r="T32" s="67">
        <v>0</v>
      </c>
      <c r="U32" s="67">
        <v>0</v>
      </c>
      <c r="V32" s="47">
        <f>AVERAGE(B32:F32)</f>
        <v>0.30677052199999999</v>
      </c>
      <c r="W32" s="47">
        <f>AVERAGE(G32:K32)</f>
        <v>0</v>
      </c>
      <c r="X32" s="47">
        <f>AVERAGE(L32:P32)</f>
        <v>0</v>
      </c>
      <c r="Y32" s="47">
        <f>AVERAGE(Q32:U32)</f>
        <v>0</v>
      </c>
    </row>
    <row r="33" spans="1:25" x14ac:dyDescent="0.3">
      <c r="A33" s="3">
        <v>1</v>
      </c>
      <c r="B33" s="15">
        <v>15.65308568</v>
      </c>
      <c r="C33" s="15">
        <v>18.538795690000001</v>
      </c>
      <c r="D33" s="15">
        <v>15.58867585</v>
      </c>
      <c r="E33" s="15">
        <v>19.16866387</v>
      </c>
      <c r="F33" s="15">
        <v>19.288496110000001</v>
      </c>
      <c r="G33" s="44">
        <v>0</v>
      </c>
      <c r="H33" s="44">
        <v>0</v>
      </c>
      <c r="I33" s="44">
        <v>0</v>
      </c>
      <c r="J33" s="44">
        <v>0</v>
      </c>
      <c r="K33" s="44">
        <v>0</v>
      </c>
      <c r="L33" s="45">
        <v>0</v>
      </c>
      <c r="M33" s="45">
        <v>0</v>
      </c>
      <c r="N33" s="45">
        <v>0</v>
      </c>
      <c r="O33" s="45">
        <v>0</v>
      </c>
      <c r="P33" s="45">
        <v>0</v>
      </c>
      <c r="Q33" s="67">
        <v>0.39994007999999998</v>
      </c>
      <c r="R33" s="67">
        <v>0</v>
      </c>
      <c r="S33" s="67">
        <v>0</v>
      </c>
      <c r="T33" s="67">
        <v>0</v>
      </c>
      <c r="U33" s="67">
        <v>0.51977231999999995</v>
      </c>
      <c r="V33" s="47">
        <f>AVERAGE(B33:F33)</f>
        <v>17.64754344</v>
      </c>
      <c r="W33" s="47">
        <f>AVERAGE(G33:K33)</f>
        <v>0</v>
      </c>
      <c r="X33" s="47">
        <f>AVERAGE(L33:P33)</f>
        <v>0</v>
      </c>
      <c r="Y33" s="47">
        <f>AVERAGE(Q33:U33)</f>
        <v>0.18394247999999996</v>
      </c>
    </row>
    <row r="35" spans="1:25" x14ac:dyDescent="0.3">
      <c r="A35" s="111" t="s">
        <v>1</v>
      </c>
      <c r="B35" s="111"/>
      <c r="C35" s="111"/>
      <c r="D35" s="111"/>
      <c r="E35" s="111"/>
      <c r="F35" s="111"/>
      <c r="G35" s="111"/>
      <c r="H35" s="111"/>
      <c r="I35" s="111"/>
      <c r="J35" s="111"/>
      <c r="K35" s="111"/>
      <c r="L35" s="111"/>
      <c r="M35" s="111"/>
      <c r="N35" s="111"/>
      <c r="O35" s="111"/>
      <c r="P35" s="111"/>
      <c r="Q35" s="111"/>
      <c r="R35" s="111"/>
      <c r="S35" s="111"/>
      <c r="T35" s="111"/>
      <c r="U35" s="111"/>
      <c r="V35" s="112" t="s">
        <v>154</v>
      </c>
      <c r="W35" s="113"/>
      <c r="X35" s="113"/>
      <c r="Y35" s="114"/>
    </row>
    <row r="36" spans="1:25" x14ac:dyDescent="0.3">
      <c r="A36" s="111"/>
      <c r="B36" s="115" t="s">
        <v>150</v>
      </c>
      <c r="C36" s="116"/>
      <c r="D36" s="116"/>
      <c r="E36" s="116"/>
      <c r="F36" s="117"/>
      <c r="G36" s="118" t="s">
        <v>151</v>
      </c>
      <c r="H36" s="119"/>
      <c r="I36" s="119"/>
      <c r="J36" s="119"/>
      <c r="K36" s="120"/>
      <c r="L36" s="121" t="s">
        <v>152</v>
      </c>
      <c r="M36" s="122"/>
      <c r="N36" s="122"/>
      <c r="O36" s="122"/>
      <c r="P36" s="123"/>
      <c r="Q36" s="124" t="s">
        <v>153</v>
      </c>
      <c r="R36" s="125"/>
      <c r="S36" s="125"/>
      <c r="T36" s="125"/>
      <c r="U36" s="126"/>
      <c r="V36" s="91"/>
      <c r="W36" s="92"/>
      <c r="X36" s="92"/>
      <c r="Y36" s="93"/>
    </row>
    <row r="37" spans="1:25" x14ac:dyDescent="0.3">
      <c r="A37" s="111"/>
      <c r="B37" s="40" t="s">
        <v>135</v>
      </c>
      <c r="C37" s="40" t="s">
        <v>136</v>
      </c>
      <c r="D37" s="40" t="s">
        <v>137</v>
      </c>
      <c r="E37" s="40" t="s">
        <v>138</v>
      </c>
      <c r="F37" s="40" t="s">
        <v>139</v>
      </c>
      <c r="G37" s="41" t="s">
        <v>135</v>
      </c>
      <c r="H37" s="41" t="s">
        <v>136</v>
      </c>
      <c r="I37" s="41" t="s">
        <v>137</v>
      </c>
      <c r="J37" s="41" t="s">
        <v>138</v>
      </c>
      <c r="K37" s="41" t="s">
        <v>139</v>
      </c>
      <c r="L37" s="42" t="s">
        <v>135</v>
      </c>
      <c r="M37" s="42" t="s">
        <v>136</v>
      </c>
      <c r="N37" s="42" t="s">
        <v>137</v>
      </c>
      <c r="O37" s="42" t="s">
        <v>138</v>
      </c>
      <c r="P37" s="42" t="s">
        <v>139</v>
      </c>
      <c r="Q37" s="11" t="s">
        <v>135</v>
      </c>
      <c r="R37" s="11" t="s">
        <v>136</v>
      </c>
      <c r="S37" s="11" t="s">
        <v>137</v>
      </c>
      <c r="T37" s="11" t="s">
        <v>138</v>
      </c>
      <c r="U37" s="11" t="s">
        <v>139</v>
      </c>
      <c r="V37" s="43" t="s">
        <v>150</v>
      </c>
      <c r="W37" s="43" t="s">
        <v>151</v>
      </c>
      <c r="X37" s="43" t="s">
        <v>152</v>
      </c>
      <c r="Y37" s="43" t="s">
        <v>153</v>
      </c>
    </row>
    <row r="38" spans="1:25" x14ac:dyDescent="0.3">
      <c r="A38" s="90">
        <v>0</v>
      </c>
      <c r="B38" s="15">
        <v>17.433343319999999</v>
      </c>
      <c r="C38" s="15">
        <v>20.214200120000001</v>
      </c>
      <c r="D38" s="15">
        <v>17.433343319999999</v>
      </c>
      <c r="E38" s="15">
        <v>17.299281010000001</v>
      </c>
      <c r="F38" s="15">
        <v>17.433343319999999</v>
      </c>
      <c r="G38" s="44">
        <v>2.7022168999999998</v>
      </c>
      <c r="H38" s="44">
        <v>2.7044637499999999</v>
      </c>
      <c r="I38" s="44">
        <v>2.7022168999999998</v>
      </c>
      <c r="J38" s="44">
        <v>2.7022168999999998</v>
      </c>
      <c r="K38" s="44">
        <v>2.7022168999999998</v>
      </c>
      <c r="L38" s="45">
        <v>48.10065908</v>
      </c>
      <c r="M38" s="45">
        <v>47.711953270000002</v>
      </c>
      <c r="N38" s="45">
        <v>48.10065908</v>
      </c>
      <c r="O38" s="45">
        <v>47.938136610000001</v>
      </c>
      <c r="P38" s="45">
        <v>48.10065908</v>
      </c>
      <c r="Q38" s="67">
        <v>30.470341520000002</v>
      </c>
      <c r="R38" s="67">
        <v>28.316357100000001</v>
      </c>
      <c r="S38" s="67">
        <v>30.470341520000002</v>
      </c>
      <c r="T38" s="67">
        <v>30.322798079999998</v>
      </c>
      <c r="U38" s="67">
        <v>30.470341520000002</v>
      </c>
      <c r="V38" s="47">
        <f>AVERAGE(B38:F38)</f>
        <v>17.962702217999997</v>
      </c>
      <c r="W38" s="47">
        <f>AVERAGE(G38:K38)</f>
        <v>2.7026662699999999</v>
      </c>
      <c r="X38" s="47">
        <f>AVERAGE(L38:P38)</f>
        <v>47.99041342400001</v>
      </c>
      <c r="Y38" s="47">
        <f>AVERAGE(Q38:U38)</f>
        <v>30.010035948000002</v>
      </c>
    </row>
    <row r="39" spans="1:25" x14ac:dyDescent="0.3">
      <c r="A39" s="90">
        <v>1E-3</v>
      </c>
      <c r="B39" s="15">
        <v>21.655182700000001</v>
      </c>
      <c r="C39" s="15">
        <v>16.613990399999999</v>
      </c>
      <c r="D39" s="15">
        <v>13.618933500000001</v>
      </c>
      <c r="E39" s="15">
        <v>22.810065900000001</v>
      </c>
      <c r="F39" s="15">
        <v>38.486369080000003</v>
      </c>
      <c r="G39" s="44">
        <v>5.9916117400000003E-2</v>
      </c>
      <c r="H39" s="44">
        <v>0.52651288200000002</v>
      </c>
      <c r="I39" s="44">
        <v>4.7932893900000002E-2</v>
      </c>
      <c r="J39" s="44">
        <v>1.4230077900000001E-2</v>
      </c>
      <c r="K39" s="44">
        <v>8.3882559999999995E-2</v>
      </c>
      <c r="L39" s="45">
        <v>1.5727980799999999E-2</v>
      </c>
      <c r="M39" s="45">
        <v>2.3966446999999998E-2</v>
      </c>
      <c r="N39" s="45">
        <v>6.5907729200000001E-2</v>
      </c>
      <c r="O39" s="45">
        <v>0.114589575</v>
      </c>
      <c r="P39" s="45">
        <v>0</v>
      </c>
      <c r="Q39" s="67">
        <v>0.39844218100000001</v>
      </c>
      <c r="R39" s="67">
        <v>0.15877771099999999</v>
      </c>
      <c r="S39" s="67">
        <v>0.82983822600000001</v>
      </c>
      <c r="T39" s="67">
        <v>5.6920311600000002E-2</v>
      </c>
      <c r="U39" s="67">
        <v>0.85530258000000003</v>
      </c>
      <c r="V39" s="47">
        <f>AVERAGE(B39:F39)</f>
        <v>22.636908316</v>
      </c>
      <c r="W39" s="47">
        <f>AVERAGE(G39:K39)</f>
        <v>0.14649490624</v>
      </c>
      <c r="X39" s="47">
        <f>AVERAGE(L39:P39)</f>
        <v>4.4038346399999997E-2</v>
      </c>
      <c r="Y39" s="47">
        <f>AVERAGE(Q39:U39)</f>
        <v>0.4598562019200001</v>
      </c>
    </row>
    <row r="40" spans="1:25" x14ac:dyDescent="0.3">
      <c r="A40" s="95">
        <v>0.2</v>
      </c>
      <c r="B40" s="15">
        <v>1.2949370899999999</v>
      </c>
      <c r="C40" s="15">
        <v>0.70925704000000001</v>
      </c>
      <c r="D40" s="15">
        <v>0.52127022000000001</v>
      </c>
      <c r="E40" s="15">
        <v>0.81710605199999997</v>
      </c>
      <c r="F40" s="15">
        <v>0.68529059000000003</v>
      </c>
      <c r="G40" s="44">
        <v>2.9958058699999998E-3</v>
      </c>
      <c r="H40" s="44">
        <v>0</v>
      </c>
      <c r="I40" s="44">
        <v>0</v>
      </c>
      <c r="J40" s="44">
        <v>4.4937088100000001E-3</v>
      </c>
      <c r="K40" s="44">
        <v>0</v>
      </c>
      <c r="L40" s="45">
        <v>0</v>
      </c>
      <c r="M40" s="45">
        <v>7.2648290000000004E-2</v>
      </c>
      <c r="N40" s="45">
        <v>0</v>
      </c>
      <c r="O40" s="45">
        <v>2.8460155800000001E-2</v>
      </c>
      <c r="P40" s="45">
        <v>0</v>
      </c>
      <c r="Q40" s="67">
        <v>0</v>
      </c>
      <c r="R40" s="67">
        <v>0.30557220000000002</v>
      </c>
      <c r="S40" s="67">
        <v>0</v>
      </c>
      <c r="T40" s="67">
        <v>0</v>
      </c>
      <c r="U40" s="67">
        <v>0</v>
      </c>
      <c r="V40" s="47"/>
      <c r="W40" s="47"/>
      <c r="X40" s="47"/>
      <c r="Y40" s="47"/>
    </row>
    <row r="41" spans="1:25" x14ac:dyDescent="0.3">
      <c r="A41" s="95">
        <v>0.6</v>
      </c>
      <c r="B41" s="15">
        <v>1.3982923899999999</v>
      </c>
      <c r="C41" s="15">
        <v>2.0408927499999998</v>
      </c>
      <c r="D41" s="15">
        <v>1.7787597399999999</v>
      </c>
      <c r="E41" s="15">
        <v>3.3290892799999998</v>
      </c>
      <c r="F41" s="15">
        <v>2.1082983799999999</v>
      </c>
      <c r="G41" s="44">
        <v>0</v>
      </c>
      <c r="H41" s="44">
        <v>0</v>
      </c>
      <c r="I41" s="44">
        <v>0</v>
      </c>
      <c r="J41" s="44">
        <v>0</v>
      </c>
      <c r="K41" s="44">
        <v>0</v>
      </c>
      <c r="L41" s="45">
        <v>0</v>
      </c>
      <c r="M41" s="45">
        <v>0</v>
      </c>
      <c r="N41" s="45">
        <v>0</v>
      </c>
      <c r="O41" s="45">
        <v>0</v>
      </c>
      <c r="P41" s="45">
        <v>0</v>
      </c>
      <c r="Q41" s="67">
        <v>0</v>
      </c>
      <c r="R41" s="67">
        <v>0</v>
      </c>
      <c r="S41" s="67">
        <v>0</v>
      </c>
      <c r="T41" s="67">
        <v>0</v>
      </c>
      <c r="U41" s="67">
        <v>0</v>
      </c>
      <c r="V41" s="47"/>
      <c r="W41" s="47"/>
      <c r="X41" s="47"/>
      <c r="Y41" s="47"/>
    </row>
    <row r="42" spans="1:25" x14ac:dyDescent="0.3">
      <c r="A42" s="3">
        <v>0.4</v>
      </c>
      <c r="B42" s="15">
        <v>1.3174056300000001</v>
      </c>
      <c r="C42" s="15">
        <v>1.85215698</v>
      </c>
      <c r="D42" s="15">
        <v>1.6926303199999999</v>
      </c>
      <c r="E42" s="15">
        <v>2.74266028</v>
      </c>
      <c r="F42" s="15">
        <v>1.72558418</v>
      </c>
      <c r="G42" s="44">
        <v>0</v>
      </c>
      <c r="H42" s="44">
        <v>0</v>
      </c>
      <c r="I42" s="44">
        <v>0</v>
      </c>
      <c r="J42" s="44">
        <v>0</v>
      </c>
      <c r="K42" s="44">
        <v>0</v>
      </c>
      <c r="L42" s="45">
        <v>0</v>
      </c>
      <c r="M42" s="45">
        <v>1.1983219999999999E-2</v>
      </c>
      <c r="N42" s="45">
        <v>0</v>
      </c>
      <c r="O42" s="45">
        <v>0</v>
      </c>
      <c r="P42" s="45">
        <v>0</v>
      </c>
      <c r="Q42" s="67">
        <v>0</v>
      </c>
      <c r="R42" s="67">
        <v>0</v>
      </c>
      <c r="S42" s="67">
        <v>0</v>
      </c>
      <c r="T42" s="67">
        <v>0</v>
      </c>
      <c r="U42" s="67">
        <v>0</v>
      </c>
      <c r="V42" s="47">
        <f>AVERAGE(B42:F42)</f>
        <v>1.8660874780000001</v>
      </c>
      <c r="W42" s="47">
        <f>AVERAGE(G42:K42)</f>
        <v>0</v>
      </c>
      <c r="X42" s="47">
        <f>AVERAGE(L42:P42)</f>
        <v>2.3966439999999999E-3</v>
      </c>
      <c r="Y42" s="47">
        <f>AVERAGE(Q42:U42)</f>
        <v>0</v>
      </c>
    </row>
    <row r="43" spans="1:25" x14ac:dyDescent="0.3">
      <c r="A43" s="3">
        <v>0.8</v>
      </c>
      <c r="B43" s="15">
        <v>1.6626722599999999</v>
      </c>
      <c r="C43" s="15">
        <v>2.3472138999999999</v>
      </c>
      <c r="D43" s="15">
        <v>1.77801078</v>
      </c>
      <c r="E43" s="15">
        <v>5.2164469699999998</v>
      </c>
      <c r="F43" s="15">
        <v>2.6819952100000002</v>
      </c>
      <c r="G43" s="44">
        <v>0</v>
      </c>
      <c r="H43" s="44">
        <v>0</v>
      </c>
      <c r="I43" s="44">
        <v>0</v>
      </c>
      <c r="J43" s="44">
        <v>0</v>
      </c>
      <c r="K43" s="44">
        <v>0</v>
      </c>
      <c r="L43" s="45">
        <v>0</v>
      </c>
      <c r="M43" s="45">
        <v>0</v>
      </c>
      <c r="N43" s="45">
        <v>0</v>
      </c>
      <c r="O43" s="45">
        <v>0</v>
      </c>
      <c r="P43" s="45">
        <v>0</v>
      </c>
      <c r="Q43" s="67">
        <v>0</v>
      </c>
      <c r="R43" s="67">
        <v>0</v>
      </c>
      <c r="S43" s="67">
        <v>0</v>
      </c>
      <c r="T43" s="67">
        <v>0</v>
      </c>
      <c r="U43" s="67">
        <v>0</v>
      </c>
      <c r="V43" s="47">
        <f>AVERAGE(B43:F43)</f>
        <v>2.7372678239999999</v>
      </c>
      <c r="W43" s="47">
        <f>AVERAGE(G43:K43)</f>
        <v>0</v>
      </c>
      <c r="X43" s="47">
        <f>AVERAGE(L43:P43)</f>
        <v>0</v>
      </c>
      <c r="Y43" s="47">
        <f>AVERAGE(Q43:U43)</f>
        <v>0</v>
      </c>
    </row>
    <row r="44" spans="1:25" x14ac:dyDescent="0.3">
      <c r="A44" s="3">
        <v>1</v>
      </c>
      <c r="B44" s="15">
        <v>3.9230077900000002</v>
      </c>
      <c r="C44" s="15">
        <v>5.3160575200000002</v>
      </c>
      <c r="D44" s="15">
        <v>4.1514379899999998</v>
      </c>
      <c r="E44" s="15">
        <v>7.0341521900000004</v>
      </c>
      <c r="F44" s="15">
        <v>5.77890953</v>
      </c>
      <c r="G44" s="44">
        <v>0</v>
      </c>
      <c r="H44" s="44">
        <v>0</v>
      </c>
      <c r="I44" s="44">
        <v>0.68903535000000005</v>
      </c>
      <c r="J44" s="44">
        <v>0</v>
      </c>
      <c r="K44" s="44">
        <v>0</v>
      </c>
      <c r="L44" s="45">
        <v>0</v>
      </c>
      <c r="M44" s="45">
        <v>0</v>
      </c>
      <c r="N44" s="45">
        <v>0</v>
      </c>
      <c r="O44" s="45">
        <v>0</v>
      </c>
      <c r="P44" s="45">
        <v>0</v>
      </c>
      <c r="Q44" s="67">
        <v>0</v>
      </c>
      <c r="R44" s="67">
        <v>0</v>
      </c>
      <c r="S44" s="67">
        <v>0</v>
      </c>
      <c r="T44" s="67">
        <v>0</v>
      </c>
      <c r="U44" s="67">
        <v>0</v>
      </c>
      <c r="V44" s="47">
        <f>AVERAGE(B44:F44)</f>
        <v>5.2407130039999998</v>
      </c>
      <c r="W44" s="47">
        <f>AVERAGE(G44:K44)</f>
        <v>0.13780707</v>
      </c>
      <c r="X44" s="47">
        <f>AVERAGE(L44:P44)</f>
        <v>0</v>
      </c>
      <c r="Y44" s="47">
        <f>AVERAGE(Q44:U44)</f>
        <v>0</v>
      </c>
    </row>
    <row r="54" spans="1:44" x14ac:dyDescent="0.3">
      <c r="AA54" s="111" t="s">
        <v>1</v>
      </c>
      <c r="AB54" s="112" t="s">
        <v>154</v>
      </c>
      <c r="AC54" s="113"/>
      <c r="AD54" s="113"/>
      <c r="AE54" s="113"/>
      <c r="AF54" s="113"/>
      <c r="AG54" s="113"/>
      <c r="AH54" s="113"/>
      <c r="AI54" s="113"/>
      <c r="AJ54" s="113"/>
      <c r="AK54" s="113"/>
      <c r="AL54" s="113"/>
      <c r="AM54" s="113"/>
      <c r="AN54" s="113"/>
      <c r="AO54" s="113"/>
      <c r="AP54" s="113"/>
      <c r="AQ54" s="114"/>
      <c r="AR54" s="3"/>
    </row>
    <row r="55" spans="1:44" ht="43.2" x14ac:dyDescent="0.3">
      <c r="A55" s="111" t="s">
        <v>1</v>
      </c>
      <c r="B55" s="112" t="s">
        <v>172</v>
      </c>
      <c r="C55" s="113"/>
      <c r="D55" s="113"/>
      <c r="E55" s="113"/>
      <c r="F55" s="113"/>
      <c r="G55" s="113"/>
      <c r="H55" s="113"/>
      <c r="I55" s="113"/>
      <c r="J55" s="113"/>
      <c r="K55" s="113"/>
      <c r="L55" s="113"/>
      <c r="M55" s="113"/>
      <c r="N55" s="113"/>
      <c r="O55" s="113"/>
      <c r="P55" s="113"/>
      <c r="Q55" s="114"/>
      <c r="R55" s="3"/>
      <c r="AA55" s="111"/>
      <c r="AB55" s="91"/>
      <c r="AC55" s="92"/>
      <c r="AD55" s="92"/>
      <c r="AE55" s="93"/>
      <c r="AF55" s="91"/>
      <c r="AG55" s="92"/>
      <c r="AH55" s="92"/>
      <c r="AI55" s="93"/>
      <c r="AJ55" s="91"/>
      <c r="AK55" s="92"/>
      <c r="AL55" s="92"/>
      <c r="AM55" s="93"/>
      <c r="AN55" s="91"/>
      <c r="AO55" s="92"/>
      <c r="AP55" s="92"/>
      <c r="AQ55" s="93"/>
      <c r="AR55" s="93" t="s">
        <v>155</v>
      </c>
    </row>
    <row r="56" spans="1:44" ht="28.8" x14ac:dyDescent="0.3">
      <c r="A56" s="111"/>
      <c r="B56" s="91"/>
      <c r="C56" s="92"/>
      <c r="D56" s="92"/>
      <c r="E56" s="93"/>
      <c r="F56" s="91"/>
      <c r="G56" s="92"/>
      <c r="H56" s="92"/>
      <c r="I56" s="93"/>
      <c r="J56" s="91"/>
      <c r="K56" s="92"/>
      <c r="L56" s="92"/>
      <c r="M56" s="93"/>
      <c r="N56" s="91"/>
      <c r="O56" s="92"/>
      <c r="P56" s="92"/>
      <c r="Q56" s="93"/>
      <c r="R56" s="93" t="s">
        <v>155</v>
      </c>
      <c r="AA56" s="111"/>
      <c r="AB56" s="43" t="s">
        <v>131</v>
      </c>
      <c r="AC56" s="43" t="s">
        <v>132</v>
      </c>
      <c r="AD56" s="43" t="s">
        <v>133</v>
      </c>
      <c r="AE56" s="43" t="s">
        <v>134</v>
      </c>
      <c r="AF56" s="43" t="s">
        <v>142</v>
      </c>
      <c r="AG56" s="43" t="s">
        <v>143</v>
      </c>
      <c r="AH56" s="43" t="s">
        <v>144</v>
      </c>
      <c r="AI56" s="43" t="s">
        <v>145</v>
      </c>
      <c r="AJ56" s="43" t="s">
        <v>146</v>
      </c>
      <c r="AK56" s="43" t="s">
        <v>147</v>
      </c>
      <c r="AL56" s="43" t="s">
        <v>148</v>
      </c>
      <c r="AM56" s="43" t="s">
        <v>149</v>
      </c>
      <c r="AN56" s="43" t="s">
        <v>150</v>
      </c>
      <c r="AO56" s="43" t="s">
        <v>151</v>
      </c>
      <c r="AP56" s="43" t="s">
        <v>152</v>
      </c>
      <c r="AQ56" s="43" t="s">
        <v>153</v>
      </c>
      <c r="AR56" s="47"/>
    </row>
    <row r="57" spans="1:44" x14ac:dyDescent="0.3">
      <c r="A57" s="111"/>
      <c r="B57" s="43" t="s">
        <v>131</v>
      </c>
      <c r="C57" s="43" t="s">
        <v>132</v>
      </c>
      <c r="D57" s="43" t="s">
        <v>133</v>
      </c>
      <c r="E57" s="43" t="s">
        <v>134</v>
      </c>
      <c r="F57" s="43" t="s">
        <v>142</v>
      </c>
      <c r="G57" s="43" t="s">
        <v>143</v>
      </c>
      <c r="H57" s="43" t="s">
        <v>144</v>
      </c>
      <c r="I57" s="43" t="s">
        <v>145</v>
      </c>
      <c r="J57" s="43" t="s">
        <v>146</v>
      </c>
      <c r="K57" s="43" t="s">
        <v>147</v>
      </c>
      <c r="L57" s="43" t="s">
        <v>148</v>
      </c>
      <c r="M57" s="43" t="s">
        <v>149</v>
      </c>
      <c r="N57" s="43" t="s">
        <v>150</v>
      </c>
      <c r="O57" s="43" t="s">
        <v>151</v>
      </c>
      <c r="P57" s="43" t="s">
        <v>152</v>
      </c>
      <c r="Q57" s="43" t="s">
        <v>153</v>
      </c>
      <c r="R57" s="47"/>
      <c r="AA57" s="47">
        <v>0</v>
      </c>
      <c r="AB57" s="47">
        <f>AVERAGE(B4:F4)</f>
        <v>14.021270218000002</v>
      </c>
      <c r="AC57" s="47">
        <f>AVERAGE(G4:K4)</f>
        <v>28.509286999999993</v>
      </c>
      <c r="AD57" s="47">
        <f>AVERAGE(L4:P4)</f>
        <v>2.5266626760000008</v>
      </c>
      <c r="AE57" s="47">
        <f>AVERAGE(Q4:U4)</f>
        <v>34.138106651999998</v>
      </c>
      <c r="AF57" s="47">
        <f>AVERAGE(B16:F16)</f>
        <v>49.145745953999999</v>
      </c>
      <c r="AG57" s="47">
        <f>AVERAGE(G16:K16)</f>
        <v>24.35215698</v>
      </c>
      <c r="AH57" s="47">
        <f>AVERAGE(L16:P16)</f>
        <v>26.934541639999999</v>
      </c>
      <c r="AI57" s="47">
        <f>AVERAGE(Q16:U16)</f>
        <v>10.976632710000001</v>
      </c>
      <c r="AJ57" s="47">
        <f>AVERAGE(B27:F27)</f>
        <v>32.395296582</v>
      </c>
      <c r="AK57" s="47">
        <f>AVERAGE(G27:K27)</f>
        <v>22.69472738</v>
      </c>
      <c r="AL57" s="47">
        <f>AVERAGE(L27:P27)</f>
        <v>52.277711206000006</v>
      </c>
      <c r="AM57" s="47">
        <f>AVERAGE(Q27:U27)</f>
        <v>44.646494908000001</v>
      </c>
      <c r="AN57" s="47">
        <f>AVERAGE(B38:F38)</f>
        <v>17.962702217999997</v>
      </c>
      <c r="AO57" s="47">
        <f>AVERAGE(G38:K38)</f>
        <v>2.7026662699999999</v>
      </c>
      <c r="AP57" s="47">
        <f>AVERAGE(L38:P38)</f>
        <v>47.99041342400001</v>
      </c>
      <c r="AQ57" s="47">
        <f>AVERAGE(Q38:U38)</f>
        <v>30.010035948000002</v>
      </c>
      <c r="AR57" s="94">
        <f>AVERAGE(AB57:AQ57)</f>
        <v>27.580278235375001</v>
      </c>
    </row>
    <row r="58" spans="1:44" x14ac:dyDescent="0.3">
      <c r="A58" s="90">
        <v>0</v>
      </c>
      <c r="B58" s="47">
        <f>AVERAGE(B4:F4)</f>
        <v>14.021270218000002</v>
      </c>
      <c r="C58" s="47">
        <f>AVERAGE(G4:K4)</f>
        <v>28.509286999999993</v>
      </c>
      <c r="D58" s="47">
        <f>AVERAGE(L4:P4)</f>
        <v>2.5266626760000008</v>
      </c>
      <c r="E58" s="74">
        <f>AVERAGE(Q4:U4)</f>
        <v>34.138106651999998</v>
      </c>
      <c r="F58" s="47">
        <f>AVERAGE(B16:F16)</f>
        <v>49.145745953999999</v>
      </c>
      <c r="G58" s="47">
        <f>AVERAGE(G16:K16)</f>
        <v>24.35215698</v>
      </c>
      <c r="H58" s="47">
        <f>AVERAGE(L16:P16)</f>
        <v>26.934541639999999</v>
      </c>
      <c r="I58" s="74">
        <f>AVERAGE(Q16:U16)</f>
        <v>10.976632710000001</v>
      </c>
      <c r="J58" s="47">
        <f>AVERAGE(B27:F27)</f>
        <v>32.395296582</v>
      </c>
      <c r="K58" s="47">
        <f>AVERAGE(G27:K27)</f>
        <v>22.69472738</v>
      </c>
      <c r="L58" s="47">
        <f>AVERAGE(L27:P27)</f>
        <v>52.277711206000006</v>
      </c>
      <c r="M58" s="74">
        <f>AVERAGE(Q27:U27)</f>
        <v>44.646494908000001</v>
      </c>
      <c r="N58" s="47">
        <f>AVERAGE(B38:F38)</f>
        <v>17.962702217999997</v>
      </c>
      <c r="O58" s="47">
        <f>AVERAGE(G38:K38)</f>
        <v>2.7026662699999999</v>
      </c>
      <c r="P58" s="47">
        <f>AVERAGE(L38:P38)</f>
        <v>47.99041342400001</v>
      </c>
      <c r="Q58" s="74">
        <f>AVERAGE(Q38:U38)</f>
        <v>30.010035948000002</v>
      </c>
      <c r="R58" s="94">
        <f>AVERAGE(B58:Q58)</f>
        <v>27.580278235375001</v>
      </c>
      <c r="AA58" s="3">
        <v>0.2</v>
      </c>
      <c r="AB58" s="47">
        <v>6.5907729279999997E-3</v>
      </c>
      <c r="AC58" s="47">
        <v>1.0064409812000001</v>
      </c>
      <c r="AD58" s="47">
        <v>1.9295985640000002</v>
      </c>
      <c r="AE58" s="47">
        <v>13.660125826000002</v>
      </c>
      <c r="AF58" s="47">
        <v>61.103055729999994</v>
      </c>
      <c r="AG58" s="47">
        <v>13.344967037999998</v>
      </c>
      <c r="AH58" s="47">
        <v>0.76198322380000005</v>
      </c>
      <c r="AI58" s="47">
        <v>1.1220790886000001</v>
      </c>
      <c r="AJ58" s="47">
        <v>1.8873576999999999E-2</v>
      </c>
      <c r="AK58" s="47">
        <v>3.2013181560000001</v>
      </c>
      <c r="AL58" s="47">
        <v>2.0874775320000003</v>
      </c>
      <c r="AM58" s="47">
        <v>14.014679472000001</v>
      </c>
      <c r="AN58" s="47">
        <v>50.469442783999995</v>
      </c>
      <c r="AO58" s="47">
        <v>13.037896941999998</v>
      </c>
      <c r="AP58" s="47">
        <v>0.43109646539999991</v>
      </c>
      <c r="AQ58" s="47">
        <v>1.970341522</v>
      </c>
      <c r="AR58" s="94">
        <f>AVERAGE(AB58:AQ58)</f>
        <v>11.135372979683</v>
      </c>
    </row>
    <row r="59" spans="1:44" x14ac:dyDescent="0.3">
      <c r="A59" s="90">
        <v>1E-3</v>
      </c>
      <c r="B59" s="47">
        <f>AVERAGE(B5:F5)</f>
        <v>0</v>
      </c>
      <c r="C59" s="47">
        <f>AVERAGE(G5:K5)</f>
        <v>11.303774728</v>
      </c>
      <c r="D59" s="47">
        <f>AVERAGE(L5:P5)</f>
        <v>0.35380467314000003</v>
      </c>
      <c r="E59" s="74">
        <f>AVERAGE(Q5:U5)</f>
        <v>1.2931396039999998</v>
      </c>
      <c r="F59" s="47">
        <f>AVERAGE(B17:F17)</f>
        <v>30.668813659999994</v>
      </c>
      <c r="G59" s="47">
        <f>AVERAGE(G17:K17)</f>
        <v>4.1270221685999999</v>
      </c>
      <c r="H59" s="47">
        <f>AVERAGE(L17:P17)</f>
        <v>1.797483524</v>
      </c>
      <c r="I59" s="74">
        <f>AVERAGE(Q17:U17)</f>
        <v>18.358747766</v>
      </c>
      <c r="J59" s="47">
        <f>AVERAGE(B28:F28)</f>
        <v>7.4895146799999995E-4</v>
      </c>
      <c r="K59" s="47">
        <f>AVERAGE(G28:K28)</f>
        <v>1.1524865186</v>
      </c>
      <c r="L59" s="47">
        <f>AVERAGE(L28:P28)</f>
        <v>0.12612342628000001</v>
      </c>
      <c r="M59" s="74">
        <f>AVERAGE(Q28:U28)</f>
        <v>7.9838225940000007E-2</v>
      </c>
      <c r="N59" s="47">
        <f>AVERAGE(B39:F39)</f>
        <v>22.636908316</v>
      </c>
      <c r="O59" s="47">
        <f>AVERAGE(G39:K39)</f>
        <v>0.14649490624</v>
      </c>
      <c r="P59" s="47">
        <f>AVERAGE(L39:P39)</f>
        <v>4.4038346399999997E-2</v>
      </c>
      <c r="Q59" s="74">
        <f>AVERAGE(Q39:U39)</f>
        <v>0.4598562019200001</v>
      </c>
      <c r="R59" s="94">
        <f>AVERAGE(B59:Q59)</f>
        <v>5.7843300635367498</v>
      </c>
      <c r="AA59" s="3">
        <v>0.4</v>
      </c>
      <c r="AB59" s="47">
        <v>8.1935291239999999E-2</v>
      </c>
      <c r="AC59" s="47">
        <v>7.8593469159999998</v>
      </c>
      <c r="AD59" s="47">
        <v>4.5518274419999996</v>
      </c>
      <c r="AE59" s="47">
        <v>11.988316338000001</v>
      </c>
      <c r="AF59" s="47">
        <v>66.608897536000001</v>
      </c>
      <c r="AG59" s="47">
        <v>13.609946089999999</v>
      </c>
      <c r="AH59" s="47">
        <v>2.9053325360000004</v>
      </c>
      <c r="AI59" s="47">
        <v>5.6680647100000003</v>
      </c>
      <c r="AJ59" s="47">
        <v>0.18798681936</v>
      </c>
      <c r="AK59" s="47">
        <v>9.5723487120000001</v>
      </c>
      <c r="AL59" s="47">
        <v>4.1412522460000005</v>
      </c>
      <c r="AM59" s="47">
        <v>16.684541646</v>
      </c>
      <c r="AN59" s="47">
        <v>74.425254628000005</v>
      </c>
      <c r="AO59" s="47">
        <v>12.535650094000001</v>
      </c>
      <c r="AP59" s="47">
        <v>2.6060515308000003</v>
      </c>
      <c r="AQ59" s="47">
        <v>6.8647393660000002</v>
      </c>
      <c r="AR59" s="94">
        <f t="shared" ref="AR59:AR64" si="0">AVERAGE(AB59:AQ59)</f>
        <v>15.018218243837499</v>
      </c>
    </row>
    <row r="60" spans="1:44" x14ac:dyDescent="0.3">
      <c r="A60" s="95">
        <v>0.2</v>
      </c>
      <c r="B60" s="47">
        <f t="shared" ref="B60" si="1">AVERAGE(B6:F6)</f>
        <v>0</v>
      </c>
      <c r="C60" s="47">
        <f t="shared" ref="C60" si="2">AVERAGE(G6:K6)</f>
        <v>5.0136309179999996</v>
      </c>
      <c r="D60" s="47">
        <f t="shared" ref="D60" si="3">AVERAGE(L6:P6)</f>
        <v>2.40383463</v>
      </c>
      <c r="E60" s="74">
        <f t="shared" ref="E60" si="4">AVERAGE(Q6:U6)</f>
        <v>1.0996105430000001</v>
      </c>
      <c r="F60" s="47">
        <f t="shared" ref="F60" si="5">AVERAGE(B18:F18)</f>
        <v>9.3663870580000008</v>
      </c>
      <c r="G60" s="47">
        <f t="shared" ref="G60" si="6">AVERAGE(G18:K18)</f>
        <v>1.07684242</v>
      </c>
      <c r="H60" s="47">
        <f t="shared" ref="H60" si="7">AVERAGE(L18:P18)</f>
        <v>1.97468544</v>
      </c>
      <c r="I60" s="74">
        <f t="shared" ref="I60" si="8">AVERAGE(Q18:U18)</f>
        <v>4.9489215099999999</v>
      </c>
      <c r="J60" s="47">
        <f t="shared" ref="J60" si="9">AVERAGE(B29:F29)</f>
        <v>7.3397240000000006E-3</v>
      </c>
      <c r="K60" s="47">
        <f t="shared" ref="K60" si="10">AVERAGE(G29:K29)</f>
        <v>1.3031756E-2</v>
      </c>
      <c r="L60" s="47">
        <f t="shared" ref="L60" si="11">AVERAGE(L29:P29)</f>
        <v>1.7675254000000001E-2</v>
      </c>
      <c r="M60" s="74">
        <f t="shared" ref="M60" si="12">AVERAGE(Q29:U29)</f>
        <v>0</v>
      </c>
      <c r="N60" s="47">
        <f t="shared" ref="N60" si="13">AVERAGE(B40:F40)</f>
        <v>0.80557219839999994</v>
      </c>
      <c r="O60" s="47">
        <f t="shared" ref="O60" si="14">AVERAGE(G40:K40)</f>
        <v>1.4979029359999999E-3</v>
      </c>
      <c r="P60" s="47">
        <f t="shared" ref="P60" si="15">AVERAGE(L40:P40)</f>
        <v>2.022168916E-2</v>
      </c>
      <c r="Q60" s="74">
        <f t="shared" ref="Q60" si="16">AVERAGE(Q40:U40)</f>
        <v>6.1114440000000006E-2</v>
      </c>
      <c r="R60" s="94">
        <f t="shared" ref="R60" si="17">AVERAGE(B60:Q60)</f>
        <v>1.6756478427185</v>
      </c>
      <c r="AA60" s="3"/>
      <c r="AB60" s="47"/>
      <c r="AC60" s="47"/>
      <c r="AD60" s="47"/>
      <c r="AE60" s="47"/>
      <c r="AF60" s="47"/>
      <c r="AG60" s="47"/>
      <c r="AH60" s="47"/>
      <c r="AI60" s="47"/>
      <c r="AJ60" s="47"/>
      <c r="AK60" s="47"/>
      <c r="AL60" s="47"/>
      <c r="AM60" s="47"/>
      <c r="AN60" s="47"/>
      <c r="AO60" s="47"/>
      <c r="AP60" s="47"/>
      <c r="AQ60" s="47"/>
      <c r="AR60" s="94"/>
    </row>
    <row r="61" spans="1:44" x14ac:dyDescent="0.3">
      <c r="A61" s="3">
        <v>0.4</v>
      </c>
      <c r="B61" s="47">
        <f>AVERAGE(B8:F8)</f>
        <v>7.0101857199999992E-2</v>
      </c>
      <c r="C61" s="47">
        <f>AVERAGE(G8:K8)</f>
        <v>1.1867884959999999</v>
      </c>
      <c r="D61" s="47">
        <f>AVERAGE(L8:P8)</f>
        <v>0.95940682880000006</v>
      </c>
      <c r="E61" s="74">
        <f>AVERAGE(Q8:U8)</f>
        <v>5.1977231999999998E-2</v>
      </c>
      <c r="F61" s="47">
        <f>AVERAGE(B20:F20)</f>
        <v>8.4003894540000008</v>
      </c>
      <c r="G61" s="47">
        <f>AVERAGE(G20:K20)</f>
        <v>0</v>
      </c>
      <c r="H61" s="47">
        <f>AVERAGE(L20:P20)</f>
        <v>0.96494907279999997</v>
      </c>
      <c r="I61" s="74">
        <f>AVERAGE(Q20:U20)</f>
        <v>1.6068004816000001</v>
      </c>
      <c r="J61" s="47">
        <f>AVERAGE(B31:F31)</f>
        <v>0.11084481691999999</v>
      </c>
      <c r="K61" s="47">
        <f>AVERAGE(G31:K31)</f>
        <v>0</v>
      </c>
      <c r="L61" s="47">
        <f>AVERAGE(L31:P31)</f>
        <v>2.1719593229999997E-2</v>
      </c>
      <c r="M61" s="74">
        <f>AVERAGE(Q31:U31)</f>
        <v>0</v>
      </c>
      <c r="N61" s="47">
        <f>AVERAGE(B42:F42)</f>
        <v>1.8660874780000001</v>
      </c>
      <c r="O61" s="47">
        <f>AVERAGE(G42:K42)</f>
        <v>0</v>
      </c>
      <c r="P61" s="47">
        <f>AVERAGE(L42:P42)</f>
        <v>2.3966439999999999E-3</v>
      </c>
      <c r="Q61" s="74">
        <f>AVERAGE(Q42:U42)</f>
        <v>0</v>
      </c>
      <c r="R61" s="94">
        <f t="shared" ref="R61:R64" si="18">AVERAGE(B61:Q61)</f>
        <v>0.95259137215937506</v>
      </c>
      <c r="AA61" s="3">
        <v>0.6</v>
      </c>
      <c r="AB61" s="47">
        <v>0</v>
      </c>
      <c r="AC61" s="47">
        <v>19.248502095999999</v>
      </c>
      <c r="AD61" s="47">
        <v>7.1766027559999994</v>
      </c>
      <c r="AE61" s="47">
        <v>16.853804673999999</v>
      </c>
      <c r="AF61" s="47">
        <v>85.63331336200001</v>
      </c>
      <c r="AG61" s="47">
        <v>10.478767227500001</v>
      </c>
      <c r="AH61" s="47">
        <v>4.9662971840000001</v>
      </c>
      <c r="AI61" s="47">
        <v>18.009586580000001</v>
      </c>
      <c r="AJ61" s="47">
        <v>0</v>
      </c>
      <c r="AK61" s="47">
        <v>25.902336728000002</v>
      </c>
      <c r="AL61" s="47">
        <v>5.9411324160000003</v>
      </c>
      <c r="AM61" s="47">
        <v>12.319502694000001</v>
      </c>
      <c r="AN61" s="47">
        <v>84.69352906200001</v>
      </c>
      <c r="AO61" s="47">
        <v>25.352606349999995</v>
      </c>
      <c r="AP61" s="47">
        <v>3.8392750159999998</v>
      </c>
      <c r="AQ61" s="47">
        <v>19.141402035999999</v>
      </c>
      <c r="AR61" s="94">
        <f t="shared" si="0"/>
        <v>21.222291136343745</v>
      </c>
    </row>
    <row r="62" spans="1:44" x14ac:dyDescent="0.3">
      <c r="A62" s="95">
        <v>0.6</v>
      </c>
      <c r="B62" s="47">
        <f>AVERAGE(B7:F7)</f>
        <v>4.8232474802000005E-2</v>
      </c>
      <c r="C62" s="47">
        <f>AVERAGE(G7:K7)</f>
        <v>1.0967645300000002</v>
      </c>
      <c r="D62" s="47">
        <f>AVERAGE(L7:P7)</f>
        <v>1.0049430782</v>
      </c>
      <c r="E62" s="74">
        <f>AVERAGE(Q7:U7)</f>
        <v>4.6285199799999996E-2</v>
      </c>
      <c r="F62" s="47">
        <f>AVERAGE(B19:F19)</f>
        <v>8.4436788500000013</v>
      </c>
      <c r="G62" s="47">
        <f>AVERAGE(G19:K19)</f>
        <v>0</v>
      </c>
      <c r="H62" s="47">
        <f>AVERAGE(L19:P19)</f>
        <v>0.83582983639999997</v>
      </c>
      <c r="I62" s="74">
        <f>AVERAGE(Q19:U19)</f>
        <v>1.3785200708000001</v>
      </c>
      <c r="J62" s="47">
        <f>AVERAGE(B30:F30)</f>
        <v>0.23142600442</v>
      </c>
      <c r="K62" s="47">
        <f>AVERAGE(G30:K30)</f>
        <v>0</v>
      </c>
      <c r="L62" s="47">
        <f>AVERAGE(L30:P30)</f>
        <v>5.9916117399999992E-4</v>
      </c>
      <c r="M62" s="74">
        <f>AVERAGE(Q30:U30)</f>
        <v>0</v>
      </c>
      <c r="N62" s="47">
        <f>AVERAGE(B41:F41)</f>
        <v>2.131066508</v>
      </c>
      <c r="O62" s="47">
        <f>AVERAGE(G41:K41)</f>
        <v>0</v>
      </c>
      <c r="P62" s="47">
        <f>AVERAGE(L41:P41)</f>
        <v>0</v>
      </c>
      <c r="Q62" s="74">
        <f>AVERAGE(Q41:U41)</f>
        <v>0</v>
      </c>
      <c r="R62" s="94">
        <f>AVERAGE(B62:Q62)</f>
        <v>0.95108410709975011</v>
      </c>
      <c r="AA62" s="3"/>
      <c r="AB62" s="47"/>
      <c r="AC62" s="47"/>
      <c r="AD62" s="47"/>
      <c r="AE62" s="47"/>
      <c r="AF62" s="47"/>
      <c r="AG62" s="47"/>
      <c r="AH62" s="47"/>
      <c r="AI62" s="47"/>
      <c r="AJ62" s="47"/>
      <c r="AK62" s="47"/>
      <c r="AL62" s="47"/>
      <c r="AM62" s="47"/>
      <c r="AN62" s="47"/>
      <c r="AO62" s="47"/>
      <c r="AP62" s="47"/>
      <c r="AQ62" s="47"/>
      <c r="AR62" s="94"/>
    </row>
    <row r="63" spans="1:44" x14ac:dyDescent="0.3">
      <c r="A63" s="3">
        <v>0.8</v>
      </c>
      <c r="B63" s="47">
        <f>AVERAGE(B9:F9)</f>
        <v>1.7525464000000001E-2</v>
      </c>
      <c r="C63" s="47">
        <f>AVERAGE(G9:K9)</f>
        <v>3.1156381080000002</v>
      </c>
      <c r="D63" s="47">
        <f>AVERAGE(L9:P9)</f>
        <v>1.4188136619999998</v>
      </c>
      <c r="E63" s="74">
        <f>AVERAGE(Q9:U9)</f>
        <v>8.0587177999999995E-2</v>
      </c>
      <c r="F63" s="47">
        <f>AVERAGE(B21:F21)</f>
        <v>8.5230677060000009</v>
      </c>
      <c r="G63" s="47">
        <f>AVERAGE(G21:K21)</f>
        <v>0</v>
      </c>
      <c r="H63" s="47">
        <f>AVERAGE(L21:P21)</f>
        <v>0.74400839000000007</v>
      </c>
      <c r="I63" s="74">
        <f>AVERAGE(Q21:U21)</f>
        <v>3.8021270200000004</v>
      </c>
      <c r="J63" s="47">
        <f>AVERAGE(B32:F32)</f>
        <v>0.30677052199999999</v>
      </c>
      <c r="K63" s="47">
        <f>AVERAGE(G32:K32)</f>
        <v>0</v>
      </c>
      <c r="L63" s="47">
        <f>AVERAGE(L32:P32)</f>
        <v>0</v>
      </c>
      <c r="M63" s="74">
        <f>AVERAGE(Q32:U32)</f>
        <v>0</v>
      </c>
      <c r="N63" s="47">
        <f>AVERAGE(B43:F43)</f>
        <v>2.7372678239999999</v>
      </c>
      <c r="O63" s="47">
        <f>AVERAGE(G43:K43)</f>
        <v>0</v>
      </c>
      <c r="P63" s="47">
        <f>AVERAGE(L43:P43)</f>
        <v>0</v>
      </c>
      <c r="Q63" s="74">
        <f>AVERAGE(Q43:U43)</f>
        <v>0</v>
      </c>
      <c r="R63" s="94">
        <f t="shared" si="18"/>
        <v>1.2966128671250001</v>
      </c>
      <c r="AA63" s="3">
        <v>0.8</v>
      </c>
      <c r="AB63" s="47">
        <v>0.25269622599999997</v>
      </c>
      <c r="AC63" s="47">
        <v>18.235470343999999</v>
      </c>
      <c r="AD63" s="47">
        <v>10.639904128000001</v>
      </c>
      <c r="AE63" s="47">
        <v>68.721689638000015</v>
      </c>
      <c r="AF63" s="47">
        <v>88.503594960000001</v>
      </c>
      <c r="AG63" s="47">
        <v>68.071000601999998</v>
      </c>
      <c r="AH63" s="47">
        <v>9.186339126</v>
      </c>
      <c r="AI63" s="47">
        <v>15.971240259999998</v>
      </c>
      <c r="AJ63" s="47">
        <v>9.7064109762E-2</v>
      </c>
      <c r="AK63" s="47">
        <v>22.186788487999998</v>
      </c>
      <c r="AL63" s="47">
        <v>10.581635709999999</v>
      </c>
      <c r="AM63" s="47">
        <v>70.475434399999997</v>
      </c>
      <c r="AN63" s="47">
        <v>95.975883768000017</v>
      </c>
      <c r="AO63" s="47">
        <v>64.163870582000001</v>
      </c>
      <c r="AP63" s="47">
        <v>7.4063810659999998</v>
      </c>
      <c r="AQ63" s="47">
        <v>17.935440388</v>
      </c>
      <c r="AR63" s="94">
        <f t="shared" si="0"/>
        <v>35.525277112235123</v>
      </c>
    </row>
    <row r="64" spans="1:44" x14ac:dyDescent="0.3">
      <c r="A64" s="3">
        <v>1</v>
      </c>
      <c r="B64" s="47">
        <f>AVERAGE(B10:F10)</f>
        <v>17.100808868000001</v>
      </c>
      <c r="C64" s="47">
        <f>AVERAGE(G10:K10)</f>
        <v>24.362941880000001</v>
      </c>
      <c r="D64" s="47">
        <f>AVERAGE(L10:P10)</f>
        <v>1.9887657259999998</v>
      </c>
      <c r="E64" s="74">
        <f>AVERAGE(Q10:U10)</f>
        <v>8.0587177999999995E-2</v>
      </c>
      <c r="F64" s="47">
        <f>AVERAGE(B22:F22)</f>
        <v>10.584331938</v>
      </c>
      <c r="G64" s="47">
        <f>AVERAGE(G22:K22)</f>
        <v>0</v>
      </c>
      <c r="H64" s="47">
        <f>AVERAGE(L22:P22)</f>
        <v>1.2079089300000001</v>
      </c>
      <c r="I64" s="74">
        <f>AVERAGE(Q22:U22)</f>
        <v>24.531156381999999</v>
      </c>
      <c r="J64" s="47">
        <f>AVERAGE(B33:F33)</f>
        <v>17.64754344</v>
      </c>
      <c r="K64" s="47">
        <f>AVERAGE(G33:K33)</f>
        <v>0</v>
      </c>
      <c r="L64" s="47">
        <f>AVERAGE(L33:P33)</f>
        <v>0</v>
      </c>
      <c r="M64" s="74">
        <f>AVERAGE(Q33:U33)</f>
        <v>0.18394247999999996</v>
      </c>
      <c r="N64" s="47">
        <f>AVERAGE(B44:F44)</f>
        <v>5.2407130039999998</v>
      </c>
      <c r="O64" s="47">
        <f>AVERAGE(G44:K44)</f>
        <v>0.13780707</v>
      </c>
      <c r="P64" s="47">
        <f>AVERAGE(L44:P44)</f>
        <v>0</v>
      </c>
      <c r="Q64" s="74">
        <f>AVERAGE(Q44:U44)</f>
        <v>0</v>
      </c>
      <c r="R64" s="94">
        <f t="shared" si="18"/>
        <v>6.4416566809999987</v>
      </c>
      <c r="AA64" s="3">
        <v>1</v>
      </c>
      <c r="AB64" s="47">
        <f>AVERAGE(B5:F5)</f>
        <v>0</v>
      </c>
      <c r="AC64" s="47">
        <f>AVERAGE(G5:K5)</f>
        <v>11.303774728</v>
      </c>
      <c r="AD64" s="47">
        <f>AVERAGE(L5:P5)</f>
        <v>0.35380467314000003</v>
      </c>
      <c r="AE64" s="47">
        <f>AVERAGE(Q5:U5)</f>
        <v>1.2931396039999998</v>
      </c>
      <c r="AF64" s="47">
        <f>AVERAGE(B17:F17)</f>
        <v>30.668813659999994</v>
      </c>
      <c r="AG64" s="47">
        <f>AVERAGE(G17:K17)</f>
        <v>4.1270221685999999</v>
      </c>
      <c r="AH64" s="47">
        <f>AVERAGE(L17:P17)</f>
        <v>1.797483524</v>
      </c>
      <c r="AI64" s="47">
        <f>AVERAGE(Q17:U17)</f>
        <v>18.358747766</v>
      </c>
      <c r="AJ64" s="47">
        <f>AVERAGE(B28:F28)</f>
        <v>7.4895146799999995E-4</v>
      </c>
      <c r="AK64" s="47">
        <f>AVERAGE(G28:K28)</f>
        <v>1.1524865186</v>
      </c>
      <c r="AL64" s="47">
        <f>AVERAGE(L28:P28)</f>
        <v>0.12612342628000001</v>
      </c>
      <c r="AM64" s="47">
        <f>AVERAGE(Q28:U28)</f>
        <v>7.9838225940000007E-2</v>
      </c>
      <c r="AN64" s="47">
        <f>AVERAGE(B39:F39)</f>
        <v>22.636908316</v>
      </c>
      <c r="AO64" s="47">
        <f>AVERAGE(G39:K39)</f>
        <v>0.14649490624</v>
      </c>
      <c r="AP64" s="47">
        <f>AVERAGE(L39:P39)</f>
        <v>4.4038346399999997E-2</v>
      </c>
      <c r="AQ64" s="47">
        <f>AVERAGE(Q39:U39)</f>
        <v>0.4598562019200001</v>
      </c>
      <c r="AR64" s="94">
        <f t="shared" si="0"/>
        <v>5.7843300635367498</v>
      </c>
    </row>
    <row r="66" spans="27:44" x14ac:dyDescent="0.3">
      <c r="AA66" s="111" t="s">
        <v>1</v>
      </c>
      <c r="AB66" s="112" t="s">
        <v>185</v>
      </c>
      <c r="AC66" s="113"/>
      <c r="AD66" s="113"/>
      <c r="AE66" s="113"/>
      <c r="AF66" s="113"/>
      <c r="AG66" s="113"/>
      <c r="AH66" s="113"/>
      <c r="AI66" s="113"/>
      <c r="AJ66" s="113"/>
      <c r="AK66" s="113"/>
      <c r="AL66" s="113"/>
      <c r="AM66" s="113"/>
      <c r="AN66" s="113"/>
      <c r="AO66" s="113"/>
      <c r="AP66" s="113"/>
      <c r="AQ66" s="114"/>
      <c r="AR66" s="3"/>
    </row>
    <row r="67" spans="27:44" ht="43.2" x14ac:dyDescent="0.3">
      <c r="AA67" s="111"/>
      <c r="AB67" s="91"/>
      <c r="AC67" s="92"/>
      <c r="AD67" s="92"/>
      <c r="AE67" s="93"/>
      <c r="AF67" s="91"/>
      <c r="AG67" s="92"/>
      <c r="AH67" s="92"/>
      <c r="AI67" s="93"/>
      <c r="AJ67" s="91"/>
      <c r="AK67" s="92"/>
      <c r="AL67" s="92"/>
      <c r="AM67" s="93"/>
      <c r="AN67" s="91"/>
      <c r="AO67" s="92"/>
      <c r="AP67" s="92"/>
      <c r="AQ67" s="93"/>
      <c r="AR67" s="93" t="s">
        <v>155</v>
      </c>
    </row>
    <row r="68" spans="27:44" x14ac:dyDescent="0.3">
      <c r="AA68" s="111"/>
      <c r="AB68" s="43" t="s">
        <v>131</v>
      </c>
      <c r="AC68" s="43" t="s">
        <v>132</v>
      </c>
      <c r="AD68" s="43" t="s">
        <v>133</v>
      </c>
      <c r="AE68" s="43" t="s">
        <v>134</v>
      </c>
      <c r="AF68" s="43" t="s">
        <v>142</v>
      </c>
      <c r="AG68" s="43" t="s">
        <v>143</v>
      </c>
      <c r="AH68" s="43" t="s">
        <v>144</v>
      </c>
      <c r="AI68" s="43" t="s">
        <v>145</v>
      </c>
      <c r="AJ68" s="43" t="s">
        <v>146</v>
      </c>
      <c r="AK68" s="43" t="s">
        <v>147</v>
      </c>
      <c r="AL68" s="43" t="s">
        <v>148</v>
      </c>
      <c r="AM68" s="43" t="s">
        <v>149</v>
      </c>
      <c r="AN68" s="43" t="s">
        <v>150</v>
      </c>
      <c r="AO68" s="43" t="s">
        <v>151</v>
      </c>
      <c r="AP68" s="43" t="s">
        <v>152</v>
      </c>
      <c r="AQ68" s="43" t="s">
        <v>153</v>
      </c>
      <c r="AR68" s="47"/>
    </row>
    <row r="69" spans="27:44" x14ac:dyDescent="0.3">
      <c r="AA69" s="3">
        <v>0.2</v>
      </c>
      <c r="AB69" s="47" t="e">
        <f>AVERAGE(#REF!)</f>
        <v>#REF!</v>
      </c>
      <c r="AC69" s="47" t="e">
        <f>AVERAGE(#REF!)</f>
        <v>#REF!</v>
      </c>
      <c r="AD69" s="47" t="e">
        <f>AVERAGE(#REF!)</f>
        <v>#REF!</v>
      </c>
      <c r="AE69" s="47" t="e">
        <f>AVERAGE(#REF!)</f>
        <v>#REF!</v>
      </c>
      <c r="AF69" s="47">
        <f>AVERAGE(B20:F20)</f>
        <v>8.4003894540000008</v>
      </c>
      <c r="AG69" s="47">
        <f>AVERAGE(G20:K20)</f>
        <v>0</v>
      </c>
      <c r="AH69" s="47">
        <f>AVERAGE(L20:P20)</f>
        <v>0.96494907279999997</v>
      </c>
      <c r="AI69" s="47">
        <f>AVERAGE(Q20:U20)</f>
        <v>1.6068004816000001</v>
      </c>
      <c r="AJ69" s="47">
        <f>AVERAGE(B31:F31)</f>
        <v>0.11084481691999999</v>
      </c>
      <c r="AK69" s="47">
        <f>AVERAGE(G31:K31)</f>
        <v>0</v>
      </c>
      <c r="AL69" s="47">
        <f>AVERAGE(L31:P31)</f>
        <v>2.1719593229999997E-2</v>
      </c>
      <c r="AM69" s="47">
        <f>AVERAGE(Q31:U31)</f>
        <v>0</v>
      </c>
      <c r="AN69" s="47">
        <f>AVERAGE(B42:F42)</f>
        <v>1.8660874780000001</v>
      </c>
      <c r="AO69" s="47">
        <f>AVERAGE(G42:K42)</f>
        <v>0</v>
      </c>
      <c r="AP69" s="47">
        <f>AVERAGE(L42:P42)</f>
        <v>2.3966439999999999E-3</v>
      </c>
      <c r="AQ69" s="47">
        <f>AVERAGE(Q42:U42)</f>
        <v>0</v>
      </c>
      <c r="AR69" s="47" t="e">
        <f>AVERAGE(AB69:AQ69)</f>
        <v>#REF!</v>
      </c>
    </row>
    <row r="70" spans="27:44" x14ac:dyDescent="0.3">
      <c r="AA70" s="3">
        <v>0.4</v>
      </c>
      <c r="AB70" s="47">
        <f>AVERAGE(B8:F8)</f>
        <v>7.0101857199999992E-2</v>
      </c>
      <c r="AC70" s="47">
        <f>AVERAGE(G8:K8)</f>
        <v>1.1867884959999999</v>
      </c>
      <c r="AD70" s="47">
        <f>AVERAGE(L8:P8)</f>
        <v>0.95940682880000006</v>
      </c>
      <c r="AE70" s="47">
        <f>AVERAGE(Q8:U8)</f>
        <v>5.1977231999999998E-2</v>
      </c>
      <c r="AF70" s="47">
        <f>AVERAGE(B21:F21)</f>
        <v>8.5230677060000009</v>
      </c>
      <c r="AG70" s="47">
        <f>AVERAGE(G21:K21)</f>
        <v>0</v>
      </c>
      <c r="AH70" s="47">
        <f>AVERAGE(L21:P21)</f>
        <v>0.74400839000000007</v>
      </c>
      <c r="AI70" s="47">
        <f>AVERAGE(Q21:U21)</f>
        <v>3.8021270200000004</v>
      </c>
      <c r="AJ70" s="47">
        <f>AVERAGE(B32:F32)</f>
        <v>0.30677052199999999</v>
      </c>
      <c r="AK70" s="47">
        <f>AVERAGE(G32:K32)</f>
        <v>0</v>
      </c>
      <c r="AL70" s="47">
        <f>AVERAGE(L32:P32)</f>
        <v>0</v>
      </c>
      <c r="AM70" s="47">
        <f>AVERAGE(Q32:U32)</f>
        <v>0</v>
      </c>
      <c r="AN70" s="47">
        <f>AVERAGE(B43:F43)</f>
        <v>2.7372678239999999</v>
      </c>
      <c r="AO70" s="47">
        <f>AVERAGE(G43:K43)</f>
        <v>0</v>
      </c>
      <c r="AP70" s="47">
        <f>AVERAGE(L43:P43)</f>
        <v>0</v>
      </c>
      <c r="AQ70" s="47">
        <f>AVERAGE(Q43:U43)</f>
        <v>0</v>
      </c>
      <c r="AR70" s="47">
        <f t="shared" ref="AR70:AR72" si="19">AVERAGE(AB70:AQ70)</f>
        <v>1.1488447422500001</v>
      </c>
    </row>
    <row r="71" spans="27:44" x14ac:dyDescent="0.3">
      <c r="AA71" s="3">
        <v>0.6</v>
      </c>
      <c r="AB71" s="47">
        <f>AVERAGE(B9:F9)</f>
        <v>1.7525464000000001E-2</v>
      </c>
      <c r="AC71" s="47">
        <f>AVERAGE(G9:K9)</f>
        <v>3.1156381080000002</v>
      </c>
      <c r="AD71" s="47">
        <f>AVERAGE(L9:P9)</f>
        <v>1.4188136619999998</v>
      </c>
      <c r="AE71" s="47">
        <f>AVERAGE(Q9:U9)</f>
        <v>8.0587177999999995E-2</v>
      </c>
      <c r="AF71" s="47">
        <f>AVERAGE(B22:F22)</f>
        <v>10.584331938</v>
      </c>
      <c r="AG71" s="47">
        <f>AVERAGE(G22:K22)</f>
        <v>0</v>
      </c>
      <c r="AH71" s="47">
        <f>AVERAGE(L22:P22)</f>
        <v>1.2079089300000001</v>
      </c>
      <c r="AI71" s="47">
        <f>AVERAGE(Q22:U22)</f>
        <v>24.531156381999999</v>
      </c>
      <c r="AJ71" s="47">
        <f>AVERAGE(B33:F33)</f>
        <v>17.64754344</v>
      </c>
      <c r="AK71" s="47">
        <f>AVERAGE(G33:K33)</f>
        <v>0</v>
      </c>
      <c r="AL71" s="47">
        <f>AVERAGE(L33:P33)</f>
        <v>0</v>
      </c>
      <c r="AM71" s="47">
        <f>AVERAGE(Q33:U33)</f>
        <v>0.18394247999999996</v>
      </c>
      <c r="AN71" s="47">
        <f>AVERAGE(B44:F44)</f>
        <v>5.2407130039999998</v>
      </c>
      <c r="AO71" s="47">
        <f>AVERAGE(G44:K44)</f>
        <v>0.13780707</v>
      </c>
      <c r="AP71" s="47">
        <f>AVERAGE(L44:P44)</f>
        <v>0</v>
      </c>
      <c r="AQ71" s="47">
        <f>AVERAGE(Q44:U44)</f>
        <v>0</v>
      </c>
      <c r="AR71" s="47">
        <f t="shared" si="19"/>
        <v>4.0103729784999995</v>
      </c>
    </row>
    <row r="72" spans="27:44" x14ac:dyDescent="0.3">
      <c r="AA72" s="3">
        <v>0.8</v>
      </c>
      <c r="AB72" s="47">
        <f>AVERAGE(B10:F10)</f>
        <v>17.100808868000001</v>
      </c>
      <c r="AC72" s="47">
        <f>AVERAGE(G10:K10)</f>
        <v>24.362941880000001</v>
      </c>
      <c r="AD72" s="47">
        <f>AVERAGE(L10:P10)</f>
        <v>1.9887657259999998</v>
      </c>
      <c r="AE72" s="47">
        <f>AVERAGE(Q10:U10)</f>
        <v>8.0587177999999995E-2</v>
      </c>
      <c r="AF72" s="47" t="e">
        <f>AVERAGE(#REF!)</f>
        <v>#REF!</v>
      </c>
      <c r="AG72" s="47" t="e">
        <f>AVERAGE(#REF!)</f>
        <v>#REF!</v>
      </c>
      <c r="AH72" s="47" t="e">
        <f>AVERAGE(#REF!)</f>
        <v>#REF!</v>
      </c>
      <c r="AI72" s="47" t="e">
        <f>AVERAGE(#REF!)</f>
        <v>#REF!</v>
      </c>
      <c r="AJ72" s="47" t="e">
        <f>AVERAGE(#REF!)</f>
        <v>#REF!</v>
      </c>
      <c r="AK72" s="47" t="e">
        <f>AVERAGE(#REF!)</f>
        <v>#REF!</v>
      </c>
      <c r="AL72" s="47" t="e">
        <f>AVERAGE(#REF!)</f>
        <v>#REF!</v>
      </c>
      <c r="AM72" s="47" t="e">
        <f>AVERAGE(#REF!)</f>
        <v>#REF!</v>
      </c>
      <c r="AN72" s="47" t="e">
        <f>AVERAGE(#REF!)</f>
        <v>#REF!</v>
      </c>
      <c r="AO72" s="47" t="e">
        <f>AVERAGE(#REF!)</f>
        <v>#REF!</v>
      </c>
      <c r="AP72" s="47" t="e">
        <f>AVERAGE(#REF!)</f>
        <v>#REF!</v>
      </c>
      <c r="AQ72" s="47" t="e">
        <f>AVERAGE(#REF!)</f>
        <v>#REF!</v>
      </c>
      <c r="AR72" s="47" t="e">
        <f t="shared" si="19"/>
        <v>#REF!</v>
      </c>
    </row>
  </sheetData>
  <mergeCells count="35">
    <mergeCell ref="A1:A3"/>
    <mergeCell ref="B1:U1"/>
    <mergeCell ref="V1:Y1"/>
    <mergeCell ref="B2:F2"/>
    <mergeCell ref="G2:K2"/>
    <mergeCell ref="L2:P2"/>
    <mergeCell ref="Q2:U2"/>
    <mergeCell ref="A11:Y11"/>
    <mergeCell ref="A13:A15"/>
    <mergeCell ref="B13:U13"/>
    <mergeCell ref="V13:Y13"/>
    <mergeCell ref="B14:F14"/>
    <mergeCell ref="G14:K14"/>
    <mergeCell ref="L14:P14"/>
    <mergeCell ref="Q14:U14"/>
    <mergeCell ref="A24:A26"/>
    <mergeCell ref="B24:U24"/>
    <mergeCell ref="V24:Y24"/>
    <mergeCell ref="B25:F25"/>
    <mergeCell ref="G25:K25"/>
    <mergeCell ref="L25:P25"/>
    <mergeCell ref="Q25:U25"/>
    <mergeCell ref="A35:A37"/>
    <mergeCell ref="B35:U35"/>
    <mergeCell ref="V35:Y35"/>
    <mergeCell ref="B36:F36"/>
    <mergeCell ref="G36:K36"/>
    <mergeCell ref="L36:P36"/>
    <mergeCell ref="Q36:U36"/>
    <mergeCell ref="AA54:AA56"/>
    <mergeCell ref="AB54:AQ54"/>
    <mergeCell ref="A55:A57"/>
    <mergeCell ref="B55:Q55"/>
    <mergeCell ref="AA66:AA68"/>
    <mergeCell ref="AB66:AQ66"/>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6FD74-0CCB-4274-873A-4F8D7F7B3924}">
  <dimension ref="A1:AR69"/>
  <sheetViews>
    <sheetView zoomScale="69" zoomScaleNormal="69" workbookViewId="0">
      <selection activeCell="G32" sqref="G32"/>
    </sheetView>
  </sheetViews>
  <sheetFormatPr defaultRowHeight="14.4" x14ac:dyDescent="0.3"/>
  <cols>
    <col min="1" max="1" width="7.6640625" bestFit="1" customWidth="1"/>
    <col min="2" max="2" width="14.5546875" bestFit="1" customWidth="1"/>
    <col min="3" max="4" width="14.5546875" customWidth="1"/>
    <col min="5" max="5" width="14.5546875" bestFit="1" customWidth="1"/>
    <col min="6" max="6" width="15" bestFit="1" customWidth="1"/>
    <col min="7" max="10" width="14.5546875" customWidth="1"/>
    <col min="11" max="11" width="15" bestFit="1" customWidth="1"/>
    <col min="12" max="12" width="14.5546875" customWidth="1"/>
    <col min="13" max="16" width="14.5546875" bestFit="1" customWidth="1"/>
    <col min="17" max="17" width="17.21875" bestFit="1" customWidth="1"/>
    <col min="18" max="18" width="16.6640625" bestFit="1" customWidth="1"/>
    <col min="19" max="19" width="15" bestFit="1" customWidth="1"/>
    <col min="20" max="20" width="14" bestFit="1" customWidth="1"/>
    <col min="21" max="21" width="15" bestFit="1" customWidth="1"/>
    <col min="27" max="27" width="11.33203125" bestFit="1" customWidth="1"/>
  </cols>
  <sheetData>
    <row r="1" spans="1:25" x14ac:dyDescent="0.3">
      <c r="A1" s="111" t="s">
        <v>1</v>
      </c>
      <c r="B1" s="111" t="s">
        <v>163</v>
      </c>
      <c r="C1" s="111"/>
      <c r="D1" s="111"/>
      <c r="E1" s="111"/>
      <c r="F1" s="111"/>
      <c r="G1" s="111"/>
      <c r="H1" s="111"/>
      <c r="I1" s="111"/>
      <c r="J1" s="111"/>
      <c r="K1" s="111"/>
      <c r="L1" s="111"/>
      <c r="M1" s="111"/>
      <c r="N1" s="111"/>
      <c r="O1" s="111"/>
      <c r="P1" s="111"/>
      <c r="Q1" s="111"/>
      <c r="R1" s="111"/>
      <c r="S1" s="111"/>
      <c r="T1" s="111"/>
      <c r="U1" s="111"/>
      <c r="V1" s="112" t="s">
        <v>154</v>
      </c>
      <c r="W1" s="113"/>
      <c r="X1" s="113"/>
      <c r="Y1" s="114"/>
    </row>
    <row r="2" spans="1:25" x14ac:dyDescent="0.3">
      <c r="A2" s="111"/>
      <c r="B2" s="115" t="s">
        <v>131</v>
      </c>
      <c r="C2" s="116"/>
      <c r="D2" s="116"/>
      <c r="E2" s="116"/>
      <c r="F2" s="117"/>
      <c r="G2" s="118" t="s">
        <v>132</v>
      </c>
      <c r="H2" s="119"/>
      <c r="I2" s="119"/>
      <c r="J2" s="119"/>
      <c r="K2" s="120"/>
      <c r="L2" s="121" t="s">
        <v>133</v>
      </c>
      <c r="M2" s="122"/>
      <c r="N2" s="122"/>
      <c r="O2" s="122"/>
      <c r="P2" s="123"/>
      <c r="Q2" s="124" t="s">
        <v>134</v>
      </c>
      <c r="R2" s="125"/>
      <c r="S2" s="125"/>
      <c r="T2" s="125"/>
      <c r="U2" s="126"/>
      <c r="V2" s="96"/>
      <c r="W2" s="97"/>
      <c r="X2" s="97"/>
      <c r="Y2" s="98"/>
    </row>
    <row r="3" spans="1:25" x14ac:dyDescent="0.3">
      <c r="A3" s="111"/>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95">
        <v>0</v>
      </c>
      <c r="B4" s="15"/>
      <c r="C4" s="15"/>
      <c r="D4" s="15"/>
      <c r="E4" s="15"/>
      <c r="F4" s="15"/>
      <c r="G4" s="44"/>
      <c r="H4" s="44"/>
      <c r="I4" s="44"/>
      <c r="J4" s="44"/>
      <c r="K4" s="44"/>
      <c r="L4" s="45"/>
      <c r="M4" s="45"/>
      <c r="N4" s="45"/>
      <c r="O4" s="45"/>
      <c r="P4" s="45"/>
      <c r="Q4" s="67"/>
      <c r="R4" s="67"/>
      <c r="S4" s="67"/>
      <c r="T4" s="67"/>
      <c r="U4" s="67"/>
      <c r="V4" s="47" t="e">
        <f>AVERAGE(B4:F4)</f>
        <v>#DIV/0!</v>
      </c>
      <c r="W4" s="47" t="e">
        <f>AVERAGE(G4:K4)</f>
        <v>#DIV/0!</v>
      </c>
      <c r="X4" s="47" t="e">
        <f>AVERAGE(L4:P4)</f>
        <v>#DIV/0!</v>
      </c>
      <c r="Y4" s="47" t="e">
        <f>AVERAGE(Q4:U4)</f>
        <v>#DIV/0!</v>
      </c>
    </row>
    <row r="5" spans="1:25" x14ac:dyDescent="0.3">
      <c r="A5" s="95">
        <v>1E-3</v>
      </c>
      <c r="B5" s="15"/>
      <c r="C5" s="15"/>
      <c r="D5" s="15"/>
      <c r="E5" s="15"/>
      <c r="F5" s="15"/>
      <c r="G5" s="44"/>
      <c r="H5" s="44"/>
      <c r="I5" s="44"/>
      <c r="J5" s="44"/>
      <c r="K5" s="44"/>
      <c r="L5" s="45"/>
      <c r="M5" s="45"/>
      <c r="N5" s="45"/>
      <c r="O5" s="45"/>
      <c r="P5" s="45"/>
      <c r="Q5" s="67"/>
      <c r="R5" s="67"/>
      <c r="S5" s="67"/>
      <c r="T5" s="67"/>
      <c r="U5" s="67"/>
      <c r="V5" s="47" t="e">
        <f>AVERAGE(B5:F5)</f>
        <v>#DIV/0!</v>
      </c>
      <c r="W5" s="47" t="e">
        <f>AVERAGE(G5:K5)</f>
        <v>#DIV/0!</v>
      </c>
      <c r="X5" s="47" t="e">
        <f>AVERAGE(L5:P5)</f>
        <v>#DIV/0!</v>
      </c>
      <c r="Y5" s="47" t="e">
        <f>AVERAGE(Q5:U5)</f>
        <v>#DIV/0!</v>
      </c>
    </row>
    <row r="6" spans="1:25" x14ac:dyDescent="0.3">
      <c r="A6" s="95">
        <v>0.2</v>
      </c>
      <c r="B6" s="15"/>
      <c r="C6" s="15"/>
      <c r="D6" s="15"/>
      <c r="E6" s="15"/>
      <c r="F6" s="15"/>
      <c r="G6" s="44"/>
      <c r="H6" s="44"/>
      <c r="I6" s="44"/>
      <c r="J6" s="44"/>
      <c r="K6" s="44"/>
      <c r="L6" s="45"/>
      <c r="M6" s="45"/>
      <c r="N6" s="45"/>
      <c r="O6" s="45"/>
      <c r="P6" s="45"/>
      <c r="Q6" s="67"/>
      <c r="R6" s="67"/>
      <c r="S6" s="67"/>
      <c r="T6" s="67"/>
      <c r="U6" s="67"/>
      <c r="V6" s="47" t="e">
        <f>AVERAGE(B6:F6)</f>
        <v>#DIV/0!</v>
      </c>
      <c r="W6" s="47" t="e">
        <f>AVERAGE(G6:K6)</f>
        <v>#DIV/0!</v>
      </c>
      <c r="X6" s="47" t="e">
        <f>AVERAGE(L6:P6)</f>
        <v>#DIV/0!</v>
      </c>
      <c r="Y6" s="47" t="e">
        <f>AVERAGE(Q6:U6)</f>
        <v>#DIV/0!</v>
      </c>
    </row>
    <row r="7" spans="1:25" x14ac:dyDescent="0.3">
      <c r="A7" s="95">
        <v>0.6</v>
      </c>
      <c r="B7" s="15"/>
      <c r="C7" s="15"/>
      <c r="D7" s="15"/>
      <c r="E7" s="15"/>
      <c r="F7" s="15"/>
      <c r="G7" s="44"/>
      <c r="H7" s="44"/>
      <c r="I7" s="44"/>
      <c r="J7" s="44"/>
      <c r="K7" s="44"/>
      <c r="L7" s="45"/>
      <c r="M7" s="45"/>
      <c r="N7" s="45"/>
      <c r="O7" s="45"/>
      <c r="P7" s="45"/>
      <c r="Q7" s="67"/>
      <c r="R7" s="67"/>
      <c r="S7" s="67"/>
      <c r="T7" s="67"/>
      <c r="U7" s="67"/>
      <c r="V7" s="47" t="e">
        <f>AVERAGE(B7:F7)</f>
        <v>#DIV/0!</v>
      </c>
      <c r="W7" s="47" t="e">
        <f>AVERAGE(G7:K7)</f>
        <v>#DIV/0!</v>
      </c>
      <c r="X7" s="47" t="e">
        <f>AVERAGE(L7:P7)</f>
        <v>#DIV/0!</v>
      </c>
      <c r="Y7" s="47" t="e">
        <f>AVERAGE(Q7:U7)</f>
        <v>#DIV/0!</v>
      </c>
    </row>
    <row r="8" spans="1:25" x14ac:dyDescent="0.3">
      <c r="A8" s="3">
        <v>0.4</v>
      </c>
      <c r="B8" s="15"/>
      <c r="C8" s="15"/>
      <c r="D8" s="15"/>
      <c r="E8" s="15"/>
      <c r="F8" s="15"/>
      <c r="G8" s="44"/>
      <c r="H8" s="44"/>
      <c r="I8" s="44"/>
      <c r="J8" s="44"/>
      <c r="K8" s="44"/>
      <c r="L8" s="45"/>
      <c r="M8" s="45"/>
      <c r="N8" s="45"/>
      <c r="O8" s="45"/>
      <c r="P8" s="45"/>
      <c r="Q8" s="67"/>
      <c r="R8" s="67"/>
      <c r="S8" s="67"/>
      <c r="T8" s="67"/>
      <c r="U8" s="67"/>
      <c r="V8" s="47" t="e">
        <f>AVERAGE(B8:F8)</f>
        <v>#DIV/0!</v>
      </c>
      <c r="W8" s="47" t="e">
        <f>AVERAGE(G8:K8)</f>
        <v>#DIV/0!</v>
      </c>
      <c r="X8" s="47" t="e">
        <f>AVERAGE(L8:P8)</f>
        <v>#DIV/0!</v>
      </c>
      <c r="Y8" s="47" t="e">
        <f>AVERAGE(Q8:U8)</f>
        <v>#DIV/0!</v>
      </c>
    </row>
    <row r="9" spans="1:25" x14ac:dyDescent="0.3">
      <c r="A9" s="3">
        <v>0.8</v>
      </c>
      <c r="B9" s="15"/>
      <c r="C9" s="15"/>
      <c r="D9" s="15"/>
      <c r="E9" s="15"/>
      <c r="F9" s="15"/>
      <c r="G9" s="44"/>
      <c r="H9" s="44"/>
      <c r="I9" s="44"/>
      <c r="J9" s="44"/>
      <c r="K9" s="44"/>
      <c r="L9" s="45"/>
      <c r="M9" s="45"/>
      <c r="N9" s="45"/>
      <c r="O9" s="45"/>
      <c r="P9" s="45"/>
      <c r="Q9" s="67"/>
      <c r="R9" s="67"/>
      <c r="S9" s="67"/>
      <c r="T9" s="67"/>
      <c r="U9" s="67"/>
      <c r="V9" s="47" t="e">
        <f>AVERAGE(B9:F9)</f>
        <v>#DIV/0!</v>
      </c>
      <c r="W9" s="47" t="e">
        <f>AVERAGE(G9:K9)</f>
        <v>#DIV/0!</v>
      </c>
      <c r="X9" s="47" t="e">
        <f>AVERAGE(L9:P9)</f>
        <v>#DIV/0!</v>
      </c>
      <c r="Y9" s="47" t="e">
        <f>AVERAGE(Q9:U9)</f>
        <v>#DIV/0!</v>
      </c>
    </row>
    <row r="10" spans="1:25" x14ac:dyDescent="0.3">
      <c r="A10" s="3">
        <v>1</v>
      </c>
      <c r="B10" s="15"/>
      <c r="C10" s="15"/>
      <c r="D10" s="15"/>
      <c r="E10" s="15"/>
      <c r="F10" s="15"/>
      <c r="G10" s="44"/>
      <c r="H10" s="44"/>
      <c r="I10" s="44"/>
      <c r="J10" s="44"/>
      <c r="K10" s="44"/>
      <c r="L10" s="45"/>
      <c r="M10" s="45"/>
      <c r="N10" s="45"/>
      <c r="O10" s="45"/>
      <c r="P10" s="45"/>
      <c r="Q10" s="67"/>
      <c r="R10" s="67"/>
      <c r="S10" s="67"/>
      <c r="T10" s="67"/>
      <c r="U10" s="67"/>
      <c r="V10" s="47" t="e">
        <f>AVERAGE(B10:F10)</f>
        <v>#DIV/0!</v>
      </c>
      <c r="W10" s="47" t="e">
        <f>AVERAGE(G10:K10)</f>
        <v>#DIV/0!</v>
      </c>
      <c r="X10" s="47" t="e">
        <f>AVERAGE(L10:P10)</f>
        <v>#DIV/0!</v>
      </c>
      <c r="Y10" s="47" t="e">
        <f>AVERAGE(Q10:U10)</f>
        <v>#DIV/0!</v>
      </c>
    </row>
    <row r="11" spans="1:25" x14ac:dyDescent="0.3">
      <c r="A11" s="128"/>
      <c r="B11" s="129"/>
      <c r="C11" s="129"/>
      <c r="D11" s="129"/>
      <c r="E11" s="129"/>
      <c r="F11" s="129"/>
      <c r="G11" s="129"/>
      <c r="H11" s="129"/>
      <c r="I11" s="129"/>
      <c r="J11" s="129"/>
      <c r="K11" s="129"/>
      <c r="L11" s="129"/>
      <c r="M11" s="129"/>
      <c r="N11" s="129"/>
      <c r="O11" s="129"/>
      <c r="P11" s="129"/>
      <c r="Q11" s="129"/>
      <c r="R11" s="129"/>
      <c r="S11" s="129"/>
      <c r="T11" s="129"/>
      <c r="U11" s="129"/>
      <c r="V11" s="129"/>
      <c r="W11" s="129"/>
      <c r="X11" s="129"/>
      <c r="Y11" s="130"/>
    </row>
    <row r="13" spans="1:25" x14ac:dyDescent="0.3">
      <c r="A13" s="111" t="s">
        <v>1</v>
      </c>
      <c r="B13" s="111"/>
      <c r="C13" s="111"/>
      <c r="D13" s="111"/>
      <c r="E13" s="111"/>
      <c r="F13" s="111"/>
      <c r="G13" s="111"/>
      <c r="H13" s="111"/>
      <c r="I13" s="111"/>
      <c r="J13" s="111"/>
      <c r="K13" s="111"/>
      <c r="L13" s="111"/>
      <c r="M13" s="111"/>
      <c r="N13" s="111"/>
      <c r="O13" s="111"/>
      <c r="P13" s="111"/>
      <c r="Q13" s="111"/>
      <c r="R13" s="111"/>
      <c r="S13" s="111"/>
      <c r="T13" s="111"/>
      <c r="U13" s="111"/>
      <c r="V13" s="112" t="s">
        <v>154</v>
      </c>
      <c r="W13" s="113"/>
      <c r="X13" s="113"/>
      <c r="Y13" s="114"/>
    </row>
    <row r="14" spans="1:25" x14ac:dyDescent="0.3">
      <c r="A14" s="111"/>
      <c r="B14" s="115" t="s">
        <v>142</v>
      </c>
      <c r="C14" s="116"/>
      <c r="D14" s="116"/>
      <c r="E14" s="116"/>
      <c r="F14" s="117"/>
      <c r="G14" s="118" t="s">
        <v>143</v>
      </c>
      <c r="H14" s="119"/>
      <c r="I14" s="119"/>
      <c r="J14" s="119"/>
      <c r="K14" s="120"/>
      <c r="L14" s="121" t="s">
        <v>144</v>
      </c>
      <c r="M14" s="122"/>
      <c r="N14" s="122"/>
      <c r="O14" s="122"/>
      <c r="P14" s="123"/>
      <c r="Q14" s="124" t="s">
        <v>145</v>
      </c>
      <c r="R14" s="125"/>
      <c r="S14" s="125"/>
      <c r="T14" s="125"/>
      <c r="U14" s="126"/>
      <c r="V14" s="96"/>
      <c r="W14" s="97"/>
      <c r="X14" s="97"/>
      <c r="Y14" s="98"/>
    </row>
    <row r="15" spans="1:25" x14ac:dyDescent="0.3">
      <c r="A15" s="111"/>
      <c r="B15" s="40" t="s">
        <v>135</v>
      </c>
      <c r="C15" s="40" t="s">
        <v>136</v>
      </c>
      <c r="D15" s="40" t="s">
        <v>137</v>
      </c>
      <c r="E15" s="40" t="s">
        <v>138</v>
      </c>
      <c r="F15" s="40" t="s">
        <v>139</v>
      </c>
      <c r="G15" s="41" t="s">
        <v>135</v>
      </c>
      <c r="H15" s="41" t="s">
        <v>136</v>
      </c>
      <c r="I15" s="41" t="s">
        <v>137</v>
      </c>
      <c r="J15" s="41" t="s">
        <v>138</v>
      </c>
      <c r="K15" s="41" t="s">
        <v>139</v>
      </c>
      <c r="L15" s="42" t="s">
        <v>135</v>
      </c>
      <c r="M15" s="42" t="s">
        <v>136</v>
      </c>
      <c r="N15" s="42" t="s">
        <v>137</v>
      </c>
      <c r="O15" s="42" t="s">
        <v>138</v>
      </c>
      <c r="P15" s="42" t="s">
        <v>139</v>
      </c>
      <c r="Q15" s="11" t="s">
        <v>135</v>
      </c>
      <c r="R15" s="11" t="s">
        <v>136</v>
      </c>
      <c r="S15" s="11" t="s">
        <v>137</v>
      </c>
      <c r="T15" s="11" t="s">
        <v>138</v>
      </c>
      <c r="U15" s="11" t="s">
        <v>139</v>
      </c>
      <c r="V15" s="43" t="s">
        <v>142</v>
      </c>
      <c r="W15" s="43" t="s">
        <v>143</v>
      </c>
      <c r="X15" s="43" t="s">
        <v>144</v>
      </c>
      <c r="Y15" s="43" t="s">
        <v>145</v>
      </c>
    </row>
    <row r="16" spans="1:25" x14ac:dyDescent="0.3">
      <c r="A16" s="95">
        <v>0</v>
      </c>
      <c r="B16" s="15"/>
      <c r="C16" s="15"/>
      <c r="D16" s="15"/>
      <c r="E16" s="15"/>
      <c r="F16" s="15"/>
      <c r="G16" s="44"/>
      <c r="H16" s="44"/>
      <c r="I16" s="44"/>
      <c r="J16" s="44"/>
      <c r="K16" s="44"/>
      <c r="L16" s="45"/>
      <c r="M16" s="45"/>
      <c r="N16" s="45"/>
      <c r="O16" s="45"/>
      <c r="P16" s="45"/>
      <c r="Q16" s="67"/>
      <c r="R16" s="67"/>
      <c r="S16" s="67"/>
      <c r="T16" s="67"/>
      <c r="U16" s="67"/>
      <c r="V16" s="47" t="e">
        <f>AVERAGE(B16:F16)</f>
        <v>#DIV/0!</v>
      </c>
      <c r="W16" s="47" t="e">
        <f>AVERAGE(G16:K16)</f>
        <v>#DIV/0!</v>
      </c>
      <c r="X16" s="47" t="e">
        <f>AVERAGE(L16:P16)</f>
        <v>#DIV/0!</v>
      </c>
      <c r="Y16" s="47" t="e">
        <f>AVERAGE(Q16:U16)</f>
        <v>#DIV/0!</v>
      </c>
    </row>
    <row r="17" spans="1:25" x14ac:dyDescent="0.3">
      <c r="A17" s="95">
        <v>1E-3</v>
      </c>
      <c r="B17" s="15"/>
      <c r="C17" s="15"/>
      <c r="D17" s="15"/>
      <c r="E17" s="15"/>
      <c r="F17" s="15"/>
      <c r="G17" s="44"/>
      <c r="H17" s="44"/>
      <c r="I17" s="44"/>
      <c r="J17" s="44"/>
      <c r="K17" s="44"/>
      <c r="L17" s="45"/>
      <c r="M17" s="45"/>
      <c r="N17" s="45"/>
      <c r="O17" s="45"/>
      <c r="P17" s="45"/>
      <c r="Q17" s="67"/>
      <c r="R17" s="67"/>
      <c r="S17" s="67"/>
      <c r="T17" s="67"/>
      <c r="U17" s="67"/>
      <c r="V17" s="47" t="e">
        <f>AVERAGE(B17:F17)</f>
        <v>#DIV/0!</v>
      </c>
      <c r="W17" s="47" t="e">
        <f>AVERAGE(G17:K17)</f>
        <v>#DIV/0!</v>
      </c>
      <c r="X17" s="47" t="e">
        <f>AVERAGE(L17:P17)</f>
        <v>#DIV/0!</v>
      </c>
      <c r="Y17" s="47" t="e">
        <f>AVERAGE(Q17:U17)</f>
        <v>#DIV/0!</v>
      </c>
    </row>
    <row r="18" spans="1:25" x14ac:dyDescent="0.3">
      <c r="A18" s="95">
        <v>0.2</v>
      </c>
      <c r="B18" s="15"/>
      <c r="C18" s="15"/>
      <c r="D18" s="15"/>
      <c r="E18" s="15"/>
      <c r="F18" s="15"/>
      <c r="G18" s="44"/>
      <c r="H18" s="44"/>
      <c r="I18" s="44"/>
      <c r="J18" s="44"/>
      <c r="K18" s="44"/>
      <c r="L18" s="45"/>
      <c r="M18" s="45"/>
      <c r="N18" s="45"/>
      <c r="O18" s="45"/>
      <c r="P18" s="45"/>
      <c r="Q18" s="67"/>
      <c r="R18" s="67"/>
      <c r="S18" s="67"/>
      <c r="T18" s="67"/>
      <c r="U18" s="67"/>
      <c r="V18" s="47" t="e">
        <f>AVERAGE(B18:F18)</f>
        <v>#DIV/0!</v>
      </c>
      <c r="W18" s="47" t="e">
        <f>AVERAGE(G18:K18)</f>
        <v>#DIV/0!</v>
      </c>
      <c r="X18" s="47" t="e">
        <f>AVERAGE(L18:P18)</f>
        <v>#DIV/0!</v>
      </c>
      <c r="Y18" s="47" t="e">
        <f>AVERAGE(Q18:U18)</f>
        <v>#DIV/0!</v>
      </c>
    </row>
    <row r="19" spans="1:25" x14ac:dyDescent="0.3">
      <c r="A19" s="95">
        <v>0.6</v>
      </c>
      <c r="B19" s="15"/>
      <c r="C19" s="15"/>
      <c r="D19" s="15"/>
      <c r="E19" s="15"/>
      <c r="F19" s="15"/>
      <c r="G19" s="44"/>
      <c r="H19" s="44"/>
      <c r="I19" s="44"/>
      <c r="J19" s="44"/>
      <c r="K19" s="44"/>
      <c r="L19" s="45"/>
      <c r="M19" s="45"/>
      <c r="N19" s="45"/>
      <c r="O19" s="45"/>
      <c r="P19" s="45"/>
      <c r="Q19" s="67"/>
      <c r="R19" s="67"/>
      <c r="S19" s="67"/>
      <c r="T19" s="67"/>
      <c r="U19" s="67"/>
      <c r="V19" s="47" t="e">
        <f>AVERAGE(B19:F19)</f>
        <v>#DIV/0!</v>
      </c>
      <c r="W19" s="47" t="e">
        <f>AVERAGE(G19:K19)</f>
        <v>#DIV/0!</v>
      </c>
      <c r="X19" s="47" t="e">
        <f>AVERAGE(L19:P19)</f>
        <v>#DIV/0!</v>
      </c>
      <c r="Y19" s="47" t="e">
        <f>AVERAGE(Q19:U19)</f>
        <v>#DIV/0!</v>
      </c>
    </row>
    <row r="20" spans="1:25" x14ac:dyDescent="0.3">
      <c r="A20" s="3">
        <v>0.4</v>
      </c>
      <c r="B20" s="15"/>
      <c r="C20" s="15"/>
      <c r="D20" s="15"/>
      <c r="E20" s="15"/>
      <c r="F20" s="15"/>
      <c r="G20" s="44"/>
      <c r="H20" s="44"/>
      <c r="I20" s="44"/>
      <c r="J20" s="44"/>
      <c r="K20" s="44"/>
      <c r="L20" s="45"/>
      <c r="M20" s="45"/>
      <c r="N20" s="45"/>
      <c r="O20" s="45"/>
      <c r="P20" s="45"/>
      <c r="Q20" s="67"/>
      <c r="R20" s="67"/>
      <c r="S20" s="67"/>
      <c r="T20" s="67"/>
      <c r="U20" s="67"/>
      <c r="V20" s="47" t="e">
        <f>AVERAGE(B20:F20)</f>
        <v>#DIV/0!</v>
      </c>
      <c r="W20" s="47" t="e">
        <f>AVERAGE(G20:K20)</f>
        <v>#DIV/0!</v>
      </c>
      <c r="X20" s="47" t="e">
        <f t="shared" ref="X20" si="0">AVERAGE(L20:P20)</f>
        <v>#DIV/0!</v>
      </c>
      <c r="Y20" s="47" t="e">
        <f>AVERAGE(Q20:U20)</f>
        <v>#DIV/0!</v>
      </c>
    </row>
    <row r="21" spans="1:25" x14ac:dyDescent="0.3">
      <c r="A21" s="3">
        <v>0.8</v>
      </c>
      <c r="B21" s="15"/>
      <c r="C21" s="15"/>
      <c r="D21" s="15"/>
      <c r="E21" s="15"/>
      <c r="F21" s="15"/>
      <c r="G21" s="44"/>
      <c r="H21" s="44"/>
      <c r="I21" s="44"/>
      <c r="J21" s="44"/>
      <c r="K21" s="44"/>
      <c r="L21" s="45"/>
      <c r="M21" s="45"/>
      <c r="N21" s="45"/>
      <c r="O21" s="45"/>
      <c r="P21" s="45"/>
      <c r="Q21" s="67"/>
      <c r="R21" s="67"/>
      <c r="S21" s="67"/>
      <c r="T21" s="67"/>
      <c r="U21" s="67"/>
      <c r="V21" s="47" t="e">
        <f>AVERAGE(B21:F21)</f>
        <v>#DIV/0!</v>
      </c>
      <c r="W21" s="47" t="e">
        <f>AVERAGE(G21:K21)</f>
        <v>#DIV/0!</v>
      </c>
      <c r="X21" s="47" t="e">
        <f>AVERAGE(L21:P21)</f>
        <v>#DIV/0!</v>
      </c>
      <c r="Y21" s="47" t="e">
        <f>AVERAGE(Q21:U21)</f>
        <v>#DIV/0!</v>
      </c>
    </row>
    <row r="22" spans="1:25" x14ac:dyDescent="0.3">
      <c r="A22" s="3">
        <v>1</v>
      </c>
      <c r="B22" s="15"/>
      <c r="C22" s="15"/>
      <c r="D22" s="15"/>
      <c r="E22" s="15"/>
      <c r="F22" s="15"/>
      <c r="G22" s="44"/>
      <c r="H22" s="44"/>
      <c r="I22" s="44"/>
      <c r="J22" s="44"/>
      <c r="K22" s="44"/>
      <c r="L22" s="45"/>
      <c r="M22" s="45"/>
      <c r="N22" s="45"/>
      <c r="O22" s="45"/>
      <c r="P22" s="45"/>
      <c r="Q22" s="67"/>
      <c r="R22" s="67"/>
      <c r="S22" s="67"/>
      <c r="T22" s="67"/>
      <c r="U22" s="67"/>
      <c r="V22" s="47" t="e">
        <f>AVERAGE(B22:F22)</f>
        <v>#DIV/0!</v>
      </c>
      <c r="W22" s="47" t="e">
        <f>AVERAGE(G22:K22)</f>
        <v>#DIV/0!</v>
      </c>
      <c r="X22" s="47" t="e">
        <f>AVERAGE(L22:P22)</f>
        <v>#DIV/0!</v>
      </c>
      <c r="Y22" s="47" t="e">
        <f>AVERAGE(Q22:U22)</f>
        <v>#DIV/0!</v>
      </c>
    </row>
    <row r="24" spans="1:25" x14ac:dyDescent="0.3">
      <c r="A24" s="111" t="s">
        <v>1</v>
      </c>
      <c r="B24" s="111"/>
      <c r="C24" s="111"/>
      <c r="D24" s="111"/>
      <c r="E24" s="111"/>
      <c r="F24" s="111"/>
      <c r="G24" s="111"/>
      <c r="H24" s="111"/>
      <c r="I24" s="111"/>
      <c r="J24" s="111"/>
      <c r="K24" s="111"/>
      <c r="L24" s="111"/>
      <c r="M24" s="111"/>
      <c r="N24" s="111"/>
      <c r="O24" s="111"/>
      <c r="P24" s="111"/>
      <c r="Q24" s="111"/>
      <c r="R24" s="111"/>
      <c r="S24" s="111"/>
      <c r="T24" s="111"/>
      <c r="U24" s="111"/>
      <c r="V24" s="112" t="s">
        <v>154</v>
      </c>
      <c r="W24" s="113"/>
      <c r="X24" s="113"/>
      <c r="Y24" s="114"/>
    </row>
    <row r="25" spans="1:25" x14ac:dyDescent="0.3">
      <c r="A25" s="111"/>
      <c r="B25" s="115" t="s">
        <v>146</v>
      </c>
      <c r="C25" s="116"/>
      <c r="D25" s="116"/>
      <c r="E25" s="116"/>
      <c r="F25" s="117"/>
      <c r="G25" s="118" t="s">
        <v>147</v>
      </c>
      <c r="H25" s="119"/>
      <c r="I25" s="119"/>
      <c r="J25" s="119"/>
      <c r="K25" s="120"/>
      <c r="L25" s="121" t="s">
        <v>148</v>
      </c>
      <c r="M25" s="122"/>
      <c r="N25" s="122"/>
      <c r="O25" s="122"/>
      <c r="P25" s="123"/>
      <c r="Q25" s="124" t="s">
        <v>149</v>
      </c>
      <c r="R25" s="125"/>
      <c r="S25" s="125"/>
      <c r="T25" s="125"/>
      <c r="U25" s="126"/>
      <c r="V25" s="96"/>
      <c r="W25" s="97"/>
      <c r="X25" s="97"/>
      <c r="Y25" s="98"/>
    </row>
    <row r="26" spans="1:25" x14ac:dyDescent="0.3">
      <c r="A26" s="111"/>
      <c r="B26" s="40" t="s">
        <v>135</v>
      </c>
      <c r="C26" s="40" t="s">
        <v>136</v>
      </c>
      <c r="D26" s="40" t="s">
        <v>137</v>
      </c>
      <c r="E26" s="40" t="s">
        <v>138</v>
      </c>
      <c r="F26" s="40" t="s">
        <v>139</v>
      </c>
      <c r="G26" s="41" t="s">
        <v>135</v>
      </c>
      <c r="H26" s="41" t="s">
        <v>136</v>
      </c>
      <c r="I26" s="41" t="s">
        <v>137</v>
      </c>
      <c r="J26" s="41" t="s">
        <v>138</v>
      </c>
      <c r="K26" s="41" t="s">
        <v>139</v>
      </c>
      <c r="L26" s="42" t="s">
        <v>135</v>
      </c>
      <c r="M26" s="42" t="s">
        <v>136</v>
      </c>
      <c r="N26" s="42" t="s">
        <v>137</v>
      </c>
      <c r="O26" s="42" t="s">
        <v>138</v>
      </c>
      <c r="P26" s="42" t="s">
        <v>139</v>
      </c>
      <c r="Q26" s="11" t="s">
        <v>135</v>
      </c>
      <c r="R26" s="11" t="s">
        <v>136</v>
      </c>
      <c r="S26" s="11" t="s">
        <v>137</v>
      </c>
      <c r="T26" s="11" t="s">
        <v>138</v>
      </c>
      <c r="U26" s="11" t="s">
        <v>139</v>
      </c>
      <c r="V26" s="43" t="s">
        <v>146</v>
      </c>
      <c r="W26" s="43" t="s">
        <v>147</v>
      </c>
      <c r="X26" s="43" t="s">
        <v>148</v>
      </c>
      <c r="Y26" s="43" t="s">
        <v>149</v>
      </c>
    </row>
    <row r="27" spans="1:25" x14ac:dyDescent="0.3">
      <c r="A27" s="95">
        <v>0</v>
      </c>
      <c r="B27" s="15"/>
      <c r="C27" s="15"/>
      <c r="D27" s="15"/>
      <c r="E27" s="15"/>
      <c r="F27" s="15"/>
      <c r="G27" s="44"/>
      <c r="H27" s="44"/>
      <c r="I27" s="44"/>
      <c r="J27" s="44"/>
      <c r="K27" s="44"/>
      <c r="L27" s="45"/>
      <c r="M27" s="45"/>
      <c r="N27" s="45"/>
      <c r="O27" s="45"/>
      <c r="P27" s="45"/>
      <c r="Q27" s="67"/>
      <c r="R27" s="67"/>
      <c r="S27" s="67"/>
      <c r="T27" s="67"/>
      <c r="U27" s="67"/>
      <c r="V27" s="47" t="e">
        <f>AVERAGE(B27:F27)</f>
        <v>#DIV/0!</v>
      </c>
      <c r="W27" s="47" t="e">
        <f>AVERAGE(G27:K27)</f>
        <v>#DIV/0!</v>
      </c>
      <c r="X27" s="47" t="e">
        <f>AVERAGE(L27:P27)</f>
        <v>#DIV/0!</v>
      </c>
      <c r="Y27" s="47" t="e">
        <f>AVERAGE(Q27:U27)</f>
        <v>#DIV/0!</v>
      </c>
    </row>
    <row r="28" spans="1:25" x14ac:dyDescent="0.3">
      <c r="A28" s="95">
        <v>1E-3</v>
      </c>
      <c r="B28" s="15"/>
      <c r="C28" s="15"/>
      <c r="D28" s="15"/>
      <c r="E28" s="15"/>
      <c r="F28" s="15"/>
      <c r="G28" s="44"/>
      <c r="H28" s="44"/>
      <c r="I28" s="44"/>
      <c r="J28" s="44"/>
      <c r="K28" s="44"/>
      <c r="L28" s="45"/>
      <c r="M28" s="45"/>
      <c r="N28" s="45"/>
      <c r="O28" s="45"/>
      <c r="P28" s="45"/>
      <c r="Q28" s="67"/>
      <c r="R28" s="67"/>
      <c r="S28" s="67"/>
      <c r="T28" s="67"/>
      <c r="U28" s="67"/>
      <c r="V28" s="47" t="e">
        <f>AVERAGE(B28:F28)</f>
        <v>#DIV/0!</v>
      </c>
      <c r="W28" s="47" t="e">
        <f>AVERAGE(G28:K28)</f>
        <v>#DIV/0!</v>
      </c>
      <c r="X28" s="47" t="e">
        <f>AVERAGE(L28:P28)</f>
        <v>#DIV/0!</v>
      </c>
      <c r="Y28" s="47" t="e">
        <f>AVERAGE(Q28:U28)</f>
        <v>#DIV/0!</v>
      </c>
    </row>
    <row r="29" spans="1:25" x14ac:dyDescent="0.3">
      <c r="A29" s="95">
        <v>0.2</v>
      </c>
      <c r="B29" s="15"/>
      <c r="C29" s="15"/>
      <c r="D29" s="15"/>
      <c r="E29" s="15"/>
      <c r="F29" s="15"/>
      <c r="G29" s="44"/>
      <c r="H29" s="44"/>
      <c r="I29" s="44"/>
      <c r="J29" s="44"/>
      <c r="K29" s="44"/>
      <c r="L29" s="45"/>
      <c r="M29" s="45"/>
      <c r="N29" s="45"/>
      <c r="O29" s="45"/>
      <c r="P29" s="45"/>
      <c r="Q29" s="67"/>
      <c r="R29" s="67"/>
      <c r="S29" s="67"/>
      <c r="T29" s="67"/>
      <c r="U29" s="67"/>
      <c r="V29" s="47" t="e">
        <f>AVERAGE(B29:F29)</f>
        <v>#DIV/0!</v>
      </c>
      <c r="W29" s="47" t="e">
        <f>AVERAGE(G29:K29)</f>
        <v>#DIV/0!</v>
      </c>
      <c r="X29" s="47" t="e">
        <f>AVERAGE(L29:P29)</f>
        <v>#DIV/0!</v>
      </c>
      <c r="Y29" s="47" t="e">
        <f>AVERAGE(Q29:U29)</f>
        <v>#DIV/0!</v>
      </c>
    </row>
    <row r="30" spans="1:25" x14ac:dyDescent="0.3">
      <c r="A30" s="95">
        <v>0.6</v>
      </c>
      <c r="B30" s="15"/>
      <c r="C30" s="15"/>
      <c r="D30" s="15"/>
      <c r="E30" s="15"/>
      <c r="F30" s="15"/>
      <c r="G30" s="44"/>
      <c r="H30" s="44"/>
      <c r="I30" s="44"/>
      <c r="J30" s="44"/>
      <c r="K30" s="44"/>
      <c r="L30" s="45"/>
      <c r="M30" s="45"/>
      <c r="N30" s="45"/>
      <c r="O30" s="45"/>
      <c r="P30" s="45"/>
      <c r="Q30" s="67"/>
      <c r="R30" s="67"/>
      <c r="S30" s="67"/>
      <c r="T30" s="67"/>
      <c r="U30" s="67"/>
      <c r="V30" s="47" t="e">
        <f>AVERAGE(B30:F30)</f>
        <v>#DIV/0!</v>
      </c>
      <c r="W30" s="47" t="e">
        <f>AVERAGE(G30:K30)</f>
        <v>#DIV/0!</v>
      </c>
      <c r="X30" s="47" t="e">
        <f>AVERAGE(L30:P30)</f>
        <v>#DIV/0!</v>
      </c>
      <c r="Y30" s="47" t="e">
        <f>AVERAGE(Q30:U30)</f>
        <v>#DIV/0!</v>
      </c>
    </row>
    <row r="31" spans="1:25" x14ac:dyDescent="0.3">
      <c r="A31" s="3">
        <v>0.4</v>
      </c>
      <c r="B31" s="15"/>
      <c r="C31" s="15"/>
      <c r="D31" s="15"/>
      <c r="E31" s="15"/>
      <c r="F31" s="15"/>
      <c r="G31" s="44"/>
      <c r="H31" s="44"/>
      <c r="I31" s="44"/>
      <c r="J31" s="44"/>
      <c r="K31" s="44"/>
      <c r="L31" s="45"/>
      <c r="M31" s="45"/>
      <c r="N31" s="45"/>
      <c r="O31" s="45"/>
      <c r="P31" s="45"/>
      <c r="Q31" s="67"/>
      <c r="R31" s="67"/>
      <c r="S31" s="67"/>
      <c r="T31" s="67"/>
      <c r="U31" s="67"/>
      <c r="V31" s="47" t="e">
        <f>AVERAGE(B31:F31)</f>
        <v>#DIV/0!</v>
      </c>
      <c r="W31" s="47" t="e">
        <f>AVERAGE(G31:K31)</f>
        <v>#DIV/0!</v>
      </c>
      <c r="X31" s="47" t="e">
        <f>AVERAGE(L31:P31)</f>
        <v>#DIV/0!</v>
      </c>
      <c r="Y31" s="47" t="e">
        <f>AVERAGE(Q31:U31)</f>
        <v>#DIV/0!</v>
      </c>
    </row>
    <row r="32" spans="1:25" x14ac:dyDescent="0.3">
      <c r="A32" s="3">
        <v>0.8</v>
      </c>
      <c r="B32" s="15"/>
      <c r="C32" s="15"/>
      <c r="D32" s="15"/>
      <c r="E32" s="15"/>
      <c r="F32" s="15"/>
      <c r="G32" s="44"/>
      <c r="H32" s="44"/>
      <c r="I32" s="44"/>
      <c r="J32" s="44"/>
      <c r="K32" s="44"/>
      <c r="L32" s="45"/>
      <c r="M32" s="45"/>
      <c r="N32" s="45"/>
      <c r="O32" s="45"/>
      <c r="P32" s="45"/>
      <c r="Q32" s="67"/>
      <c r="R32" s="67"/>
      <c r="S32" s="67"/>
      <c r="T32" s="67"/>
      <c r="U32" s="67"/>
      <c r="V32" s="47" t="e">
        <f>AVERAGE(B32:F32)</f>
        <v>#DIV/0!</v>
      </c>
      <c r="W32" s="47" t="e">
        <f>AVERAGE(G32:K32)</f>
        <v>#DIV/0!</v>
      </c>
      <c r="X32" s="47" t="e">
        <f>AVERAGE(L32:P32)</f>
        <v>#DIV/0!</v>
      </c>
      <c r="Y32" s="47" t="e">
        <f>AVERAGE(Q32:U32)</f>
        <v>#DIV/0!</v>
      </c>
    </row>
    <row r="33" spans="1:25" x14ac:dyDescent="0.3">
      <c r="A33" s="3">
        <v>1</v>
      </c>
      <c r="B33" s="15"/>
      <c r="C33" s="15"/>
      <c r="D33" s="15"/>
      <c r="E33" s="15"/>
      <c r="F33" s="15"/>
      <c r="G33" s="44"/>
      <c r="H33" s="44"/>
      <c r="I33" s="44"/>
      <c r="J33" s="44"/>
      <c r="K33" s="44"/>
      <c r="L33" s="45"/>
      <c r="M33" s="45"/>
      <c r="N33" s="45"/>
      <c r="O33" s="45"/>
      <c r="P33" s="45"/>
      <c r="Q33" s="67"/>
      <c r="R33" s="67"/>
      <c r="S33" s="67"/>
      <c r="T33" s="67"/>
      <c r="U33" s="67"/>
      <c r="V33" s="47" t="e">
        <f>AVERAGE(B33:F33)</f>
        <v>#DIV/0!</v>
      </c>
      <c r="W33" s="47" t="e">
        <f>AVERAGE(G33:K33)</f>
        <v>#DIV/0!</v>
      </c>
      <c r="X33" s="47" t="e">
        <f>AVERAGE(L33:P33)</f>
        <v>#DIV/0!</v>
      </c>
      <c r="Y33" s="47" t="e">
        <f>AVERAGE(Q33:U33)</f>
        <v>#DIV/0!</v>
      </c>
    </row>
    <row r="35" spans="1:25" x14ac:dyDescent="0.3">
      <c r="A35" s="111" t="s">
        <v>1</v>
      </c>
      <c r="B35" s="111"/>
      <c r="C35" s="111"/>
      <c r="D35" s="111"/>
      <c r="E35" s="111"/>
      <c r="F35" s="111"/>
      <c r="G35" s="111"/>
      <c r="H35" s="111"/>
      <c r="I35" s="111"/>
      <c r="J35" s="111"/>
      <c r="K35" s="111"/>
      <c r="L35" s="111"/>
      <c r="M35" s="111"/>
      <c r="N35" s="111"/>
      <c r="O35" s="111"/>
      <c r="P35" s="111"/>
      <c r="Q35" s="111"/>
      <c r="R35" s="111"/>
      <c r="S35" s="111"/>
      <c r="T35" s="111"/>
      <c r="U35" s="111"/>
      <c r="V35" s="112" t="s">
        <v>154</v>
      </c>
      <c r="W35" s="113"/>
      <c r="X35" s="113"/>
      <c r="Y35" s="114"/>
    </row>
    <row r="36" spans="1:25" x14ac:dyDescent="0.3">
      <c r="A36" s="111"/>
      <c r="B36" s="115" t="s">
        <v>150</v>
      </c>
      <c r="C36" s="116"/>
      <c r="D36" s="116"/>
      <c r="E36" s="116"/>
      <c r="F36" s="117"/>
      <c r="G36" s="118" t="s">
        <v>151</v>
      </c>
      <c r="H36" s="119"/>
      <c r="I36" s="119"/>
      <c r="J36" s="119"/>
      <c r="K36" s="120"/>
      <c r="L36" s="121" t="s">
        <v>152</v>
      </c>
      <c r="M36" s="122"/>
      <c r="N36" s="122"/>
      <c r="O36" s="122"/>
      <c r="P36" s="123"/>
      <c r="Q36" s="124" t="s">
        <v>153</v>
      </c>
      <c r="R36" s="125"/>
      <c r="S36" s="125"/>
      <c r="T36" s="125"/>
      <c r="U36" s="126"/>
      <c r="V36" s="96"/>
      <c r="W36" s="97"/>
      <c r="X36" s="97"/>
      <c r="Y36" s="98"/>
    </row>
    <row r="37" spans="1:25" x14ac:dyDescent="0.3">
      <c r="A37" s="111"/>
      <c r="B37" s="40" t="s">
        <v>135</v>
      </c>
      <c r="C37" s="40" t="s">
        <v>136</v>
      </c>
      <c r="D37" s="40" t="s">
        <v>137</v>
      </c>
      <c r="E37" s="40" t="s">
        <v>138</v>
      </c>
      <c r="F37" s="40" t="s">
        <v>139</v>
      </c>
      <c r="G37" s="41" t="s">
        <v>135</v>
      </c>
      <c r="H37" s="41" t="s">
        <v>136</v>
      </c>
      <c r="I37" s="41" t="s">
        <v>137</v>
      </c>
      <c r="J37" s="41" t="s">
        <v>138</v>
      </c>
      <c r="K37" s="41" t="s">
        <v>139</v>
      </c>
      <c r="L37" s="42" t="s">
        <v>135</v>
      </c>
      <c r="M37" s="42" t="s">
        <v>136</v>
      </c>
      <c r="N37" s="42" t="s">
        <v>137</v>
      </c>
      <c r="O37" s="42" t="s">
        <v>138</v>
      </c>
      <c r="P37" s="42" t="s">
        <v>139</v>
      </c>
      <c r="Q37" s="11" t="s">
        <v>135</v>
      </c>
      <c r="R37" s="11" t="s">
        <v>136</v>
      </c>
      <c r="S37" s="11" t="s">
        <v>137</v>
      </c>
      <c r="T37" s="11" t="s">
        <v>138</v>
      </c>
      <c r="U37" s="11" t="s">
        <v>139</v>
      </c>
      <c r="V37" s="43" t="s">
        <v>150</v>
      </c>
      <c r="W37" s="43" t="s">
        <v>151</v>
      </c>
      <c r="X37" s="43" t="s">
        <v>152</v>
      </c>
      <c r="Y37" s="43" t="s">
        <v>153</v>
      </c>
    </row>
    <row r="38" spans="1:25" x14ac:dyDescent="0.3">
      <c r="A38" s="95">
        <v>0</v>
      </c>
      <c r="B38" s="15"/>
      <c r="C38" s="15"/>
      <c r="D38" s="15"/>
      <c r="E38" s="15"/>
      <c r="F38" s="15"/>
      <c r="G38" s="44"/>
      <c r="H38" s="44"/>
      <c r="I38" s="44"/>
      <c r="J38" s="44"/>
      <c r="K38" s="44"/>
      <c r="L38" s="45"/>
      <c r="M38" s="45"/>
      <c r="N38" s="45"/>
      <c r="O38" s="45"/>
      <c r="P38" s="45"/>
      <c r="Q38" s="67"/>
      <c r="R38" s="67"/>
      <c r="S38" s="67"/>
      <c r="T38" s="67"/>
      <c r="U38" s="67"/>
      <c r="V38" s="47" t="e">
        <f>AVERAGE(B38:F38)</f>
        <v>#DIV/0!</v>
      </c>
      <c r="W38" s="47" t="e">
        <f>AVERAGE(G38:K38)</f>
        <v>#DIV/0!</v>
      </c>
      <c r="X38" s="47" t="e">
        <f>AVERAGE(L38:P38)</f>
        <v>#DIV/0!</v>
      </c>
      <c r="Y38" s="47" t="e">
        <f>AVERAGE(Q38:U38)</f>
        <v>#DIV/0!</v>
      </c>
    </row>
    <row r="39" spans="1:25" x14ac:dyDescent="0.3">
      <c r="A39" s="95">
        <v>1E-3</v>
      </c>
      <c r="B39" s="15"/>
      <c r="C39" s="15"/>
      <c r="D39" s="15"/>
      <c r="E39" s="15"/>
      <c r="F39" s="15"/>
      <c r="G39" s="44"/>
      <c r="H39" s="44"/>
      <c r="I39" s="44"/>
      <c r="J39" s="44"/>
      <c r="K39" s="44"/>
      <c r="L39" s="45"/>
      <c r="M39" s="45"/>
      <c r="N39" s="45"/>
      <c r="O39" s="45"/>
      <c r="P39" s="45"/>
      <c r="Q39" s="67"/>
      <c r="R39" s="67"/>
      <c r="S39" s="67"/>
      <c r="T39" s="67"/>
      <c r="U39" s="67"/>
      <c r="V39" s="47" t="e">
        <f>AVERAGE(B39:F39)</f>
        <v>#DIV/0!</v>
      </c>
      <c r="W39" s="47" t="e">
        <f>AVERAGE(G39:K39)</f>
        <v>#DIV/0!</v>
      </c>
      <c r="X39" s="47" t="e">
        <f>AVERAGE(L39:P39)</f>
        <v>#DIV/0!</v>
      </c>
      <c r="Y39" s="47" t="e">
        <f>AVERAGE(Q39:U39)</f>
        <v>#DIV/0!</v>
      </c>
    </row>
    <row r="40" spans="1:25" x14ac:dyDescent="0.3">
      <c r="A40" s="95">
        <v>0.2</v>
      </c>
      <c r="B40" s="15"/>
      <c r="C40" s="15"/>
      <c r="D40" s="15"/>
      <c r="E40" s="15"/>
      <c r="F40" s="15"/>
      <c r="G40" s="44"/>
      <c r="H40" s="44"/>
      <c r="I40" s="44"/>
      <c r="J40" s="44"/>
      <c r="K40" s="44"/>
      <c r="L40" s="45"/>
      <c r="M40" s="45"/>
      <c r="N40" s="45"/>
      <c r="O40" s="45"/>
      <c r="P40" s="45"/>
      <c r="Q40" s="67"/>
      <c r="R40" s="67"/>
      <c r="S40" s="67"/>
      <c r="T40" s="67"/>
      <c r="U40" s="67"/>
      <c r="V40" s="47" t="e">
        <f>AVERAGE(B40:F40)</f>
        <v>#DIV/0!</v>
      </c>
      <c r="W40" s="47" t="e">
        <f>AVERAGE(G40:K40)</f>
        <v>#DIV/0!</v>
      </c>
      <c r="X40" s="47" t="e">
        <f>AVERAGE(L40:P40)</f>
        <v>#DIV/0!</v>
      </c>
      <c r="Y40" s="47" t="e">
        <f>AVERAGE(Q40:U40)</f>
        <v>#DIV/0!</v>
      </c>
    </row>
    <row r="41" spans="1:25" x14ac:dyDescent="0.3">
      <c r="A41" s="95">
        <v>0.6</v>
      </c>
      <c r="B41" s="15"/>
      <c r="C41" s="15"/>
      <c r="D41" s="15"/>
      <c r="E41" s="15"/>
      <c r="F41" s="15"/>
      <c r="G41" s="44"/>
      <c r="H41" s="44"/>
      <c r="I41" s="44"/>
      <c r="J41" s="44"/>
      <c r="K41" s="44"/>
      <c r="L41" s="45"/>
      <c r="M41" s="45"/>
      <c r="N41" s="45"/>
      <c r="O41" s="45"/>
      <c r="P41" s="45"/>
      <c r="Q41" s="67"/>
      <c r="R41" s="67"/>
      <c r="S41" s="67"/>
      <c r="T41" s="67"/>
      <c r="U41" s="67"/>
      <c r="V41" s="47" t="e">
        <f>AVERAGE(B41:F41)</f>
        <v>#DIV/0!</v>
      </c>
      <c r="W41" s="47" t="e">
        <f>AVERAGE(G41:K41)</f>
        <v>#DIV/0!</v>
      </c>
      <c r="X41" s="47" t="e">
        <f>AVERAGE(L41:P41)</f>
        <v>#DIV/0!</v>
      </c>
      <c r="Y41" s="47" t="e">
        <f>AVERAGE(Q41:U41)</f>
        <v>#DIV/0!</v>
      </c>
    </row>
    <row r="42" spans="1:25" x14ac:dyDescent="0.3">
      <c r="A42" s="3">
        <v>0.4</v>
      </c>
      <c r="B42" s="15"/>
      <c r="C42" s="15"/>
      <c r="D42" s="15"/>
      <c r="E42" s="15"/>
      <c r="F42" s="15"/>
      <c r="G42" s="44"/>
      <c r="H42" s="44"/>
      <c r="I42" s="44"/>
      <c r="J42" s="44"/>
      <c r="K42" s="44"/>
      <c r="L42" s="45"/>
      <c r="M42" s="45"/>
      <c r="N42" s="45"/>
      <c r="O42" s="45"/>
      <c r="P42" s="45"/>
      <c r="Q42" s="67"/>
      <c r="R42" s="67"/>
      <c r="S42" s="67"/>
      <c r="T42" s="67"/>
      <c r="U42" s="67"/>
      <c r="V42" s="47" t="e">
        <f>AVERAGE(B42:F42)</f>
        <v>#DIV/0!</v>
      </c>
      <c r="W42" s="47" t="e">
        <f>AVERAGE(G42:K42)</f>
        <v>#DIV/0!</v>
      </c>
      <c r="X42" s="47" t="e">
        <f>AVERAGE(L42:P42)</f>
        <v>#DIV/0!</v>
      </c>
      <c r="Y42" s="47" t="e">
        <f>AVERAGE(Q42:U42)</f>
        <v>#DIV/0!</v>
      </c>
    </row>
    <row r="43" spans="1:25" x14ac:dyDescent="0.3">
      <c r="A43" s="3">
        <v>0.8</v>
      </c>
      <c r="B43" s="15"/>
      <c r="C43" s="15"/>
      <c r="D43" s="15"/>
      <c r="E43" s="15"/>
      <c r="F43" s="15"/>
      <c r="G43" s="44"/>
      <c r="H43" s="44"/>
      <c r="I43" s="44"/>
      <c r="J43" s="44"/>
      <c r="K43" s="44"/>
      <c r="L43" s="45"/>
      <c r="M43" s="45"/>
      <c r="N43" s="45"/>
      <c r="O43" s="45"/>
      <c r="P43" s="45"/>
      <c r="Q43" s="67"/>
      <c r="R43" s="67"/>
      <c r="S43" s="67"/>
      <c r="T43" s="67"/>
      <c r="U43" s="67"/>
      <c r="V43" s="47" t="e">
        <f>AVERAGE(B43:F43)</f>
        <v>#DIV/0!</v>
      </c>
      <c r="W43" s="47" t="e">
        <f>AVERAGE(G43:K43)</f>
        <v>#DIV/0!</v>
      </c>
      <c r="X43" s="47" t="e">
        <f>AVERAGE(L43:P43)</f>
        <v>#DIV/0!</v>
      </c>
      <c r="Y43" s="47" t="e">
        <f>AVERAGE(Q43:U43)</f>
        <v>#DIV/0!</v>
      </c>
    </row>
    <row r="44" spans="1:25" x14ac:dyDescent="0.3">
      <c r="A44" s="3">
        <v>1</v>
      </c>
      <c r="B44" s="15"/>
      <c r="C44" s="15"/>
      <c r="D44" s="15"/>
      <c r="E44" s="15"/>
      <c r="F44" s="15"/>
      <c r="G44" s="44"/>
      <c r="H44" s="44"/>
      <c r="I44" s="44"/>
      <c r="J44" s="44"/>
      <c r="K44" s="44"/>
      <c r="L44" s="45"/>
      <c r="M44" s="45"/>
      <c r="N44" s="45"/>
      <c r="O44" s="45"/>
      <c r="P44" s="45"/>
      <c r="Q44" s="67"/>
      <c r="R44" s="67"/>
      <c r="S44" s="67"/>
      <c r="T44" s="67"/>
      <c r="U44" s="67"/>
      <c r="V44" s="47" t="e">
        <f>AVERAGE(B44:F44)</f>
        <v>#DIV/0!</v>
      </c>
      <c r="W44" s="47" t="e">
        <f>AVERAGE(G44:K44)</f>
        <v>#DIV/0!</v>
      </c>
      <c r="X44" s="47" t="e">
        <f>AVERAGE(L44:P44)</f>
        <v>#DIV/0!</v>
      </c>
      <c r="Y44" s="47" t="e">
        <f>AVERAGE(Q44:U44)</f>
        <v>#DIV/0!</v>
      </c>
    </row>
    <row r="51" spans="1:44" x14ac:dyDescent="0.3">
      <c r="AA51" s="111" t="s">
        <v>1</v>
      </c>
      <c r="AB51" s="112" t="s">
        <v>154</v>
      </c>
      <c r="AC51" s="113"/>
      <c r="AD51" s="113"/>
      <c r="AE51" s="113"/>
      <c r="AF51" s="113"/>
      <c r="AG51" s="113"/>
      <c r="AH51" s="113"/>
      <c r="AI51" s="113"/>
      <c r="AJ51" s="113"/>
      <c r="AK51" s="113"/>
      <c r="AL51" s="113"/>
      <c r="AM51" s="113"/>
      <c r="AN51" s="113"/>
      <c r="AO51" s="113"/>
      <c r="AP51" s="113"/>
      <c r="AQ51" s="114"/>
      <c r="AR51" s="3"/>
    </row>
    <row r="52" spans="1:44" ht="43.2" x14ac:dyDescent="0.3">
      <c r="A52" s="111" t="s">
        <v>1</v>
      </c>
      <c r="B52" s="112" t="s">
        <v>171</v>
      </c>
      <c r="C52" s="113"/>
      <c r="D52" s="113"/>
      <c r="E52" s="113"/>
      <c r="F52" s="113"/>
      <c r="G52" s="113"/>
      <c r="H52" s="113"/>
      <c r="I52" s="113"/>
      <c r="J52" s="113"/>
      <c r="K52" s="113"/>
      <c r="L52" s="113"/>
      <c r="M52" s="113"/>
      <c r="N52" s="113"/>
      <c r="O52" s="113"/>
      <c r="P52" s="113"/>
      <c r="Q52" s="114"/>
      <c r="R52" s="3"/>
      <c r="AA52" s="111"/>
      <c r="AB52" s="96"/>
      <c r="AC52" s="97"/>
      <c r="AD52" s="97"/>
      <c r="AE52" s="98"/>
      <c r="AF52" s="96"/>
      <c r="AG52" s="97"/>
      <c r="AH52" s="97"/>
      <c r="AI52" s="98"/>
      <c r="AJ52" s="96"/>
      <c r="AK52" s="97"/>
      <c r="AL52" s="97"/>
      <c r="AM52" s="98"/>
      <c r="AN52" s="96"/>
      <c r="AO52" s="97"/>
      <c r="AP52" s="97"/>
      <c r="AQ52" s="98"/>
      <c r="AR52" s="98" t="s">
        <v>155</v>
      </c>
    </row>
    <row r="53" spans="1:44" ht="28.8" x14ac:dyDescent="0.3">
      <c r="A53" s="111"/>
      <c r="B53" s="96"/>
      <c r="C53" s="97"/>
      <c r="D53" s="97"/>
      <c r="E53" s="98"/>
      <c r="F53" s="96"/>
      <c r="G53" s="97"/>
      <c r="H53" s="97"/>
      <c r="I53" s="98"/>
      <c r="J53" s="96"/>
      <c r="K53" s="97"/>
      <c r="L53" s="97"/>
      <c r="M53" s="98"/>
      <c r="N53" s="96"/>
      <c r="O53" s="97"/>
      <c r="P53" s="97"/>
      <c r="Q53" s="98"/>
      <c r="R53" s="98" t="s">
        <v>155</v>
      </c>
      <c r="AA53" s="111"/>
      <c r="AB53" s="43" t="s">
        <v>131</v>
      </c>
      <c r="AC53" s="43" t="s">
        <v>132</v>
      </c>
      <c r="AD53" s="43" t="s">
        <v>133</v>
      </c>
      <c r="AE53" s="43" t="s">
        <v>134</v>
      </c>
      <c r="AF53" s="43" t="s">
        <v>142</v>
      </c>
      <c r="AG53" s="43" t="s">
        <v>143</v>
      </c>
      <c r="AH53" s="43" t="s">
        <v>144</v>
      </c>
      <c r="AI53" s="43" t="s">
        <v>145</v>
      </c>
      <c r="AJ53" s="43" t="s">
        <v>146</v>
      </c>
      <c r="AK53" s="43" t="s">
        <v>147</v>
      </c>
      <c r="AL53" s="43" t="s">
        <v>148</v>
      </c>
      <c r="AM53" s="43" t="s">
        <v>149</v>
      </c>
      <c r="AN53" s="43" t="s">
        <v>150</v>
      </c>
      <c r="AO53" s="43" t="s">
        <v>151</v>
      </c>
      <c r="AP53" s="43" t="s">
        <v>152</v>
      </c>
      <c r="AQ53" s="43" t="s">
        <v>153</v>
      </c>
      <c r="AR53" s="47"/>
    </row>
    <row r="54" spans="1:44" x14ac:dyDescent="0.3">
      <c r="A54" s="111"/>
      <c r="B54" s="43" t="s">
        <v>131</v>
      </c>
      <c r="C54" s="43" t="s">
        <v>132</v>
      </c>
      <c r="D54" s="43" t="s">
        <v>133</v>
      </c>
      <c r="E54" s="43" t="s">
        <v>134</v>
      </c>
      <c r="F54" s="43" t="s">
        <v>142</v>
      </c>
      <c r="G54" s="43" t="s">
        <v>143</v>
      </c>
      <c r="H54" s="43" t="s">
        <v>144</v>
      </c>
      <c r="I54" s="43" t="s">
        <v>145</v>
      </c>
      <c r="J54" s="43" t="s">
        <v>146</v>
      </c>
      <c r="K54" s="43" t="s">
        <v>147</v>
      </c>
      <c r="L54" s="43" t="s">
        <v>148</v>
      </c>
      <c r="M54" s="43" t="s">
        <v>149</v>
      </c>
      <c r="N54" s="43" t="s">
        <v>150</v>
      </c>
      <c r="O54" s="43" t="s">
        <v>151</v>
      </c>
      <c r="P54" s="43" t="s">
        <v>152</v>
      </c>
      <c r="Q54" s="43" t="s">
        <v>153</v>
      </c>
      <c r="R54" s="47"/>
      <c r="AA54" s="47">
        <v>0</v>
      </c>
      <c r="AB54" s="47" t="e">
        <f>AVERAGE(B4:F4)</f>
        <v>#DIV/0!</v>
      </c>
      <c r="AC54" s="47" t="e">
        <f>AVERAGE(G4:K4)</f>
        <v>#DIV/0!</v>
      </c>
      <c r="AD54" s="47" t="e">
        <f>AVERAGE(L4:P4)</f>
        <v>#DIV/0!</v>
      </c>
      <c r="AE54" s="47" t="e">
        <f>AVERAGE(Q4:U4)</f>
        <v>#DIV/0!</v>
      </c>
      <c r="AF54" s="47" t="e">
        <f>AVERAGE(B16:F16)</f>
        <v>#DIV/0!</v>
      </c>
      <c r="AG54" s="47" t="e">
        <f>AVERAGE(G16:K16)</f>
        <v>#DIV/0!</v>
      </c>
      <c r="AH54" s="47" t="e">
        <f>AVERAGE(L16:P16)</f>
        <v>#DIV/0!</v>
      </c>
      <c r="AI54" s="47" t="e">
        <f>AVERAGE(Q16:U16)</f>
        <v>#DIV/0!</v>
      </c>
      <c r="AJ54" s="47" t="e">
        <f>AVERAGE(B27:F27)</f>
        <v>#DIV/0!</v>
      </c>
      <c r="AK54" s="47" t="e">
        <f>AVERAGE(G27:K27)</f>
        <v>#DIV/0!</v>
      </c>
      <c r="AL54" s="47" t="e">
        <f>AVERAGE(L27:P27)</f>
        <v>#DIV/0!</v>
      </c>
      <c r="AM54" s="47" t="e">
        <f>AVERAGE(Q27:U27)</f>
        <v>#DIV/0!</v>
      </c>
      <c r="AN54" s="47" t="e">
        <f>AVERAGE(B38:F38)</f>
        <v>#DIV/0!</v>
      </c>
      <c r="AO54" s="47" t="e">
        <f>AVERAGE(G38:K38)</f>
        <v>#DIV/0!</v>
      </c>
      <c r="AP54" s="47" t="e">
        <f>AVERAGE(L38:P38)</f>
        <v>#DIV/0!</v>
      </c>
      <c r="AQ54" s="47" t="e">
        <f>AVERAGE(Q38:U38)</f>
        <v>#DIV/0!</v>
      </c>
      <c r="AR54" s="94" t="e">
        <f>AVERAGE(AB54:AQ54)</f>
        <v>#DIV/0!</v>
      </c>
    </row>
    <row r="55" spans="1:44" x14ac:dyDescent="0.3">
      <c r="A55" s="95">
        <v>0</v>
      </c>
      <c r="B55" s="47" t="e">
        <f>AVERAGE(B4:F4)</f>
        <v>#DIV/0!</v>
      </c>
      <c r="C55" s="47" t="e">
        <f>AVERAGE(G4:K4)</f>
        <v>#DIV/0!</v>
      </c>
      <c r="D55" s="47" t="e">
        <f>AVERAGE(L4:P4)</f>
        <v>#DIV/0!</v>
      </c>
      <c r="E55" s="74" t="e">
        <f>AVERAGE(Q4:U4)</f>
        <v>#DIV/0!</v>
      </c>
      <c r="F55" s="47" t="e">
        <f>AVERAGE(B16:F16)</f>
        <v>#DIV/0!</v>
      </c>
      <c r="G55" s="47" t="e">
        <f>AVERAGE(G16:K16)</f>
        <v>#DIV/0!</v>
      </c>
      <c r="H55" s="47" t="e">
        <f>AVERAGE(L16:P16)</f>
        <v>#DIV/0!</v>
      </c>
      <c r="I55" s="74" t="e">
        <f>AVERAGE(Q16:U16)</f>
        <v>#DIV/0!</v>
      </c>
      <c r="J55" s="47" t="e">
        <f>AVERAGE(B27:F27)</f>
        <v>#DIV/0!</v>
      </c>
      <c r="K55" s="47" t="e">
        <f>AVERAGE(G27:K27)</f>
        <v>#DIV/0!</v>
      </c>
      <c r="L55" s="47" t="e">
        <f>AVERAGE(L27:P27)</f>
        <v>#DIV/0!</v>
      </c>
      <c r="M55" s="74" t="e">
        <f>AVERAGE(Q27:U27)</f>
        <v>#DIV/0!</v>
      </c>
      <c r="N55" s="47" t="e">
        <f>AVERAGE(B38:F38)</f>
        <v>#DIV/0!</v>
      </c>
      <c r="O55" s="47" t="e">
        <f>AVERAGE(G38:K38)</f>
        <v>#DIV/0!</v>
      </c>
      <c r="P55" s="47" t="e">
        <f>AVERAGE(L38:P38)</f>
        <v>#DIV/0!</v>
      </c>
      <c r="Q55" s="74" t="e">
        <f>AVERAGE(Q38:U38)</f>
        <v>#DIV/0!</v>
      </c>
      <c r="R55" s="94" t="e">
        <f>AVERAGE(B55:Q55)</f>
        <v>#DIV/0!</v>
      </c>
      <c r="AA55" s="3">
        <v>0.2</v>
      </c>
      <c r="AB55" s="47">
        <v>6.5907729279999997E-3</v>
      </c>
      <c r="AC55" s="47">
        <v>1.0064409812000001</v>
      </c>
      <c r="AD55" s="47">
        <v>1.9295985640000002</v>
      </c>
      <c r="AE55" s="47">
        <v>13.660125826000002</v>
      </c>
      <c r="AF55" s="47">
        <v>61.103055729999994</v>
      </c>
      <c r="AG55" s="47">
        <v>13.344967037999998</v>
      </c>
      <c r="AH55" s="47">
        <v>0.76198322380000005</v>
      </c>
      <c r="AI55" s="47">
        <v>1.1220790886000001</v>
      </c>
      <c r="AJ55" s="47">
        <v>1.8873576999999999E-2</v>
      </c>
      <c r="AK55" s="47">
        <v>3.2013181560000001</v>
      </c>
      <c r="AL55" s="47">
        <v>2.0874775320000003</v>
      </c>
      <c r="AM55" s="47">
        <v>14.014679472000001</v>
      </c>
      <c r="AN55" s="47">
        <v>50.469442783999995</v>
      </c>
      <c r="AO55" s="47">
        <v>13.037896941999998</v>
      </c>
      <c r="AP55" s="47">
        <v>0.43109646539999991</v>
      </c>
      <c r="AQ55" s="47">
        <v>1.970341522</v>
      </c>
      <c r="AR55" s="94">
        <f>AVERAGE(AB55:AQ55)</f>
        <v>11.135372979683</v>
      </c>
    </row>
    <row r="56" spans="1:44" x14ac:dyDescent="0.3">
      <c r="A56" s="95">
        <v>1E-3</v>
      </c>
      <c r="B56" s="47" t="e">
        <f t="shared" ref="B56" si="1">AVERAGE(B5:F5)</f>
        <v>#DIV/0!</v>
      </c>
      <c r="C56" s="47" t="e">
        <f t="shared" ref="C56" si="2">AVERAGE(G5:K5)</f>
        <v>#DIV/0!</v>
      </c>
      <c r="D56" s="47" t="e">
        <f t="shared" ref="D56" si="3">AVERAGE(L5:P5)</f>
        <v>#DIV/0!</v>
      </c>
      <c r="E56" s="74" t="e">
        <f t="shared" ref="E56" si="4">AVERAGE(Q5:U5)</f>
        <v>#DIV/0!</v>
      </c>
      <c r="F56" s="47" t="e">
        <f t="shared" ref="F56" si="5">AVERAGE(B17:F17)</f>
        <v>#DIV/0!</v>
      </c>
      <c r="G56" s="47" t="e">
        <f t="shared" ref="G56" si="6">AVERAGE(G17:K17)</f>
        <v>#DIV/0!</v>
      </c>
      <c r="H56" s="47" t="e">
        <f t="shared" ref="H56" si="7">AVERAGE(L17:P17)</f>
        <v>#DIV/0!</v>
      </c>
      <c r="I56" s="74" t="e">
        <f t="shared" ref="I56" si="8">AVERAGE(Q17:U17)</f>
        <v>#DIV/0!</v>
      </c>
      <c r="J56" s="47" t="e">
        <f t="shared" ref="J56" si="9">AVERAGE(B28:F28)</f>
        <v>#DIV/0!</v>
      </c>
      <c r="K56" s="47" t="e">
        <f t="shared" ref="K56" si="10">AVERAGE(G28:K28)</f>
        <v>#DIV/0!</v>
      </c>
      <c r="L56" s="47" t="e">
        <f t="shared" ref="L56" si="11">AVERAGE(L28:P28)</f>
        <v>#DIV/0!</v>
      </c>
      <c r="M56" s="74" t="e">
        <f t="shared" ref="M56" si="12">AVERAGE(Q28:U28)</f>
        <v>#DIV/0!</v>
      </c>
      <c r="N56" s="47" t="e">
        <f t="shared" ref="N56" si="13">AVERAGE(B39:F39)</f>
        <v>#DIV/0!</v>
      </c>
      <c r="O56" s="47" t="e">
        <f t="shared" ref="O56" si="14">AVERAGE(G39:K39)</f>
        <v>#DIV/0!</v>
      </c>
      <c r="P56" s="47" t="e">
        <f t="shared" ref="P56" si="15">AVERAGE(L39:P39)</f>
        <v>#DIV/0!</v>
      </c>
      <c r="Q56" s="74" t="e">
        <f t="shared" ref="Q56" si="16">AVERAGE(Q39:U39)</f>
        <v>#DIV/0!</v>
      </c>
      <c r="R56" s="94" t="e">
        <f>AVERAGE(B56:Q56)</f>
        <v>#DIV/0!</v>
      </c>
      <c r="AA56" s="3">
        <v>0.4</v>
      </c>
      <c r="AB56" s="47">
        <v>8.1935291239999999E-2</v>
      </c>
      <c r="AC56" s="47">
        <v>7.8593469159999998</v>
      </c>
      <c r="AD56" s="47">
        <v>4.5518274419999996</v>
      </c>
      <c r="AE56" s="47">
        <v>11.988316338000001</v>
      </c>
      <c r="AF56" s="47">
        <v>66.608897536000001</v>
      </c>
      <c r="AG56" s="47">
        <v>13.609946089999999</v>
      </c>
      <c r="AH56" s="47">
        <v>2.9053325360000004</v>
      </c>
      <c r="AI56" s="47">
        <v>5.6680647100000003</v>
      </c>
      <c r="AJ56" s="47">
        <v>0.18798681936</v>
      </c>
      <c r="AK56" s="47">
        <v>9.5723487120000001</v>
      </c>
      <c r="AL56" s="47">
        <v>4.1412522460000005</v>
      </c>
      <c r="AM56" s="47">
        <v>16.684541646</v>
      </c>
      <c r="AN56" s="47">
        <v>74.425254628000005</v>
      </c>
      <c r="AO56" s="47">
        <v>12.535650094000001</v>
      </c>
      <c r="AP56" s="47">
        <v>2.6060515308000003</v>
      </c>
      <c r="AQ56" s="47">
        <v>6.8647393660000002</v>
      </c>
      <c r="AR56" s="94">
        <f t="shared" ref="AR56:AR61" si="17">AVERAGE(AB56:AQ56)</f>
        <v>15.018218243837499</v>
      </c>
    </row>
    <row r="57" spans="1:44" x14ac:dyDescent="0.3">
      <c r="A57" s="95">
        <v>0.2</v>
      </c>
      <c r="B57" s="47" t="e">
        <f>AVERAGE(B6:F6)</f>
        <v>#DIV/0!</v>
      </c>
      <c r="C57" s="47" t="e">
        <f>AVERAGE(G6:K6)</f>
        <v>#DIV/0!</v>
      </c>
      <c r="D57" s="47" t="e">
        <f>AVERAGE(L6:P6)</f>
        <v>#DIV/0!</v>
      </c>
      <c r="E57" s="74" t="e">
        <f>AVERAGE(Q6:U6)</f>
        <v>#DIV/0!</v>
      </c>
      <c r="F57" s="47" t="e">
        <f>AVERAGE(B18:F18)</f>
        <v>#DIV/0!</v>
      </c>
      <c r="G57" s="47" t="e">
        <f>AVERAGE(G18:K18)</f>
        <v>#DIV/0!</v>
      </c>
      <c r="H57" s="47" t="e">
        <f>AVERAGE(L18:P18)</f>
        <v>#DIV/0!</v>
      </c>
      <c r="I57" s="74" t="e">
        <f>AVERAGE(Q18:U18)</f>
        <v>#DIV/0!</v>
      </c>
      <c r="J57" s="47" t="e">
        <f>AVERAGE(B29:F29)</f>
        <v>#DIV/0!</v>
      </c>
      <c r="K57" s="47" t="e">
        <f>AVERAGE(G29:K29)</f>
        <v>#DIV/0!</v>
      </c>
      <c r="L57" s="47" t="e">
        <f>AVERAGE(L29:P29)</f>
        <v>#DIV/0!</v>
      </c>
      <c r="M57" s="74" t="e">
        <f>AVERAGE(Q29:U29)</f>
        <v>#DIV/0!</v>
      </c>
      <c r="N57" s="47" t="e">
        <f>AVERAGE(B40:F40)</f>
        <v>#DIV/0!</v>
      </c>
      <c r="O57" s="47" t="e">
        <f>AVERAGE(G40:K40)</f>
        <v>#DIV/0!</v>
      </c>
      <c r="P57" s="47" t="e">
        <f>AVERAGE(L40:P40)</f>
        <v>#DIV/0!</v>
      </c>
      <c r="Q57" s="74" t="e">
        <f>AVERAGE(Q40:U40)</f>
        <v>#DIV/0!</v>
      </c>
      <c r="R57" s="94" t="e">
        <f t="shared" ref="R57" si="18">AVERAGE(B57:Q57)</f>
        <v>#DIV/0!</v>
      </c>
      <c r="AA57" s="3"/>
      <c r="AB57" s="47"/>
      <c r="AC57" s="47"/>
      <c r="AD57" s="47"/>
      <c r="AE57" s="47"/>
      <c r="AF57" s="47"/>
      <c r="AG57" s="47"/>
      <c r="AH57" s="47"/>
      <c r="AI57" s="47"/>
      <c r="AJ57" s="47"/>
      <c r="AK57" s="47"/>
      <c r="AL57" s="47"/>
      <c r="AM57" s="47"/>
      <c r="AN57" s="47"/>
      <c r="AO57" s="47"/>
      <c r="AP57" s="47"/>
      <c r="AQ57" s="47"/>
      <c r="AR57" s="94"/>
    </row>
    <row r="58" spans="1:44" x14ac:dyDescent="0.3">
      <c r="A58" s="95">
        <v>0.6</v>
      </c>
      <c r="B58" s="47" t="e">
        <f>AVERAGE(B7:F7)</f>
        <v>#DIV/0!</v>
      </c>
      <c r="C58" s="47" t="e">
        <f>AVERAGE(G7:K7)</f>
        <v>#DIV/0!</v>
      </c>
      <c r="D58" s="47" t="e">
        <f>AVERAGE(L7:P7)</f>
        <v>#DIV/0!</v>
      </c>
      <c r="E58" s="74" t="e">
        <f>AVERAGE(Q7:U7)</f>
        <v>#DIV/0!</v>
      </c>
      <c r="F58" s="47" t="e">
        <f>AVERAGE(B19:F19)</f>
        <v>#DIV/0!</v>
      </c>
      <c r="G58" s="47" t="e">
        <f>AVERAGE(G19:K19)</f>
        <v>#DIV/0!</v>
      </c>
      <c r="H58" s="47" t="e">
        <f>AVERAGE(L19:P19)</f>
        <v>#DIV/0!</v>
      </c>
      <c r="I58" s="74" t="e">
        <f>AVERAGE(Q19:U19)</f>
        <v>#DIV/0!</v>
      </c>
      <c r="J58" s="47" t="e">
        <f>AVERAGE(B30:F30)</f>
        <v>#DIV/0!</v>
      </c>
      <c r="K58" s="47" t="e">
        <f>AVERAGE(G30:K30)</f>
        <v>#DIV/0!</v>
      </c>
      <c r="L58" s="47" t="e">
        <f>AVERAGE(L30:P30)</f>
        <v>#DIV/0!</v>
      </c>
      <c r="M58" s="74" t="e">
        <f>AVERAGE(Q30:U30)</f>
        <v>#DIV/0!</v>
      </c>
      <c r="N58" s="47" t="e">
        <f>AVERAGE(B41:F41)</f>
        <v>#DIV/0!</v>
      </c>
      <c r="O58" s="47" t="e">
        <f>AVERAGE(G41:K41)</f>
        <v>#DIV/0!</v>
      </c>
      <c r="P58" s="47" t="e">
        <f>AVERAGE(L41:P41)</f>
        <v>#DIV/0!</v>
      </c>
      <c r="Q58" s="74" t="e">
        <f>AVERAGE(Q41:U41)</f>
        <v>#DIV/0!</v>
      </c>
      <c r="R58" s="94" t="e">
        <f>AVERAGE(B58:Q58)</f>
        <v>#DIV/0!</v>
      </c>
      <c r="AA58" s="3"/>
      <c r="AB58" s="47"/>
      <c r="AC58" s="47"/>
      <c r="AD58" s="47"/>
      <c r="AE58" s="47"/>
      <c r="AF58" s="47"/>
      <c r="AG58" s="47"/>
      <c r="AH58" s="47"/>
      <c r="AI58" s="47"/>
      <c r="AJ58" s="47"/>
      <c r="AK58" s="47"/>
      <c r="AL58" s="47"/>
      <c r="AM58" s="47"/>
      <c r="AN58" s="47"/>
      <c r="AO58" s="47"/>
      <c r="AP58" s="47"/>
      <c r="AQ58" s="47"/>
      <c r="AR58" s="94"/>
    </row>
    <row r="59" spans="1:44" x14ac:dyDescent="0.3">
      <c r="A59" s="3">
        <v>0.4</v>
      </c>
      <c r="B59" s="47" t="e">
        <f>AVERAGE(B8:F8)</f>
        <v>#DIV/0!</v>
      </c>
      <c r="C59" s="47" t="e">
        <f>AVERAGE(G8:K8)</f>
        <v>#DIV/0!</v>
      </c>
      <c r="D59" s="47" t="e">
        <f>AVERAGE(L8:P8)</f>
        <v>#DIV/0!</v>
      </c>
      <c r="E59" s="74" t="e">
        <f>AVERAGE(Q8:U8)</f>
        <v>#DIV/0!</v>
      </c>
      <c r="F59" s="47" t="e">
        <f>AVERAGE(B20:F20)</f>
        <v>#DIV/0!</v>
      </c>
      <c r="G59" s="47" t="e">
        <f>AVERAGE(G20:K20)</f>
        <v>#DIV/0!</v>
      </c>
      <c r="H59" s="47" t="e">
        <f>AVERAGE(L20:P20)</f>
        <v>#DIV/0!</v>
      </c>
      <c r="I59" s="74" t="e">
        <f>AVERAGE(Q20:U20)</f>
        <v>#DIV/0!</v>
      </c>
      <c r="J59" s="47" t="e">
        <f>AVERAGE(B31:F31)</f>
        <v>#DIV/0!</v>
      </c>
      <c r="K59" s="47" t="e">
        <f>AVERAGE(G31:K31)</f>
        <v>#DIV/0!</v>
      </c>
      <c r="L59" s="47" t="e">
        <f>AVERAGE(L31:P31)</f>
        <v>#DIV/0!</v>
      </c>
      <c r="M59" s="74" t="e">
        <f>AVERAGE(Q31:U31)</f>
        <v>#DIV/0!</v>
      </c>
      <c r="N59" s="47" t="e">
        <f>AVERAGE(B42:F42)</f>
        <v>#DIV/0!</v>
      </c>
      <c r="O59" s="47" t="e">
        <f>AVERAGE(G42:K42)</f>
        <v>#DIV/0!</v>
      </c>
      <c r="P59" s="47" t="e">
        <f>AVERAGE(L42:P42)</f>
        <v>#DIV/0!</v>
      </c>
      <c r="Q59" s="74" t="e">
        <f>AVERAGE(Q42:U42)</f>
        <v>#DIV/0!</v>
      </c>
      <c r="R59" s="94" t="e">
        <f t="shared" ref="R59:R61" si="19">AVERAGE(B59:Q59)</f>
        <v>#DIV/0!</v>
      </c>
      <c r="AA59" s="3">
        <v>0.6</v>
      </c>
      <c r="AB59" s="47">
        <v>0</v>
      </c>
      <c r="AC59" s="47">
        <v>19.248502095999999</v>
      </c>
      <c r="AD59" s="47">
        <v>7.1766027559999994</v>
      </c>
      <c r="AE59" s="47">
        <v>16.853804673999999</v>
      </c>
      <c r="AF59" s="47">
        <v>85.63331336200001</v>
      </c>
      <c r="AG59" s="47">
        <v>10.478767227500001</v>
      </c>
      <c r="AH59" s="47">
        <v>4.9662971840000001</v>
      </c>
      <c r="AI59" s="47">
        <v>18.009586580000001</v>
      </c>
      <c r="AJ59" s="47">
        <v>0</v>
      </c>
      <c r="AK59" s="47">
        <v>25.902336728000002</v>
      </c>
      <c r="AL59" s="47">
        <v>5.9411324160000003</v>
      </c>
      <c r="AM59" s="47">
        <v>12.319502694000001</v>
      </c>
      <c r="AN59" s="47">
        <v>84.69352906200001</v>
      </c>
      <c r="AO59" s="47">
        <v>25.352606349999995</v>
      </c>
      <c r="AP59" s="47">
        <v>3.8392750159999998</v>
      </c>
      <c r="AQ59" s="47">
        <v>19.141402035999999</v>
      </c>
      <c r="AR59" s="94">
        <f t="shared" si="17"/>
        <v>21.222291136343745</v>
      </c>
    </row>
    <row r="60" spans="1:44" x14ac:dyDescent="0.3">
      <c r="A60" s="3">
        <v>0.8</v>
      </c>
      <c r="B60" s="47" t="e">
        <f>AVERAGE(B9:F9)</f>
        <v>#DIV/0!</v>
      </c>
      <c r="C60" s="47" t="e">
        <f>AVERAGE(G9:K9)</f>
        <v>#DIV/0!</v>
      </c>
      <c r="D60" s="47" t="e">
        <f>AVERAGE(L9:P9)</f>
        <v>#DIV/0!</v>
      </c>
      <c r="E60" s="74" t="e">
        <f>AVERAGE(Q9:U9)</f>
        <v>#DIV/0!</v>
      </c>
      <c r="F60" s="47" t="e">
        <f>AVERAGE(B21:F21)</f>
        <v>#DIV/0!</v>
      </c>
      <c r="G60" s="47" t="e">
        <f>AVERAGE(G21:K21)</f>
        <v>#DIV/0!</v>
      </c>
      <c r="H60" s="47" t="e">
        <f>AVERAGE(L21:P21)</f>
        <v>#DIV/0!</v>
      </c>
      <c r="I60" s="74" t="e">
        <f>AVERAGE(Q21:U21)</f>
        <v>#DIV/0!</v>
      </c>
      <c r="J60" s="47" t="e">
        <f>AVERAGE(B32:F32)</f>
        <v>#DIV/0!</v>
      </c>
      <c r="K60" s="47" t="e">
        <f>AVERAGE(G32:K32)</f>
        <v>#DIV/0!</v>
      </c>
      <c r="L60" s="47" t="e">
        <f>AVERAGE(L32:P32)</f>
        <v>#DIV/0!</v>
      </c>
      <c r="M60" s="74" t="e">
        <f>AVERAGE(Q32:U32)</f>
        <v>#DIV/0!</v>
      </c>
      <c r="N60" s="47" t="e">
        <f>AVERAGE(B43:F43)</f>
        <v>#DIV/0!</v>
      </c>
      <c r="O60" s="47" t="e">
        <f>AVERAGE(G43:K43)</f>
        <v>#DIV/0!</v>
      </c>
      <c r="P60" s="47" t="e">
        <f>AVERAGE(L43:P43)</f>
        <v>#DIV/0!</v>
      </c>
      <c r="Q60" s="74" t="e">
        <f>AVERAGE(Q43:U43)</f>
        <v>#DIV/0!</v>
      </c>
      <c r="R60" s="94" t="e">
        <f t="shared" si="19"/>
        <v>#DIV/0!</v>
      </c>
      <c r="AA60" s="3">
        <v>0.8</v>
      </c>
      <c r="AB60" s="47">
        <v>0.25269622599999997</v>
      </c>
      <c r="AC60" s="47">
        <v>18.235470343999999</v>
      </c>
      <c r="AD60" s="47">
        <v>10.639904128000001</v>
      </c>
      <c r="AE60" s="47">
        <v>68.721689638000015</v>
      </c>
      <c r="AF60" s="47">
        <v>88.503594960000001</v>
      </c>
      <c r="AG60" s="47">
        <v>68.071000601999998</v>
      </c>
      <c r="AH60" s="47">
        <v>9.186339126</v>
      </c>
      <c r="AI60" s="47">
        <v>15.971240259999998</v>
      </c>
      <c r="AJ60" s="47">
        <v>9.7064109762E-2</v>
      </c>
      <c r="AK60" s="47">
        <v>22.186788487999998</v>
      </c>
      <c r="AL60" s="47">
        <v>10.581635709999999</v>
      </c>
      <c r="AM60" s="47">
        <v>70.475434399999997</v>
      </c>
      <c r="AN60" s="47">
        <v>95.975883768000017</v>
      </c>
      <c r="AO60" s="47">
        <v>64.163870582000001</v>
      </c>
      <c r="AP60" s="47">
        <v>7.4063810659999998</v>
      </c>
      <c r="AQ60" s="47">
        <v>17.935440388</v>
      </c>
      <c r="AR60" s="94">
        <f t="shared" si="17"/>
        <v>35.525277112235123</v>
      </c>
    </row>
    <row r="61" spans="1:44" x14ac:dyDescent="0.3">
      <c r="A61" s="3">
        <v>1</v>
      </c>
      <c r="B61" s="47" t="e">
        <f>AVERAGE(B10:F10)</f>
        <v>#DIV/0!</v>
      </c>
      <c r="C61" s="47" t="e">
        <f>AVERAGE(G10:K10)</f>
        <v>#DIV/0!</v>
      </c>
      <c r="D61" s="47" t="e">
        <f>AVERAGE(L10:P10)</f>
        <v>#DIV/0!</v>
      </c>
      <c r="E61" s="74" t="e">
        <f>AVERAGE(Q10:U10)</f>
        <v>#DIV/0!</v>
      </c>
      <c r="F61" s="47" t="e">
        <f>AVERAGE(B22:F22)</f>
        <v>#DIV/0!</v>
      </c>
      <c r="G61" s="47" t="e">
        <f>AVERAGE(G22:K22)</f>
        <v>#DIV/0!</v>
      </c>
      <c r="H61" s="47" t="e">
        <f>AVERAGE(L22:P22)</f>
        <v>#DIV/0!</v>
      </c>
      <c r="I61" s="74" t="e">
        <f>AVERAGE(Q22:U22)</f>
        <v>#DIV/0!</v>
      </c>
      <c r="J61" s="47" t="e">
        <f>AVERAGE(B33:F33)</f>
        <v>#DIV/0!</v>
      </c>
      <c r="K61" s="47" t="e">
        <f>AVERAGE(G33:K33)</f>
        <v>#DIV/0!</v>
      </c>
      <c r="L61" s="47" t="e">
        <f>AVERAGE(L33:P33)</f>
        <v>#DIV/0!</v>
      </c>
      <c r="M61" s="74" t="e">
        <f>AVERAGE(Q33:U33)</f>
        <v>#DIV/0!</v>
      </c>
      <c r="N61" s="47" t="e">
        <f>AVERAGE(B44:F44)</f>
        <v>#DIV/0!</v>
      </c>
      <c r="O61" s="47" t="e">
        <f>AVERAGE(G44:K44)</f>
        <v>#DIV/0!</v>
      </c>
      <c r="P61" s="47" t="e">
        <f>AVERAGE(L44:P44)</f>
        <v>#DIV/0!</v>
      </c>
      <c r="Q61" s="74" t="e">
        <f>AVERAGE(Q44:U44)</f>
        <v>#DIV/0!</v>
      </c>
      <c r="R61" s="94" t="e">
        <f t="shared" si="19"/>
        <v>#DIV/0!</v>
      </c>
      <c r="AA61" s="3">
        <v>1</v>
      </c>
      <c r="AB61" s="47" t="e">
        <f>AVERAGE(B5:F5)</f>
        <v>#DIV/0!</v>
      </c>
      <c r="AC61" s="47" t="e">
        <f>AVERAGE(G5:K5)</f>
        <v>#DIV/0!</v>
      </c>
      <c r="AD61" s="47" t="e">
        <f>AVERAGE(L5:P5)</f>
        <v>#DIV/0!</v>
      </c>
      <c r="AE61" s="47" t="e">
        <f>AVERAGE(Q5:U5)</f>
        <v>#DIV/0!</v>
      </c>
      <c r="AF61" s="47" t="e">
        <f>AVERAGE(B17:F17)</f>
        <v>#DIV/0!</v>
      </c>
      <c r="AG61" s="47" t="e">
        <f>AVERAGE(G17:K17)</f>
        <v>#DIV/0!</v>
      </c>
      <c r="AH61" s="47" t="e">
        <f>AVERAGE(L17:P17)</f>
        <v>#DIV/0!</v>
      </c>
      <c r="AI61" s="47" t="e">
        <f>AVERAGE(Q17:U17)</f>
        <v>#DIV/0!</v>
      </c>
      <c r="AJ61" s="47" t="e">
        <f>AVERAGE(B28:F28)</f>
        <v>#DIV/0!</v>
      </c>
      <c r="AK61" s="47" t="e">
        <f>AVERAGE(G28:K28)</f>
        <v>#DIV/0!</v>
      </c>
      <c r="AL61" s="47" t="e">
        <f>AVERAGE(L28:P28)</f>
        <v>#DIV/0!</v>
      </c>
      <c r="AM61" s="47" t="e">
        <f>AVERAGE(Q28:U28)</f>
        <v>#DIV/0!</v>
      </c>
      <c r="AN61" s="47" t="e">
        <f>AVERAGE(B39:F39)</f>
        <v>#DIV/0!</v>
      </c>
      <c r="AO61" s="47" t="e">
        <f>AVERAGE(G39:K39)</f>
        <v>#DIV/0!</v>
      </c>
      <c r="AP61" s="47" t="e">
        <f>AVERAGE(L39:P39)</f>
        <v>#DIV/0!</v>
      </c>
      <c r="AQ61" s="47" t="e">
        <f>AVERAGE(Q39:U39)</f>
        <v>#DIV/0!</v>
      </c>
      <c r="AR61" s="94" t="e">
        <f t="shared" si="17"/>
        <v>#DIV/0!</v>
      </c>
    </row>
    <row r="63" spans="1:44" x14ac:dyDescent="0.3">
      <c r="AA63" s="111" t="s">
        <v>1</v>
      </c>
      <c r="AB63" s="112" t="s">
        <v>185</v>
      </c>
      <c r="AC63" s="113"/>
      <c r="AD63" s="113"/>
      <c r="AE63" s="113"/>
      <c r="AF63" s="113"/>
      <c r="AG63" s="113"/>
      <c r="AH63" s="113"/>
      <c r="AI63" s="113"/>
      <c r="AJ63" s="113"/>
      <c r="AK63" s="113"/>
      <c r="AL63" s="113"/>
      <c r="AM63" s="113"/>
      <c r="AN63" s="113"/>
      <c r="AO63" s="113"/>
      <c r="AP63" s="113"/>
      <c r="AQ63" s="114"/>
      <c r="AR63" s="3"/>
    </row>
    <row r="64" spans="1:44" ht="43.2" x14ac:dyDescent="0.3">
      <c r="AA64" s="111"/>
      <c r="AB64" s="96"/>
      <c r="AC64" s="97"/>
      <c r="AD64" s="97"/>
      <c r="AE64" s="98"/>
      <c r="AF64" s="96"/>
      <c r="AG64" s="97"/>
      <c r="AH64" s="97"/>
      <c r="AI64" s="98"/>
      <c r="AJ64" s="96"/>
      <c r="AK64" s="97"/>
      <c r="AL64" s="97"/>
      <c r="AM64" s="98"/>
      <c r="AN64" s="96"/>
      <c r="AO64" s="97"/>
      <c r="AP64" s="97"/>
      <c r="AQ64" s="98"/>
      <c r="AR64" s="98" t="s">
        <v>155</v>
      </c>
    </row>
    <row r="65" spans="27:44" x14ac:dyDescent="0.3">
      <c r="AA65" s="111"/>
      <c r="AB65" s="43" t="s">
        <v>131</v>
      </c>
      <c r="AC65" s="43" t="s">
        <v>132</v>
      </c>
      <c r="AD65" s="43" t="s">
        <v>133</v>
      </c>
      <c r="AE65" s="43" t="s">
        <v>134</v>
      </c>
      <c r="AF65" s="43" t="s">
        <v>142</v>
      </c>
      <c r="AG65" s="43" t="s">
        <v>143</v>
      </c>
      <c r="AH65" s="43" t="s">
        <v>144</v>
      </c>
      <c r="AI65" s="43" t="s">
        <v>145</v>
      </c>
      <c r="AJ65" s="43" t="s">
        <v>146</v>
      </c>
      <c r="AK65" s="43" t="s">
        <v>147</v>
      </c>
      <c r="AL65" s="43" t="s">
        <v>148</v>
      </c>
      <c r="AM65" s="43" t="s">
        <v>149</v>
      </c>
      <c r="AN65" s="43" t="s">
        <v>150</v>
      </c>
      <c r="AO65" s="43" t="s">
        <v>151</v>
      </c>
      <c r="AP65" s="43" t="s">
        <v>152</v>
      </c>
      <c r="AQ65" s="43" t="s">
        <v>153</v>
      </c>
      <c r="AR65" s="47"/>
    </row>
    <row r="66" spans="27:44" x14ac:dyDescent="0.3">
      <c r="AA66" s="3">
        <v>0.2</v>
      </c>
      <c r="AB66" s="47" t="e">
        <f>AVERAGE(#REF!)</f>
        <v>#REF!</v>
      </c>
      <c r="AC66" s="47" t="e">
        <f>AVERAGE(#REF!)</f>
        <v>#REF!</v>
      </c>
      <c r="AD66" s="47" t="e">
        <f>AVERAGE(#REF!)</f>
        <v>#REF!</v>
      </c>
      <c r="AE66" s="47" t="e">
        <f>AVERAGE(#REF!)</f>
        <v>#REF!</v>
      </c>
      <c r="AF66" s="47" t="e">
        <f>AVERAGE(B20:F20)</f>
        <v>#DIV/0!</v>
      </c>
      <c r="AG66" s="47" t="e">
        <f>AVERAGE(G20:K20)</f>
        <v>#DIV/0!</v>
      </c>
      <c r="AH66" s="47" t="e">
        <f>AVERAGE(L20:P20)</f>
        <v>#DIV/0!</v>
      </c>
      <c r="AI66" s="47" t="e">
        <f>AVERAGE(Q20:U20)</f>
        <v>#DIV/0!</v>
      </c>
      <c r="AJ66" s="47" t="e">
        <f>AVERAGE(B31:F31)</f>
        <v>#DIV/0!</v>
      </c>
      <c r="AK66" s="47" t="e">
        <f>AVERAGE(G31:K31)</f>
        <v>#DIV/0!</v>
      </c>
      <c r="AL66" s="47" t="e">
        <f>AVERAGE(L31:P31)</f>
        <v>#DIV/0!</v>
      </c>
      <c r="AM66" s="47" t="e">
        <f>AVERAGE(Q31:U31)</f>
        <v>#DIV/0!</v>
      </c>
      <c r="AN66" s="47" t="e">
        <f>AVERAGE(B42:F42)</f>
        <v>#DIV/0!</v>
      </c>
      <c r="AO66" s="47" t="e">
        <f>AVERAGE(G42:K42)</f>
        <v>#DIV/0!</v>
      </c>
      <c r="AP66" s="47" t="e">
        <f>AVERAGE(L42:P42)</f>
        <v>#DIV/0!</v>
      </c>
      <c r="AQ66" s="47" t="e">
        <f>AVERAGE(Q42:U42)</f>
        <v>#DIV/0!</v>
      </c>
      <c r="AR66" s="47" t="e">
        <f>AVERAGE(AB66:AQ66)</f>
        <v>#REF!</v>
      </c>
    </row>
    <row r="67" spans="27:44" x14ac:dyDescent="0.3">
      <c r="AA67" s="3">
        <v>0.4</v>
      </c>
      <c r="AB67" s="47" t="e">
        <f>AVERAGE(B8:F8)</f>
        <v>#DIV/0!</v>
      </c>
      <c r="AC67" s="47" t="e">
        <f>AVERAGE(G8:K8)</f>
        <v>#DIV/0!</v>
      </c>
      <c r="AD67" s="47" t="e">
        <f>AVERAGE(L8:P8)</f>
        <v>#DIV/0!</v>
      </c>
      <c r="AE67" s="47" t="e">
        <f>AVERAGE(Q8:U8)</f>
        <v>#DIV/0!</v>
      </c>
      <c r="AF67" s="47" t="e">
        <f>AVERAGE(B21:F21)</f>
        <v>#DIV/0!</v>
      </c>
      <c r="AG67" s="47" t="e">
        <f>AVERAGE(G21:K21)</f>
        <v>#DIV/0!</v>
      </c>
      <c r="AH67" s="47" t="e">
        <f>AVERAGE(L21:P21)</f>
        <v>#DIV/0!</v>
      </c>
      <c r="AI67" s="47" t="e">
        <f>AVERAGE(Q21:U21)</f>
        <v>#DIV/0!</v>
      </c>
      <c r="AJ67" s="47" t="e">
        <f>AVERAGE(B32:F32)</f>
        <v>#DIV/0!</v>
      </c>
      <c r="AK67" s="47" t="e">
        <f>AVERAGE(G32:K32)</f>
        <v>#DIV/0!</v>
      </c>
      <c r="AL67" s="47" t="e">
        <f>AVERAGE(L32:P32)</f>
        <v>#DIV/0!</v>
      </c>
      <c r="AM67" s="47" t="e">
        <f>AVERAGE(Q32:U32)</f>
        <v>#DIV/0!</v>
      </c>
      <c r="AN67" s="47" t="e">
        <f>AVERAGE(B43:F43)</f>
        <v>#DIV/0!</v>
      </c>
      <c r="AO67" s="47" t="e">
        <f>AVERAGE(G43:K43)</f>
        <v>#DIV/0!</v>
      </c>
      <c r="AP67" s="47" t="e">
        <f>AVERAGE(L43:P43)</f>
        <v>#DIV/0!</v>
      </c>
      <c r="AQ67" s="47" t="e">
        <f>AVERAGE(Q43:U43)</f>
        <v>#DIV/0!</v>
      </c>
      <c r="AR67" s="47" t="e">
        <f t="shared" ref="AR67:AR69" si="20">AVERAGE(AB67:AQ67)</f>
        <v>#DIV/0!</v>
      </c>
    </row>
    <row r="68" spans="27:44" x14ac:dyDescent="0.3">
      <c r="AA68" s="3">
        <v>0.6</v>
      </c>
      <c r="AB68" s="47" t="e">
        <f>AVERAGE(B9:F9)</f>
        <v>#DIV/0!</v>
      </c>
      <c r="AC68" s="47" t="e">
        <f>AVERAGE(G9:K9)</f>
        <v>#DIV/0!</v>
      </c>
      <c r="AD68" s="47" t="e">
        <f>AVERAGE(L9:P9)</f>
        <v>#DIV/0!</v>
      </c>
      <c r="AE68" s="47" t="e">
        <f>AVERAGE(Q9:U9)</f>
        <v>#DIV/0!</v>
      </c>
      <c r="AF68" s="47" t="e">
        <f>AVERAGE(B22:F22)</f>
        <v>#DIV/0!</v>
      </c>
      <c r="AG68" s="47" t="e">
        <f>AVERAGE(G22:K22)</f>
        <v>#DIV/0!</v>
      </c>
      <c r="AH68" s="47" t="e">
        <f>AVERAGE(L22:P22)</f>
        <v>#DIV/0!</v>
      </c>
      <c r="AI68" s="47" t="e">
        <f>AVERAGE(Q22:U22)</f>
        <v>#DIV/0!</v>
      </c>
      <c r="AJ68" s="47" t="e">
        <f>AVERAGE(B33:F33)</f>
        <v>#DIV/0!</v>
      </c>
      <c r="AK68" s="47" t="e">
        <f>AVERAGE(G33:K33)</f>
        <v>#DIV/0!</v>
      </c>
      <c r="AL68" s="47" t="e">
        <f>AVERAGE(L33:P33)</f>
        <v>#DIV/0!</v>
      </c>
      <c r="AM68" s="47" t="e">
        <f>AVERAGE(Q33:U33)</f>
        <v>#DIV/0!</v>
      </c>
      <c r="AN68" s="47" t="e">
        <f>AVERAGE(B44:F44)</f>
        <v>#DIV/0!</v>
      </c>
      <c r="AO68" s="47" t="e">
        <f>AVERAGE(G44:K44)</f>
        <v>#DIV/0!</v>
      </c>
      <c r="AP68" s="47" t="e">
        <f>AVERAGE(L44:P44)</f>
        <v>#DIV/0!</v>
      </c>
      <c r="AQ68" s="47" t="e">
        <f>AVERAGE(Q44:U44)</f>
        <v>#DIV/0!</v>
      </c>
      <c r="AR68" s="47" t="e">
        <f t="shared" si="20"/>
        <v>#DIV/0!</v>
      </c>
    </row>
    <row r="69" spans="27:44" x14ac:dyDescent="0.3">
      <c r="AA69" s="3">
        <v>0.8</v>
      </c>
      <c r="AB69" s="47" t="e">
        <f>AVERAGE(B10:F10)</f>
        <v>#DIV/0!</v>
      </c>
      <c r="AC69" s="47" t="e">
        <f>AVERAGE(G10:K10)</f>
        <v>#DIV/0!</v>
      </c>
      <c r="AD69" s="47" t="e">
        <f>AVERAGE(L10:P10)</f>
        <v>#DIV/0!</v>
      </c>
      <c r="AE69" s="47" t="e">
        <f>AVERAGE(Q10:U10)</f>
        <v>#DIV/0!</v>
      </c>
      <c r="AF69" s="47" t="e">
        <f>AVERAGE(#REF!)</f>
        <v>#REF!</v>
      </c>
      <c r="AG69" s="47" t="e">
        <f>AVERAGE(#REF!)</f>
        <v>#REF!</v>
      </c>
      <c r="AH69" s="47" t="e">
        <f>AVERAGE(#REF!)</f>
        <v>#REF!</v>
      </c>
      <c r="AI69" s="47" t="e">
        <f>AVERAGE(#REF!)</f>
        <v>#REF!</v>
      </c>
      <c r="AJ69" s="47" t="e">
        <f>AVERAGE(#REF!)</f>
        <v>#REF!</v>
      </c>
      <c r="AK69" s="47" t="e">
        <f>AVERAGE(#REF!)</f>
        <v>#REF!</v>
      </c>
      <c r="AL69" s="47" t="e">
        <f>AVERAGE(#REF!)</f>
        <v>#REF!</v>
      </c>
      <c r="AM69" s="47" t="e">
        <f>AVERAGE(#REF!)</f>
        <v>#REF!</v>
      </c>
      <c r="AN69" s="47" t="e">
        <f>AVERAGE(#REF!)</f>
        <v>#REF!</v>
      </c>
      <c r="AO69" s="47" t="e">
        <f>AVERAGE(#REF!)</f>
        <v>#REF!</v>
      </c>
      <c r="AP69" s="47" t="e">
        <f>AVERAGE(#REF!)</f>
        <v>#REF!</v>
      </c>
      <c r="AQ69" s="47" t="e">
        <f>AVERAGE(#REF!)</f>
        <v>#REF!</v>
      </c>
      <c r="AR69" s="47" t="e">
        <f t="shared" si="20"/>
        <v>#DIV/0!</v>
      </c>
    </row>
  </sheetData>
  <mergeCells count="35">
    <mergeCell ref="AA51:AA53"/>
    <mergeCell ref="AB51:AQ51"/>
    <mergeCell ref="A52:A54"/>
    <mergeCell ref="B52:Q52"/>
    <mergeCell ref="AA63:AA65"/>
    <mergeCell ref="AB63:AQ63"/>
    <mergeCell ref="A35:A37"/>
    <mergeCell ref="B35:U35"/>
    <mergeCell ref="V35:Y35"/>
    <mergeCell ref="B36:F36"/>
    <mergeCell ref="G36:K36"/>
    <mergeCell ref="L36:P36"/>
    <mergeCell ref="Q36:U36"/>
    <mergeCell ref="A24:A26"/>
    <mergeCell ref="B24:U24"/>
    <mergeCell ref="V24:Y24"/>
    <mergeCell ref="B25:F25"/>
    <mergeCell ref="G25:K25"/>
    <mergeCell ref="L25:P25"/>
    <mergeCell ref="Q25:U25"/>
    <mergeCell ref="A11:Y11"/>
    <mergeCell ref="A13:A15"/>
    <mergeCell ref="B13:U13"/>
    <mergeCell ref="V13:Y13"/>
    <mergeCell ref="B14:F14"/>
    <mergeCell ref="G14:K14"/>
    <mergeCell ref="L14:P14"/>
    <mergeCell ref="Q14:U14"/>
    <mergeCell ref="A1:A3"/>
    <mergeCell ref="B1:U1"/>
    <mergeCell ref="V1:Y1"/>
    <mergeCell ref="B2:F2"/>
    <mergeCell ref="G2:K2"/>
    <mergeCell ref="L2:P2"/>
    <mergeCell ref="Q2:U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4 UEs</vt:lpstr>
      <vt:lpstr>16 UEs</vt:lpstr>
      <vt:lpstr>16 UEs adaptive RF</vt:lpstr>
      <vt:lpstr>RF fix PLR 3.5GHz_old</vt:lpstr>
      <vt:lpstr>Adaptive RF gamma 3.5 GHz</vt:lpstr>
      <vt:lpstr>RF fix PLR 3.5GHz</vt:lpstr>
      <vt:lpstr>RANK1, 3.5GHz, all charts</vt:lpstr>
      <vt:lpstr> RF-3 gamma LS-2 analysis 3.5G</vt:lpstr>
      <vt:lpstr> RF-3 gamma LS-3 analysis 3.5G</vt:lpstr>
      <vt:lpstr> RF-3 gamma LS-4 analysis 3.510</vt:lpstr>
      <vt:lpstr> RF-3 gamma LS-4 analysis 3.5G</vt:lpstr>
      <vt:lpstr>Check points</vt:lpstr>
      <vt:lpstr> RF-3 SU LS-1 analysis 3.5G</vt:lpstr>
      <vt:lpstr> RF-3 gamma LS-1 rank2 3.5G</vt:lpstr>
      <vt:lpstr>RF fix PLR 26GHz</vt:lpstr>
      <vt:lpstr> MU-MIMO-Rank1-LS-2-26GHZ </vt:lpstr>
      <vt:lpstr> MU-MIMO-Rank1-LS-3-26GHZ</vt:lpstr>
      <vt:lpstr> MU-MIMO-Rank1-LS-4-26GHZ</vt:lpstr>
      <vt:lpstr> MU-MIMO-Adaptive-LS-1-26GHZ</vt:lpstr>
      <vt:lpstr> MU-MIMO-Rank2-LS-2-3.5GHZ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Dheeraj</dc:creator>
  <cp:lastModifiedBy>Sandra Dheeraj</cp:lastModifiedBy>
  <dcterms:created xsi:type="dcterms:W3CDTF">2022-05-18T21:13:50Z</dcterms:created>
  <dcterms:modified xsi:type="dcterms:W3CDTF">2022-06-13T23:07:25Z</dcterms:modified>
</cp:coreProperties>
</file>