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mosch\Desktop\projects\Genetic_algorithm\"/>
    </mc:Choice>
  </mc:AlternateContent>
  <xr:revisionPtr revIDLastSave="0" documentId="13_ncr:1_{AB5218FB-BBC4-4113-B292-37DE00687BF1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2" i="2" l="1"/>
  <c r="U22" i="2" s="1"/>
  <c r="Q22" i="2"/>
  <c r="T22" i="2" s="1"/>
  <c r="P22" i="2"/>
  <c r="V22" i="2" s="1"/>
  <c r="O22" i="2"/>
  <c r="S22" i="2" s="1"/>
  <c r="R21" i="2"/>
  <c r="U21" i="2" s="1"/>
  <c r="Q21" i="2"/>
  <c r="T21" i="2" s="1"/>
  <c r="P21" i="2"/>
  <c r="V21" i="2" s="1"/>
  <c r="O21" i="2"/>
  <c r="S21" i="2" s="1"/>
  <c r="R20" i="2"/>
  <c r="U20" i="2" s="1"/>
  <c r="Q20" i="2"/>
  <c r="T20" i="2" s="1"/>
  <c r="P20" i="2"/>
  <c r="V20" i="2" s="1"/>
  <c r="O20" i="2"/>
  <c r="S20" i="2" s="1"/>
  <c r="R19" i="2"/>
  <c r="U19" i="2" s="1"/>
  <c r="Q19" i="2"/>
  <c r="T19" i="2" s="1"/>
  <c r="P19" i="2"/>
  <c r="O19" i="2"/>
  <c r="S19" i="2" s="1"/>
  <c r="R18" i="2"/>
  <c r="U18" i="2" s="1"/>
  <c r="Q18" i="2"/>
  <c r="T18" i="2" s="1"/>
  <c r="P18" i="2"/>
  <c r="V18" i="2" s="1"/>
  <c r="O18" i="2"/>
  <c r="S18" i="2" s="1"/>
  <c r="R17" i="2"/>
  <c r="U17" i="2" s="1"/>
  <c r="Q17" i="2"/>
  <c r="T17" i="2" s="1"/>
  <c r="P17" i="2"/>
  <c r="V17" i="2" s="1"/>
  <c r="O17" i="2"/>
  <c r="S17" i="2" s="1"/>
  <c r="R16" i="2"/>
  <c r="U16" i="2" s="1"/>
  <c r="Q16" i="2"/>
  <c r="T16" i="2" s="1"/>
  <c r="P16" i="2"/>
  <c r="V16" i="2" s="1"/>
  <c r="O16" i="2"/>
  <c r="S16" i="2" s="1"/>
  <c r="R15" i="2"/>
  <c r="U15" i="2" s="1"/>
  <c r="Q15" i="2"/>
  <c r="T15" i="2" s="1"/>
  <c r="P15" i="2"/>
  <c r="O15" i="2"/>
  <c r="S15" i="2" s="1"/>
  <c r="R14" i="2"/>
  <c r="U14" i="2" s="1"/>
  <c r="Q14" i="2"/>
  <c r="T14" i="2" s="1"/>
  <c r="P14" i="2"/>
  <c r="V14" i="2" s="1"/>
  <c r="O14" i="2"/>
  <c r="S14" i="2" s="1"/>
  <c r="R13" i="2"/>
  <c r="U13" i="2" s="1"/>
  <c r="Q13" i="2"/>
  <c r="T13" i="2" s="1"/>
  <c r="P13" i="2"/>
  <c r="V13" i="2" s="1"/>
  <c r="O13" i="2"/>
  <c r="S13" i="2" s="1"/>
  <c r="R12" i="2"/>
  <c r="U12" i="2" s="1"/>
  <c r="Q12" i="2"/>
  <c r="T12" i="2" s="1"/>
  <c r="P12" i="2"/>
  <c r="V12" i="2" s="1"/>
  <c r="O12" i="2"/>
  <c r="S12" i="2" s="1"/>
  <c r="R11" i="2"/>
  <c r="U11" i="2" s="1"/>
  <c r="Q11" i="2"/>
  <c r="T11" i="2" s="1"/>
  <c r="P11" i="2"/>
  <c r="V11" i="2" s="1"/>
  <c r="O11" i="2"/>
  <c r="S11" i="2" s="1"/>
  <c r="R10" i="2"/>
  <c r="U10" i="2" s="1"/>
  <c r="Q10" i="2"/>
  <c r="T10" i="2" s="1"/>
  <c r="P10" i="2"/>
  <c r="O10" i="2"/>
  <c r="S10" i="2" s="1"/>
  <c r="R9" i="2"/>
  <c r="U9" i="2" s="1"/>
  <c r="Q9" i="2"/>
  <c r="T9" i="2" s="1"/>
  <c r="P9" i="2"/>
  <c r="V9" i="2" s="1"/>
  <c r="O9" i="2"/>
  <c r="S9" i="2" s="1"/>
  <c r="R8" i="2"/>
  <c r="U8" i="2" s="1"/>
  <c r="Q8" i="2"/>
  <c r="T8" i="2" s="1"/>
  <c r="P8" i="2"/>
  <c r="V8" i="2" s="1"/>
  <c r="O8" i="2"/>
  <c r="S8" i="2" s="1"/>
  <c r="R7" i="2"/>
  <c r="U7" i="2" s="1"/>
  <c r="Q7" i="2"/>
  <c r="T7" i="2" s="1"/>
  <c r="P7" i="2"/>
  <c r="O7" i="2"/>
  <c r="S7" i="2" s="1"/>
  <c r="R6" i="2"/>
  <c r="U6" i="2" s="1"/>
  <c r="Q6" i="2"/>
  <c r="T6" i="2" s="1"/>
  <c r="P6" i="2"/>
  <c r="O6" i="2"/>
  <c r="S6" i="2" s="1"/>
  <c r="R5" i="2"/>
  <c r="U5" i="2" s="1"/>
  <c r="Q5" i="2"/>
  <c r="T5" i="2" s="1"/>
  <c r="P5" i="2"/>
  <c r="O5" i="2"/>
  <c r="S5" i="2" s="1"/>
  <c r="R4" i="2"/>
  <c r="U4" i="2" s="1"/>
  <c r="Q4" i="2"/>
  <c r="T4" i="2" s="1"/>
  <c r="P4" i="2"/>
  <c r="O4" i="2"/>
  <c r="S4" i="2" s="1"/>
  <c r="R3" i="2"/>
  <c r="U3" i="2" s="1"/>
  <c r="Q3" i="2"/>
  <c r="T3" i="2" s="1"/>
  <c r="P3" i="2"/>
  <c r="V3" i="2" s="1"/>
  <c r="O3" i="2"/>
  <c r="S3" i="2" s="1"/>
  <c r="V19" i="2" l="1"/>
  <c r="V15" i="2"/>
  <c r="V10" i="2"/>
  <c r="V7" i="2"/>
  <c r="V6" i="2"/>
  <c r="V5" i="2"/>
  <c r="V4" i="2"/>
</calcChain>
</file>

<file path=xl/sharedStrings.xml><?xml version="1.0" encoding="utf-8"?>
<sst xmlns="http://schemas.openxmlformats.org/spreadsheetml/2006/main" count="30" uniqueCount="23">
  <si>
    <t>Average</t>
  </si>
  <si>
    <t>Old</t>
  </si>
  <si>
    <t>New</t>
  </si>
  <si>
    <t>Worst</t>
  </si>
  <si>
    <t>Best</t>
  </si>
  <si>
    <t>BK</t>
  </si>
  <si>
    <t>Facility</t>
  </si>
  <si>
    <t>Try 1</t>
  </si>
  <si>
    <t>Try 2</t>
  </si>
  <si>
    <t>Try 3</t>
  </si>
  <si>
    <t>Try 4</t>
  </si>
  <si>
    <t>Try 5</t>
  </si>
  <si>
    <t>Try 6</t>
  </si>
  <si>
    <t>Try 7</t>
  </si>
  <si>
    <t>Try 8</t>
  </si>
  <si>
    <t>Try 9</t>
  </si>
  <si>
    <t>Try 10</t>
  </si>
  <si>
    <t>Standard deviation</t>
  </si>
  <si>
    <t>Avg Deviation (%)</t>
  </si>
  <si>
    <t>Best Deviation</t>
  </si>
  <si>
    <t>Worst Deviation</t>
  </si>
  <si>
    <t>Time</t>
  </si>
  <si>
    <t>St.dev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</si>
</sst>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/>
    <xf numFmtId="0" fontId="2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461201615902754E-2"/>
          <c:y val="3.6175364658052267E-2"/>
          <c:w val="0.931900225500785"/>
          <c:h val="0.85252496110334453"/>
        </c:manualLayout>
      </c:layout>
      <c:areaChart>
        <c:grouping val="standard"/>
        <c:varyColors val="0"/>
        <c:ser>
          <c:idx val="3"/>
          <c:order val="0"/>
          <c:tx>
            <c:v>Old Worst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Sheet1!$F$3:$AE$3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Sheet1!$F$6:$AE$6</c:f>
              <c:numCache>
                <c:formatCode>0.00%</c:formatCode>
                <c:ptCount val="26"/>
                <c:pt idx="0">
                  <c:v>0</c:v>
                </c:pt>
                <c:pt idx="1">
                  <c:v>2.9999999999999997E-4</c:v>
                </c:pt>
                <c:pt idx="2">
                  <c:v>6.9999999999999999E-4</c:v>
                </c:pt>
                <c:pt idx="3">
                  <c:v>9.7000000000000003E-3</c:v>
                </c:pt>
                <c:pt idx="4">
                  <c:v>4.4999999999999997E-3</c:v>
                </c:pt>
                <c:pt idx="5">
                  <c:v>2.35E-2</c:v>
                </c:pt>
                <c:pt idx="6">
                  <c:v>3.1699999999999999E-2</c:v>
                </c:pt>
                <c:pt idx="7">
                  <c:v>3.2399999999999998E-2</c:v>
                </c:pt>
                <c:pt idx="8">
                  <c:v>3.8300000000000001E-2</c:v>
                </c:pt>
                <c:pt idx="9">
                  <c:v>4.2200000000000001E-2</c:v>
                </c:pt>
                <c:pt idx="10">
                  <c:v>3.44E-2</c:v>
                </c:pt>
                <c:pt idx="11">
                  <c:v>9.4799999999999995E-2</c:v>
                </c:pt>
                <c:pt idx="12">
                  <c:v>5.91E-2</c:v>
                </c:pt>
                <c:pt idx="13">
                  <c:v>9.0999999999999998E-2</c:v>
                </c:pt>
                <c:pt idx="14">
                  <c:v>0.16800000000000001</c:v>
                </c:pt>
                <c:pt idx="15">
                  <c:v>0.18149999999999999</c:v>
                </c:pt>
                <c:pt idx="16">
                  <c:v>0.17130000000000001</c:v>
                </c:pt>
                <c:pt idx="17">
                  <c:v>0.16520000000000001</c:v>
                </c:pt>
                <c:pt idx="18">
                  <c:v>0.1057</c:v>
                </c:pt>
                <c:pt idx="19">
                  <c:v>0.1239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5B-422A-8103-3F62B84BB477}"/>
            </c:ext>
          </c:extLst>
        </c:ser>
        <c:ser>
          <c:idx val="2"/>
          <c:order val="3"/>
          <c:tx>
            <c:v>Old best</c:v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Sheet1!$F$3:$AE$3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Sheet1!$F$8:$AE$8</c:f>
              <c:numCache>
                <c:formatCode>0.00%</c:formatCode>
                <c:ptCount val="26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5.9999999999999995E-4</c:v>
                </c:pt>
                <c:pt idx="4">
                  <c:v>2.9999999999999997E-4</c:v>
                </c:pt>
                <c:pt idx="5">
                  <c:v>3.8E-3</c:v>
                </c:pt>
                <c:pt idx="6">
                  <c:v>1.6899999999999998E-2</c:v>
                </c:pt>
                <c:pt idx="7">
                  <c:v>1.47E-2</c:v>
                </c:pt>
                <c:pt idx="8">
                  <c:v>1.6799999999999999E-2</c:v>
                </c:pt>
                <c:pt idx="9">
                  <c:v>0.04</c:v>
                </c:pt>
                <c:pt idx="10">
                  <c:v>3.44E-2</c:v>
                </c:pt>
                <c:pt idx="11">
                  <c:v>5.9200000000000003E-2</c:v>
                </c:pt>
                <c:pt idx="12">
                  <c:v>5.8400000000000001E-2</c:v>
                </c:pt>
                <c:pt idx="13">
                  <c:v>4.6300000000000001E-2</c:v>
                </c:pt>
                <c:pt idx="14">
                  <c:v>9.8000000000000004E-2</c:v>
                </c:pt>
                <c:pt idx="15">
                  <c:v>0.12</c:v>
                </c:pt>
                <c:pt idx="16">
                  <c:v>0.125</c:v>
                </c:pt>
                <c:pt idx="17">
                  <c:v>0.1042</c:v>
                </c:pt>
                <c:pt idx="18">
                  <c:v>0.1057</c:v>
                </c:pt>
                <c:pt idx="19">
                  <c:v>9.1899999999999996E-2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5B-422A-8103-3F62B84B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855464"/>
        <c:axId val="628855792"/>
      </c:areaChart>
      <c:lineChart>
        <c:grouping val="standard"/>
        <c:varyColors val="0"/>
        <c:ser>
          <c:idx val="0"/>
          <c:order val="1"/>
          <c:tx>
            <c:v>Old 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Sheet1!$F$4:$AE$4</c:f>
              <c:numCache>
                <c:formatCode>0.00%</c:formatCode>
                <c:ptCount val="26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4.8999999999999998E-3</c:v>
                </c:pt>
                <c:pt idx="4">
                  <c:v>1.9E-3</c:v>
                </c:pt>
                <c:pt idx="5">
                  <c:v>1.34E-2</c:v>
                </c:pt>
                <c:pt idx="6">
                  <c:v>2.6200000000000001E-2</c:v>
                </c:pt>
                <c:pt idx="7">
                  <c:v>2.86E-2</c:v>
                </c:pt>
                <c:pt idx="8">
                  <c:v>3.3000000000000002E-2</c:v>
                </c:pt>
                <c:pt idx="9">
                  <c:v>4.2000000000000003E-2</c:v>
                </c:pt>
                <c:pt idx="10">
                  <c:v>3.44E-2</c:v>
                </c:pt>
                <c:pt idx="11">
                  <c:v>7.5300000000000006E-2</c:v>
                </c:pt>
                <c:pt idx="12">
                  <c:v>5.8999999999999997E-2</c:v>
                </c:pt>
                <c:pt idx="13">
                  <c:v>7.4800000000000005E-2</c:v>
                </c:pt>
                <c:pt idx="14">
                  <c:v>0.13300000000000001</c:v>
                </c:pt>
                <c:pt idx="15">
                  <c:v>0.14979999999999999</c:v>
                </c:pt>
                <c:pt idx="16">
                  <c:v>0.14779999999999999</c:v>
                </c:pt>
                <c:pt idx="17">
                  <c:v>0.13769999999999999</c:v>
                </c:pt>
                <c:pt idx="18">
                  <c:v>0.1057</c:v>
                </c:pt>
                <c:pt idx="19">
                  <c:v>0.1061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5B-422A-8103-3F62B84BB477}"/>
            </c:ext>
          </c:extLst>
        </c:ser>
        <c:ser>
          <c:idx val="1"/>
          <c:order val="2"/>
          <c:tx>
            <c:v>New avg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Sheet1!$F$5:$AE$5</c:f>
              <c:numCache>
                <c:formatCode>0.00%</c:formatCode>
                <c:ptCount val="26"/>
                <c:pt idx="0">
                  <c:v>2.3345352735333951E-5</c:v>
                </c:pt>
                <c:pt idx="1">
                  <c:v>1.3025074491475753E-3</c:v>
                </c:pt>
                <c:pt idx="2">
                  <c:v>1.6596922912678266E-3</c:v>
                </c:pt>
                <c:pt idx="3">
                  <c:v>7.3532191665999823E-3</c:v>
                </c:pt>
                <c:pt idx="4">
                  <c:v>9.8239989003184435E-3</c:v>
                </c:pt>
                <c:pt idx="5">
                  <c:v>1.09388018873287E-2</c:v>
                </c:pt>
                <c:pt idx="6">
                  <c:v>1.9512415446619764E-2</c:v>
                </c:pt>
                <c:pt idx="7">
                  <c:v>1.6398940700776722E-2</c:v>
                </c:pt>
                <c:pt idx="8">
                  <c:v>2.0797249379055898E-2</c:v>
                </c:pt>
                <c:pt idx="9">
                  <c:v>2.3348208474911376E-2</c:v>
                </c:pt>
                <c:pt idx="10">
                  <c:v>1.9969517270416685E-2</c:v>
                </c:pt>
                <c:pt idx="11">
                  <c:v>1.9604574962077195E-2</c:v>
                </c:pt>
                <c:pt idx="12">
                  <c:v>2.0291088700604219E-2</c:v>
                </c:pt>
                <c:pt idx="13">
                  <c:v>2.2981415765182287E-2</c:v>
                </c:pt>
                <c:pt idx="14">
                  <c:v>1.8363855875184666E-2</c:v>
                </c:pt>
                <c:pt idx="15">
                  <c:v>1.4978825782295646E-2</c:v>
                </c:pt>
                <c:pt idx="16">
                  <c:v>1.4294717328474279E-2</c:v>
                </c:pt>
                <c:pt idx="17">
                  <c:v>1.5882758447822342E-2</c:v>
                </c:pt>
                <c:pt idx="18">
                  <c:v>1.5646811471548963E-2</c:v>
                </c:pt>
                <c:pt idx="19">
                  <c:v>2.0380078225165372E-2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5B-422A-8103-3F62B84B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855464"/>
        <c:axId val="628855792"/>
      </c:lineChart>
      <c:catAx>
        <c:axId val="62885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8855792"/>
        <c:crosses val="autoZero"/>
        <c:auto val="1"/>
        <c:lblAlgn val="ctr"/>
        <c:lblOffset val="100"/>
        <c:noMultiLvlLbl val="0"/>
      </c:catAx>
      <c:valAx>
        <c:axId val="62885579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885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26936346470447E-2"/>
          <c:y val="3.7945210659665385E-2"/>
          <c:w val="0.85236645050657245"/>
          <c:h val="0.85252496110334453"/>
        </c:manualLayout>
      </c:layout>
      <c:areaChart>
        <c:grouping val="standard"/>
        <c:varyColors val="0"/>
        <c:ser>
          <c:idx val="3"/>
          <c:order val="0"/>
          <c:tx>
            <c:v>New Worst</c:v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Sheet1!$F$3:$AE$3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Sheet1!$F$7:$AE$7</c:f>
              <c:numCache>
                <c:formatCode>0.00%</c:formatCode>
                <c:ptCount val="26"/>
                <c:pt idx="0">
                  <c:v>1.1102358364599266E-4</c:v>
                </c:pt>
                <c:pt idx="1">
                  <c:v>2.7127082749929094E-3</c:v>
                </c:pt>
                <c:pt idx="2">
                  <c:v>3.4219911619117207E-3</c:v>
                </c:pt>
                <c:pt idx="3">
                  <c:v>1.2806435576196783E-2</c:v>
                </c:pt>
                <c:pt idx="4">
                  <c:v>1.8250247591700016E-2</c:v>
                </c:pt>
                <c:pt idx="5">
                  <c:v>1.600150862575463E-2</c:v>
                </c:pt>
                <c:pt idx="6">
                  <c:v>2.6944326539892753E-2</c:v>
                </c:pt>
                <c:pt idx="7">
                  <c:v>2.5836289582077579E-2</c:v>
                </c:pt>
                <c:pt idx="8">
                  <c:v>2.6424366788022034E-2</c:v>
                </c:pt>
                <c:pt idx="9">
                  <c:v>3.4518003654259846E-2</c:v>
                </c:pt>
                <c:pt idx="10">
                  <c:v>3.4975197559834019E-2</c:v>
                </c:pt>
                <c:pt idx="11">
                  <c:v>2.8776132350635062E-2</c:v>
                </c:pt>
                <c:pt idx="12">
                  <c:v>2.652165108301326E-2</c:v>
                </c:pt>
                <c:pt idx="13">
                  <c:v>3.0356963811181168E-2</c:v>
                </c:pt>
                <c:pt idx="14">
                  <c:v>2.3367448558408385E-2</c:v>
                </c:pt>
                <c:pt idx="15">
                  <c:v>1.7465021425626157E-2</c:v>
                </c:pt>
                <c:pt idx="16">
                  <c:v>1.9532726476601422E-2</c:v>
                </c:pt>
                <c:pt idx="17">
                  <c:v>2.386541547182475E-2</c:v>
                </c:pt>
                <c:pt idx="18">
                  <c:v>2.1029892040016443E-2</c:v>
                </c:pt>
                <c:pt idx="19">
                  <c:v>2.3377866025283092E-2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D-4F56-B7B5-B7E17D3C3154}"/>
            </c:ext>
          </c:extLst>
        </c:ser>
        <c:ser>
          <c:idx val="2"/>
          <c:order val="3"/>
          <c:tx>
            <c:v>New Best</c:v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Sheet1!$F$3:$AE$3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Sheet1!$F$9:$AE$9</c:f>
              <c:numCache>
                <c:formatCode>0.00%</c:formatCode>
                <c:ptCount val="26"/>
                <c:pt idx="0">
                  <c:v>-1.4032024538309324E-6</c:v>
                </c:pt>
                <c:pt idx="1">
                  <c:v>2.0565607954120694E-5</c:v>
                </c:pt>
                <c:pt idx="2">
                  <c:v>6.0426909952958948E-4</c:v>
                </c:pt>
                <c:pt idx="3">
                  <c:v>3.7892903697494115E-3</c:v>
                </c:pt>
                <c:pt idx="4">
                  <c:v>2.6169813041637892E-3</c:v>
                </c:pt>
                <c:pt idx="5">
                  <c:v>1.9116928750531562E-3</c:v>
                </c:pt>
                <c:pt idx="6">
                  <c:v>9.7899758004064506E-3</c:v>
                </c:pt>
                <c:pt idx="7">
                  <c:v>7.5231740621538451E-3</c:v>
                </c:pt>
                <c:pt idx="8">
                  <c:v>1.467900433413049E-2</c:v>
                </c:pt>
                <c:pt idx="9">
                  <c:v>1.0433958732485421E-2</c:v>
                </c:pt>
                <c:pt idx="10">
                  <c:v>1.1328676793478692E-2</c:v>
                </c:pt>
                <c:pt idx="11">
                  <c:v>1.3728642195912891E-2</c:v>
                </c:pt>
                <c:pt idx="12">
                  <c:v>1.2051587805406152E-2</c:v>
                </c:pt>
                <c:pt idx="13">
                  <c:v>1.4018209879284274E-2</c:v>
                </c:pt>
                <c:pt idx="14">
                  <c:v>1.6417400840845614E-2</c:v>
                </c:pt>
                <c:pt idx="15">
                  <c:v>1.1544602873656849E-2</c:v>
                </c:pt>
                <c:pt idx="16">
                  <c:v>9.1916149831132079E-3</c:v>
                </c:pt>
                <c:pt idx="17">
                  <c:v>1.111230173097069E-2</c:v>
                </c:pt>
                <c:pt idx="18">
                  <c:v>7.6866093301241559E-3</c:v>
                </c:pt>
                <c:pt idx="19">
                  <c:v>1.2607455193339688E-2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D-4F56-B7B5-B7E17D3C3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855464"/>
        <c:axId val="628855792"/>
      </c:areaChart>
      <c:lineChart>
        <c:grouping val="standard"/>
        <c:varyColors val="0"/>
        <c:ser>
          <c:idx val="0"/>
          <c:order val="1"/>
          <c:tx>
            <c:v>Old 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Sheet1!$F$4:$AE$4</c:f>
              <c:numCache>
                <c:formatCode>0.00%</c:formatCode>
                <c:ptCount val="26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4.8999999999999998E-3</c:v>
                </c:pt>
                <c:pt idx="4">
                  <c:v>1.9E-3</c:v>
                </c:pt>
                <c:pt idx="5">
                  <c:v>1.34E-2</c:v>
                </c:pt>
                <c:pt idx="6">
                  <c:v>2.6200000000000001E-2</c:v>
                </c:pt>
                <c:pt idx="7">
                  <c:v>2.86E-2</c:v>
                </c:pt>
                <c:pt idx="8">
                  <c:v>3.3000000000000002E-2</c:v>
                </c:pt>
                <c:pt idx="9">
                  <c:v>4.2000000000000003E-2</c:v>
                </c:pt>
                <c:pt idx="10">
                  <c:v>3.44E-2</c:v>
                </c:pt>
                <c:pt idx="11">
                  <c:v>7.5300000000000006E-2</c:v>
                </c:pt>
                <c:pt idx="12">
                  <c:v>5.8999999999999997E-2</c:v>
                </c:pt>
                <c:pt idx="13">
                  <c:v>7.4800000000000005E-2</c:v>
                </c:pt>
                <c:pt idx="14">
                  <c:v>0.13300000000000001</c:v>
                </c:pt>
                <c:pt idx="15">
                  <c:v>0.14979999999999999</c:v>
                </c:pt>
                <c:pt idx="16">
                  <c:v>0.14779999999999999</c:v>
                </c:pt>
                <c:pt idx="17">
                  <c:v>0.13769999999999999</c:v>
                </c:pt>
                <c:pt idx="18">
                  <c:v>0.1057</c:v>
                </c:pt>
                <c:pt idx="19">
                  <c:v>0.1061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D-4F56-B7B5-B7E17D3C3154}"/>
            </c:ext>
          </c:extLst>
        </c:ser>
        <c:ser>
          <c:idx val="1"/>
          <c:order val="2"/>
          <c:tx>
            <c:v>New avg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Sheet1!$F$5:$AE$5</c:f>
              <c:numCache>
                <c:formatCode>0.00%</c:formatCode>
                <c:ptCount val="26"/>
                <c:pt idx="0">
                  <c:v>2.3345352735333951E-5</c:v>
                </c:pt>
                <c:pt idx="1">
                  <c:v>1.3025074491475753E-3</c:v>
                </c:pt>
                <c:pt idx="2">
                  <c:v>1.6596922912678266E-3</c:v>
                </c:pt>
                <c:pt idx="3">
                  <c:v>7.3532191665999823E-3</c:v>
                </c:pt>
                <c:pt idx="4">
                  <c:v>9.8239989003184435E-3</c:v>
                </c:pt>
                <c:pt idx="5">
                  <c:v>1.09388018873287E-2</c:v>
                </c:pt>
                <c:pt idx="6">
                  <c:v>1.9512415446619764E-2</c:v>
                </c:pt>
                <c:pt idx="7">
                  <c:v>1.6398940700776722E-2</c:v>
                </c:pt>
                <c:pt idx="8">
                  <c:v>2.0797249379055898E-2</c:v>
                </c:pt>
                <c:pt idx="9">
                  <c:v>2.3348208474911376E-2</c:v>
                </c:pt>
                <c:pt idx="10">
                  <c:v>1.9969517270416685E-2</c:v>
                </c:pt>
                <c:pt idx="11">
                  <c:v>1.9604574962077195E-2</c:v>
                </c:pt>
                <c:pt idx="12">
                  <c:v>2.0291088700604219E-2</c:v>
                </c:pt>
                <c:pt idx="13">
                  <c:v>2.2981415765182287E-2</c:v>
                </c:pt>
                <c:pt idx="14">
                  <c:v>1.8363855875184666E-2</c:v>
                </c:pt>
                <c:pt idx="15">
                  <c:v>1.4978825782295646E-2</c:v>
                </c:pt>
                <c:pt idx="16">
                  <c:v>1.4294717328474279E-2</c:v>
                </c:pt>
                <c:pt idx="17">
                  <c:v>1.5882758447822342E-2</c:v>
                </c:pt>
                <c:pt idx="18">
                  <c:v>1.5646811471548963E-2</c:v>
                </c:pt>
                <c:pt idx="19">
                  <c:v>2.0380078225165372E-2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D-4F56-B7B5-B7E17D3C3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855464"/>
        <c:axId val="628855792"/>
      </c:lineChart>
      <c:catAx>
        <c:axId val="62885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8855792"/>
        <c:crosses val="autoZero"/>
        <c:auto val="1"/>
        <c:lblAlgn val="ctr"/>
        <c:lblOffset val="100"/>
        <c:noMultiLvlLbl val="0"/>
      </c:catAx>
      <c:valAx>
        <c:axId val="62885579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885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8930601966283048"/>
          <c:y val="0.93801833710752236"/>
          <c:w val="0.43456613665788801"/>
          <c:h val="5.886310719138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481612</xdr:colOff>
      <xdr:row>12</xdr:row>
      <xdr:rowOff>42927</xdr:rowOff>
    </xdr:from>
    <xdr:to>
      <xdr:col>16</xdr:col>
      <xdr:colOff>540775</xdr:colOff>
      <xdr:row>34</xdr:row>
      <xdr:rowOff>159774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F2C49E-08F8-4179-932D-C4AFD4BA5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516193</xdr:colOff>
      <xdr:row>12</xdr:row>
      <xdr:rowOff>49161</xdr:rowOff>
    </xdr:from>
    <xdr:to>
      <xdr:col>28</xdr:col>
      <xdr:colOff>575355</xdr:colOff>
      <xdr:row>34</xdr:row>
      <xdr:rowOff>166008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2A10E67-51E1-460F-B502-BED8B1918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E46"/>
  <sheetViews>
    <sheetView tabSelected="1" topLeftCell="A2" zoomScale="70" zoomScaleNormal="70" workbookViewId="0">
      <selection activeCell="AA5" sqref="AA5"/>
    </sheetView>
  </sheetViews>
  <sheetFormatPr defaultRowHeight="14.4" x14ac:dyDescent="0.3"/>
  <cols>
    <col min="4" max="4" width="12.21875" bestFit="1" customWidth="1"/>
    <col min="6" max="31" width="9" bestFit="1" customWidth="1"/>
  </cols>
  <sheetData>
    <row r="3" spans="1:31" x14ac:dyDescent="0.3">
      <c r="D3" s="1"/>
      <c r="E3" s="1"/>
      <c r="F3" s="1">
        <v>5</v>
      </c>
      <c r="G3" s="1">
        <v>10</v>
      </c>
      <c r="H3" s="1">
        <v>15</v>
      </c>
      <c r="I3" s="1">
        <v>20</v>
      </c>
      <c r="J3" s="1">
        <v>25</v>
      </c>
      <c r="K3" s="1">
        <v>30</v>
      </c>
      <c r="L3" s="1">
        <v>35</v>
      </c>
      <c r="M3" s="1">
        <v>40</v>
      </c>
      <c r="N3" s="1">
        <v>45</v>
      </c>
      <c r="O3" s="1">
        <v>50</v>
      </c>
      <c r="P3" s="1">
        <v>55</v>
      </c>
      <c r="Q3" s="1">
        <v>60</v>
      </c>
      <c r="R3" s="1">
        <v>65</v>
      </c>
      <c r="S3" s="1">
        <v>70</v>
      </c>
      <c r="T3" s="1">
        <v>75</v>
      </c>
      <c r="U3" s="1">
        <v>80</v>
      </c>
      <c r="V3" s="1">
        <v>85</v>
      </c>
      <c r="W3" s="1">
        <v>90</v>
      </c>
      <c r="X3" s="1">
        <v>95</v>
      </c>
      <c r="Y3" s="1">
        <v>100</v>
      </c>
      <c r="Z3" s="1"/>
      <c r="AA3" s="1"/>
      <c r="AB3" s="1"/>
      <c r="AC3" s="1"/>
      <c r="AD3" s="1"/>
      <c r="AE3" s="1"/>
    </row>
    <row r="4" spans="1:31" x14ac:dyDescent="0.3">
      <c r="D4" s="1" t="s">
        <v>0</v>
      </c>
      <c r="E4" s="1" t="s">
        <v>1</v>
      </c>
      <c r="F4" s="2">
        <v>0</v>
      </c>
      <c r="G4" s="2">
        <v>1E-4</v>
      </c>
      <c r="H4" s="2">
        <v>5.0000000000000001E-4</v>
      </c>
      <c r="I4" s="2">
        <v>4.8999999999999998E-3</v>
      </c>
      <c r="J4" s="2">
        <v>1.9E-3</v>
      </c>
      <c r="K4" s="2">
        <v>1.34E-2</v>
      </c>
      <c r="L4" s="2">
        <v>2.6200000000000001E-2</v>
      </c>
      <c r="M4" s="2">
        <v>2.86E-2</v>
      </c>
      <c r="N4" s="2">
        <v>3.3000000000000002E-2</v>
      </c>
      <c r="O4" s="2">
        <v>4.2000000000000003E-2</v>
      </c>
      <c r="P4" s="2">
        <v>3.44E-2</v>
      </c>
      <c r="Q4" s="2">
        <v>7.5300000000000006E-2</v>
      </c>
      <c r="R4" s="2">
        <v>5.8999999999999997E-2</v>
      </c>
      <c r="S4" s="2">
        <v>7.4800000000000005E-2</v>
      </c>
      <c r="T4" s="2">
        <v>0.13300000000000001</v>
      </c>
      <c r="U4" s="2">
        <v>0.14979999999999999</v>
      </c>
      <c r="V4" s="2">
        <v>0.14779999999999999</v>
      </c>
      <c r="W4" s="2">
        <v>0.13769999999999999</v>
      </c>
      <c r="X4" s="2">
        <v>0.1057</v>
      </c>
      <c r="Y4" s="2">
        <v>0.1061</v>
      </c>
      <c r="Z4" s="2"/>
      <c r="AA4" s="2"/>
      <c r="AB4" s="2"/>
      <c r="AC4" s="2"/>
      <c r="AD4" s="2"/>
      <c r="AE4" s="2"/>
    </row>
    <row r="5" spans="1:31" x14ac:dyDescent="0.3">
      <c r="D5" s="1"/>
      <c r="E5" s="1" t="s">
        <v>2</v>
      </c>
      <c r="F5" s="4">
        <v>2.3345352735333951E-5</v>
      </c>
      <c r="G5" s="4">
        <v>1.3025074491475753E-3</v>
      </c>
      <c r="H5" s="4">
        <v>1.6596922912678266E-3</v>
      </c>
      <c r="I5" s="4">
        <v>7.3532191665999823E-3</v>
      </c>
      <c r="J5" s="4">
        <v>9.8239989003184435E-3</v>
      </c>
      <c r="K5" s="4">
        <v>1.09388018873287E-2</v>
      </c>
      <c r="L5" s="4">
        <v>1.9512415446619764E-2</v>
      </c>
      <c r="M5" s="4">
        <v>1.6398940700776722E-2</v>
      </c>
      <c r="N5" s="4">
        <v>2.0797249379055898E-2</v>
      </c>
      <c r="O5" s="4">
        <v>2.3348208474911376E-2</v>
      </c>
      <c r="P5" s="4">
        <v>1.9969517270416685E-2</v>
      </c>
      <c r="Q5" s="4">
        <v>1.9604574962077195E-2</v>
      </c>
      <c r="R5" s="4">
        <v>2.0291088700604219E-2</v>
      </c>
      <c r="S5" s="4">
        <v>2.2981415765182287E-2</v>
      </c>
      <c r="T5" s="4">
        <v>1.8363855875184666E-2</v>
      </c>
      <c r="U5" s="4">
        <v>1.4978825782295646E-2</v>
      </c>
      <c r="V5" s="4">
        <v>1.4294717328474279E-2</v>
      </c>
      <c r="W5" s="4">
        <v>1.5882758447822342E-2</v>
      </c>
      <c r="X5" s="4">
        <v>1.5646811471548963E-2</v>
      </c>
      <c r="Y5" s="4">
        <v>2.0380078225165372E-2</v>
      </c>
      <c r="Z5" s="4"/>
      <c r="AA5" s="4"/>
      <c r="AB5" s="4"/>
      <c r="AC5" s="4"/>
      <c r="AD5" s="4"/>
      <c r="AE5" s="4"/>
    </row>
    <row r="6" spans="1:31" x14ac:dyDescent="0.3">
      <c r="D6" s="1" t="s">
        <v>3</v>
      </c>
      <c r="E6" s="1" t="s">
        <v>1</v>
      </c>
      <c r="F6" s="2">
        <v>0</v>
      </c>
      <c r="G6" s="2">
        <v>2.9999999999999997E-4</v>
      </c>
      <c r="H6" s="2">
        <v>6.9999999999999999E-4</v>
      </c>
      <c r="I6" s="2">
        <v>9.7000000000000003E-3</v>
      </c>
      <c r="J6" s="2">
        <v>4.4999999999999997E-3</v>
      </c>
      <c r="K6" s="2">
        <v>2.35E-2</v>
      </c>
      <c r="L6" s="2">
        <v>3.1699999999999999E-2</v>
      </c>
      <c r="M6" s="2">
        <v>3.2399999999999998E-2</v>
      </c>
      <c r="N6" s="2">
        <v>3.8300000000000001E-2</v>
      </c>
      <c r="O6" s="2">
        <v>4.2200000000000001E-2</v>
      </c>
      <c r="P6" s="2">
        <v>3.44E-2</v>
      </c>
      <c r="Q6" s="2">
        <v>9.4799999999999995E-2</v>
      </c>
      <c r="R6" s="2">
        <v>5.91E-2</v>
      </c>
      <c r="S6" s="2">
        <v>9.0999999999999998E-2</v>
      </c>
      <c r="T6" s="2">
        <v>0.16800000000000001</v>
      </c>
      <c r="U6" s="2">
        <v>0.18149999999999999</v>
      </c>
      <c r="V6" s="2">
        <v>0.17130000000000001</v>
      </c>
      <c r="W6" s="2">
        <v>0.16520000000000001</v>
      </c>
      <c r="X6" s="2">
        <v>0.1057</v>
      </c>
      <c r="Y6" s="2">
        <v>0.1239</v>
      </c>
      <c r="Z6" s="2"/>
      <c r="AA6" s="2"/>
      <c r="AB6" s="2"/>
      <c r="AC6" s="2"/>
      <c r="AD6" s="2"/>
      <c r="AE6" s="2"/>
    </row>
    <row r="7" spans="1:31" x14ac:dyDescent="0.3">
      <c r="D7" s="1"/>
      <c r="E7" s="1" t="s">
        <v>2</v>
      </c>
      <c r="F7" s="4">
        <v>1.1102358364599266E-4</v>
      </c>
      <c r="G7" s="4">
        <v>2.7127082749929094E-3</v>
      </c>
      <c r="H7" s="4">
        <v>3.4219911619117207E-3</v>
      </c>
      <c r="I7" s="4">
        <v>1.2806435576196783E-2</v>
      </c>
      <c r="J7" s="4">
        <v>1.8250247591700016E-2</v>
      </c>
      <c r="K7" s="4">
        <v>1.600150862575463E-2</v>
      </c>
      <c r="L7" s="4">
        <v>2.6944326539892753E-2</v>
      </c>
      <c r="M7" s="4">
        <v>2.5836289582077579E-2</v>
      </c>
      <c r="N7" s="4">
        <v>2.6424366788022034E-2</v>
      </c>
      <c r="O7" s="4">
        <v>3.4518003654259846E-2</v>
      </c>
      <c r="P7" s="4">
        <v>3.4975197559834019E-2</v>
      </c>
      <c r="Q7" s="4">
        <v>2.8776132350635062E-2</v>
      </c>
      <c r="R7" s="4">
        <v>2.652165108301326E-2</v>
      </c>
      <c r="S7" s="4">
        <v>3.0356963811181168E-2</v>
      </c>
      <c r="T7" s="4">
        <v>2.3367448558408385E-2</v>
      </c>
      <c r="U7" s="4">
        <v>1.7465021425626157E-2</v>
      </c>
      <c r="V7" s="4">
        <v>1.9532726476601422E-2</v>
      </c>
      <c r="W7" s="4">
        <v>2.386541547182475E-2</v>
      </c>
      <c r="X7" s="4">
        <v>2.1029892040016443E-2</v>
      </c>
      <c r="Y7" s="4">
        <v>2.3377866025283092E-2</v>
      </c>
      <c r="Z7" s="4"/>
      <c r="AA7" s="4"/>
      <c r="AB7" s="4"/>
      <c r="AC7" s="4"/>
      <c r="AD7" s="4"/>
      <c r="AE7" s="4"/>
    </row>
    <row r="8" spans="1:31" x14ac:dyDescent="0.3">
      <c r="D8" s="1" t="s">
        <v>4</v>
      </c>
      <c r="E8" s="1" t="s">
        <v>1</v>
      </c>
      <c r="F8" s="2">
        <v>0</v>
      </c>
      <c r="G8" s="2">
        <v>1E-4</v>
      </c>
      <c r="H8" s="2">
        <v>2.0000000000000001E-4</v>
      </c>
      <c r="I8" s="2">
        <v>5.9999999999999995E-4</v>
      </c>
      <c r="J8" s="2">
        <v>2.9999999999999997E-4</v>
      </c>
      <c r="K8" s="2">
        <v>3.8E-3</v>
      </c>
      <c r="L8" s="2">
        <v>1.6899999999999998E-2</v>
      </c>
      <c r="M8" s="2">
        <v>1.47E-2</v>
      </c>
      <c r="N8" s="2">
        <v>1.6799999999999999E-2</v>
      </c>
      <c r="O8" s="2">
        <v>0.04</v>
      </c>
      <c r="P8" s="2">
        <v>3.44E-2</v>
      </c>
      <c r="Q8" s="2">
        <v>5.9200000000000003E-2</v>
      </c>
      <c r="R8" s="2">
        <v>5.8400000000000001E-2</v>
      </c>
      <c r="S8" s="2">
        <v>4.6300000000000001E-2</v>
      </c>
      <c r="T8" s="2">
        <v>9.8000000000000004E-2</v>
      </c>
      <c r="U8" s="2">
        <v>0.12</v>
      </c>
      <c r="V8" s="2">
        <v>0.125</v>
      </c>
      <c r="W8" s="2">
        <v>0.1042</v>
      </c>
      <c r="X8" s="2">
        <v>0.1057</v>
      </c>
      <c r="Y8" s="2">
        <v>9.1899999999999996E-2</v>
      </c>
      <c r="Z8" s="2"/>
      <c r="AA8" s="2"/>
      <c r="AB8" s="2"/>
      <c r="AC8" s="2"/>
      <c r="AD8" s="2"/>
      <c r="AE8" s="2"/>
    </row>
    <row r="9" spans="1:31" x14ac:dyDescent="0.3">
      <c r="D9" s="1"/>
      <c r="E9" s="1" t="s">
        <v>2</v>
      </c>
      <c r="F9" s="4">
        <v>-1.4032024538309324E-6</v>
      </c>
      <c r="G9" s="4">
        <v>2.0565607954120694E-5</v>
      </c>
      <c r="H9" s="4">
        <v>6.0426909952958948E-4</v>
      </c>
      <c r="I9" s="4">
        <v>3.7892903697494115E-3</v>
      </c>
      <c r="J9" s="4">
        <v>2.6169813041637892E-3</v>
      </c>
      <c r="K9" s="4">
        <v>1.9116928750531562E-3</v>
      </c>
      <c r="L9" s="4">
        <v>9.7899758004064506E-3</v>
      </c>
      <c r="M9" s="4">
        <v>7.5231740621538451E-3</v>
      </c>
      <c r="N9" s="4">
        <v>1.467900433413049E-2</v>
      </c>
      <c r="O9" s="4">
        <v>1.0433958732485421E-2</v>
      </c>
      <c r="P9" s="4">
        <v>1.1328676793478692E-2</v>
      </c>
      <c r="Q9" s="4">
        <v>1.3728642195912891E-2</v>
      </c>
      <c r="R9" s="4">
        <v>1.2051587805406152E-2</v>
      </c>
      <c r="S9" s="4">
        <v>1.4018209879284274E-2</v>
      </c>
      <c r="T9" s="4">
        <v>1.6417400840845614E-2</v>
      </c>
      <c r="U9" s="4">
        <v>1.1544602873656849E-2</v>
      </c>
      <c r="V9" s="4">
        <v>9.1916149831132079E-3</v>
      </c>
      <c r="W9" s="4">
        <v>1.111230173097069E-2</v>
      </c>
      <c r="X9" s="4">
        <v>7.6866093301241559E-3</v>
      </c>
      <c r="Y9" s="4">
        <v>1.2607455193339688E-2</v>
      </c>
      <c r="Z9" s="4"/>
      <c r="AA9" s="4"/>
      <c r="AB9" s="4"/>
      <c r="AC9" s="4"/>
      <c r="AD9" s="4"/>
      <c r="AE9" s="4"/>
    </row>
    <row r="13" spans="1:31" x14ac:dyDescent="0.3">
      <c r="A13" s="4">
        <v>2.3345352735333951E-5</v>
      </c>
      <c r="B13" s="4">
        <v>-1.4032024538309324E-6</v>
      </c>
      <c r="C13" s="4">
        <v>1.1102358364599266E-4</v>
      </c>
    </row>
    <row r="14" spans="1:31" x14ac:dyDescent="0.3">
      <c r="A14" s="4">
        <v>1.3025074491475753E-3</v>
      </c>
      <c r="B14" s="4">
        <v>2.0565607954120694E-5</v>
      </c>
      <c r="C14" s="4">
        <v>2.7127082749929094E-3</v>
      </c>
    </row>
    <row r="15" spans="1:31" x14ac:dyDescent="0.3">
      <c r="A15" s="4">
        <v>1.6596922912678266E-3</v>
      </c>
      <c r="B15" s="4">
        <v>6.0426909952958948E-4</v>
      </c>
      <c r="C15" s="4">
        <v>3.4219911619117207E-3</v>
      </c>
    </row>
    <row r="16" spans="1:31" x14ac:dyDescent="0.3">
      <c r="A16" s="4">
        <v>7.3532191665999823E-3</v>
      </c>
      <c r="B16" s="4">
        <v>3.7892903697494115E-3</v>
      </c>
      <c r="C16" s="4">
        <v>1.2806435576196783E-2</v>
      </c>
    </row>
    <row r="17" spans="1:6" x14ac:dyDescent="0.3">
      <c r="A17" s="4">
        <v>9.8239989003184435E-3</v>
      </c>
      <c r="B17" s="4">
        <v>2.6169813041637892E-3</v>
      </c>
      <c r="C17" s="4">
        <v>1.8250247591700016E-2</v>
      </c>
    </row>
    <row r="18" spans="1:6" x14ac:dyDescent="0.3">
      <c r="A18" s="4">
        <v>1.09388018873287E-2</v>
      </c>
      <c r="B18" s="4">
        <v>1.9116928750531562E-3</v>
      </c>
      <c r="C18" s="4">
        <v>1.600150862575463E-2</v>
      </c>
      <c r="D18" s="4"/>
    </row>
    <row r="19" spans="1:6" x14ac:dyDescent="0.3">
      <c r="A19" s="4">
        <v>1.9512415446619764E-2</v>
      </c>
      <c r="B19" s="4">
        <v>9.7899758004064506E-3</v>
      </c>
      <c r="C19" s="4">
        <v>2.6944326539892753E-2</v>
      </c>
      <c r="D19" s="4"/>
    </row>
    <row r="20" spans="1:6" x14ac:dyDescent="0.3">
      <c r="A20" s="4">
        <v>1.6398940700776722E-2</v>
      </c>
      <c r="B20" s="4">
        <v>7.5231740621538451E-3</v>
      </c>
      <c r="C20" s="4">
        <v>2.5836289582077579E-2</v>
      </c>
      <c r="D20" s="4"/>
    </row>
    <row r="21" spans="1:6" x14ac:dyDescent="0.3">
      <c r="A21" s="4">
        <v>2.0797249379055898E-2</v>
      </c>
      <c r="B21" s="4">
        <v>1.467900433413049E-2</v>
      </c>
      <c r="C21" s="4">
        <v>2.6424366788022034E-2</v>
      </c>
      <c r="D21" s="4"/>
    </row>
    <row r="22" spans="1:6" x14ac:dyDescent="0.3">
      <c r="A22" s="4">
        <v>2.3348208474911376E-2</v>
      </c>
      <c r="B22" s="4">
        <v>1.0433958732485421E-2</v>
      </c>
      <c r="C22" s="4">
        <v>3.4518003654259846E-2</v>
      </c>
      <c r="D22" s="4"/>
    </row>
    <row r="23" spans="1:6" x14ac:dyDescent="0.3">
      <c r="A23" s="4">
        <v>1.9969517270416685E-2</v>
      </c>
      <c r="B23" s="4">
        <v>1.1328676793478692E-2</v>
      </c>
      <c r="C23" s="4">
        <v>3.4975197559834019E-2</v>
      </c>
      <c r="D23" s="4"/>
    </row>
    <row r="24" spans="1:6" x14ac:dyDescent="0.3">
      <c r="A24" s="4">
        <v>1.9604574962077195E-2</v>
      </c>
      <c r="B24" s="4">
        <v>1.3728642195912891E-2</v>
      </c>
      <c r="C24" s="4">
        <v>2.8776132350635062E-2</v>
      </c>
      <c r="D24" s="4"/>
    </row>
    <row r="25" spans="1:6" x14ac:dyDescent="0.3">
      <c r="A25" s="4">
        <v>2.0291088700604219E-2</v>
      </c>
      <c r="B25" s="4">
        <v>1.2051587805406152E-2</v>
      </c>
      <c r="C25" s="4">
        <v>2.652165108301326E-2</v>
      </c>
      <c r="D25" s="4"/>
    </row>
    <row r="26" spans="1:6" x14ac:dyDescent="0.3">
      <c r="A26" s="4">
        <v>2.2981415765182287E-2</v>
      </c>
      <c r="B26" s="4">
        <v>1.4018209879284274E-2</v>
      </c>
      <c r="C26" s="4">
        <v>3.0356963811181168E-2</v>
      </c>
      <c r="D26" s="4"/>
      <c r="E26" s="4"/>
      <c r="F26" s="4"/>
    </row>
    <row r="27" spans="1:6" x14ac:dyDescent="0.3">
      <c r="A27" s="4">
        <v>1.8363855875184666E-2</v>
      </c>
      <c r="B27" s="4">
        <v>1.6417400840845614E-2</v>
      </c>
      <c r="C27" s="4">
        <v>2.3367448558408385E-2</v>
      </c>
      <c r="D27" s="4"/>
      <c r="E27" s="4"/>
      <c r="F27" s="4"/>
    </row>
    <row r="28" spans="1:6" x14ac:dyDescent="0.3">
      <c r="A28" s="4">
        <v>1.4978825782295646E-2</v>
      </c>
      <c r="B28" s="4">
        <v>1.1544602873656849E-2</v>
      </c>
      <c r="C28" s="4">
        <v>1.7465021425626157E-2</v>
      </c>
      <c r="D28" s="4"/>
      <c r="E28" s="4"/>
      <c r="F28" s="4"/>
    </row>
    <row r="29" spans="1:6" x14ac:dyDescent="0.3">
      <c r="A29" s="4">
        <v>1.4294717328474279E-2</v>
      </c>
      <c r="B29" s="4">
        <v>9.1916149831132079E-3</v>
      </c>
      <c r="C29" s="4">
        <v>1.9532726476601422E-2</v>
      </c>
      <c r="D29" s="4"/>
      <c r="E29" s="4"/>
      <c r="F29" s="4"/>
    </row>
    <row r="30" spans="1:6" x14ac:dyDescent="0.3">
      <c r="A30" s="4">
        <v>1.5882758447822342E-2</v>
      </c>
      <c r="B30" s="4">
        <v>1.111230173097069E-2</v>
      </c>
      <c r="C30" s="4">
        <v>2.386541547182475E-2</v>
      </c>
      <c r="D30" s="4"/>
      <c r="E30" s="4"/>
      <c r="F30" s="4"/>
    </row>
    <row r="31" spans="1:6" x14ac:dyDescent="0.3">
      <c r="A31" s="4">
        <v>1.5646811471548963E-2</v>
      </c>
      <c r="B31" s="4">
        <v>7.6866093301241559E-3</v>
      </c>
      <c r="C31" s="4">
        <v>2.1029892040016443E-2</v>
      </c>
      <c r="D31" s="4"/>
      <c r="E31" s="4"/>
      <c r="F31" s="4"/>
    </row>
    <row r="32" spans="1:6" x14ac:dyDescent="0.3">
      <c r="A32" s="4">
        <v>2.0380078225165372E-2</v>
      </c>
      <c r="B32" s="4">
        <v>1.2607455193339688E-2</v>
      </c>
      <c r="C32" s="4">
        <v>2.3377866025283092E-2</v>
      </c>
      <c r="D32" s="4"/>
      <c r="E32" s="4"/>
      <c r="F32" s="4"/>
    </row>
    <row r="33" spans="1:6" x14ac:dyDescent="0.3">
      <c r="A33" s="4"/>
      <c r="B33" s="4"/>
      <c r="C33" s="4"/>
      <c r="D33" s="4"/>
      <c r="E33" s="4"/>
      <c r="F33" s="4"/>
    </row>
    <row r="34" spans="1:6" x14ac:dyDescent="0.3">
      <c r="A34" s="4"/>
      <c r="B34" s="4"/>
      <c r="C34" s="4"/>
      <c r="D34" s="4"/>
      <c r="E34" s="4"/>
      <c r="F34" s="4"/>
    </row>
    <row r="35" spans="1:6" x14ac:dyDescent="0.3">
      <c r="A35" s="4"/>
      <c r="B35" s="4"/>
      <c r="C35" s="4"/>
      <c r="D35" s="4"/>
      <c r="E35" s="4"/>
      <c r="F35" s="4"/>
    </row>
    <row r="36" spans="1:6" x14ac:dyDescent="0.3">
      <c r="A36" s="4"/>
      <c r="B36" s="4"/>
      <c r="C36" s="4"/>
      <c r="D36" s="4"/>
      <c r="E36" s="4"/>
      <c r="F36" s="4"/>
    </row>
    <row r="37" spans="1:6" x14ac:dyDescent="0.3">
      <c r="A37" s="4"/>
      <c r="B37" s="4"/>
      <c r="C37" s="4"/>
      <c r="D37" s="4"/>
      <c r="E37" s="4"/>
      <c r="F37" s="4"/>
    </row>
    <row r="38" spans="1:6" x14ac:dyDescent="0.3">
      <c r="A38" s="4"/>
      <c r="B38" s="4"/>
      <c r="C38" s="4"/>
      <c r="D38" s="4"/>
      <c r="E38" s="4"/>
      <c r="F38" s="4"/>
    </row>
    <row r="39" spans="1:6" x14ac:dyDescent="0.3">
      <c r="A39" s="4"/>
      <c r="B39" s="4"/>
      <c r="C39" s="4"/>
      <c r="D39" s="4"/>
      <c r="E39" s="4"/>
      <c r="F39" s="4"/>
    </row>
    <row r="40" spans="1:6" x14ac:dyDescent="0.3">
      <c r="D40" s="4"/>
      <c r="E40" s="4"/>
      <c r="F40" s="4"/>
    </row>
    <row r="41" spans="1:6" x14ac:dyDescent="0.3">
      <c r="D41" s="4"/>
      <c r="E41" s="4"/>
      <c r="F41" s="4"/>
    </row>
    <row r="42" spans="1:6" x14ac:dyDescent="0.3">
      <c r="D42" s="4"/>
      <c r="E42" s="4"/>
      <c r="F42" s="4"/>
    </row>
    <row r="43" spans="1:6" x14ac:dyDescent="0.3">
      <c r="D43" s="4"/>
      <c r="E43" s="4"/>
      <c r="F43" s="4"/>
    </row>
    <row r="44" spans="1:6" x14ac:dyDescent="0.3">
      <c r="E44" s="4"/>
      <c r="F44" s="4"/>
    </row>
    <row r="45" spans="1:6" x14ac:dyDescent="0.3">
      <c r="E45" s="4"/>
      <c r="F45" s="4"/>
    </row>
    <row r="46" spans="1:6" x14ac:dyDescent="0.3">
      <c r="E46" s="4"/>
      <c r="F46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4CBA-6F33-4812-80BD-019D43B2D139}">
  <dimension ref="A1:Y28"/>
  <sheetViews>
    <sheetView zoomScale="70" zoomScaleNormal="70" workbookViewId="0">
      <selection activeCell="U22" sqref="S3:U22"/>
    </sheetView>
  </sheetViews>
  <sheetFormatPr defaultRowHeight="14.4" x14ac:dyDescent="0.3"/>
  <cols>
    <col min="19" max="19" width="14.77734375" customWidth="1"/>
  </cols>
  <sheetData>
    <row r="1" spans="1:2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8" x14ac:dyDescent="0.3">
      <c r="A2" s="1" t="s">
        <v>5</v>
      </c>
      <c r="B2" s="1"/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/>
      <c r="O2" s="1" t="s">
        <v>0</v>
      </c>
      <c r="P2" s="3" t="s">
        <v>17</v>
      </c>
      <c r="Q2" s="1" t="s">
        <v>4</v>
      </c>
      <c r="R2" s="1" t="s">
        <v>3</v>
      </c>
      <c r="S2" s="1" t="s">
        <v>18</v>
      </c>
      <c r="T2" s="1" t="s">
        <v>19</v>
      </c>
      <c r="U2" s="1" t="s">
        <v>20</v>
      </c>
      <c r="V2" s="1" t="s">
        <v>22</v>
      </c>
      <c r="W2" s="1" t="s">
        <v>21</v>
      </c>
      <c r="X2" s="1"/>
      <c r="Y2" s="1"/>
    </row>
    <row r="3" spans="1:25" x14ac:dyDescent="0.3">
      <c r="A3" s="1">
        <v>1851879.9</v>
      </c>
      <c r="B3" s="5"/>
      <c r="C3" s="8">
        <v>5</v>
      </c>
      <c r="D3">
        <v>1852085.5023429799</v>
      </c>
      <c r="E3">
        <v>1851907.21905087</v>
      </c>
      <c r="F3">
        <v>1851908.8796882799</v>
      </c>
      <c r="G3">
        <v>1851907.2262956901</v>
      </c>
      <c r="H3">
        <v>1851877.30143758</v>
      </c>
      <c r="I3">
        <v>1851937.27974382</v>
      </c>
      <c r="J3">
        <v>1851917.01572493</v>
      </c>
      <c r="K3">
        <v>1851891.8450960801</v>
      </c>
      <c r="L3">
        <v>1851907.21466452</v>
      </c>
      <c r="M3">
        <v>1851891.84385014</v>
      </c>
      <c r="N3" s="1"/>
      <c r="O3" s="1">
        <f>AVERAGE(D3:M3)</f>
        <v>1851923.1327894889</v>
      </c>
      <c r="P3" s="1">
        <f>_xlfn.STDEV.S(D3:M3)</f>
        <v>59.275869380329269</v>
      </c>
      <c r="Q3" s="1">
        <f>MIN(D3:M3)</f>
        <v>1851877.30143758</v>
      </c>
      <c r="R3" s="1">
        <f>MAX(D3:M3)</f>
        <v>1852085.5023429799</v>
      </c>
      <c r="S3" s="2">
        <f>(O3-A3)/A3</f>
        <v>2.3345352735333951E-5</v>
      </c>
      <c r="T3" s="2">
        <f>(Q3-A3)/A3</f>
        <v>-1.4032024538309324E-6</v>
      </c>
      <c r="U3" s="2">
        <f>(R3-A3)/A3</f>
        <v>1.1102358364599266E-4</v>
      </c>
      <c r="V3" s="2">
        <f>P3/O3</f>
        <v>3.2007737432948439E-5</v>
      </c>
      <c r="W3" s="6">
        <v>55.3</v>
      </c>
      <c r="X3" s="1"/>
      <c r="Y3" s="1"/>
    </row>
    <row r="4" spans="1:25" x14ac:dyDescent="0.3">
      <c r="A4" s="1">
        <v>1249564.8</v>
      </c>
      <c r="B4" s="1"/>
      <c r="C4" s="8">
        <v>10</v>
      </c>
      <c r="D4">
        <v>1250146.22268984</v>
      </c>
      <c r="E4">
        <v>1250848.8150800499</v>
      </c>
      <c r="F4">
        <v>1250095.8587068601</v>
      </c>
      <c r="G4">
        <v>1251150.40625574</v>
      </c>
      <c r="H4">
        <v>1251398.7117280299</v>
      </c>
      <c r="I4">
        <v>1249590.4980597901</v>
      </c>
      <c r="J4">
        <v>1251802.3870530799</v>
      </c>
      <c r="K4">
        <v>1251718.10307723</v>
      </c>
      <c r="L4">
        <v>1252218.1671782101</v>
      </c>
      <c r="M4">
        <v>1252954.5047730999</v>
      </c>
      <c r="N4" s="1"/>
      <c r="O4" s="1">
        <f>AVERAGE(D4:M4)</f>
        <v>1251192.3674601926</v>
      </c>
      <c r="P4" s="1">
        <f>_xlfn.STDEV.S(D4:M4)</f>
        <v>1045.1484558993893</v>
      </c>
      <c r="Q4" s="1">
        <f>MIN(D4:M4)</f>
        <v>1249590.4980597901</v>
      </c>
      <c r="R4" s="1">
        <f>MAX(D4:M4)</f>
        <v>1252954.5047730999</v>
      </c>
      <c r="S4" s="2">
        <f>(O4-A4)/A4</f>
        <v>1.3025074491475753E-3</v>
      </c>
      <c r="T4" s="2">
        <f>(Q4-A4)/A4</f>
        <v>2.0565607954120694E-5</v>
      </c>
      <c r="U4" s="2">
        <f>(R4-A4)/A4</f>
        <v>2.7127082749929094E-3</v>
      </c>
      <c r="V4" s="2">
        <f t="shared" ref="V4:V22" si="0">P4/O4</f>
        <v>8.3532195614407893E-4</v>
      </c>
      <c r="W4" s="6">
        <v>117</v>
      </c>
      <c r="X4" s="1"/>
      <c r="Y4" s="1"/>
    </row>
    <row r="5" spans="1:25" x14ac:dyDescent="0.3">
      <c r="A5" s="1">
        <v>980132.1</v>
      </c>
      <c r="B5" s="1"/>
      <c r="C5" s="8">
        <v>15</v>
      </c>
      <c r="D5">
        <v>980724.36354148702</v>
      </c>
      <c r="E5">
        <v>981651.28393640998</v>
      </c>
      <c r="F5">
        <v>983486.10338370595</v>
      </c>
      <c r="G5">
        <v>980906.68926788098</v>
      </c>
      <c r="H5">
        <v>981616.06508654298</v>
      </c>
      <c r="I5">
        <v>981806.72507228702</v>
      </c>
      <c r="J5">
        <v>981305.83252211998</v>
      </c>
      <c r="K5">
        <v>981825.51372665795</v>
      </c>
      <c r="L5">
        <v>982469.12559224898</v>
      </c>
      <c r="M5">
        <v>981796.47477860004</v>
      </c>
      <c r="N5" s="1"/>
      <c r="O5" s="1">
        <f t="shared" ref="O5:O22" si="1">AVERAGE(D5:M5)</f>
        <v>981758.81769079412</v>
      </c>
      <c r="P5" s="1">
        <f t="shared" ref="P5:P22" si="2">_xlfn.STDEV.S(D5:M5)</f>
        <v>783.83461464328389</v>
      </c>
      <c r="Q5" s="1">
        <f t="shared" ref="Q5:Q22" si="3">MIN(D5:M5)</f>
        <v>980724.36354148702</v>
      </c>
      <c r="R5" s="1">
        <f t="shared" ref="R5:R22" si="4">MAX(D5:M5)</f>
        <v>983486.10338370595</v>
      </c>
      <c r="S5" s="2">
        <f t="shared" ref="S5:S22" si="5">(O5-A5)/A5</f>
        <v>1.6596922912678266E-3</v>
      </c>
      <c r="T5" s="2">
        <f t="shared" ref="T5:T22" si="6">(Q5-A5)/A5</f>
        <v>6.0426909952958948E-4</v>
      </c>
      <c r="U5" s="2">
        <f t="shared" ref="U5:U22" si="7">(R5-A5)/A5</f>
        <v>3.4219911619117207E-3</v>
      </c>
      <c r="V5" s="2">
        <f t="shared" si="0"/>
        <v>7.9839834439883114E-4</v>
      </c>
      <c r="W5" s="6">
        <v>156.5</v>
      </c>
      <c r="X5" s="1"/>
      <c r="Y5" s="1"/>
    </row>
    <row r="6" spans="1:25" x14ac:dyDescent="0.3">
      <c r="A6" s="1">
        <v>828802</v>
      </c>
      <c r="B6" s="1"/>
      <c r="C6" s="8">
        <v>20</v>
      </c>
      <c r="D6">
        <v>837603.75593793194</v>
      </c>
      <c r="E6">
        <v>831942.57143702905</v>
      </c>
      <c r="F6">
        <v>834698.25545991003</v>
      </c>
      <c r="G6">
        <v>832736.77164628101</v>
      </c>
      <c r="H6">
        <v>837109.13327689504</v>
      </c>
      <c r="I6">
        <v>839415.99941842305</v>
      </c>
      <c r="J6">
        <v>832210.77658249496</v>
      </c>
      <c r="K6">
        <v>832086.39217606001</v>
      </c>
      <c r="L6">
        <v>837364.115423296</v>
      </c>
      <c r="M6">
        <v>833795.85615884198</v>
      </c>
      <c r="N6" s="1"/>
      <c r="O6" s="1">
        <f t="shared" si="1"/>
        <v>834896.3627517164</v>
      </c>
      <c r="P6" s="1">
        <f t="shared" si="2"/>
        <v>2758.6356521292328</v>
      </c>
      <c r="Q6" s="1">
        <f t="shared" si="3"/>
        <v>831942.57143702905</v>
      </c>
      <c r="R6" s="1">
        <f t="shared" si="4"/>
        <v>839415.99941842305</v>
      </c>
      <c r="S6" s="2">
        <f t="shared" si="5"/>
        <v>7.3532191665999823E-3</v>
      </c>
      <c r="T6" s="2">
        <f t="shared" si="6"/>
        <v>3.7892903697494115E-3</v>
      </c>
      <c r="U6" s="2">
        <f t="shared" si="7"/>
        <v>1.2806435576196783E-2</v>
      </c>
      <c r="V6" s="2">
        <f t="shared" si="0"/>
        <v>3.3041653733370054E-3</v>
      </c>
      <c r="W6" s="6">
        <v>210</v>
      </c>
      <c r="X6" s="1"/>
      <c r="Y6" s="1"/>
    </row>
    <row r="7" spans="1:25" x14ac:dyDescent="0.3">
      <c r="A7" s="1">
        <v>722061.2</v>
      </c>
      <c r="B7" s="1"/>
      <c r="C7" s="8">
        <v>25</v>
      </c>
      <c r="D7">
        <v>733744.43685796205</v>
      </c>
      <c r="E7">
        <v>728702.27492055204</v>
      </c>
      <c r="F7">
        <v>735238.99567635998</v>
      </c>
      <c r="G7">
        <v>729881.68432036601</v>
      </c>
      <c r="H7">
        <v>728166.50712014094</v>
      </c>
      <c r="I7">
        <v>729219.50759306701</v>
      </c>
      <c r="J7">
        <v>725686.581741984</v>
      </c>
      <c r="K7">
        <v>723950.82066086202</v>
      </c>
      <c r="L7">
        <v>731085.08927774802</v>
      </c>
      <c r="M7">
        <v>725871.38617858302</v>
      </c>
      <c r="N7" s="1"/>
      <c r="O7" s="1">
        <f t="shared" si="1"/>
        <v>729154.72843476257</v>
      </c>
      <c r="P7" s="1">
        <f t="shared" si="2"/>
        <v>3549.8515615689371</v>
      </c>
      <c r="Q7" s="1">
        <f t="shared" si="3"/>
        <v>723950.82066086202</v>
      </c>
      <c r="R7" s="1">
        <f t="shared" si="4"/>
        <v>735238.99567635998</v>
      </c>
      <c r="S7" s="2">
        <f t="shared" si="5"/>
        <v>9.8239989003184435E-3</v>
      </c>
      <c r="T7" s="2">
        <f t="shared" si="6"/>
        <v>2.6169813041637892E-3</v>
      </c>
      <c r="U7" s="2">
        <f t="shared" si="7"/>
        <v>1.8250247591700016E-2</v>
      </c>
      <c r="V7" s="2">
        <f t="shared" si="0"/>
        <v>4.8684475641942466E-3</v>
      </c>
      <c r="W7" s="6">
        <v>248.6</v>
      </c>
      <c r="X7" s="1"/>
      <c r="Y7" s="1"/>
    </row>
    <row r="8" spans="1:25" x14ac:dyDescent="0.3">
      <c r="A8" s="1">
        <v>638263</v>
      </c>
      <c r="B8" s="1"/>
      <c r="C8" s="8">
        <v>30</v>
      </c>
      <c r="D8">
        <v>646496.54656507901</v>
      </c>
      <c r="E8">
        <v>645339.00939999998</v>
      </c>
      <c r="F8">
        <v>648161.65417522495</v>
      </c>
      <c r="G8">
        <v>646996.32169999997</v>
      </c>
      <c r="H8">
        <v>640051.77574802202</v>
      </c>
      <c r="I8">
        <v>647386.67527228396</v>
      </c>
      <c r="J8">
        <v>643199.51789999998</v>
      </c>
      <c r="K8">
        <v>639483.16282951005</v>
      </c>
      <c r="L8">
        <v>646857.49060000002</v>
      </c>
      <c r="M8">
        <v>648476.17090000003</v>
      </c>
      <c r="N8" s="1"/>
      <c r="O8" s="1">
        <f t="shared" si="1"/>
        <v>645244.83250901208</v>
      </c>
      <c r="P8" s="1">
        <f t="shared" si="2"/>
        <v>3251.1350597405108</v>
      </c>
      <c r="Q8" s="1">
        <f t="shared" si="3"/>
        <v>639483.16282951005</v>
      </c>
      <c r="R8" s="1">
        <f t="shared" si="4"/>
        <v>648476.17090000003</v>
      </c>
      <c r="S8" s="2">
        <f t="shared" si="5"/>
        <v>1.09388018873287E-2</v>
      </c>
      <c r="T8" s="2">
        <f t="shared" si="6"/>
        <v>1.9116928750531562E-3</v>
      </c>
      <c r="U8" s="2">
        <f t="shared" si="7"/>
        <v>1.600150862575463E-2</v>
      </c>
      <c r="V8" s="2">
        <f t="shared" si="0"/>
        <v>5.0386068914315598E-3</v>
      </c>
      <c r="W8" s="6">
        <v>293.10000000000002</v>
      </c>
      <c r="X8" s="1"/>
      <c r="Y8" s="1"/>
    </row>
    <row r="9" spans="1:25" x14ac:dyDescent="0.3">
      <c r="A9" s="1">
        <v>577526.6</v>
      </c>
      <c r="B9" s="1"/>
      <c r="C9" s="8">
        <v>35</v>
      </c>
      <c r="D9">
        <v>593087.665295874</v>
      </c>
      <c r="E9">
        <v>585524.22587490198</v>
      </c>
      <c r="F9">
        <v>589901.89901946404</v>
      </c>
      <c r="G9">
        <v>590674.29444287403</v>
      </c>
      <c r="H9">
        <v>586740.31685433304</v>
      </c>
      <c r="I9">
        <v>586579.79740608204</v>
      </c>
      <c r="J9">
        <v>593050.99430726503</v>
      </c>
      <c r="K9">
        <v>589614.61284751096</v>
      </c>
      <c r="L9">
        <v>589601.01202034205</v>
      </c>
      <c r="M9">
        <v>583180.57143809099</v>
      </c>
      <c r="N9" s="1"/>
      <c r="O9" s="1">
        <f t="shared" si="1"/>
        <v>588795.53895067377</v>
      </c>
      <c r="P9" s="1">
        <f t="shared" si="2"/>
        <v>3231.2273284933895</v>
      </c>
      <c r="Q9" s="1">
        <f t="shared" si="3"/>
        <v>583180.57143809099</v>
      </c>
      <c r="R9" s="1">
        <f t="shared" si="4"/>
        <v>593087.665295874</v>
      </c>
      <c r="S9" s="2">
        <f t="shared" si="5"/>
        <v>1.9512415446619764E-2</v>
      </c>
      <c r="T9" s="2">
        <f t="shared" si="6"/>
        <v>9.7899758004064506E-3</v>
      </c>
      <c r="U9" s="2">
        <f t="shared" si="7"/>
        <v>2.6944326539892753E-2</v>
      </c>
      <c r="V9" s="2">
        <f t="shared" si="0"/>
        <v>5.4878597318382284E-3</v>
      </c>
      <c r="W9" s="6">
        <v>347.8</v>
      </c>
      <c r="X9" s="1"/>
      <c r="Y9" s="1"/>
    </row>
    <row r="10" spans="1:25" x14ac:dyDescent="0.3">
      <c r="A10" s="1">
        <v>529866.19999999995</v>
      </c>
      <c r="B10" s="1"/>
      <c r="C10" s="8">
        <v>40</v>
      </c>
      <c r="D10">
        <v>540707.20533998497</v>
      </c>
      <c r="E10" s="1">
        <v>536384.24858239398</v>
      </c>
      <c r="F10">
        <v>533852.47565225197</v>
      </c>
      <c r="G10">
        <v>543555.97658295499</v>
      </c>
      <c r="H10">
        <v>537610.74922787596</v>
      </c>
      <c r="I10">
        <v>541226.61829804</v>
      </c>
      <c r="J10">
        <v>538954.01501751097</v>
      </c>
      <c r="K10">
        <v>536315.92060573294</v>
      </c>
      <c r="L10">
        <v>536830.77218413795</v>
      </c>
      <c r="M10">
        <v>540116.46244057501</v>
      </c>
      <c r="N10" s="1"/>
      <c r="O10" s="1">
        <f t="shared" si="1"/>
        <v>538555.44439314585</v>
      </c>
      <c r="P10" s="1">
        <f t="shared" si="2"/>
        <v>2888.3024517583813</v>
      </c>
      <c r="Q10" s="1">
        <f t="shared" si="3"/>
        <v>533852.47565225197</v>
      </c>
      <c r="R10" s="1">
        <f t="shared" si="4"/>
        <v>543555.97658295499</v>
      </c>
      <c r="S10" s="2">
        <f t="shared" si="5"/>
        <v>1.6398940700776722E-2</v>
      </c>
      <c r="T10" s="2">
        <f t="shared" si="6"/>
        <v>7.5231740621538451E-3</v>
      </c>
      <c r="U10" s="2">
        <f t="shared" si="7"/>
        <v>2.5836289582077579E-2</v>
      </c>
      <c r="V10" s="2">
        <f t="shared" si="0"/>
        <v>5.3630549683013106E-3</v>
      </c>
      <c r="W10" s="6">
        <v>375</v>
      </c>
      <c r="X10" s="1"/>
      <c r="Y10" s="1"/>
    </row>
    <row r="11" spans="1:25" x14ac:dyDescent="0.3">
      <c r="A11" s="1">
        <v>489650</v>
      </c>
      <c r="B11" s="1"/>
      <c r="C11" s="8">
        <v>45</v>
      </c>
      <c r="D11">
        <v>496837.57447220699</v>
      </c>
      <c r="E11">
        <v>499881.59181634698</v>
      </c>
      <c r="F11">
        <v>499916.68783968402</v>
      </c>
      <c r="G11">
        <v>498241.13688027702</v>
      </c>
      <c r="H11">
        <v>500463.08425576601</v>
      </c>
      <c r="I11">
        <v>502517.82963461999</v>
      </c>
      <c r="J11">
        <v>502588.69119775499</v>
      </c>
      <c r="K11">
        <v>498832.01656569802</v>
      </c>
      <c r="L11">
        <v>499476.09556593897</v>
      </c>
      <c r="M11">
        <v>499579.02335625398</v>
      </c>
      <c r="N11" s="1"/>
      <c r="O11" s="1">
        <f t="shared" si="1"/>
        <v>499833.37315845472</v>
      </c>
      <c r="P11" s="1">
        <f t="shared" si="2"/>
        <v>1760.9646589675062</v>
      </c>
      <c r="Q11" s="1">
        <f t="shared" si="3"/>
        <v>496837.57447220699</v>
      </c>
      <c r="R11" s="1">
        <f t="shared" si="4"/>
        <v>502588.69119775499</v>
      </c>
      <c r="S11" s="2">
        <f t="shared" si="5"/>
        <v>2.0797249379055898E-2</v>
      </c>
      <c r="T11" s="2">
        <f t="shared" si="6"/>
        <v>1.467900433413049E-2</v>
      </c>
      <c r="U11" s="2">
        <f t="shared" si="7"/>
        <v>2.6424366788022034E-2</v>
      </c>
      <c r="V11" s="2">
        <f t="shared" si="0"/>
        <v>3.523103405120678E-3</v>
      </c>
      <c r="W11" s="6">
        <v>418.3</v>
      </c>
      <c r="X11" s="1"/>
      <c r="Y11" s="1"/>
    </row>
    <row r="12" spans="1:25" x14ac:dyDescent="0.3">
      <c r="A12" s="1">
        <v>453164</v>
      </c>
      <c r="B12" s="1"/>
      <c r="C12" s="8">
        <v>50</v>
      </c>
      <c r="D12">
        <v>467038.53104599501</v>
      </c>
      <c r="E12">
        <v>457892.29447504802</v>
      </c>
      <c r="F12">
        <v>465561.99895678501</v>
      </c>
      <c r="G12">
        <v>459038.64311824797</v>
      </c>
      <c r="H12">
        <v>463822.01274670399</v>
      </c>
      <c r="I12">
        <v>462459.79536584299</v>
      </c>
      <c r="J12">
        <v>468806.31660797901</v>
      </c>
      <c r="K12">
        <v>461935.70966801298</v>
      </c>
      <c r="L12">
        <v>466976.397813152</v>
      </c>
      <c r="M12">
        <v>463913.97565548099</v>
      </c>
      <c r="N12" s="1"/>
      <c r="O12" s="1">
        <f t="shared" si="1"/>
        <v>463744.56754532474</v>
      </c>
      <c r="P12" s="1">
        <f t="shared" si="2"/>
        <v>3520.912302473238</v>
      </c>
      <c r="Q12" s="1">
        <f t="shared" si="3"/>
        <v>457892.29447504802</v>
      </c>
      <c r="R12" s="1">
        <f t="shared" si="4"/>
        <v>468806.31660797901</v>
      </c>
      <c r="S12" s="2">
        <f t="shared" si="5"/>
        <v>2.3348208474911376E-2</v>
      </c>
      <c r="T12" s="2">
        <f t="shared" si="6"/>
        <v>1.0433958732485421E-2</v>
      </c>
      <c r="U12" s="2">
        <f t="shared" si="7"/>
        <v>3.4518003654259846E-2</v>
      </c>
      <c r="V12" s="2">
        <f t="shared" si="0"/>
        <v>7.592352663255978E-3</v>
      </c>
      <c r="W12" s="6">
        <v>422.1</v>
      </c>
      <c r="X12" s="1"/>
      <c r="Y12" s="1"/>
    </row>
    <row r="13" spans="1:25" x14ac:dyDescent="0.3">
      <c r="A13" s="1">
        <v>422770</v>
      </c>
      <c r="B13" s="1"/>
      <c r="C13" s="8">
        <v>55</v>
      </c>
      <c r="D13">
        <v>432527.02783967101</v>
      </c>
      <c r="E13">
        <v>427559.42468797899</v>
      </c>
      <c r="F13">
        <v>437556.46427237103</v>
      </c>
      <c r="G13">
        <v>430667.09348545998</v>
      </c>
      <c r="H13" s="1">
        <v>429880.70299999998</v>
      </c>
      <c r="I13">
        <v>431608.43100059201</v>
      </c>
      <c r="J13">
        <v>428801.86056852399</v>
      </c>
      <c r="K13">
        <v>433160.201266694</v>
      </c>
      <c r="L13">
        <v>428604.05542743002</v>
      </c>
      <c r="M13">
        <v>431759.86661541997</v>
      </c>
      <c r="N13" s="1"/>
      <c r="O13" s="1">
        <f t="shared" si="1"/>
        <v>431212.51281641406</v>
      </c>
      <c r="P13" s="1">
        <f t="shared" si="2"/>
        <v>2872.3790803153834</v>
      </c>
      <c r="Q13" s="1">
        <f t="shared" si="3"/>
        <v>427559.42468797899</v>
      </c>
      <c r="R13" s="1">
        <f t="shared" si="4"/>
        <v>437556.46427237103</v>
      </c>
      <c r="S13" s="2">
        <f t="shared" si="5"/>
        <v>1.9969517270416685E-2</v>
      </c>
      <c r="T13" s="2">
        <f t="shared" si="6"/>
        <v>1.1328676793478692E-2</v>
      </c>
      <c r="U13" s="2">
        <f t="shared" si="7"/>
        <v>3.4975197559834019E-2</v>
      </c>
      <c r="V13" s="2">
        <f t="shared" si="0"/>
        <v>6.6611682057989823E-3</v>
      </c>
      <c r="W13" s="6">
        <v>467</v>
      </c>
      <c r="X13" s="1"/>
      <c r="Y13" s="1"/>
    </row>
    <row r="14" spans="1:25" x14ac:dyDescent="0.3">
      <c r="A14" s="1">
        <v>397784</v>
      </c>
      <c r="B14" s="1"/>
      <c r="C14" s="8">
        <v>60</v>
      </c>
      <c r="D14">
        <v>409230.68503096502</v>
      </c>
      <c r="E14">
        <v>404427.641539815</v>
      </c>
      <c r="F14">
        <v>403499.60732388002</v>
      </c>
      <c r="G14">
        <v>405421.17326673301</v>
      </c>
      <c r="H14">
        <v>405412.49636006303</v>
      </c>
      <c r="I14">
        <v>407039.79233010398</v>
      </c>
      <c r="J14">
        <v>405244.49275919201</v>
      </c>
      <c r="K14">
        <v>403245.03420725901</v>
      </c>
      <c r="L14">
        <v>405185.910605249</v>
      </c>
      <c r="M14">
        <v>407117.02904388902</v>
      </c>
      <c r="N14" s="1"/>
      <c r="O14" s="1">
        <f t="shared" si="1"/>
        <v>405582.38624671492</v>
      </c>
      <c r="P14" s="1">
        <f t="shared" si="2"/>
        <v>1802.778106255065</v>
      </c>
      <c r="Q14" s="1">
        <f t="shared" si="3"/>
        <v>403245.03420725901</v>
      </c>
      <c r="R14" s="1">
        <f t="shared" si="4"/>
        <v>409230.68503096502</v>
      </c>
      <c r="S14" s="2">
        <f t="shared" si="5"/>
        <v>1.9604574962077195E-2</v>
      </c>
      <c r="T14" s="2">
        <f t="shared" si="6"/>
        <v>1.3728642195912891E-2</v>
      </c>
      <c r="U14" s="2">
        <f t="shared" si="7"/>
        <v>2.8776132350635062E-2</v>
      </c>
      <c r="V14" s="2">
        <f t="shared" si="0"/>
        <v>4.4449122234771774E-3</v>
      </c>
      <c r="W14" s="6">
        <v>487</v>
      </c>
      <c r="X14" s="1"/>
      <c r="Y14" s="1"/>
    </row>
    <row r="15" spans="1:25" x14ac:dyDescent="0.3">
      <c r="A15" s="1">
        <v>376759</v>
      </c>
      <c r="B15" s="1"/>
      <c r="C15" s="8">
        <v>65</v>
      </c>
      <c r="D15" s="1">
        <v>381299.54416997702</v>
      </c>
      <c r="E15" s="1">
        <v>384153.547381735</v>
      </c>
      <c r="F15" s="1">
        <v>385379.54036587803</v>
      </c>
      <c r="G15" s="1">
        <v>384475.605646162</v>
      </c>
      <c r="H15" s="1">
        <v>383155.69789681799</v>
      </c>
      <c r="I15" s="1">
        <v>385662.66085833899</v>
      </c>
      <c r="J15" s="1">
        <v>386751.27074038499</v>
      </c>
      <c r="K15" s="1">
        <v>385978.23291261401</v>
      </c>
      <c r="L15" s="1">
        <v>384061.97163548297</v>
      </c>
      <c r="M15" s="1">
        <v>383120.43127011799</v>
      </c>
      <c r="N15" s="1"/>
      <c r="O15" s="1">
        <f t="shared" si="1"/>
        <v>384403.85028775095</v>
      </c>
      <c r="P15" s="1">
        <f t="shared" si="2"/>
        <v>1617.6830220979193</v>
      </c>
      <c r="Q15" s="1">
        <f t="shared" si="3"/>
        <v>381299.54416997702</v>
      </c>
      <c r="R15" s="1">
        <f t="shared" si="4"/>
        <v>386751.27074038499</v>
      </c>
      <c r="S15" s="2">
        <f t="shared" si="5"/>
        <v>2.0291088700604219E-2</v>
      </c>
      <c r="T15" s="2">
        <f t="shared" si="6"/>
        <v>1.2051587805406152E-2</v>
      </c>
      <c r="U15" s="2">
        <f t="shared" si="7"/>
        <v>2.652165108301326E-2</v>
      </c>
      <c r="V15" s="2">
        <f t="shared" si="0"/>
        <v>4.2082903719278036E-3</v>
      </c>
      <c r="W15" s="6">
        <v>510</v>
      </c>
      <c r="X15" s="1"/>
      <c r="Y15" s="1"/>
    </row>
    <row r="16" spans="1:25" x14ac:dyDescent="0.3">
      <c r="A16" s="1">
        <v>357385</v>
      </c>
      <c r="B16" s="1"/>
      <c r="C16" s="8">
        <v>70</v>
      </c>
      <c r="D16">
        <v>362394.89793770801</v>
      </c>
      <c r="E16">
        <v>367968.126022321</v>
      </c>
      <c r="F16">
        <v>366709.408217636</v>
      </c>
      <c r="G16">
        <v>364206.06038763799</v>
      </c>
      <c r="H16">
        <v>365353.495110024</v>
      </c>
      <c r="I16">
        <v>364480.142418159</v>
      </c>
      <c r="J16">
        <v>366199.84763963101</v>
      </c>
      <c r="K16">
        <v>368234.12351165898</v>
      </c>
      <c r="L16">
        <v>364773.98203505803</v>
      </c>
      <c r="M16">
        <v>365662.04945256299</v>
      </c>
      <c r="N16" s="1"/>
      <c r="O16" s="1">
        <f t="shared" si="1"/>
        <v>365598.21327323967</v>
      </c>
      <c r="P16" s="1">
        <f t="shared" si="2"/>
        <v>1774.9475028997945</v>
      </c>
      <c r="Q16" s="1">
        <f t="shared" si="3"/>
        <v>362394.89793770801</v>
      </c>
      <c r="R16" s="1">
        <f t="shared" si="4"/>
        <v>368234.12351165898</v>
      </c>
      <c r="S16" s="2">
        <f t="shared" si="5"/>
        <v>2.2981415765182287E-2</v>
      </c>
      <c r="T16" s="2">
        <f t="shared" si="6"/>
        <v>1.4018209879284274E-2</v>
      </c>
      <c r="U16" s="2">
        <f t="shared" si="7"/>
        <v>3.0356963811181168E-2</v>
      </c>
      <c r="V16" s="2">
        <f t="shared" si="0"/>
        <v>4.85491295761131E-3</v>
      </c>
      <c r="W16" s="6">
        <v>590</v>
      </c>
      <c r="X16" s="1"/>
      <c r="Y16" s="1"/>
    </row>
    <row r="17" spans="1:25" x14ac:dyDescent="0.3">
      <c r="A17" s="1">
        <v>340242</v>
      </c>
      <c r="B17" s="1"/>
      <c r="C17" s="8">
        <v>75</v>
      </c>
      <c r="D17">
        <v>346506.01206426602</v>
      </c>
      <c r="E17">
        <v>346343.63061793102</v>
      </c>
      <c r="F17">
        <v>347054.38357168197</v>
      </c>
      <c r="G17">
        <v>346156.83726191003</v>
      </c>
      <c r="H17">
        <v>348192.58743240999</v>
      </c>
      <c r="I17">
        <v>345897.93950441899</v>
      </c>
      <c r="J17">
        <v>346086.87252305698</v>
      </c>
      <c r="K17">
        <v>345827.88929689099</v>
      </c>
      <c r="L17">
        <v>346230.58629527898</v>
      </c>
      <c r="M17">
        <v>346604.81193900103</v>
      </c>
      <c r="N17" s="1"/>
      <c r="O17" s="1">
        <f t="shared" si="1"/>
        <v>346490.15505068458</v>
      </c>
      <c r="P17" s="1">
        <f t="shared" si="2"/>
        <v>697.76831244240907</v>
      </c>
      <c r="Q17" s="1">
        <f t="shared" si="3"/>
        <v>345827.88929689099</v>
      </c>
      <c r="R17" s="1">
        <f t="shared" si="4"/>
        <v>348192.58743240999</v>
      </c>
      <c r="S17" s="2">
        <f t="shared" si="5"/>
        <v>1.8363855875184666E-2</v>
      </c>
      <c r="T17" s="2">
        <f t="shared" si="6"/>
        <v>1.6417400840845614E-2</v>
      </c>
      <c r="U17" s="2">
        <f t="shared" si="7"/>
        <v>2.3367448558408385E-2</v>
      </c>
      <c r="V17" s="2">
        <f t="shared" si="0"/>
        <v>2.0138185811955883E-3</v>
      </c>
      <c r="W17" s="6">
        <v>674.3</v>
      </c>
      <c r="X17" s="1"/>
      <c r="Y17" s="1"/>
    </row>
    <row r="18" spans="1:25" x14ac:dyDescent="0.3">
      <c r="A18" s="1">
        <v>326053.2</v>
      </c>
      <c r="B18" s="1"/>
      <c r="C18" s="8">
        <v>80</v>
      </c>
      <c r="D18">
        <v>331153.30357646302</v>
      </c>
      <c r="E18">
        <v>330936.345635604</v>
      </c>
      <c r="F18">
        <v>331157.39497267298</v>
      </c>
      <c r="G18">
        <v>330216.06298973103</v>
      </c>
      <c r="H18">
        <v>329817.35470968502</v>
      </c>
      <c r="I18">
        <v>330505.89723802998</v>
      </c>
      <c r="J18">
        <v>331747.72612389398</v>
      </c>
      <c r="K18">
        <v>331349.54638154397</v>
      </c>
      <c r="L18">
        <v>331022.27794216498</v>
      </c>
      <c r="M18">
        <v>331465.03121581097</v>
      </c>
      <c r="N18" s="1"/>
      <c r="O18" s="1">
        <f t="shared" si="1"/>
        <v>330937.09407856001</v>
      </c>
      <c r="P18" s="1">
        <f t="shared" si="2"/>
        <v>593.30781951823735</v>
      </c>
      <c r="Q18" s="1">
        <f t="shared" si="3"/>
        <v>329817.35470968502</v>
      </c>
      <c r="R18" s="1">
        <f t="shared" si="4"/>
        <v>331747.72612389398</v>
      </c>
      <c r="S18" s="2">
        <f t="shared" si="5"/>
        <v>1.4978825782295646E-2</v>
      </c>
      <c r="T18" s="2">
        <f t="shared" si="6"/>
        <v>1.1544602873656849E-2</v>
      </c>
      <c r="U18" s="2">
        <f t="shared" si="7"/>
        <v>1.7465021425626157E-2</v>
      </c>
      <c r="V18" s="2">
        <f t="shared" si="0"/>
        <v>1.7928114742477132E-3</v>
      </c>
      <c r="W18" s="6">
        <v>749.4</v>
      </c>
      <c r="X18" s="1"/>
      <c r="Y18" s="1"/>
    </row>
    <row r="19" spans="1:25" x14ac:dyDescent="0.3">
      <c r="A19" s="1">
        <v>313738</v>
      </c>
      <c r="B19" s="1"/>
      <c r="C19" s="8">
        <v>85</v>
      </c>
      <c r="D19">
        <v>319008.64031494898</v>
      </c>
      <c r="E19">
        <v>319111.00367222202</v>
      </c>
      <c r="F19">
        <v>319866.15853931598</v>
      </c>
      <c r="G19">
        <v>317964.30112592399</v>
      </c>
      <c r="H19">
        <v>318100.91772369202</v>
      </c>
      <c r="I19">
        <v>316621.75890157197</v>
      </c>
      <c r="J19">
        <v>318341.66388016898</v>
      </c>
      <c r="K19">
        <v>318933.49953518901</v>
      </c>
      <c r="L19">
        <v>317209.258066001</v>
      </c>
      <c r="M19">
        <v>317070.75849297497</v>
      </c>
      <c r="N19" s="1"/>
      <c r="O19" s="1">
        <f t="shared" si="1"/>
        <v>318222.79602520086</v>
      </c>
      <c r="P19" s="1">
        <f t="shared" si="2"/>
        <v>1034.1812083734214</v>
      </c>
      <c r="Q19" s="1">
        <f t="shared" si="3"/>
        <v>316621.75890157197</v>
      </c>
      <c r="R19" s="1">
        <f t="shared" si="4"/>
        <v>319866.15853931598</v>
      </c>
      <c r="S19" s="2">
        <f t="shared" si="5"/>
        <v>1.4294717328474279E-2</v>
      </c>
      <c r="T19" s="2">
        <f t="shared" si="6"/>
        <v>9.1916149831132079E-3</v>
      </c>
      <c r="U19" s="2">
        <f t="shared" si="7"/>
        <v>1.9532726476601422E-2</v>
      </c>
      <c r="V19" s="2">
        <f t="shared" si="0"/>
        <v>3.2498652556981556E-3</v>
      </c>
      <c r="W19" s="6">
        <v>816.6</v>
      </c>
      <c r="X19" s="1"/>
      <c r="Y19" s="1"/>
    </row>
    <row r="20" spans="1:25" x14ac:dyDescent="0.3">
      <c r="A20" s="1">
        <v>302837</v>
      </c>
      <c r="B20" s="1"/>
      <c r="C20" s="8">
        <v>90</v>
      </c>
      <c r="D20">
        <v>307024.47556121298</v>
      </c>
      <c r="E20">
        <v>307838.83862359001</v>
      </c>
      <c r="F20">
        <v>307257.84651732002</v>
      </c>
      <c r="G20">
        <v>306202.21611930197</v>
      </c>
      <c r="H20">
        <v>306929.56062860403</v>
      </c>
      <c r="I20">
        <v>307308.71252553898</v>
      </c>
      <c r="J20">
        <v>310064.33082524099</v>
      </c>
      <c r="K20">
        <v>307529.61257879599</v>
      </c>
      <c r="L20">
        <v>307587.04847007</v>
      </c>
      <c r="M20">
        <v>308726.22735095699</v>
      </c>
      <c r="N20" s="1"/>
      <c r="O20" s="1">
        <f t="shared" si="1"/>
        <v>307646.88692006317</v>
      </c>
      <c r="P20" s="1">
        <f t="shared" si="2"/>
        <v>1070.7178876727817</v>
      </c>
      <c r="Q20" s="1">
        <f t="shared" si="3"/>
        <v>306202.21611930197</v>
      </c>
      <c r="R20" s="1">
        <f t="shared" si="4"/>
        <v>310064.33082524099</v>
      </c>
      <c r="S20" s="2">
        <f t="shared" si="5"/>
        <v>1.5882758447822342E-2</v>
      </c>
      <c r="T20" s="2">
        <f t="shared" si="6"/>
        <v>1.111230173097069E-2</v>
      </c>
      <c r="U20" s="2">
        <f t="shared" si="7"/>
        <v>2.386541547182475E-2</v>
      </c>
      <c r="V20" s="2">
        <f t="shared" si="0"/>
        <v>3.4803468950784138E-3</v>
      </c>
      <c r="W20" s="6">
        <v>853.9</v>
      </c>
      <c r="X20" s="1"/>
      <c r="Y20" s="1"/>
    </row>
    <row r="21" spans="1:25" x14ac:dyDescent="0.3">
      <c r="A21" s="1">
        <v>292875.09999999998</v>
      </c>
      <c r="B21" s="1"/>
      <c r="C21" s="8">
        <v>95</v>
      </c>
      <c r="D21">
        <v>295126.31647622102</v>
      </c>
      <c r="E21">
        <v>297930.45452895499</v>
      </c>
      <c r="F21">
        <v>297190.18534363102</v>
      </c>
      <c r="G21">
        <v>299034.231734209</v>
      </c>
      <c r="H21">
        <v>295453.22138482903</v>
      </c>
      <c r="I21">
        <v>298647.58883194602</v>
      </c>
      <c r="J21">
        <v>297427.49118962802</v>
      </c>
      <c r="K21">
        <v>297890.26594936399</v>
      </c>
      <c r="L21">
        <v>297433.47830301803</v>
      </c>
      <c r="M21">
        <v>298443.38100230898</v>
      </c>
      <c r="N21" s="1"/>
      <c r="O21" s="1">
        <f t="shared" si="1"/>
        <v>297457.66147441103</v>
      </c>
      <c r="P21" s="1">
        <f t="shared" si="2"/>
        <v>1282.7839481140641</v>
      </c>
      <c r="Q21" s="1">
        <f t="shared" si="3"/>
        <v>295126.31647622102</v>
      </c>
      <c r="R21" s="1">
        <f t="shared" si="4"/>
        <v>299034.231734209</v>
      </c>
      <c r="S21" s="2">
        <f t="shared" si="5"/>
        <v>1.5646811471548963E-2</v>
      </c>
      <c r="T21" s="2">
        <f t="shared" si="6"/>
        <v>7.6866093301241559E-3</v>
      </c>
      <c r="U21" s="2">
        <f t="shared" si="7"/>
        <v>2.1029892040016443E-2</v>
      </c>
      <c r="V21" s="2">
        <f t="shared" si="0"/>
        <v>4.3124925468575178E-3</v>
      </c>
      <c r="W21" s="6">
        <v>876.2</v>
      </c>
      <c r="X21" s="1"/>
      <c r="Y21" s="1"/>
    </row>
    <row r="22" spans="1:25" x14ac:dyDescent="0.3">
      <c r="A22" s="1">
        <v>283113</v>
      </c>
      <c r="B22" s="1"/>
      <c r="C22" s="8">
        <v>100</v>
      </c>
      <c r="D22">
        <v>288230.639442557</v>
      </c>
      <c r="E22">
        <v>289731.57778401597</v>
      </c>
      <c r="F22">
        <v>289687.50561673101</v>
      </c>
      <c r="G22">
        <v>288954.35002407298</v>
      </c>
      <c r="H22">
        <v>289658.66977317102</v>
      </c>
      <c r="I22">
        <v>286682.33446215198</v>
      </c>
      <c r="J22">
        <v>288640.08811641298</v>
      </c>
      <c r="K22">
        <v>288844.73818587902</v>
      </c>
      <c r="L22">
        <v>289644.37933216599</v>
      </c>
      <c r="M22">
        <v>288754.36812845501</v>
      </c>
      <c r="N22" s="1"/>
      <c r="O22" s="1">
        <f t="shared" si="1"/>
        <v>288882.86508656124</v>
      </c>
      <c r="P22" s="1">
        <f t="shared" si="2"/>
        <v>936.85559693766186</v>
      </c>
      <c r="Q22" s="1">
        <f t="shared" si="3"/>
        <v>286682.33446215198</v>
      </c>
      <c r="R22" s="1">
        <f t="shared" si="4"/>
        <v>289731.57778401597</v>
      </c>
      <c r="S22" s="2">
        <f t="shared" si="5"/>
        <v>2.0380078225165372E-2</v>
      </c>
      <c r="T22" s="2">
        <f t="shared" si="6"/>
        <v>1.2607455193339688E-2</v>
      </c>
      <c r="U22" s="2">
        <f t="shared" si="7"/>
        <v>2.3377866025283092E-2</v>
      </c>
      <c r="V22" s="2">
        <f t="shared" si="0"/>
        <v>3.2430293041331515E-3</v>
      </c>
      <c r="W22" s="6">
        <v>922.58</v>
      </c>
      <c r="X22" s="1"/>
      <c r="Y22" s="1"/>
    </row>
    <row r="23" spans="1:25" x14ac:dyDescent="0.3">
      <c r="B23" s="1"/>
      <c r="C23" s="7"/>
      <c r="N23" s="1"/>
      <c r="O23" s="1"/>
      <c r="P23" s="1"/>
      <c r="Q23" s="1"/>
      <c r="R23" s="1"/>
      <c r="S23" s="2"/>
      <c r="T23" s="2"/>
      <c r="U23" s="2"/>
      <c r="V23" s="2"/>
      <c r="W23" s="1"/>
      <c r="X23" s="1"/>
      <c r="Y23" s="1"/>
    </row>
    <row r="24" spans="1:25" x14ac:dyDescent="0.3">
      <c r="B24" s="1"/>
      <c r="C24" s="7"/>
      <c r="N24" s="1"/>
      <c r="O24" s="1"/>
      <c r="P24" s="1"/>
      <c r="Q24" s="1"/>
      <c r="R24" s="1"/>
      <c r="S24" s="2"/>
      <c r="T24" s="2"/>
      <c r="U24" s="2"/>
      <c r="V24" s="2"/>
      <c r="W24" s="1"/>
    </row>
    <row r="25" spans="1:25" x14ac:dyDescent="0.3">
      <c r="B25" s="1"/>
      <c r="C25" s="7"/>
      <c r="N25" s="1"/>
      <c r="O25" s="1"/>
      <c r="P25" s="1"/>
      <c r="Q25" s="1"/>
      <c r="R25" s="1"/>
      <c r="S25" s="2"/>
      <c r="T25" s="2"/>
      <c r="U25" s="2"/>
      <c r="V25" s="2"/>
      <c r="W25" s="1"/>
    </row>
    <row r="26" spans="1:25" x14ac:dyDescent="0.3">
      <c r="B26" s="1"/>
      <c r="C26" s="7"/>
      <c r="N26" s="1"/>
      <c r="O26" s="1"/>
      <c r="P26" s="1"/>
      <c r="Q26" s="1"/>
      <c r="R26" s="1"/>
      <c r="S26" s="2"/>
      <c r="T26" s="2"/>
      <c r="U26" s="2"/>
      <c r="V26" s="2"/>
      <c r="W26" s="1"/>
    </row>
    <row r="27" spans="1:25" x14ac:dyDescent="0.3">
      <c r="B27" s="1"/>
      <c r="C27" s="7"/>
      <c r="N27" s="1"/>
      <c r="O27" s="1"/>
      <c r="P27" s="1"/>
      <c r="Q27" s="1"/>
      <c r="R27" s="1"/>
      <c r="S27" s="2"/>
      <c r="T27" s="2"/>
      <c r="U27" s="2"/>
      <c r="V27" s="2"/>
      <c r="W27" s="1"/>
    </row>
    <row r="28" spans="1:25" x14ac:dyDescent="0.3">
      <c r="A28" s="1"/>
      <c r="B28" s="1"/>
      <c r="C28" s="7"/>
      <c r="R28" s="1"/>
      <c r="S28" s="2"/>
      <c r="T28" s="2"/>
      <c r="U28" s="2"/>
      <c r="V28" s="2"/>
      <c r="W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Moschos</dc:creator>
  <cp:lastModifiedBy>mosch</cp:lastModifiedBy>
  <dcterms:created xsi:type="dcterms:W3CDTF">2015-06-05T18:17:20Z</dcterms:created>
  <dcterms:modified xsi:type="dcterms:W3CDTF">2020-07-29T13:48:57Z</dcterms:modified>
</cp:coreProperties>
</file>