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080" windowHeight="6285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2" i="1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</calcChain>
</file>

<file path=xl/sharedStrings.xml><?xml version="1.0" encoding="utf-8"?>
<sst xmlns="http://schemas.openxmlformats.org/spreadsheetml/2006/main" count="74" uniqueCount="43">
  <si>
    <t>Gender</t>
  </si>
  <si>
    <t>Age</t>
  </si>
  <si>
    <t>Time</t>
  </si>
  <si>
    <t>Pace_Per_Mi</t>
  </si>
  <si>
    <t>Mile1</t>
  </si>
  <si>
    <t>Mile2</t>
  </si>
  <si>
    <t>Mile3</t>
  </si>
  <si>
    <t>Mile4</t>
  </si>
  <si>
    <t>Mile5</t>
  </si>
  <si>
    <t>Mile6</t>
  </si>
  <si>
    <t>Mile7</t>
  </si>
  <si>
    <t>Mile8</t>
  </si>
  <si>
    <t>Mile9</t>
  </si>
  <si>
    <t>Mile10</t>
  </si>
  <si>
    <t>Mile11</t>
  </si>
  <si>
    <t>Mile12</t>
  </si>
  <si>
    <t>Mile13</t>
  </si>
  <si>
    <t>Mile14</t>
  </si>
  <si>
    <t>Mile15</t>
  </si>
  <si>
    <t>Mile16</t>
  </si>
  <si>
    <t>Mile17</t>
  </si>
  <si>
    <t>Mile18</t>
  </si>
  <si>
    <t>Mile19</t>
  </si>
  <si>
    <t>Mile20</t>
  </si>
  <si>
    <t>Mile21</t>
  </si>
  <si>
    <t>Mile22</t>
  </si>
  <si>
    <t>Mile23</t>
  </si>
  <si>
    <t>Mile24</t>
  </si>
  <si>
    <t>Mile25</t>
  </si>
  <si>
    <t>Mile26</t>
  </si>
  <si>
    <t>Male</t>
  </si>
  <si>
    <t>18-34</t>
  </si>
  <si>
    <t>35-39</t>
  </si>
  <si>
    <t>40-44</t>
  </si>
  <si>
    <t>45-49</t>
  </si>
  <si>
    <t>50-54</t>
  </si>
  <si>
    <t>Female</t>
  </si>
  <si>
    <t>55-59</t>
  </si>
  <si>
    <t>60-64</t>
  </si>
  <si>
    <t>65-69</t>
  </si>
  <si>
    <t>70-74</t>
  </si>
  <si>
    <t>75-79</t>
  </si>
  <si>
    <t>80&amp;over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</si>
</sst>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21" fontId="1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4"/>
  <sheetViews>
    <sheetView tabSelected="1" workbookViewId="0">
      <selection activeCell="G9" sqref="G9"/>
    </sheetView>
  </sheetViews>
  <sheetFormatPr defaultColWidth="11.42578125" defaultRowHeight="12.7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" t="s">
        <v>30</v>
      </c>
      <c r="B2" s="1" t="s">
        <v>31</v>
      </c>
      <c r="C2" s="2">
        <v>0.12847222222222221</v>
      </c>
      <c r="D2" s="2">
        <f t="shared" ref="D2:D23" si="0">C2/26.2</f>
        <v>4.9035199321458859E-3</v>
      </c>
      <c r="E2" s="2">
        <f t="shared" ref="E2:E23" si="1">D2</f>
        <v>4.9035199321458859E-3</v>
      </c>
      <c r="F2" s="2">
        <f t="shared" ref="F2:F23" si="2">E2*2</f>
        <v>9.8070398642917719E-3</v>
      </c>
      <c r="G2" s="2">
        <f t="shared" ref="G2:G23" si="3">E2*3</f>
        <v>1.4710559796437657E-2</v>
      </c>
      <c r="H2" s="2">
        <f t="shared" ref="H2:H23" si="4">E2*4</f>
        <v>1.9614079728583544E-2</v>
      </c>
      <c r="I2" s="2">
        <f t="shared" ref="I2:I23" si="5">E2*5</f>
        <v>2.4517599660729431E-2</v>
      </c>
      <c r="J2" s="2">
        <f t="shared" ref="J2:J23" si="6">E2*6</f>
        <v>2.9421119592875314E-2</v>
      </c>
      <c r="K2" s="2">
        <f t="shared" ref="K2:K23" si="7">E2*7</f>
        <v>3.4324639525021204E-2</v>
      </c>
      <c r="L2" s="2">
        <f t="shared" ref="L2:L23" si="8">E2*8</f>
        <v>3.9228159457167087E-2</v>
      </c>
      <c r="M2" s="2">
        <f t="shared" ref="M2:M23" si="9">E2*9</f>
        <v>4.4131679389312971E-2</v>
      </c>
      <c r="N2" s="2">
        <f t="shared" ref="N2:N23" si="10">E2*10</f>
        <v>4.9035199321458861E-2</v>
      </c>
      <c r="O2" s="2">
        <f t="shared" ref="O2:O23" si="11">E2*11</f>
        <v>5.3938719253604744E-2</v>
      </c>
      <c r="P2" s="2">
        <f t="shared" ref="P2:P23" si="12">E2*12</f>
        <v>5.8842239185750628E-2</v>
      </c>
      <c r="Q2" s="2">
        <f t="shared" ref="Q2:Q23" si="13">E2*13</f>
        <v>6.3745759117896511E-2</v>
      </c>
      <c r="R2" s="2">
        <f t="shared" ref="R2:R23" si="14">E2*14</f>
        <v>6.8649279050042408E-2</v>
      </c>
      <c r="S2" s="2">
        <f t="shared" ref="S2:S23" si="15">E2*15</f>
        <v>7.3552798982188292E-2</v>
      </c>
      <c r="T2" s="2">
        <f t="shared" ref="T2:T23" si="16">E2*16</f>
        <v>7.8456318914334175E-2</v>
      </c>
      <c r="U2" s="2">
        <f t="shared" ref="U2:U23" si="17">E2*17</f>
        <v>8.3359838846480058E-2</v>
      </c>
      <c r="V2" s="2">
        <f t="shared" ref="V2:V23" si="18">E2*18</f>
        <v>8.8263358778625942E-2</v>
      </c>
      <c r="W2" s="2">
        <f t="shared" ref="W2:W23" si="19">E2*19</f>
        <v>9.3166878710771839E-2</v>
      </c>
      <c r="X2" s="2">
        <f t="shared" ref="X2:X23" si="20">E2*20</f>
        <v>9.8070398642917722E-2</v>
      </c>
      <c r="Y2" s="2">
        <f t="shared" ref="Y2:Y23" si="21">E2*21</f>
        <v>0.10297391857506361</v>
      </c>
      <c r="Z2" s="2">
        <f t="shared" ref="Z2:Z23" si="22">E2*22</f>
        <v>0.10787743850720949</v>
      </c>
      <c r="AA2" s="2">
        <f t="shared" ref="AA2:AA23" si="23">E2*23</f>
        <v>0.11278095843935537</v>
      </c>
      <c r="AB2" s="2">
        <f t="shared" ref="AB2:AB23" si="24">E2*24</f>
        <v>0.11768447837150126</v>
      </c>
      <c r="AC2" s="2">
        <f t="shared" ref="AC2:AC23" si="25">E2*25</f>
        <v>0.12258799830364715</v>
      </c>
      <c r="AD2" s="2">
        <f t="shared" ref="AD2:AD23" si="26">E2*26</f>
        <v>0.12749151823579302</v>
      </c>
    </row>
    <row r="3" spans="1:30">
      <c r="A3" s="1" t="s">
        <v>30</v>
      </c>
      <c r="B3" s="1" t="s">
        <v>32</v>
      </c>
      <c r="C3" s="2">
        <v>0.13194444444444445</v>
      </c>
      <c r="D3" s="2">
        <f t="shared" si="0"/>
        <v>5.0360474978795589E-3</v>
      </c>
      <c r="E3" s="2">
        <f t="shared" si="1"/>
        <v>5.0360474978795589E-3</v>
      </c>
      <c r="F3" s="2">
        <f t="shared" si="2"/>
        <v>1.0072094995759118E-2</v>
      </c>
      <c r="G3" s="2">
        <f t="shared" si="3"/>
        <v>1.5108142493638677E-2</v>
      </c>
      <c r="H3" s="2">
        <f t="shared" si="4"/>
        <v>2.0144189991518235E-2</v>
      </c>
      <c r="I3" s="2">
        <f t="shared" si="5"/>
        <v>2.5180237489397794E-2</v>
      </c>
      <c r="J3" s="2">
        <f t="shared" si="6"/>
        <v>3.0216284987277353E-2</v>
      </c>
      <c r="K3" s="2">
        <f t="shared" si="7"/>
        <v>3.5252332485156912E-2</v>
      </c>
      <c r="L3" s="2">
        <f t="shared" si="8"/>
        <v>4.0288379983036471E-2</v>
      </c>
      <c r="M3" s="2">
        <f t="shared" si="9"/>
        <v>4.532442748091603E-2</v>
      </c>
      <c r="N3" s="2">
        <f t="shared" si="10"/>
        <v>5.0360474978795589E-2</v>
      </c>
      <c r="O3" s="2">
        <f t="shared" si="11"/>
        <v>5.5396522476675147E-2</v>
      </c>
      <c r="P3" s="2">
        <f t="shared" si="12"/>
        <v>6.0432569974554706E-2</v>
      </c>
      <c r="Q3" s="2">
        <f t="shared" si="13"/>
        <v>6.5468617472434265E-2</v>
      </c>
      <c r="R3" s="2">
        <f t="shared" si="14"/>
        <v>7.0504664970313824E-2</v>
      </c>
      <c r="S3" s="2">
        <f t="shared" si="15"/>
        <v>7.5540712468193383E-2</v>
      </c>
      <c r="T3" s="2">
        <f t="shared" si="16"/>
        <v>8.0576759966072942E-2</v>
      </c>
      <c r="U3" s="2">
        <f t="shared" si="17"/>
        <v>8.5612807463952501E-2</v>
      </c>
      <c r="V3" s="2">
        <f t="shared" si="18"/>
        <v>9.0648854961832059E-2</v>
      </c>
      <c r="W3" s="2">
        <f t="shared" si="19"/>
        <v>9.5684902459711618E-2</v>
      </c>
      <c r="X3" s="2">
        <f t="shared" si="20"/>
        <v>0.10072094995759118</v>
      </c>
      <c r="Y3" s="2">
        <f t="shared" si="21"/>
        <v>0.10575699745547074</v>
      </c>
      <c r="Z3" s="2">
        <f t="shared" si="22"/>
        <v>0.11079304495335029</v>
      </c>
      <c r="AA3" s="2">
        <f t="shared" si="23"/>
        <v>0.11582909245122985</v>
      </c>
      <c r="AB3" s="2">
        <f t="shared" si="24"/>
        <v>0.12086513994910941</v>
      </c>
      <c r="AC3" s="2">
        <f t="shared" si="25"/>
        <v>0.12590118744698897</v>
      </c>
      <c r="AD3" s="2">
        <f t="shared" si="26"/>
        <v>0.13093723494486853</v>
      </c>
    </row>
    <row r="4" spans="1:30">
      <c r="A4" s="1" t="s">
        <v>30</v>
      </c>
      <c r="B4" s="1" t="s">
        <v>33</v>
      </c>
      <c r="C4" s="2">
        <v>0.13541666666666699</v>
      </c>
      <c r="D4" s="2">
        <f t="shared" si="0"/>
        <v>5.1685750636132439E-3</v>
      </c>
      <c r="E4" s="2">
        <f t="shared" si="1"/>
        <v>5.1685750636132439E-3</v>
      </c>
      <c r="F4" s="2">
        <f t="shared" si="2"/>
        <v>1.0337150127226488E-2</v>
      </c>
      <c r="G4" s="2">
        <f t="shared" si="3"/>
        <v>1.5505725190839731E-2</v>
      </c>
      <c r="H4" s="2">
        <f t="shared" si="4"/>
        <v>2.0674300254452976E-2</v>
      </c>
      <c r="I4" s="2">
        <f t="shared" si="5"/>
        <v>2.584287531806622E-2</v>
      </c>
      <c r="J4" s="2">
        <f t="shared" si="6"/>
        <v>3.1011450381679462E-2</v>
      </c>
      <c r="K4" s="2">
        <f t="shared" si="7"/>
        <v>3.618002544529271E-2</v>
      </c>
      <c r="L4" s="2">
        <f t="shared" si="8"/>
        <v>4.1348600508905951E-2</v>
      </c>
      <c r="M4" s="2">
        <f t="shared" si="9"/>
        <v>4.6517175572519193E-2</v>
      </c>
      <c r="N4" s="2">
        <f t="shared" si="10"/>
        <v>5.1685750636132441E-2</v>
      </c>
      <c r="O4" s="2">
        <f t="shared" si="11"/>
        <v>5.6854325699745682E-2</v>
      </c>
      <c r="P4" s="2">
        <f t="shared" si="12"/>
        <v>6.2022900763358924E-2</v>
      </c>
      <c r="Q4" s="2">
        <f t="shared" si="13"/>
        <v>6.7191475826972172E-2</v>
      </c>
      <c r="R4" s="2">
        <f t="shared" si="14"/>
        <v>7.236005089058542E-2</v>
      </c>
      <c r="S4" s="2">
        <f t="shared" si="15"/>
        <v>7.7528625954198654E-2</v>
      </c>
      <c r="T4" s="2">
        <f t="shared" si="16"/>
        <v>8.2697201017811903E-2</v>
      </c>
      <c r="U4" s="2">
        <f t="shared" si="17"/>
        <v>8.7865776081425151E-2</v>
      </c>
      <c r="V4" s="2">
        <f t="shared" si="18"/>
        <v>9.3034351145038385E-2</v>
      </c>
      <c r="W4" s="2">
        <f t="shared" si="19"/>
        <v>9.8202926208651634E-2</v>
      </c>
      <c r="X4" s="2">
        <f t="shared" si="20"/>
        <v>0.10337150127226488</v>
      </c>
      <c r="Y4" s="2">
        <f t="shared" si="21"/>
        <v>0.10854007633587812</v>
      </c>
      <c r="Z4" s="2">
        <f t="shared" si="22"/>
        <v>0.11370865139949136</v>
      </c>
      <c r="AA4" s="2">
        <f t="shared" si="23"/>
        <v>0.11887722646310461</v>
      </c>
      <c r="AB4" s="2">
        <f t="shared" si="24"/>
        <v>0.12404580152671785</v>
      </c>
      <c r="AC4" s="2">
        <f t="shared" si="25"/>
        <v>0.12921437659033111</v>
      </c>
      <c r="AD4" s="2">
        <f t="shared" si="26"/>
        <v>0.13438295165394434</v>
      </c>
    </row>
    <row r="5" spans="1:30">
      <c r="A5" s="1" t="s">
        <v>30</v>
      </c>
      <c r="B5" s="1" t="s">
        <v>34</v>
      </c>
      <c r="C5" s="2">
        <v>0.14236111111111099</v>
      </c>
      <c r="D5" s="2">
        <f t="shared" si="0"/>
        <v>5.4336301950805724E-3</v>
      </c>
      <c r="E5" s="2">
        <f t="shared" si="1"/>
        <v>5.4336301950805724E-3</v>
      </c>
      <c r="F5" s="2">
        <f t="shared" si="2"/>
        <v>1.0867260390161145E-2</v>
      </c>
      <c r="G5" s="2">
        <f t="shared" si="3"/>
        <v>1.6300890585241718E-2</v>
      </c>
      <c r="H5" s="2">
        <f t="shared" si="4"/>
        <v>2.173452078032229E-2</v>
      </c>
      <c r="I5" s="2">
        <f t="shared" si="5"/>
        <v>2.7168150975402861E-2</v>
      </c>
      <c r="J5" s="2">
        <f t="shared" si="6"/>
        <v>3.2601781170483436E-2</v>
      </c>
      <c r="K5" s="2">
        <f t="shared" si="7"/>
        <v>3.8035411365564008E-2</v>
      </c>
      <c r="L5" s="2">
        <f t="shared" si="8"/>
        <v>4.3469041560644579E-2</v>
      </c>
      <c r="M5" s="2">
        <f t="shared" si="9"/>
        <v>4.8902671755725151E-2</v>
      </c>
      <c r="N5" s="2">
        <f t="shared" si="10"/>
        <v>5.4336301950805722E-2</v>
      </c>
      <c r="O5" s="2">
        <f t="shared" si="11"/>
        <v>5.9769932145886294E-2</v>
      </c>
      <c r="P5" s="2">
        <f t="shared" si="12"/>
        <v>6.5203562340966872E-2</v>
      </c>
      <c r="Q5" s="2">
        <f t="shared" si="13"/>
        <v>7.0637192536047444E-2</v>
      </c>
      <c r="R5" s="2">
        <f t="shared" si="14"/>
        <v>7.6070822731128016E-2</v>
      </c>
      <c r="S5" s="2">
        <f t="shared" si="15"/>
        <v>8.1504452926208587E-2</v>
      </c>
      <c r="T5" s="2">
        <f t="shared" si="16"/>
        <v>8.6938083121289159E-2</v>
      </c>
      <c r="U5" s="2">
        <f t="shared" si="17"/>
        <v>9.237171331636973E-2</v>
      </c>
      <c r="V5" s="2">
        <f t="shared" si="18"/>
        <v>9.7805343511450302E-2</v>
      </c>
      <c r="W5" s="2">
        <f t="shared" si="19"/>
        <v>0.10323897370653087</v>
      </c>
      <c r="X5" s="2">
        <f t="shared" si="20"/>
        <v>0.10867260390161144</v>
      </c>
      <c r="Y5" s="2">
        <f t="shared" si="21"/>
        <v>0.11410623409669202</v>
      </c>
      <c r="Z5" s="2">
        <f t="shared" si="22"/>
        <v>0.11953986429177259</v>
      </c>
      <c r="AA5" s="2">
        <f t="shared" si="23"/>
        <v>0.12497349448685316</v>
      </c>
      <c r="AB5" s="2">
        <f t="shared" si="24"/>
        <v>0.13040712468193374</v>
      </c>
      <c r="AC5" s="2">
        <f t="shared" si="25"/>
        <v>0.1358407548770143</v>
      </c>
      <c r="AD5" s="2">
        <f t="shared" si="26"/>
        <v>0.14127438507209489</v>
      </c>
    </row>
    <row r="6" spans="1:30">
      <c r="A6" s="1" t="s">
        <v>30</v>
      </c>
      <c r="B6" s="1" t="s">
        <v>35</v>
      </c>
      <c r="C6" s="2">
        <v>0.14583333333333301</v>
      </c>
      <c r="D6" s="2">
        <f t="shared" si="0"/>
        <v>5.5661577608142375E-3</v>
      </c>
      <c r="E6" s="2">
        <f t="shared" si="1"/>
        <v>5.5661577608142375E-3</v>
      </c>
      <c r="F6" s="2">
        <f t="shared" si="2"/>
        <v>1.1132315521628475E-2</v>
      </c>
      <c r="G6" s="2">
        <f t="shared" si="3"/>
        <v>1.6698473282442713E-2</v>
      </c>
      <c r="H6" s="2">
        <f t="shared" si="4"/>
        <v>2.226463104325695E-2</v>
      </c>
      <c r="I6" s="2">
        <f t="shared" si="5"/>
        <v>2.7830788804071187E-2</v>
      </c>
      <c r="J6" s="2">
        <f t="shared" si="6"/>
        <v>3.3396946564885427E-2</v>
      </c>
      <c r="K6" s="2">
        <f t="shared" si="7"/>
        <v>3.896310432569966E-2</v>
      </c>
      <c r="L6" s="2">
        <f t="shared" si="8"/>
        <v>4.45292620865139E-2</v>
      </c>
      <c r="M6" s="2">
        <f t="shared" si="9"/>
        <v>5.009541984732814E-2</v>
      </c>
      <c r="N6" s="2">
        <f t="shared" si="10"/>
        <v>5.5661577608142374E-2</v>
      </c>
      <c r="O6" s="2">
        <f t="shared" si="11"/>
        <v>6.1227735368956614E-2</v>
      </c>
      <c r="P6" s="2">
        <f t="shared" si="12"/>
        <v>6.6793893129770854E-2</v>
      </c>
      <c r="Q6" s="2">
        <f t="shared" si="13"/>
        <v>7.2360050890585087E-2</v>
      </c>
      <c r="R6" s="2">
        <f t="shared" si="14"/>
        <v>7.792620865139932E-2</v>
      </c>
      <c r="S6" s="2">
        <f t="shared" si="15"/>
        <v>8.3492366412213567E-2</v>
      </c>
      <c r="T6" s="2">
        <f t="shared" si="16"/>
        <v>8.90585241730278E-2</v>
      </c>
      <c r="U6" s="2">
        <f t="shared" si="17"/>
        <v>9.4624681933842034E-2</v>
      </c>
      <c r="V6" s="2">
        <f t="shared" si="18"/>
        <v>0.10019083969465628</v>
      </c>
      <c r="W6" s="2">
        <f t="shared" si="19"/>
        <v>0.10575699745547051</v>
      </c>
      <c r="X6" s="2">
        <f t="shared" si="20"/>
        <v>0.11132315521628475</v>
      </c>
      <c r="Y6" s="2">
        <f t="shared" si="21"/>
        <v>0.11688931297709899</v>
      </c>
      <c r="Z6" s="2">
        <f t="shared" si="22"/>
        <v>0.12245547073791323</v>
      </c>
      <c r="AA6" s="2">
        <f t="shared" si="23"/>
        <v>0.12802162849872747</v>
      </c>
      <c r="AB6" s="2">
        <f t="shared" si="24"/>
        <v>0.13358778625954171</v>
      </c>
      <c r="AC6" s="2">
        <f t="shared" si="25"/>
        <v>0.13915394402035594</v>
      </c>
      <c r="AD6" s="2">
        <f t="shared" si="26"/>
        <v>0.14472010178117017</v>
      </c>
    </row>
    <row r="7" spans="1:30">
      <c r="A7" s="1" t="s">
        <v>36</v>
      </c>
      <c r="B7" s="1" t="s">
        <v>31</v>
      </c>
      <c r="C7" s="2">
        <v>0.14930555555555555</v>
      </c>
      <c r="D7" s="2">
        <f t="shared" si="0"/>
        <v>5.6986853265479217E-3</v>
      </c>
      <c r="E7" s="2">
        <f t="shared" si="1"/>
        <v>5.6986853265479217E-3</v>
      </c>
      <c r="F7" s="2">
        <f t="shared" si="2"/>
        <v>1.1397370653095843E-2</v>
      </c>
      <c r="G7" s="2">
        <f t="shared" si="3"/>
        <v>1.7096055979643764E-2</v>
      </c>
      <c r="H7" s="2">
        <f t="shared" si="4"/>
        <v>2.2794741306191687E-2</v>
      </c>
      <c r="I7" s="2">
        <f t="shared" si="5"/>
        <v>2.8493426632739609E-2</v>
      </c>
      <c r="J7" s="2">
        <f t="shared" si="6"/>
        <v>3.4192111959287529E-2</v>
      </c>
      <c r="K7" s="2">
        <f t="shared" si="7"/>
        <v>3.9890797285835451E-2</v>
      </c>
      <c r="L7" s="2">
        <f t="shared" si="8"/>
        <v>4.5589482612383374E-2</v>
      </c>
      <c r="M7" s="2">
        <f t="shared" si="9"/>
        <v>5.1288167938931296E-2</v>
      </c>
      <c r="N7" s="2">
        <f t="shared" si="10"/>
        <v>5.6986853265479219E-2</v>
      </c>
      <c r="O7" s="2">
        <f t="shared" si="11"/>
        <v>6.2685538592027135E-2</v>
      </c>
      <c r="P7" s="2">
        <f t="shared" si="12"/>
        <v>6.8384223918575057E-2</v>
      </c>
      <c r="Q7" s="2">
        <f t="shared" si="13"/>
        <v>7.408290924512298E-2</v>
      </c>
      <c r="R7" s="2">
        <f t="shared" si="14"/>
        <v>7.9781594571670902E-2</v>
      </c>
      <c r="S7" s="2">
        <f t="shared" si="15"/>
        <v>8.5480279898218825E-2</v>
      </c>
      <c r="T7" s="2">
        <f t="shared" si="16"/>
        <v>9.1178965224766748E-2</v>
      </c>
      <c r="U7" s="2">
        <f t="shared" si="17"/>
        <v>9.687765055131467E-2</v>
      </c>
      <c r="V7" s="2">
        <f t="shared" si="18"/>
        <v>0.10257633587786259</v>
      </c>
      <c r="W7" s="2">
        <f t="shared" si="19"/>
        <v>0.10827502120441052</v>
      </c>
      <c r="X7" s="2">
        <f t="shared" si="20"/>
        <v>0.11397370653095844</v>
      </c>
      <c r="Y7" s="2">
        <f t="shared" si="21"/>
        <v>0.11967239185750636</v>
      </c>
      <c r="Z7" s="2">
        <f t="shared" si="22"/>
        <v>0.12537107718405427</v>
      </c>
      <c r="AA7" s="2">
        <f t="shared" si="23"/>
        <v>0.13106976251060221</v>
      </c>
      <c r="AB7" s="2">
        <f t="shared" si="24"/>
        <v>0.13676844783715011</v>
      </c>
      <c r="AC7" s="2">
        <f t="shared" si="25"/>
        <v>0.14246713316369805</v>
      </c>
      <c r="AD7" s="2">
        <f t="shared" si="26"/>
        <v>0.14816581849024596</v>
      </c>
    </row>
    <row r="8" spans="1:30" s="1" customFormat="1">
      <c r="A8" s="1" t="s">
        <v>36</v>
      </c>
      <c r="B8" s="1" t="s">
        <v>32</v>
      </c>
      <c r="C8" s="2">
        <v>0.15277777777777701</v>
      </c>
      <c r="D8" s="2">
        <f t="shared" si="0"/>
        <v>5.8312128922815652E-3</v>
      </c>
      <c r="E8" s="2">
        <f t="shared" si="1"/>
        <v>5.8312128922815652E-3</v>
      </c>
      <c r="F8" s="2">
        <f t="shared" si="2"/>
        <v>1.166242578456313E-2</v>
      </c>
      <c r="G8" s="2">
        <f t="shared" si="3"/>
        <v>1.7493638676844697E-2</v>
      </c>
      <c r="H8" s="2">
        <f t="shared" si="4"/>
        <v>2.3324851569126261E-2</v>
      </c>
      <c r="I8" s="2">
        <f t="shared" si="5"/>
        <v>2.9156064461407824E-2</v>
      </c>
      <c r="J8" s="2">
        <f t="shared" si="6"/>
        <v>3.4987277353689394E-2</v>
      </c>
      <c r="K8" s="2">
        <f t="shared" si="7"/>
        <v>4.0818490245970958E-2</v>
      </c>
      <c r="L8" s="2">
        <f t="shared" si="8"/>
        <v>4.6649703138252521E-2</v>
      </c>
      <c r="M8" s="2">
        <f t="shared" si="9"/>
        <v>5.2480916030534085E-2</v>
      </c>
      <c r="N8" s="2">
        <f t="shared" si="10"/>
        <v>5.8312128922815648E-2</v>
      </c>
      <c r="O8" s="2">
        <f t="shared" si="11"/>
        <v>6.4143341815097218E-2</v>
      </c>
      <c r="P8" s="2">
        <f t="shared" si="12"/>
        <v>6.9974554707378789E-2</v>
      </c>
      <c r="Q8" s="2">
        <f t="shared" si="13"/>
        <v>7.5805767599660345E-2</v>
      </c>
      <c r="R8" s="2">
        <f t="shared" si="14"/>
        <v>8.1636980491941916E-2</v>
      </c>
      <c r="S8" s="2">
        <f t="shared" si="15"/>
        <v>8.7468193384223472E-2</v>
      </c>
      <c r="T8" s="2">
        <f t="shared" si="16"/>
        <v>9.3299406276505042E-2</v>
      </c>
      <c r="U8" s="2">
        <f t="shared" si="17"/>
        <v>9.9130619168786613E-2</v>
      </c>
      <c r="V8" s="2">
        <f t="shared" si="18"/>
        <v>0.10496183206106817</v>
      </c>
      <c r="W8" s="2">
        <f t="shared" si="19"/>
        <v>0.11079304495334974</v>
      </c>
      <c r="X8" s="2">
        <f t="shared" si="20"/>
        <v>0.1166242578456313</v>
      </c>
      <c r="Y8" s="2">
        <f t="shared" si="21"/>
        <v>0.12245547073791287</v>
      </c>
      <c r="Z8" s="2">
        <f t="shared" si="22"/>
        <v>0.12828668363019444</v>
      </c>
      <c r="AA8" s="2">
        <f t="shared" si="23"/>
        <v>0.13411789652247599</v>
      </c>
      <c r="AB8" s="2">
        <f t="shared" si="24"/>
        <v>0.13994910941475758</v>
      </c>
      <c r="AC8" s="2">
        <f t="shared" si="25"/>
        <v>0.14578032230703913</v>
      </c>
      <c r="AD8" s="2">
        <f t="shared" si="26"/>
        <v>0.15161153519932069</v>
      </c>
    </row>
    <row r="9" spans="1:30">
      <c r="A9" s="1" t="s">
        <v>30</v>
      </c>
      <c r="B9" s="1" t="s">
        <v>37</v>
      </c>
      <c r="C9" s="2">
        <v>0.15277777777777701</v>
      </c>
      <c r="D9" s="2">
        <f t="shared" si="0"/>
        <v>5.8312128922815652E-3</v>
      </c>
      <c r="E9" s="2">
        <f t="shared" si="1"/>
        <v>5.8312128922815652E-3</v>
      </c>
      <c r="F9" s="2">
        <f t="shared" si="2"/>
        <v>1.166242578456313E-2</v>
      </c>
      <c r="G9" s="2">
        <f t="shared" si="3"/>
        <v>1.7493638676844697E-2</v>
      </c>
      <c r="H9" s="2">
        <f t="shared" si="4"/>
        <v>2.3324851569126261E-2</v>
      </c>
      <c r="I9" s="2">
        <f t="shared" si="5"/>
        <v>2.9156064461407824E-2</v>
      </c>
      <c r="J9" s="2">
        <f t="shared" si="6"/>
        <v>3.4987277353689394E-2</v>
      </c>
      <c r="K9" s="2">
        <f t="shared" si="7"/>
        <v>4.0818490245970958E-2</v>
      </c>
      <c r="L9" s="2">
        <f t="shared" si="8"/>
        <v>4.6649703138252521E-2</v>
      </c>
      <c r="M9" s="2">
        <f t="shared" si="9"/>
        <v>5.2480916030534085E-2</v>
      </c>
      <c r="N9" s="2">
        <f t="shared" si="10"/>
        <v>5.8312128922815648E-2</v>
      </c>
      <c r="O9" s="2">
        <f t="shared" si="11"/>
        <v>6.4143341815097218E-2</v>
      </c>
      <c r="P9" s="2">
        <f t="shared" si="12"/>
        <v>6.9974554707378789E-2</v>
      </c>
      <c r="Q9" s="2">
        <f t="shared" si="13"/>
        <v>7.5805767599660345E-2</v>
      </c>
      <c r="R9" s="2">
        <f t="shared" si="14"/>
        <v>8.1636980491941916E-2</v>
      </c>
      <c r="S9" s="2">
        <f t="shared" si="15"/>
        <v>8.7468193384223472E-2</v>
      </c>
      <c r="T9" s="2">
        <f t="shared" si="16"/>
        <v>9.3299406276505042E-2</v>
      </c>
      <c r="U9" s="2">
        <f t="shared" si="17"/>
        <v>9.9130619168786613E-2</v>
      </c>
      <c r="V9" s="2">
        <f t="shared" si="18"/>
        <v>0.10496183206106817</v>
      </c>
      <c r="W9" s="2">
        <f t="shared" si="19"/>
        <v>0.11079304495334974</v>
      </c>
      <c r="X9" s="2">
        <f t="shared" si="20"/>
        <v>0.1166242578456313</v>
      </c>
      <c r="Y9" s="2">
        <f t="shared" si="21"/>
        <v>0.12245547073791287</v>
      </c>
      <c r="Z9" s="2">
        <f t="shared" si="22"/>
        <v>0.12828668363019444</v>
      </c>
      <c r="AA9" s="2">
        <f t="shared" si="23"/>
        <v>0.13411789652247599</v>
      </c>
      <c r="AB9" s="2">
        <f t="shared" si="24"/>
        <v>0.13994910941475758</v>
      </c>
      <c r="AC9" s="2">
        <f t="shared" si="25"/>
        <v>0.14578032230703913</v>
      </c>
      <c r="AD9" s="2">
        <f t="shared" si="26"/>
        <v>0.15161153519932069</v>
      </c>
    </row>
    <row r="10" spans="1:30">
      <c r="A10" s="1" t="s">
        <v>36</v>
      </c>
      <c r="B10" s="1" t="s">
        <v>33</v>
      </c>
      <c r="C10" s="2">
        <v>0.15625</v>
      </c>
      <c r="D10" s="2">
        <f t="shared" si="0"/>
        <v>5.9637404580152676E-3</v>
      </c>
      <c r="E10" s="2">
        <f t="shared" si="1"/>
        <v>5.9637404580152676E-3</v>
      </c>
      <c r="F10" s="2">
        <f t="shared" si="2"/>
        <v>1.1927480916030535E-2</v>
      </c>
      <c r="G10" s="2">
        <f t="shared" si="3"/>
        <v>1.7891221374045804E-2</v>
      </c>
      <c r="H10" s="2">
        <f t="shared" si="4"/>
        <v>2.385496183206107E-2</v>
      </c>
      <c r="I10" s="2">
        <f t="shared" si="5"/>
        <v>2.9818702290076337E-2</v>
      </c>
      <c r="J10" s="2">
        <f t="shared" si="6"/>
        <v>3.5782442748091607E-2</v>
      </c>
      <c r="K10" s="2">
        <f t="shared" si="7"/>
        <v>4.1746183206106874E-2</v>
      </c>
      <c r="L10" s="2">
        <f t="shared" si="8"/>
        <v>4.7709923664122141E-2</v>
      </c>
      <c r="M10" s="2">
        <f t="shared" si="9"/>
        <v>5.3673664122137407E-2</v>
      </c>
      <c r="N10" s="2">
        <f t="shared" si="10"/>
        <v>5.9637404580152674E-2</v>
      </c>
      <c r="O10" s="2">
        <f t="shared" si="11"/>
        <v>6.5601145038167941E-2</v>
      </c>
      <c r="P10" s="2">
        <f t="shared" si="12"/>
        <v>7.1564885496183214E-2</v>
      </c>
      <c r="Q10" s="2">
        <f t="shared" si="13"/>
        <v>7.7528625954198474E-2</v>
      </c>
      <c r="R10" s="2">
        <f t="shared" si="14"/>
        <v>8.3492366412213748E-2</v>
      </c>
      <c r="S10" s="2">
        <f t="shared" si="15"/>
        <v>8.9456106870229007E-2</v>
      </c>
      <c r="T10" s="2">
        <f t="shared" si="16"/>
        <v>9.5419847328244281E-2</v>
      </c>
      <c r="U10" s="2">
        <f t="shared" si="17"/>
        <v>0.10138358778625955</v>
      </c>
      <c r="V10" s="2">
        <f t="shared" si="18"/>
        <v>0.10734732824427481</v>
      </c>
      <c r="W10" s="2">
        <f t="shared" si="19"/>
        <v>0.11331106870229009</v>
      </c>
      <c r="X10" s="2">
        <f t="shared" si="20"/>
        <v>0.11927480916030535</v>
      </c>
      <c r="Y10" s="2">
        <f t="shared" si="21"/>
        <v>0.12523854961832062</v>
      </c>
      <c r="Z10" s="2">
        <f t="shared" si="22"/>
        <v>0.13120229007633588</v>
      </c>
      <c r="AA10" s="2">
        <f t="shared" si="23"/>
        <v>0.13716603053435114</v>
      </c>
      <c r="AB10" s="2">
        <f t="shared" si="24"/>
        <v>0.14312977099236643</v>
      </c>
      <c r="AC10" s="2">
        <f t="shared" si="25"/>
        <v>0.14909351145038169</v>
      </c>
      <c r="AD10" s="2">
        <f t="shared" si="26"/>
        <v>0.15505725190839695</v>
      </c>
    </row>
    <row r="11" spans="1:30" s="1" customFormat="1">
      <c r="A11" s="1" t="s">
        <v>36</v>
      </c>
      <c r="B11" s="1" t="s">
        <v>34</v>
      </c>
      <c r="C11" s="2">
        <v>0.16319444444444445</v>
      </c>
      <c r="D11" s="2">
        <f t="shared" si="0"/>
        <v>6.2287955894826125E-3</v>
      </c>
      <c r="E11" s="2">
        <f t="shared" si="1"/>
        <v>6.2287955894826125E-3</v>
      </c>
      <c r="F11" s="2">
        <f t="shared" si="2"/>
        <v>1.2457591178965225E-2</v>
      </c>
      <c r="G11" s="2">
        <f t="shared" si="3"/>
        <v>1.8686386768447839E-2</v>
      </c>
      <c r="H11" s="2">
        <f t="shared" si="4"/>
        <v>2.491518235793045E-2</v>
      </c>
      <c r="I11" s="2">
        <f t="shared" si="5"/>
        <v>3.1143977947413061E-2</v>
      </c>
      <c r="J11" s="2">
        <f t="shared" si="6"/>
        <v>3.7372773536895679E-2</v>
      </c>
      <c r="K11" s="2">
        <f t="shared" si="7"/>
        <v>4.360156912637829E-2</v>
      </c>
      <c r="L11" s="2">
        <f t="shared" si="8"/>
        <v>4.98303647158609E-2</v>
      </c>
      <c r="M11" s="2">
        <f t="shared" si="9"/>
        <v>5.6059160305343511E-2</v>
      </c>
      <c r="N11" s="2">
        <f t="shared" si="10"/>
        <v>6.2287955894826122E-2</v>
      </c>
      <c r="O11" s="2">
        <f t="shared" si="11"/>
        <v>6.8516751484308733E-2</v>
      </c>
      <c r="P11" s="2">
        <f t="shared" si="12"/>
        <v>7.4745547073791357E-2</v>
      </c>
      <c r="Q11" s="2">
        <f t="shared" si="13"/>
        <v>8.0974342663273968E-2</v>
      </c>
      <c r="R11" s="2">
        <f t="shared" si="14"/>
        <v>8.7203138252756579E-2</v>
      </c>
      <c r="S11" s="2">
        <f t="shared" si="15"/>
        <v>9.343193384223919E-2</v>
      </c>
      <c r="T11" s="2">
        <f t="shared" si="16"/>
        <v>9.9660729431721801E-2</v>
      </c>
      <c r="U11" s="2">
        <f t="shared" si="17"/>
        <v>0.10588952502120441</v>
      </c>
      <c r="V11" s="2">
        <f t="shared" si="18"/>
        <v>0.11211832061068702</v>
      </c>
      <c r="W11" s="2">
        <f t="shared" si="19"/>
        <v>0.11834711620016963</v>
      </c>
      <c r="X11" s="2">
        <f t="shared" si="20"/>
        <v>0.12457591178965224</v>
      </c>
      <c r="Y11" s="2">
        <f t="shared" si="21"/>
        <v>0.13080470737913485</v>
      </c>
      <c r="Z11" s="2">
        <f t="shared" si="22"/>
        <v>0.13703350296861747</v>
      </c>
      <c r="AA11" s="2">
        <f t="shared" si="23"/>
        <v>0.14326229855810008</v>
      </c>
      <c r="AB11" s="2">
        <f t="shared" si="24"/>
        <v>0.14949109414758271</v>
      </c>
      <c r="AC11" s="2">
        <f t="shared" si="25"/>
        <v>0.15571988973706533</v>
      </c>
      <c r="AD11" s="2">
        <f t="shared" si="26"/>
        <v>0.16194868532654794</v>
      </c>
    </row>
    <row r="12" spans="1:30">
      <c r="A12" s="1" t="s">
        <v>30</v>
      </c>
      <c r="B12" s="1" t="s">
        <v>38</v>
      </c>
      <c r="C12" s="2">
        <v>0.16319444444444445</v>
      </c>
      <c r="D12" s="2">
        <f t="shared" si="0"/>
        <v>6.2287955894826125E-3</v>
      </c>
      <c r="E12" s="2">
        <f t="shared" si="1"/>
        <v>6.2287955894826125E-3</v>
      </c>
      <c r="F12" s="2">
        <f t="shared" si="2"/>
        <v>1.2457591178965225E-2</v>
      </c>
      <c r="G12" s="2">
        <f t="shared" si="3"/>
        <v>1.8686386768447839E-2</v>
      </c>
      <c r="H12" s="2">
        <f t="shared" si="4"/>
        <v>2.491518235793045E-2</v>
      </c>
      <c r="I12" s="2">
        <f t="shared" si="5"/>
        <v>3.1143977947413061E-2</v>
      </c>
      <c r="J12" s="2">
        <f t="shared" si="6"/>
        <v>3.7372773536895679E-2</v>
      </c>
      <c r="K12" s="2">
        <f t="shared" si="7"/>
        <v>4.360156912637829E-2</v>
      </c>
      <c r="L12" s="2">
        <f t="shared" si="8"/>
        <v>4.98303647158609E-2</v>
      </c>
      <c r="M12" s="2">
        <f t="shared" si="9"/>
        <v>5.6059160305343511E-2</v>
      </c>
      <c r="N12" s="2">
        <f t="shared" si="10"/>
        <v>6.2287955894826122E-2</v>
      </c>
      <c r="O12" s="2">
        <f t="shared" si="11"/>
        <v>6.8516751484308733E-2</v>
      </c>
      <c r="P12" s="2">
        <f t="shared" si="12"/>
        <v>7.4745547073791357E-2</v>
      </c>
      <c r="Q12" s="2">
        <f t="shared" si="13"/>
        <v>8.0974342663273968E-2</v>
      </c>
      <c r="R12" s="2">
        <f t="shared" si="14"/>
        <v>8.7203138252756579E-2</v>
      </c>
      <c r="S12" s="2">
        <f t="shared" si="15"/>
        <v>9.343193384223919E-2</v>
      </c>
      <c r="T12" s="2">
        <f t="shared" si="16"/>
        <v>9.9660729431721801E-2</v>
      </c>
      <c r="U12" s="2">
        <f t="shared" si="17"/>
        <v>0.10588952502120441</v>
      </c>
      <c r="V12" s="2">
        <f t="shared" si="18"/>
        <v>0.11211832061068702</v>
      </c>
      <c r="W12" s="2">
        <f t="shared" si="19"/>
        <v>0.11834711620016963</v>
      </c>
      <c r="X12" s="2">
        <f t="shared" si="20"/>
        <v>0.12457591178965224</v>
      </c>
      <c r="Y12" s="2">
        <f t="shared" si="21"/>
        <v>0.13080470737913485</v>
      </c>
      <c r="Z12" s="2">
        <f t="shared" si="22"/>
        <v>0.13703350296861747</v>
      </c>
      <c r="AA12" s="2">
        <f t="shared" si="23"/>
        <v>0.14326229855810008</v>
      </c>
      <c r="AB12" s="2">
        <f t="shared" si="24"/>
        <v>0.14949109414758271</v>
      </c>
      <c r="AC12" s="2">
        <f t="shared" si="25"/>
        <v>0.15571988973706533</v>
      </c>
      <c r="AD12" s="2">
        <f t="shared" si="26"/>
        <v>0.16194868532654794</v>
      </c>
    </row>
    <row r="13" spans="1:30">
      <c r="A13" s="1" t="s">
        <v>36</v>
      </c>
      <c r="B13" s="1" t="s">
        <v>35</v>
      </c>
      <c r="C13" s="2">
        <v>0.16666666666666666</v>
      </c>
      <c r="D13" s="2">
        <f t="shared" si="0"/>
        <v>6.3613231552162846E-3</v>
      </c>
      <c r="E13" s="2">
        <f t="shared" si="1"/>
        <v>6.3613231552162846E-3</v>
      </c>
      <c r="F13" s="2">
        <f t="shared" si="2"/>
        <v>1.2722646310432569E-2</v>
      </c>
      <c r="G13" s="2">
        <f t="shared" si="3"/>
        <v>1.9083969465648852E-2</v>
      </c>
      <c r="H13" s="2">
        <f t="shared" si="4"/>
        <v>2.5445292620865138E-2</v>
      </c>
      <c r="I13" s="2">
        <f t="shared" si="5"/>
        <v>3.1806615776081425E-2</v>
      </c>
      <c r="J13" s="2">
        <f t="shared" si="6"/>
        <v>3.8167938931297704E-2</v>
      </c>
      <c r="K13" s="2">
        <f t="shared" si="7"/>
        <v>4.452926208651399E-2</v>
      </c>
      <c r="L13" s="2">
        <f t="shared" si="8"/>
        <v>5.0890585241730277E-2</v>
      </c>
      <c r="M13" s="2">
        <f t="shared" si="9"/>
        <v>5.7251908396946563E-2</v>
      </c>
      <c r="N13" s="2">
        <f t="shared" si="10"/>
        <v>6.3613231552162849E-2</v>
      </c>
      <c r="O13" s="2">
        <f t="shared" si="11"/>
        <v>6.9974554707379136E-2</v>
      </c>
      <c r="P13" s="2">
        <f t="shared" si="12"/>
        <v>7.6335877862595408E-2</v>
      </c>
      <c r="Q13" s="2">
        <f t="shared" si="13"/>
        <v>8.2697201017811695E-2</v>
      </c>
      <c r="R13" s="2">
        <f t="shared" si="14"/>
        <v>8.9058524173027981E-2</v>
      </c>
      <c r="S13" s="2">
        <f t="shared" si="15"/>
        <v>9.5419847328244267E-2</v>
      </c>
      <c r="T13" s="2">
        <f t="shared" si="16"/>
        <v>0.10178117048346055</v>
      </c>
      <c r="U13" s="2">
        <f t="shared" si="17"/>
        <v>0.10814249363867684</v>
      </c>
      <c r="V13" s="2">
        <f t="shared" si="18"/>
        <v>0.11450381679389313</v>
      </c>
      <c r="W13" s="2">
        <f t="shared" si="19"/>
        <v>0.12086513994910941</v>
      </c>
      <c r="X13" s="2">
        <f t="shared" si="20"/>
        <v>0.1272264631043257</v>
      </c>
      <c r="Y13" s="2">
        <f t="shared" si="21"/>
        <v>0.13358778625954199</v>
      </c>
      <c r="Z13" s="2">
        <f t="shared" si="22"/>
        <v>0.13994910941475827</v>
      </c>
      <c r="AA13" s="2">
        <f t="shared" si="23"/>
        <v>0.14631043256997456</v>
      </c>
      <c r="AB13" s="2">
        <f t="shared" si="24"/>
        <v>0.15267175572519082</v>
      </c>
      <c r="AC13" s="2">
        <f t="shared" si="25"/>
        <v>0.1590330788804071</v>
      </c>
      <c r="AD13" s="2">
        <f t="shared" si="26"/>
        <v>0.16539440203562339</v>
      </c>
    </row>
    <row r="14" spans="1:30">
      <c r="A14" s="1" t="s">
        <v>30</v>
      </c>
      <c r="B14" s="1" t="s">
        <v>39</v>
      </c>
      <c r="C14" s="2">
        <v>0.1736111111111111</v>
      </c>
      <c r="D14" s="2">
        <f t="shared" si="0"/>
        <v>6.6263782866836304E-3</v>
      </c>
      <c r="E14" s="2">
        <f t="shared" si="1"/>
        <v>6.6263782866836304E-3</v>
      </c>
      <c r="F14" s="2">
        <f t="shared" si="2"/>
        <v>1.3252756573367261E-2</v>
      </c>
      <c r="G14" s="2">
        <f t="shared" si="3"/>
        <v>1.9879134860050891E-2</v>
      </c>
      <c r="H14" s="2">
        <f t="shared" si="4"/>
        <v>2.6505513146734522E-2</v>
      </c>
      <c r="I14" s="2">
        <f t="shared" si="5"/>
        <v>3.3131891433418152E-2</v>
      </c>
      <c r="J14" s="2">
        <f t="shared" si="6"/>
        <v>3.9758269720101783E-2</v>
      </c>
      <c r="K14" s="2">
        <f t="shared" si="7"/>
        <v>4.6384648006785413E-2</v>
      </c>
      <c r="L14" s="2">
        <f t="shared" si="8"/>
        <v>5.3011026293469043E-2</v>
      </c>
      <c r="M14" s="2">
        <f t="shared" si="9"/>
        <v>5.9637404580152674E-2</v>
      </c>
      <c r="N14" s="2">
        <f t="shared" si="10"/>
        <v>6.6263782866836304E-2</v>
      </c>
      <c r="O14" s="2">
        <f t="shared" si="11"/>
        <v>7.2890161153519928E-2</v>
      </c>
      <c r="P14" s="2">
        <f t="shared" si="12"/>
        <v>7.9516539440203565E-2</v>
      </c>
      <c r="Q14" s="2">
        <f t="shared" si="13"/>
        <v>8.6142917726887203E-2</v>
      </c>
      <c r="R14" s="2">
        <f t="shared" si="14"/>
        <v>9.2769296013570826E-2</v>
      </c>
      <c r="S14" s="2">
        <f t="shared" si="15"/>
        <v>9.939567430025445E-2</v>
      </c>
      <c r="T14" s="2">
        <f t="shared" si="16"/>
        <v>0.10602205258693809</v>
      </c>
      <c r="U14" s="2">
        <f t="shared" si="17"/>
        <v>0.11264843087362172</v>
      </c>
      <c r="V14" s="2">
        <f t="shared" si="18"/>
        <v>0.11927480916030535</v>
      </c>
      <c r="W14" s="2">
        <f t="shared" si="19"/>
        <v>0.12590118744698897</v>
      </c>
      <c r="X14" s="2">
        <f t="shared" si="20"/>
        <v>0.13252756573367261</v>
      </c>
      <c r="Y14" s="2">
        <f t="shared" si="21"/>
        <v>0.13915394402035625</v>
      </c>
      <c r="Z14" s="2">
        <f t="shared" si="22"/>
        <v>0.14578032230703986</v>
      </c>
      <c r="AA14" s="2">
        <f t="shared" si="23"/>
        <v>0.15240670059372349</v>
      </c>
      <c r="AB14" s="2">
        <f t="shared" si="24"/>
        <v>0.15903307888040713</v>
      </c>
      <c r="AC14" s="2">
        <f t="shared" si="25"/>
        <v>0.16565945716709077</v>
      </c>
      <c r="AD14" s="2">
        <f t="shared" si="26"/>
        <v>0.17228583545377441</v>
      </c>
    </row>
    <row r="15" spans="1:30">
      <c r="A15" s="1" t="s">
        <v>30</v>
      </c>
      <c r="B15" s="1" t="s">
        <v>40</v>
      </c>
      <c r="C15" s="2">
        <v>0.18402777777777801</v>
      </c>
      <c r="D15" s="2">
        <f t="shared" si="0"/>
        <v>7.023960983884657E-3</v>
      </c>
      <c r="E15" s="2">
        <f t="shared" si="1"/>
        <v>7.023960983884657E-3</v>
      </c>
      <c r="F15" s="2">
        <f t="shared" si="2"/>
        <v>1.4047921967769314E-2</v>
      </c>
      <c r="G15" s="2">
        <f t="shared" si="3"/>
        <v>2.1071882951653971E-2</v>
      </c>
      <c r="H15" s="2">
        <f t="shared" si="4"/>
        <v>2.8095843935538628E-2</v>
      </c>
      <c r="I15" s="2">
        <f t="shared" si="5"/>
        <v>3.5119804919423285E-2</v>
      </c>
      <c r="J15" s="2">
        <f t="shared" si="6"/>
        <v>4.2143765903307942E-2</v>
      </c>
      <c r="K15" s="2">
        <f t="shared" si="7"/>
        <v>4.9167726887192599E-2</v>
      </c>
      <c r="L15" s="2">
        <f t="shared" si="8"/>
        <v>5.6191687871077256E-2</v>
      </c>
      <c r="M15" s="2">
        <f t="shared" si="9"/>
        <v>6.321564885496192E-2</v>
      </c>
      <c r="N15" s="2">
        <f t="shared" si="10"/>
        <v>7.023960983884657E-2</v>
      </c>
      <c r="O15" s="2">
        <f t="shared" si="11"/>
        <v>7.726357082273122E-2</v>
      </c>
      <c r="P15" s="2">
        <f t="shared" si="12"/>
        <v>8.4287531806615884E-2</v>
      </c>
      <c r="Q15" s="2">
        <f t="shared" si="13"/>
        <v>9.1311492790500548E-2</v>
      </c>
      <c r="R15" s="2">
        <f t="shared" si="14"/>
        <v>9.8335453774385198E-2</v>
      </c>
      <c r="S15" s="2">
        <f t="shared" si="15"/>
        <v>0.10535941475826985</v>
      </c>
      <c r="T15" s="2">
        <f t="shared" si="16"/>
        <v>0.11238337574215451</v>
      </c>
      <c r="U15" s="2">
        <f t="shared" si="17"/>
        <v>0.11940733672603918</v>
      </c>
      <c r="V15" s="2">
        <f t="shared" si="18"/>
        <v>0.12643129770992384</v>
      </c>
      <c r="W15" s="2">
        <f t="shared" si="19"/>
        <v>0.13345525869380848</v>
      </c>
      <c r="X15" s="2">
        <f t="shared" si="20"/>
        <v>0.14047921967769314</v>
      </c>
      <c r="Y15" s="2">
        <f t="shared" si="21"/>
        <v>0.1475031806615778</v>
      </c>
      <c r="Z15" s="2">
        <f t="shared" si="22"/>
        <v>0.15452714164546244</v>
      </c>
      <c r="AA15" s="2">
        <f t="shared" si="23"/>
        <v>0.1615511026293471</v>
      </c>
      <c r="AB15" s="2">
        <f t="shared" si="24"/>
        <v>0.16857506361323177</v>
      </c>
      <c r="AC15" s="2">
        <f t="shared" si="25"/>
        <v>0.17559902459711643</v>
      </c>
      <c r="AD15" s="2">
        <f t="shared" si="26"/>
        <v>0.1826229855810011</v>
      </c>
    </row>
    <row r="16" spans="1:30">
      <c r="A16" s="1" t="s">
        <v>30</v>
      </c>
      <c r="B16" s="1" t="s">
        <v>41</v>
      </c>
      <c r="C16" s="2">
        <v>0.194444444444445</v>
      </c>
      <c r="D16" s="2">
        <f t="shared" si="0"/>
        <v>7.421543681085687E-3</v>
      </c>
      <c r="E16" s="2">
        <f t="shared" si="1"/>
        <v>7.421543681085687E-3</v>
      </c>
      <c r="F16" s="2">
        <f t="shared" si="2"/>
        <v>1.4843087362171374E-2</v>
      </c>
      <c r="G16" s="2">
        <f t="shared" si="3"/>
        <v>2.2264631043257061E-2</v>
      </c>
      <c r="H16" s="2">
        <f t="shared" si="4"/>
        <v>2.9686174724342748E-2</v>
      </c>
      <c r="I16" s="2">
        <f t="shared" si="5"/>
        <v>3.7107718405428439E-2</v>
      </c>
      <c r="J16" s="2">
        <f t="shared" si="6"/>
        <v>4.4529262086514122E-2</v>
      </c>
      <c r="K16" s="2">
        <f t="shared" si="7"/>
        <v>5.1950805767599806E-2</v>
      </c>
      <c r="L16" s="2">
        <f t="shared" si="8"/>
        <v>5.9372349448685496E-2</v>
      </c>
      <c r="M16" s="2">
        <f t="shared" si="9"/>
        <v>6.6793893129771187E-2</v>
      </c>
      <c r="N16" s="2">
        <f t="shared" si="10"/>
        <v>7.4215436810856877E-2</v>
      </c>
      <c r="O16" s="2">
        <f t="shared" si="11"/>
        <v>8.1636980491942554E-2</v>
      </c>
      <c r="P16" s="2">
        <f t="shared" si="12"/>
        <v>8.9058524173028245E-2</v>
      </c>
      <c r="Q16" s="2">
        <f t="shared" si="13"/>
        <v>9.6480067854113935E-2</v>
      </c>
      <c r="R16" s="2">
        <f t="shared" si="14"/>
        <v>0.10390161153519961</v>
      </c>
      <c r="S16" s="2">
        <f t="shared" si="15"/>
        <v>0.1113231552162853</v>
      </c>
      <c r="T16" s="2">
        <f t="shared" si="16"/>
        <v>0.11874469889737099</v>
      </c>
      <c r="U16" s="2">
        <f t="shared" si="17"/>
        <v>0.12616624257845668</v>
      </c>
      <c r="V16" s="2">
        <f t="shared" si="18"/>
        <v>0.13358778625954237</v>
      </c>
      <c r="W16" s="2">
        <f t="shared" si="19"/>
        <v>0.14100932994062806</v>
      </c>
      <c r="X16" s="2">
        <f t="shared" si="20"/>
        <v>0.14843087362171375</v>
      </c>
      <c r="Y16" s="2">
        <f t="shared" si="21"/>
        <v>0.15585241730279942</v>
      </c>
      <c r="Z16" s="2">
        <f t="shared" si="22"/>
        <v>0.16327396098388511</v>
      </c>
      <c r="AA16" s="2">
        <f t="shared" si="23"/>
        <v>0.1706955046649708</v>
      </c>
      <c r="AB16" s="2">
        <f t="shared" si="24"/>
        <v>0.17811704834605649</v>
      </c>
      <c r="AC16" s="2">
        <f t="shared" si="25"/>
        <v>0.18553859202714218</v>
      </c>
      <c r="AD16" s="2">
        <f t="shared" si="26"/>
        <v>0.19296013570822787</v>
      </c>
    </row>
    <row r="17" spans="1:30">
      <c r="A17" s="1" t="s">
        <v>30</v>
      </c>
      <c r="B17" s="1" t="s">
        <v>42</v>
      </c>
      <c r="C17" s="2">
        <v>0.20486111111111199</v>
      </c>
      <c r="D17" s="2">
        <f t="shared" si="0"/>
        <v>7.8191263782867171E-3</v>
      </c>
      <c r="E17" s="2">
        <f t="shared" si="1"/>
        <v>7.8191263782867171E-3</v>
      </c>
      <c r="F17" s="2">
        <f t="shared" si="2"/>
        <v>1.5638252756573434E-2</v>
      </c>
      <c r="G17" s="2">
        <f t="shared" si="3"/>
        <v>2.3457379134860151E-2</v>
      </c>
      <c r="H17" s="2">
        <f t="shared" si="4"/>
        <v>3.1276505513146868E-2</v>
      </c>
      <c r="I17" s="2">
        <f t="shared" si="5"/>
        <v>3.9095631891433585E-2</v>
      </c>
      <c r="J17" s="2">
        <f t="shared" si="6"/>
        <v>4.6914758269720302E-2</v>
      </c>
      <c r="K17" s="2">
        <f t="shared" si="7"/>
        <v>5.473388464800702E-2</v>
      </c>
      <c r="L17" s="2">
        <f t="shared" si="8"/>
        <v>6.2553011026293737E-2</v>
      </c>
      <c r="M17" s="2">
        <f t="shared" si="9"/>
        <v>7.0372137404580454E-2</v>
      </c>
      <c r="N17" s="2">
        <f t="shared" si="10"/>
        <v>7.8191263782867171E-2</v>
      </c>
      <c r="O17" s="2">
        <f t="shared" si="11"/>
        <v>8.6010390161153888E-2</v>
      </c>
      <c r="P17" s="2">
        <f t="shared" si="12"/>
        <v>9.3829516539440605E-2</v>
      </c>
      <c r="Q17" s="2">
        <f t="shared" si="13"/>
        <v>0.10164864291772732</v>
      </c>
      <c r="R17" s="2">
        <f t="shared" si="14"/>
        <v>0.10946776929601404</v>
      </c>
      <c r="S17" s="2">
        <f t="shared" si="15"/>
        <v>0.11728689567430076</v>
      </c>
      <c r="T17" s="2">
        <f t="shared" si="16"/>
        <v>0.12510602205258747</v>
      </c>
      <c r="U17" s="2">
        <f t="shared" si="17"/>
        <v>0.13292514843087419</v>
      </c>
      <c r="V17" s="2">
        <f t="shared" si="18"/>
        <v>0.14074427480916091</v>
      </c>
      <c r="W17" s="2">
        <f t="shared" si="19"/>
        <v>0.14856340118744762</v>
      </c>
      <c r="X17" s="2">
        <f t="shared" si="20"/>
        <v>0.15638252756573434</v>
      </c>
      <c r="Y17" s="2">
        <f t="shared" si="21"/>
        <v>0.16420165394402106</v>
      </c>
      <c r="Z17" s="2">
        <f t="shared" si="22"/>
        <v>0.17202078032230778</v>
      </c>
      <c r="AA17" s="2">
        <f t="shared" si="23"/>
        <v>0.17983990670059449</v>
      </c>
      <c r="AB17" s="2">
        <f t="shared" si="24"/>
        <v>0.18765903307888121</v>
      </c>
      <c r="AC17" s="2">
        <f t="shared" si="25"/>
        <v>0.19547815945716793</v>
      </c>
      <c r="AD17" s="2">
        <f t="shared" si="26"/>
        <v>0.20329728583545464</v>
      </c>
    </row>
    <row r="18" spans="1:30" s="1" customFormat="1">
      <c r="A18" s="1" t="s">
        <v>36</v>
      </c>
      <c r="B18" s="1" t="s">
        <v>37</v>
      </c>
      <c r="C18" s="2">
        <v>0.1736111111111111</v>
      </c>
      <c r="D18" s="2">
        <f t="shared" si="0"/>
        <v>6.6263782866836304E-3</v>
      </c>
      <c r="E18" s="2">
        <f t="shared" si="1"/>
        <v>6.6263782866836304E-3</v>
      </c>
      <c r="F18" s="2">
        <f t="shared" si="2"/>
        <v>1.3252756573367261E-2</v>
      </c>
      <c r="G18" s="2">
        <f t="shared" si="3"/>
        <v>1.9879134860050891E-2</v>
      </c>
      <c r="H18" s="2">
        <f t="shared" si="4"/>
        <v>2.6505513146734522E-2</v>
      </c>
      <c r="I18" s="2">
        <f t="shared" si="5"/>
        <v>3.3131891433418152E-2</v>
      </c>
      <c r="J18" s="2">
        <f t="shared" si="6"/>
        <v>3.9758269720101783E-2</v>
      </c>
      <c r="K18" s="2">
        <f t="shared" si="7"/>
        <v>4.6384648006785413E-2</v>
      </c>
      <c r="L18" s="2">
        <f t="shared" si="8"/>
        <v>5.3011026293469043E-2</v>
      </c>
      <c r="M18" s="2">
        <f t="shared" si="9"/>
        <v>5.9637404580152674E-2</v>
      </c>
      <c r="N18" s="2">
        <f t="shared" si="10"/>
        <v>6.6263782866836304E-2</v>
      </c>
      <c r="O18" s="2">
        <f t="shared" si="11"/>
        <v>7.2890161153519928E-2</v>
      </c>
      <c r="P18" s="2">
        <f t="shared" si="12"/>
        <v>7.9516539440203565E-2</v>
      </c>
      <c r="Q18" s="2">
        <f t="shared" si="13"/>
        <v>8.6142917726887203E-2</v>
      </c>
      <c r="R18" s="2">
        <f t="shared" si="14"/>
        <v>9.2769296013570826E-2</v>
      </c>
      <c r="S18" s="2">
        <f t="shared" si="15"/>
        <v>9.939567430025445E-2</v>
      </c>
      <c r="T18" s="2">
        <f t="shared" si="16"/>
        <v>0.10602205258693809</v>
      </c>
      <c r="U18" s="2">
        <f t="shared" si="17"/>
        <v>0.11264843087362172</v>
      </c>
      <c r="V18" s="2">
        <f t="shared" si="18"/>
        <v>0.11927480916030535</v>
      </c>
      <c r="W18" s="2">
        <f t="shared" si="19"/>
        <v>0.12590118744698897</v>
      </c>
      <c r="X18" s="2">
        <f t="shared" si="20"/>
        <v>0.13252756573367261</v>
      </c>
      <c r="Y18" s="2">
        <f t="shared" si="21"/>
        <v>0.13915394402035625</v>
      </c>
      <c r="Z18" s="2">
        <f t="shared" si="22"/>
        <v>0.14578032230703986</v>
      </c>
      <c r="AA18" s="2">
        <f t="shared" si="23"/>
        <v>0.15240670059372349</v>
      </c>
      <c r="AB18" s="2">
        <f t="shared" si="24"/>
        <v>0.15903307888040713</v>
      </c>
      <c r="AC18" s="2">
        <f t="shared" si="25"/>
        <v>0.16565945716709077</v>
      </c>
      <c r="AD18" s="2">
        <f t="shared" si="26"/>
        <v>0.17228583545377441</v>
      </c>
    </row>
    <row r="19" spans="1:30" s="1" customFormat="1">
      <c r="A19" s="1" t="s">
        <v>36</v>
      </c>
      <c r="B19" s="1" t="s">
        <v>38</v>
      </c>
      <c r="C19" s="2">
        <v>0.18402777777777801</v>
      </c>
      <c r="D19" s="2">
        <f t="shared" si="0"/>
        <v>7.023960983884657E-3</v>
      </c>
      <c r="E19" s="2">
        <f t="shared" si="1"/>
        <v>7.023960983884657E-3</v>
      </c>
      <c r="F19" s="2">
        <f t="shared" si="2"/>
        <v>1.4047921967769314E-2</v>
      </c>
      <c r="G19" s="2">
        <f t="shared" si="3"/>
        <v>2.1071882951653971E-2</v>
      </c>
      <c r="H19" s="2">
        <f t="shared" si="4"/>
        <v>2.8095843935538628E-2</v>
      </c>
      <c r="I19" s="2">
        <f t="shared" si="5"/>
        <v>3.5119804919423285E-2</v>
      </c>
      <c r="J19" s="2">
        <f t="shared" si="6"/>
        <v>4.2143765903307942E-2</v>
      </c>
      <c r="K19" s="2">
        <f t="shared" si="7"/>
        <v>4.9167726887192599E-2</v>
      </c>
      <c r="L19" s="2">
        <f t="shared" si="8"/>
        <v>5.6191687871077256E-2</v>
      </c>
      <c r="M19" s="2">
        <f t="shared" si="9"/>
        <v>6.321564885496192E-2</v>
      </c>
      <c r="N19" s="2">
        <f t="shared" si="10"/>
        <v>7.023960983884657E-2</v>
      </c>
      <c r="O19" s="2">
        <f t="shared" si="11"/>
        <v>7.726357082273122E-2</v>
      </c>
      <c r="P19" s="2">
        <f t="shared" si="12"/>
        <v>8.4287531806615884E-2</v>
      </c>
      <c r="Q19" s="2">
        <f t="shared" si="13"/>
        <v>9.1311492790500548E-2</v>
      </c>
      <c r="R19" s="2">
        <f t="shared" si="14"/>
        <v>9.8335453774385198E-2</v>
      </c>
      <c r="S19" s="2">
        <f t="shared" si="15"/>
        <v>0.10535941475826985</v>
      </c>
      <c r="T19" s="2">
        <f t="shared" si="16"/>
        <v>0.11238337574215451</v>
      </c>
      <c r="U19" s="2">
        <f t="shared" si="17"/>
        <v>0.11940733672603918</v>
      </c>
      <c r="V19" s="2">
        <f t="shared" si="18"/>
        <v>0.12643129770992384</v>
      </c>
      <c r="W19" s="2">
        <f t="shared" si="19"/>
        <v>0.13345525869380848</v>
      </c>
      <c r="X19" s="2">
        <f t="shared" si="20"/>
        <v>0.14047921967769314</v>
      </c>
      <c r="Y19" s="2">
        <f t="shared" si="21"/>
        <v>0.1475031806615778</v>
      </c>
      <c r="Z19" s="2">
        <f t="shared" si="22"/>
        <v>0.15452714164546244</v>
      </c>
      <c r="AA19" s="2">
        <f t="shared" si="23"/>
        <v>0.1615511026293471</v>
      </c>
      <c r="AB19" s="2">
        <f t="shared" si="24"/>
        <v>0.16857506361323177</v>
      </c>
      <c r="AC19" s="2">
        <f t="shared" si="25"/>
        <v>0.17559902459711643</v>
      </c>
      <c r="AD19" s="2">
        <f t="shared" si="26"/>
        <v>0.1826229855810011</v>
      </c>
    </row>
    <row r="20" spans="1:30" s="1" customFormat="1">
      <c r="A20" s="1" t="s">
        <v>36</v>
      </c>
      <c r="B20" s="1" t="s">
        <v>39</v>
      </c>
      <c r="C20" s="2">
        <v>0.194444444444445</v>
      </c>
      <c r="D20" s="2">
        <f t="shared" si="0"/>
        <v>7.421543681085687E-3</v>
      </c>
      <c r="E20" s="2">
        <f t="shared" si="1"/>
        <v>7.421543681085687E-3</v>
      </c>
      <c r="F20" s="2">
        <f t="shared" si="2"/>
        <v>1.4843087362171374E-2</v>
      </c>
      <c r="G20" s="2">
        <f t="shared" si="3"/>
        <v>2.2264631043257061E-2</v>
      </c>
      <c r="H20" s="2">
        <f t="shared" si="4"/>
        <v>2.9686174724342748E-2</v>
      </c>
      <c r="I20" s="2">
        <f t="shared" si="5"/>
        <v>3.7107718405428439E-2</v>
      </c>
      <c r="J20" s="2">
        <f t="shared" si="6"/>
        <v>4.4529262086514122E-2</v>
      </c>
      <c r="K20" s="2">
        <f t="shared" si="7"/>
        <v>5.1950805767599806E-2</v>
      </c>
      <c r="L20" s="2">
        <f t="shared" si="8"/>
        <v>5.9372349448685496E-2</v>
      </c>
      <c r="M20" s="2">
        <f t="shared" si="9"/>
        <v>6.6793893129771187E-2</v>
      </c>
      <c r="N20" s="2">
        <f t="shared" si="10"/>
        <v>7.4215436810856877E-2</v>
      </c>
      <c r="O20" s="2">
        <f t="shared" si="11"/>
        <v>8.1636980491942554E-2</v>
      </c>
      <c r="P20" s="2">
        <f t="shared" si="12"/>
        <v>8.9058524173028245E-2</v>
      </c>
      <c r="Q20" s="2">
        <f t="shared" si="13"/>
        <v>9.6480067854113935E-2</v>
      </c>
      <c r="R20" s="2">
        <f t="shared" si="14"/>
        <v>0.10390161153519961</v>
      </c>
      <c r="S20" s="2">
        <f t="shared" si="15"/>
        <v>0.1113231552162853</v>
      </c>
      <c r="T20" s="2">
        <f t="shared" si="16"/>
        <v>0.11874469889737099</v>
      </c>
      <c r="U20" s="2">
        <f t="shared" si="17"/>
        <v>0.12616624257845668</v>
      </c>
      <c r="V20" s="2">
        <f t="shared" si="18"/>
        <v>0.13358778625954237</v>
      </c>
      <c r="W20" s="2">
        <f t="shared" si="19"/>
        <v>0.14100932994062806</v>
      </c>
      <c r="X20" s="2">
        <f t="shared" si="20"/>
        <v>0.14843087362171375</v>
      </c>
      <c r="Y20" s="2">
        <f t="shared" si="21"/>
        <v>0.15585241730279942</v>
      </c>
      <c r="Z20" s="2">
        <f t="shared" si="22"/>
        <v>0.16327396098388511</v>
      </c>
      <c r="AA20" s="2">
        <f t="shared" si="23"/>
        <v>0.1706955046649708</v>
      </c>
      <c r="AB20" s="2">
        <f t="shared" si="24"/>
        <v>0.17811704834605649</v>
      </c>
      <c r="AC20" s="2">
        <f t="shared" si="25"/>
        <v>0.18553859202714218</v>
      </c>
      <c r="AD20" s="2">
        <f t="shared" si="26"/>
        <v>0.19296013570822787</v>
      </c>
    </row>
    <row r="21" spans="1:30" s="1" customFormat="1">
      <c r="A21" s="1" t="s">
        <v>36</v>
      </c>
      <c r="B21" s="1" t="s">
        <v>40</v>
      </c>
      <c r="C21" s="2">
        <v>0.20486111111111199</v>
      </c>
      <c r="D21" s="2">
        <f t="shared" si="0"/>
        <v>7.8191263782867171E-3</v>
      </c>
      <c r="E21" s="2">
        <f t="shared" si="1"/>
        <v>7.8191263782867171E-3</v>
      </c>
      <c r="F21" s="2">
        <f t="shared" si="2"/>
        <v>1.5638252756573434E-2</v>
      </c>
      <c r="G21" s="2">
        <f t="shared" si="3"/>
        <v>2.3457379134860151E-2</v>
      </c>
      <c r="H21" s="2">
        <f t="shared" si="4"/>
        <v>3.1276505513146868E-2</v>
      </c>
      <c r="I21" s="2">
        <f t="shared" si="5"/>
        <v>3.9095631891433585E-2</v>
      </c>
      <c r="J21" s="2">
        <f t="shared" si="6"/>
        <v>4.6914758269720302E-2</v>
      </c>
      <c r="K21" s="2">
        <f t="shared" si="7"/>
        <v>5.473388464800702E-2</v>
      </c>
      <c r="L21" s="2">
        <f t="shared" si="8"/>
        <v>6.2553011026293737E-2</v>
      </c>
      <c r="M21" s="2">
        <f t="shared" si="9"/>
        <v>7.0372137404580454E-2</v>
      </c>
      <c r="N21" s="2">
        <f t="shared" si="10"/>
        <v>7.8191263782867171E-2</v>
      </c>
      <c r="O21" s="2">
        <f t="shared" si="11"/>
        <v>8.6010390161153888E-2</v>
      </c>
      <c r="P21" s="2">
        <f t="shared" si="12"/>
        <v>9.3829516539440605E-2</v>
      </c>
      <c r="Q21" s="2">
        <f t="shared" si="13"/>
        <v>0.10164864291772732</v>
      </c>
      <c r="R21" s="2">
        <f t="shared" si="14"/>
        <v>0.10946776929601404</v>
      </c>
      <c r="S21" s="2">
        <f t="shared" si="15"/>
        <v>0.11728689567430076</v>
      </c>
      <c r="T21" s="2">
        <f t="shared" si="16"/>
        <v>0.12510602205258747</v>
      </c>
      <c r="U21" s="2">
        <f t="shared" si="17"/>
        <v>0.13292514843087419</v>
      </c>
      <c r="V21" s="2">
        <f t="shared" si="18"/>
        <v>0.14074427480916091</v>
      </c>
      <c r="W21" s="2">
        <f t="shared" si="19"/>
        <v>0.14856340118744762</v>
      </c>
      <c r="X21" s="2">
        <f t="shared" si="20"/>
        <v>0.15638252756573434</v>
      </c>
      <c r="Y21" s="2">
        <f t="shared" si="21"/>
        <v>0.16420165394402106</v>
      </c>
      <c r="Z21" s="2">
        <f t="shared" si="22"/>
        <v>0.17202078032230778</v>
      </c>
      <c r="AA21" s="2">
        <f t="shared" si="23"/>
        <v>0.17983990670059449</v>
      </c>
      <c r="AB21" s="2">
        <f t="shared" si="24"/>
        <v>0.18765903307888121</v>
      </c>
      <c r="AC21" s="2">
        <f t="shared" si="25"/>
        <v>0.19547815945716793</v>
      </c>
      <c r="AD21" s="2">
        <f t="shared" si="26"/>
        <v>0.20329728583545464</v>
      </c>
    </row>
    <row r="22" spans="1:30">
      <c r="A22" s="1" t="s">
        <v>36</v>
      </c>
      <c r="B22" s="1" t="s">
        <v>41</v>
      </c>
      <c r="C22" s="2">
        <v>0.21527777777777779</v>
      </c>
      <c r="D22" s="2">
        <f t="shared" si="0"/>
        <v>8.216709075487702E-3</v>
      </c>
      <c r="E22" s="2">
        <f t="shared" si="1"/>
        <v>8.216709075487702E-3</v>
      </c>
      <c r="F22" s="2">
        <f t="shared" si="2"/>
        <v>1.6433418150975404E-2</v>
      </c>
      <c r="G22" s="2">
        <f t="shared" si="3"/>
        <v>2.4650127226463106E-2</v>
      </c>
      <c r="H22" s="2">
        <f t="shared" si="4"/>
        <v>3.2866836301950808E-2</v>
      </c>
      <c r="I22" s="2">
        <f t="shared" si="5"/>
        <v>4.108354537743851E-2</v>
      </c>
      <c r="J22" s="2">
        <f t="shared" si="6"/>
        <v>4.9300254452926212E-2</v>
      </c>
      <c r="K22" s="2">
        <f t="shared" si="7"/>
        <v>5.7516963528413914E-2</v>
      </c>
      <c r="L22" s="2">
        <f t="shared" si="8"/>
        <v>6.5733672603901616E-2</v>
      </c>
      <c r="M22" s="2">
        <f t="shared" si="9"/>
        <v>7.3950381679389318E-2</v>
      </c>
      <c r="N22" s="2">
        <f t="shared" si="10"/>
        <v>8.216709075487702E-2</v>
      </c>
      <c r="O22" s="2">
        <f t="shared" si="11"/>
        <v>9.0383799830364722E-2</v>
      </c>
      <c r="P22" s="2">
        <f t="shared" si="12"/>
        <v>9.8600508905852424E-2</v>
      </c>
      <c r="Q22" s="2">
        <f t="shared" si="13"/>
        <v>0.10681721798134013</v>
      </c>
      <c r="R22" s="2">
        <f t="shared" si="14"/>
        <v>0.11503392705682783</v>
      </c>
      <c r="S22" s="2">
        <f t="shared" si="15"/>
        <v>0.12325063613231553</v>
      </c>
      <c r="T22" s="2">
        <f t="shared" si="16"/>
        <v>0.13146734520780323</v>
      </c>
      <c r="U22" s="2">
        <f t="shared" si="17"/>
        <v>0.13968405428329095</v>
      </c>
      <c r="V22" s="2">
        <f t="shared" si="18"/>
        <v>0.14790076335877864</v>
      </c>
      <c r="W22" s="2">
        <f t="shared" si="19"/>
        <v>0.15611747243426632</v>
      </c>
      <c r="X22" s="2">
        <f t="shared" si="20"/>
        <v>0.16433418150975404</v>
      </c>
      <c r="Y22" s="2">
        <f t="shared" si="21"/>
        <v>0.17255089058524176</v>
      </c>
      <c r="Z22" s="2">
        <f t="shared" si="22"/>
        <v>0.18076759966072944</v>
      </c>
      <c r="AA22" s="2">
        <f t="shared" si="23"/>
        <v>0.18898430873621713</v>
      </c>
      <c r="AB22" s="2">
        <f t="shared" si="24"/>
        <v>0.19720101781170485</v>
      </c>
      <c r="AC22" s="2">
        <f t="shared" si="25"/>
        <v>0.20541772688719256</v>
      </c>
      <c r="AD22" s="2">
        <f t="shared" si="26"/>
        <v>0.21363443596268025</v>
      </c>
    </row>
    <row r="23" spans="1:30">
      <c r="A23" s="1" t="s">
        <v>36</v>
      </c>
      <c r="B23" s="1" t="s">
        <v>42</v>
      </c>
      <c r="C23" s="2">
        <v>0.22569444444444445</v>
      </c>
      <c r="D23" s="2">
        <f t="shared" si="0"/>
        <v>8.6142917726887199E-3</v>
      </c>
      <c r="E23" s="2">
        <f t="shared" si="1"/>
        <v>8.6142917726887199E-3</v>
      </c>
      <c r="F23" s="2">
        <f t="shared" si="2"/>
        <v>1.722858354537744E-2</v>
      </c>
      <c r="G23" s="2">
        <f t="shared" si="3"/>
        <v>2.5842875318066158E-2</v>
      </c>
      <c r="H23" s="2">
        <f t="shared" si="4"/>
        <v>3.445716709075488E-2</v>
      </c>
      <c r="I23" s="2">
        <f t="shared" si="5"/>
        <v>4.3071458863443601E-2</v>
      </c>
      <c r="J23" s="2">
        <f t="shared" si="6"/>
        <v>5.1685750636132316E-2</v>
      </c>
      <c r="K23" s="2">
        <f t="shared" si="7"/>
        <v>6.0300042408821038E-2</v>
      </c>
      <c r="L23" s="2">
        <f t="shared" si="8"/>
        <v>6.8914334181509759E-2</v>
      </c>
      <c r="M23" s="2">
        <f t="shared" si="9"/>
        <v>7.7528625954198474E-2</v>
      </c>
      <c r="N23" s="2">
        <f t="shared" si="10"/>
        <v>8.6142917726887203E-2</v>
      </c>
      <c r="O23" s="2">
        <f t="shared" si="11"/>
        <v>9.4757209499575917E-2</v>
      </c>
      <c r="P23" s="2">
        <f t="shared" si="12"/>
        <v>0.10337150127226463</v>
      </c>
      <c r="Q23" s="2">
        <f t="shared" si="13"/>
        <v>0.11198579304495336</v>
      </c>
      <c r="R23" s="2">
        <f t="shared" si="14"/>
        <v>0.12060008481764208</v>
      </c>
      <c r="S23" s="2">
        <f t="shared" si="15"/>
        <v>0.1292143765903308</v>
      </c>
      <c r="T23" s="2">
        <f t="shared" si="16"/>
        <v>0.13782866836301952</v>
      </c>
      <c r="U23" s="2">
        <f t="shared" si="17"/>
        <v>0.14644296013570823</v>
      </c>
      <c r="V23" s="2">
        <f t="shared" si="18"/>
        <v>0.15505725190839695</v>
      </c>
      <c r="W23" s="2">
        <f t="shared" si="19"/>
        <v>0.16367154368108569</v>
      </c>
      <c r="X23" s="2">
        <f t="shared" si="20"/>
        <v>0.17228583545377441</v>
      </c>
      <c r="Y23" s="2">
        <f t="shared" si="21"/>
        <v>0.18090012722646312</v>
      </c>
      <c r="Z23" s="2">
        <f t="shared" si="22"/>
        <v>0.18951441899915183</v>
      </c>
      <c r="AA23" s="2">
        <f t="shared" si="23"/>
        <v>0.19812871077184055</v>
      </c>
      <c r="AB23" s="2">
        <f t="shared" si="24"/>
        <v>0.20674300254452926</v>
      </c>
      <c r="AC23" s="2">
        <f t="shared" si="25"/>
        <v>0.21535729431721801</v>
      </c>
      <c r="AD23" s="2">
        <f t="shared" si="26"/>
        <v>0.22397158608990672</v>
      </c>
    </row>
    <row r="24" spans="1:30">
      <c r="H24" s="2"/>
    </row>
  </sheetData>
  <pageMargins left="1.25" right="1.25" top="1" bottom="1" header="0.5" footer="0.75"/>
  <pageSetup fitToWidth="0" fitToHeight="0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2014-08-13T00:57:06Z</dcterms:created>
  <dcterms:modified xsi:type="dcterms:W3CDTF">2014-08-13T00:57:07Z</dcterms:modified>
</cp:coreProperties>
</file>