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popp/Downloads/Comp-Neuro/GA1/"/>
    </mc:Choice>
  </mc:AlternateContent>
  <xr:revisionPtr revIDLastSave="0" documentId="13_ncr:1_{4A99E329-90F0-1F47-BCFF-6F5B13E862AD}" xr6:coauthVersionLast="37" xr6:coauthVersionMax="37" xr10:uidLastSave="{00000000-0000-0000-0000-000000000000}"/>
  <bookViews>
    <workbookView xWindow="920" yWindow="460" windowWidth="23600" windowHeight="15000" activeTab="4" xr2:uid="{C8E6EC63-FE88-4648-B33D-0C80394EBD9B}"/>
  </bookViews>
  <sheets>
    <sheet name="Sheet1" sheetId="1" r:id="rId1"/>
    <sheet name="Sheet6" sheetId="6" r:id="rId2"/>
    <sheet name="Sheet2" sheetId="2" r:id="rId3"/>
    <sheet name="Sheet3" sheetId="3" r:id="rId4"/>
    <sheet name="Sheet7" sheetId="7" r:id="rId5"/>
    <sheet name="Sheet4" sheetId="4" r:id="rId6"/>
    <sheet name="5f" sheetId="5" r:id="rId7"/>
  </sheets>
  <definedNames>
    <definedName name="_xlchart.v1.0" hidden="1">Sheet6!$A$2:$A$52</definedName>
    <definedName name="_xlchart.v1.1" hidden="1">Sheet6!$B$1</definedName>
    <definedName name="_xlchart.v1.10" hidden="1">Sheet2!$D$3:$D$52</definedName>
    <definedName name="_xlchart.v1.11" hidden="1">Sheet2!$F$1</definedName>
    <definedName name="_xlchart.v1.12" hidden="1">Sheet2!$F$2:$F$52</definedName>
    <definedName name="_xlchart.v1.2" hidden="1">Sheet6!$B$2:$B$52</definedName>
    <definedName name="_xlchart.v1.3" hidden="1">Sheet6!$C$1</definedName>
    <definedName name="_xlchart.v1.4" hidden="1">Sheet6!$C$2:$C$52</definedName>
    <definedName name="_xlchart.v1.5" hidden="1">Sheet6!$D$1</definedName>
    <definedName name="_xlchart.v1.6" hidden="1">Sheet6!$D$2:$D$52</definedName>
    <definedName name="_xlchart.v1.7" hidden="1">Sheet2!$D$3:$D$52</definedName>
    <definedName name="_xlchart.v1.8" hidden="1">Sheet2!$E$2:$E$52</definedName>
    <definedName name="_xlchart.v1.9" hidden="1">Sheet2!$F$1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7" l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3" i="7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H3" i="7"/>
  <c r="C3" i="2"/>
  <c r="C3" i="6"/>
  <c r="C4" i="6"/>
  <c r="C5" i="6" s="1"/>
  <c r="C6" i="6" s="1"/>
  <c r="C7" i="6" s="1"/>
  <c r="C9" i="6"/>
  <c r="M49" i="7"/>
  <c r="M50" i="7" s="1"/>
  <c r="M51" i="7" s="1"/>
  <c r="M52" i="7" s="1"/>
  <c r="I49" i="7"/>
  <c r="I50" i="7" s="1"/>
  <c r="I51" i="7" s="1"/>
  <c r="I52" i="7" s="1"/>
  <c r="I45" i="7"/>
  <c r="I46" i="7" s="1"/>
  <c r="I47" i="7" s="1"/>
  <c r="M44" i="7"/>
  <c r="M45" i="7" s="1"/>
  <c r="M46" i="7" s="1"/>
  <c r="M47" i="7" s="1"/>
  <c r="I43" i="7"/>
  <c r="I44" i="7" s="1"/>
  <c r="M40" i="7"/>
  <c r="M41" i="7" s="1"/>
  <c r="M42" i="7" s="1"/>
  <c r="M43" i="7" s="1"/>
  <c r="M39" i="7"/>
  <c r="I37" i="7"/>
  <c r="I38" i="7" s="1"/>
  <c r="I39" i="7" s="1"/>
  <c r="I40" i="7" s="1"/>
  <c r="I41" i="7" s="1"/>
  <c r="I33" i="7"/>
  <c r="I34" i="7" s="1"/>
  <c r="I35" i="7" s="1"/>
  <c r="I31" i="7"/>
  <c r="I32" i="7" s="1"/>
  <c r="M29" i="7"/>
  <c r="M30" i="7" s="1"/>
  <c r="M31" i="7" s="1"/>
  <c r="M32" i="7" s="1"/>
  <c r="M33" i="7" s="1"/>
  <c r="M34" i="7" s="1"/>
  <c r="M35" i="7" s="1"/>
  <c r="M36" i="7" s="1"/>
  <c r="M37" i="7" s="1"/>
  <c r="I26" i="7"/>
  <c r="I27" i="7" s="1"/>
  <c r="I28" i="7" s="1"/>
  <c r="I29" i="7" s="1"/>
  <c r="I25" i="7"/>
  <c r="M19" i="7"/>
  <c r="M20" i="7" s="1"/>
  <c r="M21" i="7" s="1"/>
  <c r="M22" i="7" s="1"/>
  <c r="M23" i="7" s="1"/>
  <c r="M24" i="7" s="1"/>
  <c r="M25" i="7" s="1"/>
  <c r="M26" i="7" s="1"/>
  <c r="M27" i="7" s="1"/>
  <c r="I19" i="7"/>
  <c r="I20" i="7" s="1"/>
  <c r="I21" i="7" s="1"/>
  <c r="I22" i="7" s="1"/>
  <c r="I23" i="7" s="1"/>
  <c r="I14" i="7"/>
  <c r="I15" i="7" s="1"/>
  <c r="I16" i="7" s="1"/>
  <c r="I17" i="7" s="1"/>
  <c r="I13" i="7"/>
  <c r="M9" i="7"/>
  <c r="M10" i="7" s="1"/>
  <c r="M11" i="7" s="1"/>
  <c r="M12" i="7" s="1"/>
  <c r="M13" i="7" s="1"/>
  <c r="M14" i="7" s="1"/>
  <c r="M15" i="7" s="1"/>
  <c r="M16" i="7" s="1"/>
  <c r="M17" i="7" s="1"/>
  <c r="I7" i="7"/>
  <c r="I8" i="7" s="1"/>
  <c r="I9" i="7" s="1"/>
  <c r="I10" i="7" s="1"/>
  <c r="I11" i="7" s="1"/>
  <c r="O3" i="7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M3" i="7"/>
  <c r="M4" i="7" s="1"/>
  <c r="M5" i="7" s="1"/>
  <c r="M6" i="7" s="1"/>
  <c r="M7" i="7" s="1"/>
  <c r="I3" i="7"/>
  <c r="I4" i="7" s="1"/>
  <c r="I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C15" i="3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K47" i="3"/>
  <c r="K43" i="3"/>
  <c r="K37" i="3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3" i="3"/>
  <c r="K4" i="3"/>
  <c r="K5" i="3"/>
  <c r="K6" i="3"/>
  <c r="K7" i="3"/>
  <c r="K9" i="3" s="1"/>
  <c r="K10" i="3" s="1"/>
  <c r="K11" i="3" s="1"/>
  <c r="K12" i="3" s="1"/>
  <c r="K13" i="3" s="1"/>
  <c r="K14" i="3" s="1"/>
  <c r="K15" i="3" s="1"/>
  <c r="K16" i="3" s="1"/>
  <c r="K17" i="3" s="1"/>
  <c r="K19" i="3" s="1"/>
  <c r="K20" i="3" s="1"/>
  <c r="K21" i="3" s="1"/>
  <c r="K22" i="3" s="1"/>
  <c r="K23" i="3" s="1"/>
  <c r="K24" i="3" s="1"/>
  <c r="K25" i="3" s="1"/>
  <c r="K26" i="3" s="1"/>
  <c r="K27" i="3" s="1"/>
  <c r="K29" i="3" s="1"/>
  <c r="K30" i="3" s="1"/>
  <c r="K31" i="3" s="1"/>
  <c r="K32" i="3" s="1"/>
  <c r="K33" i="3" s="1"/>
  <c r="K34" i="3" s="1"/>
  <c r="K35" i="3" s="1"/>
  <c r="K36" i="3" s="1"/>
  <c r="I4" i="3"/>
  <c r="I5" i="3"/>
  <c r="I6" i="3"/>
  <c r="I8" i="3"/>
  <c r="I9" i="3" s="1"/>
  <c r="I10" i="3" s="1"/>
  <c r="I11" i="3" s="1"/>
  <c r="I12" i="3" s="1"/>
  <c r="I13" i="3" s="1"/>
  <c r="I14" i="3" s="1"/>
  <c r="I16" i="3" s="1"/>
  <c r="I17" i="3" s="1"/>
  <c r="I18" i="3" s="1"/>
  <c r="I19" i="3" s="1"/>
  <c r="I20" i="3" s="1"/>
  <c r="I21" i="3" s="1"/>
  <c r="I22" i="3" s="1"/>
  <c r="I24" i="3" s="1"/>
  <c r="I25" i="3" s="1"/>
  <c r="I26" i="3" s="1"/>
  <c r="I27" i="3" s="1"/>
  <c r="I28" i="3" s="1"/>
  <c r="I29" i="3" s="1"/>
  <c r="I30" i="3" s="1"/>
  <c r="I32" i="3" s="1"/>
  <c r="I33" i="3" s="1"/>
  <c r="I34" i="3" s="1"/>
  <c r="I35" i="3" s="1"/>
  <c r="I36" i="3" s="1"/>
  <c r="I37" i="3" s="1"/>
  <c r="I38" i="3" s="1"/>
  <c r="I40" i="3" s="1"/>
  <c r="I41" i="3" s="1"/>
  <c r="I42" i="3" s="1"/>
  <c r="I43" i="3" s="1"/>
  <c r="I44" i="3" s="1"/>
  <c r="I45" i="3" s="1"/>
  <c r="I46" i="3" s="1"/>
  <c r="I48" i="3" s="1"/>
  <c r="I49" i="3" s="1"/>
  <c r="I50" i="3" s="1"/>
  <c r="I51" i="3" s="1"/>
  <c r="I52" i="3" s="1"/>
  <c r="G4" i="3"/>
  <c r="G5" i="3" s="1"/>
  <c r="G7" i="3" s="1"/>
  <c r="G8" i="3" s="1"/>
  <c r="G9" i="3" s="1"/>
  <c r="G10" i="3" s="1"/>
  <c r="G11" i="3" s="1"/>
  <c r="G13" i="3" s="1"/>
  <c r="G14" i="3" s="1"/>
  <c r="G15" i="3" s="1"/>
  <c r="G16" i="3" s="1"/>
  <c r="G17" i="3" s="1"/>
  <c r="G19" i="3" s="1"/>
  <c r="G20" i="3" s="1"/>
  <c r="G21" i="3" s="1"/>
  <c r="G22" i="3" s="1"/>
  <c r="G23" i="3" s="1"/>
  <c r="G25" i="3" s="1"/>
  <c r="G26" i="3" s="1"/>
  <c r="G27" i="3" s="1"/>
  <c r="G28" i="3" s="1"/>
  <c r="G29" i="3" s="1"/>
  <c r="G31" i="3" s="1"/>
  <c r="G32" i="3" s="1"/>
  <c r="G33" i="3" s="1"/>
  <c r="G34" i="3" s="1"/>
  <c r="G35" i="3" s="1"/>
  <c r="G37" i="3" s="1"/>
  <c r="G38" i="3" s="1"/>
  <c r="G39" i="3" s="1"/>
  <c r="G40" i="3" s="1"/>
  <c r="G41" i="3" s="1"/>
  <c r="G43" i="3" s="1"/>
  <c r="G44" i="3" s="1"/>
  <c r="G45" i="3" s="1"/>
  <c r="G46" i="3" s="1"/>
  <c r="G47" i="3" s="1"/>
  <c r="G49" i="3" s="1"/>
  <c r="G50" i="3" s="1"/>
  <c r="G51" i="3" s="1"/>
  <c r="G52" i="3" s="1"/>
  <c r="E4" i="3"/>
  <c r="E6" i="3" s="1"/>
  <c r="E7" i="3" s="1"/>
  <c r="E8" i="3" s="1"/>
  <c r="E10" i="3" s="1"/>
  <c r="E11" i="3" s="1"/>
  <c r="E12" i="3" s="1"/>
  <c r="E14" i="3" s="1"/>
  <c r="E15" i="3" s="1"/>
  <c r="E16" i="3" s="1"/>
  <c r="E18" i="3" s="1"/>
  <c r="E19" i="3" s="1"/>
  <c r="E20" i="3" s="1"/>
  <c r="E22" i="3" s="1"/>
  <c r="E23" i="3" s="1"/>
  <c r="E24" i="3" s="1"/>
  <c r="E26" i="3" s="1"/>
  <c r="E27" i="3" s="1"/>
  <c r="E28" i="3" s="1"/>
  <c r="E30" i="3" s="1"/>
  <c r="E31" i="3" s="1"/>
  <c r="E32" i="3" s="1"/>
  <c r="E34" i="3" s="1"/>
  <c r="E35" i="3" s="1"/>
  <c r="E36" i="3" s="1"/>
  <c r="E38" i="3" s="1"/>
  <c r="E39" i="3" s="1"/>
  <c r="E40" i="3" s="1"/>
  <c r="E42" i="3" s="1"/>
  <c r="E43" i="3" s="1"/>
  <c r="E44" i="3" s="1"/>
  <c r="E46" i="3" s="1"/>
  <c r="E47" i="3" s="1"/>
  <c r="E48" i="3" s="1"/>
  <c r="E50" i="3" s="1"/>
  <c r="E51" i="3" s="1"/>
  <c r="E52" i="3" s="1"/>
  <c r="C5" i="3"/>
  <c r="C7" i="3" s="1"/>
  <c r="C9" i="3" s="1"/>
  <c r="C11" i="3" s="1"/>
  <c r="C13" i="3" s="1"/>
  <c r="B9" i="6"/>
  <c r="D4" i="6"/>
  <c r="D5" i="6"/>
  <c r="D6" i="6" s="1"/>
  <c r="D8" i="6" s="1"/>
  <c r="D9" i="6" s="1"/>
  <c r="D10" i="6" s="1"/>
  <c r="D11" i="6" s="1"/>
  <c r="D13" i="6" s="1"/>
  <c r="D14" i="6" s="1"/>
  <c r="D15" i="6" s="1"/>
  <c r="D16" i="6" s="1"/>
  <c r="D18" i="6" s="1"/>
  <c r="D19" i="6" s="1"/>
  <c r="D20" i="6" s="1"/>
  <c r="D21" i="6" s="1"/>
  <c r="D23" i="6" s="1"/>
  <c r="D24" i="6" s="1"/>
  <c r="D25" i="6" s="1"/>
  <c r="D26" i="6" s="1"/>
  <c r="D28" i="6" s="1"/>
  <c r="D29" i="6" s="1"/>
  <c r="D30" i="6" s="1"/>
  <c r="D31" i="6" s="1"/>
  <c r="D33" i="6" s="1"/>
  <c r="D34" i="6" s="1"/>
  <c r="D35" i="6" s="1"/>
  <c r="D36" i="6" s="1"/>
  <c r="D38" i="6" s="1"/>
  <c r="D39" i="6" s="1"/>
  <c r="D40" i="6" s="1"/>
  <c r="D41" i="6" s="1"/>
  <c r="D43" i="6" s="1"/>
  <c r="D44" i="6" s="1"/>
  <c r="D45" i="6" s="1"/>
  <c r="D46" i="6" s="1"/>
  <c r="D48" i="6" s="1"/>
  <c r="D49" i="6" s="1"/>
  <c r="D50" i="6" s="1"/>
  <c r="D51" i="6" s="1"/>
  <c r="D3" i="6"/>
  <c r="C10" i="6"/>
  <c r="C11" i="6" s="1"/>
  <c r="C12" i="6" s="1"/>
  <c r="C13" i="6" s="1"/>
  <c r="C15" i="6" s="1"/>
  <c r="C16" i="6" s="1"/>
  <c r="C17" i="6" s="1"/>
  <c r="C18" i="6" s="1"/>
  <c r="C19" i="6" s="1"/>
  <c r="C21" i="6" s="1"/>
  <c r="C22" i="6" s="1"/>
  <c r="C23" i="6" s="1"/>
  <c r="C24" i="6" s="1"/>
  <c r="C25" i="6" s="1"/>
  <c r="C27" i="6" s="1"/>
  <c r="C28" i="6" s="1"/>
  <c r="C29" i="6" s="1"/>
  <c r="C30" i="6" s="1"/>
  <c r="C31" i="6" s="1"/>
  <c r="C33" i="6" s="1"/>
  <c r="C34" i="6" s="1"/>
  <c r="C35" i="6" s="1"/>
  <c r="C36" i="6" s="1"/>
  <c r="C37" i="6" s="1"/>
  <c r="C39" i="6" s="1"/>
  <c r="C40" i="6" s="1"/>
  <c r="C41" i="6" s="1"/>
  <c r="C42" i="6" s="1"/>
  <c r="C43" i="6" s="1"/>
  <c r="C45" i="6" s="1"/>
  <c r="C46" i="6" s="1"/>
  <c r="C47" i="6" s="1"/>
  <c r="C48" i="6" s="1"/>
  <c r="C49" i="6" s="1"/>
  <c r="C51" i="6" s="1"/>
  <c r="C52" i="6" s="1"/>
  <c r="B3" i="6"/>
  <c r="B4" i="6"/>
  <c r="B5" i="6" s="1"/>
  <c r="B6" i="6" s="1"/>
  <c r="B7" i="6" s="1"/>
  <c r="B10" i="6" s="1"/>
  <c r="B11" i="6" s="1"/>
  <c r="B12" i="6" s="1"/>
  <c r="B13" i="6" s="1"/>
  <c r="B15" i="6" s="1"/>
  <c r="B17" i="6" s="1"/>
  <c r="B18" i="6" s="1"/>
  <c r="B19" i="6" s="1"/>
  <c r="B20" i="6" s="1"/>
  <c r="B21" i="6" s="1"/>
  <c r="B22" i="6" s="1"/>
  <c r="B24" i="6" s="1"/>
  <c r="B25" i="6" s="1"/>
  <c r="B26" i="6" s="1"/>
  <c r="B27" i="6" s="1"/>
  <c r="B28" i="6" s="1"/>
  <c r="B29" i="6" s="1"/>
  <c r="B31" i="6" s="1"/>
  <c r="B32" i="6" s="1"/>
  <c r="B33" i="6" s="1"/>
  <c r="B34" i="6" s="1"/>
  <c r="B35" i="6" s="1"/>
  <c r="B36" i="6" s="1"/>
  <c r="B38" i="6" s="1"/>
  <c r="B39" i="6" s="1"/>
  <c r="B40" i="6" s="1"/>
  <c r="B41" i="6" s="1"/>
  <c r="B42" i="6" s="1"/>
  <c r="B43" i="6" s="1"/>
  <c r="B45" i="6" s="1"/>
  <c r="B46" i="6" s="1"/>
  <c r="B47" i="6" s="1"/>
  <c r="B48" i="6" s="1"/>
  <c r="B49" i="6" s="1"/>
  <c r="B50" i="6" s="1"/>
  <c r="B52" i="6" s="1"/>
  <c r="C4" i="1"/>
  <c r="A4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3" i="6"/>
  <c r="C4" i="4"/>
  <c r="C3" i="4"/>
  <c r="C3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K3" i="3"/>
  <c r="I3" i="3"/>
  <c r="G3" i="3"/>
  <c r="E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3" i="1"/>
  <c r="E4" i="1"/>
  <c r="E5" i="1" s="1"/>
  <c r="E6" i="1" s="1"/>
  <c r="E7" i="1" s="1"/>
  <c r="E8" i="1" s="1"/>
  <c r="E9" i="1" s="1"/>
  <c r="E10" i="1" s="1"/>
  <c r="E11" i="1" s="1"/>
  <c r="E12" i="1" s="1"/>
  <c r="E13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1" i="1" s="1"/>
  <c r="E52" i="1" s="1"/>
  <c r="E3" i="1"/>
  <c r="D4" i="1"/>
  <c r="D5" i="1" s="1"/>
  <c r="D6" i="1" s="1"/>
  <c r="D7" i="1" s="1"/>
  <c r="D9" i="1" s="1"/>
  <c r="D10" i="1" s="1"/>
  <c r="D11" i="1" s="1"/>
  <c r="D12" i="1" s="1"/>
  <c r="D13" i="1" s="1"/>
  <c r="D15" i="1" s="1"/>
  <c r="D16" i="1" s="1"/>
  <c r="D17" i="1" s="1"/>
  <c r="D18" i="1" s="1"/>
  <c r="D19" i="1" s="1"/>
  <c r="D21" i="1" s="1"/>
  <c r="D22" i="1" s="1"/>
  <c r="D23" i="1" s="1"/>
  <c r="D24" i="1" s="1"/>
  <c r="D25" i="1" s="1"/>
  <c r="D27" i="1" s="1"/>
  <c r="D28" i="1" s="1"/>
  <c r="D29" i="1" s="1"/>
  <c r="D30" i="1" s="1"/>
  <c r="D31" i="1" s="1"/>
  <c r="D33" i="1" s="1"/>
  <c r="D34" i="1" s="1"/>
  <c r="D35" i="1" s="1"/>
  <c r="D36" i="1" s="1"/>
  <c r="D37" i="1" s="1"/>
  <c r="D39" i="1" s="1"/>
  <c r="D40" i="1" s="1"/>
  <c r="D41" i="1" s="1"/>
  <c r="D42" i="1" s="1"/>
  <c r="D43" i="1" s="1"/>
  <c r="D45" i="1" s="1"/>
  <c r="D46" i="1" s="1"/>
  <c r="D47" i="1" s="1"/>
  <c r="D48" i="1" s="1"/>
  <c r="D49" i="1" s="1"/>
  <c r="D51" i="1" s="1"/>
  <c r="D52" i="1" s="1"/>
  <c r="D3" i="1"/>
  <c r="C3" i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F4" i="2"/>
  <c r="F5" i="2"/>
  <c r="F6" i="2"/>
  <c r="F7" i="2"/>
  <c r="F3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0" i="1"/>
  <c r="A51" i="1" s="1"/>
  <c r="A52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3" i="1"/>
  <c r="K39" i="3" l="1"/>
  <c r="K40" i="3" s="1"/>
  <c r="K41" i="3" s="1"/>
  <c r="K42" i="3" s="1"/>
  <c r="K44" i="3" s="1"/>
  <c r="K45" i="3" s="1"/>
  <c r="K46" i="3" s="1"/>
  <c r="K49" i="3" s="1"/>
  <c r="K50" i="3" s="1"/>
  <c r="K51" i="3" s="1"/>
  <c r="K52" i="3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23" i="2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" i="1" l="1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</calcChain>
</file>

<file path=xl/sharedStrings.xml><?xml version="1.0" encoding="utf-8"?>
<sst xmlns="http://schemas.openxmlformats.org/spreadsheetml/2006/main" count="52" uniqueCount="38">
  <si>
    <t>Time</t>
  </si>
  <si>
    <t>Current</t>
  </si>
  <si>
    <t>Voltage</t>
  </si>
  <si>
    <t>Spike Interval (Input)</t>
  </si>
  <si>
    <t>Spike Interval (Output)</t>
  </si>
  <si>
    <t>Spike Frequency</t>
  </si>
  <si>
    <t>Voltage (none)</t>
  </si>
  <si>
    <t>Voltage (2)</t>
  </si>
  <si>
    <t>Voltage(4)</t>
  </si>
  <si>
    <t>Voltage (8)</t>
  </si>
  <si>
    <t>Current 1</t>
  </si>
  <si>
    <t>Current 2</t>
  </si>
  <si>
    <t>Current 3</t>
  </si>
  <si>
    <t>Current 4</t>
  </si>
  <si>
    <t>Current 5</t>
  </si>
  <si>
    <t>Current 6</t>
  </si>
  <si>
    <t>Time Constant</t>
  </si>
  <si>
    <t>Max Voltage</t>
  </si>
  <si>
    <t>V=10mV</t>
  </si>
  <si>
    <t>V=12mV</t>
  </si>
  <si>
    <t>V=14mV</t>
  </si>
  <si>
    <t>P1</t>
  </si>
  <si>
    <t>P2</t>
  </si>
  <si>
    <t>P3</t>
  </si>
  <si>
    <t>P4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</si>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</sst>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Threshold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Sheet1!$A:$A</c:f>
              <c:strCache>
                <c:ptCount val="52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0.48770575499285984</c:v>
                </c:pt>
                <c:pt idx="3">
                  <c:v>0.95162581964040416</c:v>
                </c:pt>
                <c:pt idx="4">
                  <c:v>1.3929202357494219</c:v>
                </c:pt>
                <c:pt idx="5">
                  <c:v>1.8126924692201813</c:v>
                </c:pt>
                <c:pt idx="6">
                  <c:v>2.211992169285951</c:v>
                </c:pt>
                <c:pt idx="7">
                  <c:v>2.591817793182821</c:v>
                </c:pt>
                <c:pt idx="8">
                  <c:v>2.9531191028128654</c:v>
                </c:pt>
                <c:pt idx="9">
                  <c:v>3.2967995396436067</c:v>
                </c:pt>
                <c:pt idx="10">
                  <c:v>3.6237184837822669</c:v>
                </c:pt>
                <c:pt idx="11">
                  <c:v>3.9346934028736658</c:v>
                </c:pt>
                <c:pt idx="12">
                  <c:v>4.2305018961951326</c:v>
                </c:pt>
                <c:pt idx="13">
                  <c:v>4.5118836390597359</c:v>
                </c:pt>
                <c:pt idx="14">
                  <c:v>4.77954223238984</c:v>
                </c:pt>
                <c:pt idx="15">
                  <c:v>5.0341469620859058</c:v>
                </c:pt>
                <c:pt idx="16">
                  <c:v>5.2763344725898538</c:v>
                </c:pt>
                <c:pt idx="17">
                  <c:v>5.5067103588277853</c:v>
                </c:pt>
                <c:pt idx="18">
                  <c:v>5.7258506805127336</c:v>
                </c:pt>
                <c:pt idx="19">
                  <c:v>5.9343034025940096</c:v>
                </c:pt>
                <c:pt idx="20">
                  <c:v>6.1325897654549877</c:v>
                </c:pt>
                <c:pt idx="21">
                  <c:v>6.3212055882855758</c:v>
                </c:pt>
                <c:pt idx="22">
                  <c:v>6.5006225088884459</c:v>
                </c:pt>
                <c:pt idx="23">
                  <c:v>6.6712891630192033</c:v>
                </c:pt>
                <c:pt idx="24">
                  <c:v>6.8336323062094664</c:v>
                </c:pt>
                <c:pt idx="25">
                  <c:v>6.9880578808779781</c:v>
                </c:pt>
                <c:pt idx="26">
                  <c:v>7.1349520313980985</c:v>
                </c:pt>
                <c:pt idx="27">
                  <c:v>7.2746820696598729</c:v>
                </c:pt>
                <c:pt idx="28">
                  <c:v>7.4075973935410833</c:v>
                </c:pt>
                <c:pt idx="29">
                  <c:v>7.5340303605839338</c:v>
                </c:pt>
                <c:pt idx="30">
                  <c:v>7.6542971190620221</c:v>
                </c:pt>
                <c:pt idx="31">
                  <c:v>7.768698398515701</c:v>
                </c:pt>
                <c:pt idx="32">
                  <c:v>7.8775202617325686</c:v>
                </c:pt>
                <c:pt idx="33">
                  <c:v>7.9810348200534449</c:v>
                </c:pt>
                <c:pt idx="34">
                  <c:v>8.0795009137924581</c:v>
                </c:pt>
                <c:pt idx="35">
                  <c:v>8.1731647594726535</c:v>
                </c:pt>
                <c:pt idx="36">
                  <c:v>8.2622605654955485</c:v>
                </c:pt>
                <c:pt idx="37">
                  <c:v>8.3470111177841346</c:v>
                </c:pt>
                <c:pt idx="38">
                  <c:v>8.427628336863723</c:v>
                </c:pt>
                <c:pt idx="39">
                  <c:v>8.5043138077736486</c:v>
                </c:pt>
                <c:pt idx="40">
                  <c:v>8.5772592841348629</c:v>
                </c:pt>
                <c:pt idx="41">
                  <c:v>8.646647167633871</c:v>
                </c:pt>
                <c:pt idx="42">
                  <c:v>8.7126509641219556</c:v>
                </c:pt>
                <c:pt idx="43">
                  <c:v>8.7754357174701791</c:v>
                </c:pt>
                <c:pt idx="44">
                  <c:v>8.8351584222650281</c:v>
                </c:pt>
                <c:pt idx="45">
                  <c:v>8.8919684163766579</c:v>
                </c:pt>
                <c:pt idx="46">
                  <c:v>8.9460077543813536</c:v>
                </c:pt>
                <c:pt idx="47">
                  <c:v>8.9974115627719602</c:v>
                </c:pt>
                <c:pt idx="48">
                  <c:v>9.0463083778445004</c:v>
                </c:pt>
                <c:pt idx="49">
                  <c:v>9.0928204671058719</c:v>
                </c:pt>
                <c:pt idx="50">
                  <c:v>9.1370641350062911</c:v>
                </c:pt>
                <c:pt idx="51">
                  <c:v>9.1791500137610083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D7-AC46-8A82-335D2025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751568"/>
        <c:axId val="1600757408"/>
      </c:scatterChart>
      <c:valAx>
        <c:axId val="160075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57408"/>
        <c:crosses val="autoZero"/>
        <c:crossBetween val="midCat"/>
      </c:valAx>
      <c:valAx>
        <c:axId val="16007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75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Thresholds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2mV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Sheet1!$A:$A</c:f>
              <c:strCache>
                <c:ptCount val="52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0.48770575499285984</c:v>
                </c:pt>
                <c:pt idx="3">
                  <c:v>0.95162581964040416</c:v>
                </c:pt>
                <c:pt idx="4">
                  <c:v>1.3929202357494219</c:v>
                </c:pt>
                <c:pt idx="5">
                  <c:v>1.8126924692201813</c:v>
                </c:pt>
                <c:pt idx="6">
                  <c:v>2.211992169285951</c:v>
                </c:pt>
                <c:pt idx="7">
                  <c:v>0</c:v>
                </c:pt>
                <c:pt idx="8">
                  <c:v>0.48770575499285984</c:v>
                </c:pt>
                <c:pt idx="9">
                  <c:v>0.95162581964040416</c:v>
                </c:pt>
                <c:pt idx="10">
                  <c:v>1.3929202357494219</c:v>
                </c:pt>
                <c:pt idx="11">
                  <c:v>1.8126924692201813</c:v>
                </c:pt>
                <c:pt idx="12">
                  <c:v>2.211992169285951</c:v>
                </c:pt>
                <c:pt idx="13">
                  <c:v>0</c:v>
                </c:pt>
                <c:pt idx="14">
                  <c:v>0.48770575499285984</c:v>
                </c:pt>
                <c:pt idx="15">
                  <c:v>0.95162581964040416</c:v>
                </c:pt>
                <c:pt idx="16">
                  <c:v>1.3929202357494219</c:v>
                </c:pt>
                <c:pt idx="17">
                  <c:v>1.8126924692201813</c:v>
                </c:pt>
                <c:pt idx="18">
                  <c:v>2.211992169285951</c:v>
                </c:pt>
                <c:pt idx="19">
                  <c:v>0</c:v>
                </c:pt>
                <c:pt idx="20">
                  <c:v>0.48770575499285984</c:v>
                </c:pt>
                <c:pt idx="21">
                  <c:v>0.95162581964040416</c:v>
                </c:pt>
                <c:pt idx="22">
                  <c:v>1.3929202357494219</c:v>
                </c:pt>
                <c:pt idx="23">
                  <c:v>1.8126924692201813</c:v>
                </c:pt>
                <c:pt idx="24">
                  <c:v>2.211992169285951</c:v>
                </c:pt>
                <c:pt idx="25">
                  <c:v>0</c:v>
                </c:pt>
                <c:pt idx="26">
                  <c:v>0.48770575499285984</c:v>
                </c:pt>
                <c:pt idx="27">
                  <c:v>0.95162581964040416</c:v>
                </c:pt>
                <c:pt idx="28">
                  <c:v>1.3929202357494219</c:v>
                </c:pt>
                <c:pt idx="29">
                  <c:v>1.8126924692201813</c:v>
                </c:pt>
                <c:pt idx="30">
                  <c:v>2.211992169285951</c:v>
                </c:pt>
                <c:pt idx="31">
                  <c:v>0</c:v>
                </c:pt>
                <c:pt idx="32">
                  <c:v>0.48770575499285984</c:v>
                </c:pt>
                <c:pt idx="33">
                  <c:v>0.95162581964040416</c:v>
                </c:pt>
                <c:pt idx="34">
                  <c:v>1.3929202357494219</c:v>
                </c:pt>
                <c:pt idx="35">
                  <c:v>1.8126924692201813</c:v>
                </c:pt>
                <c:pt idx="36">
                  <c:v>2.211992169285951</c:v>
                </c:pt>
                <c:pt idx="37">
                  <c:v>0</c:v>
                </c:pt>
                <c:pt idx="38">
                  <c:v>0.48770575499285984</c:v>
                </c:pt>
                <c:pt idx="39">
                  <c:v>0.95162581964040416</c:v>
                </c:pt>
                <c:pt idx="40">
                  <c:v>1.3929202357494219</c:v>
                </c:pt>
                <c:pt idx="41">
                  <c:v>1.8126924692201813</c:v>
                </c:pt>
                <c:pt idx="42">
                  <c:v>2.211992169285951</c:v>
                </c:pt>
                <c:pt idx="43">
                  <c:v>0</c:v>
                </c:pt>
                <c:pt idx="44">
                  <c:v>0.48770575499285984</c:v>
                </c:pt>
                <c:pt idx="45">
                  <c:v>0.95162581964040416</c:v>
                </c:pt>
                <c:pt idx="46">
                  <c:v>1.3929202357494219</c:v>
                </c:pt>
                <c:pt idx="47">
                  <c:v>1.8126924692201813</c:v>
                </c:pt>
                <c:pt idx="48">
                  <c:v>2.211992169285951</c:v>
                </c:pt>
                <c:pt idx="49">
                  <c:v>0</c:v>
                </c:pt>
                <c:pt idx="50">
                  <c:v>0.48770575499285984</c:v>
                </c:pt>
                <c:pt idx="51">
                  <c:v>0.95162581964040416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B-F546-B9DA-246493DFBAD5}"/>
            </c:ext>
          </c:extLst>
        </c:ser>
        <c:ser>
          <c:idx val="1"/>
          <c:order val="1"/>
          <c:tx>
            <c:v>4mV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Sheet1!$A:$A</c:f>
              <c:strCache>
                <c:ptCount val="52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0.48770575499285984</c:v>
                </c:pt>
                <c:pt idx="3">
                  <c:v>0.95162581964040416</c:v>
                </c:pt>
                <c:pt idx="4">
                  <c:v>1.3929202357494219</c:v>
                </c:pt>
                <c:pt idx="5">
                  <c:v>1.8126924692201813</c:v>
                </c:pt>
                <c:pt idx="6">
                  <c:v>2.211992169285951</c:v>
                </c:pt>
                <c:pt idx="7">
                  <c:v>2.591817793182821</c:v>
                </c:pt>
                <c:pt idx="8">
                  <c:v>2.9531191028128654</c:v>
                </c:pt>
                <c:pt idx="9">
                  <c:v>3.2967995396436067</c:v>
                </c:pt>
                <c:pt idx="10">
                  <c:v>3.6237184837822669</c:v>
                </c:pt>
                <c:pt idx="11">
                  <c:v>3.9346934028736658</c:v>
                </c:pt>
                <c:pt idx="12">
                  <c:v>4.2305018961951326</c:v>
                </c:pt>
                <c:pt idx="13">
                  <c:v>0</c:v>
                </c:pt>
                <c:pt idx="14">
                  <c:v>0.48770575499285984</c:v>
                </c:pt>
                <c:pt idx="15">
                  <c:v>0.95162581964040416</c:v>
                </c:pt>
                <c:pt idx="16">
                  <c:v>1.3929202357494219</c:v>
                </c:pt>
                <c:pt idx="17">
                  <c:v>1.8126924692201813</c:v>
                </c:pt>
                <c:pt idx="18">
                  <c:v>2.211992169285951</c:v>
                </c:pt>
                <c:pt idx="19">
                  <c:v>2.591817793182821</c:v>
                </c:pt>
                <c:pt idx="20">
                  <c:v>2.9531191028128654</c:v>
                </c:pt>
                <c:pt idx="21">
                  <c:v>3.2967995396436067</c:v>
                </c:pt>
                <c:pt idx="22">
                  <c:v>3.6237184837822669</c:v>
                </c:pt>
                <c:pt idx="23">
                  <c:v>3.9346934028736658</c:v>
                </c:pt>
                <c:pt idx="24">
                  <c:v>4.2305018961951326</c:v>
                </c:pt>
                <c:pt idx="25">
                  <c:v>0</c:v>
                </c:pt>
                <c:pt idx="26">
                  <c:v>0.48770575499285984</c:v>
                </c:pt>
                <c:pt idx="27">
                  <c:v>0.95162581964040416</c:v>
                </c:pt>
                <c:pt idx="28">
                  <c:v>1.3929202357494219</c:v>
                </c:pt>
                <c:pt idx="29">
                  <c:v>1.8126924692201813</c:v>
                </c:pt>
                <c:pt idx="30">
                  <c:v>2.211992169285951</c:v>
                </c:pt>
                <c:pt idx="31">
                  <c:v>2.591817793182821</c:v>
                </c:pt>
                <c:pt idx="32">
                  <c:v>2.9531191028128654</c:v>
                </c:pt>
                <c:pt idx="33">
                  <c:v>3.2967995396436067</c:v>
                </c:pt>
                <c:pt idx="34">
                  <c:v>3.6237184837822669</c:v>
                </c:pt>
                <c:pt idx="35">
                  <c:v>3.9346934028736658</c:v>
                </c:pt>
                <c:pt idx="36">
                  <c:v>4.2305018961951326</c:v>
                </c:pt>
                <c:pt idx="37">
                  <c:v>0</c:v>
                </c:pt>
                <c:pt idx="38">
                  <c:v>0.48770575499285984</c:v>
                </c:pt>
                <c:pt idx="39">
                  <c:v>0.95162581964040416</c:v>
                </c:pt>
                <c:pt idx="40">
                  <c:v>1.3929202357494219</c:v>
                </c:pt>
                <c:pt idx="41">
                  <c:v>1.8126924692201813</c:v>
                </c:pt>
                <c:pt idx="42">
                  <c:v>2.211992169285951</c:v>
                </c:pt>
                <c:pt idx="43">
                  <c:v>2.591817793182821</c:v>
                </c:pt>
                <c:pt idx="44">
                  <c:v>2.9531191028128654</c:v>
                </c:pt>
                <c:pt idx="45">
                  <c:v>3.2967995396436067</c:v>
                </c:pt>
                <c:pt idx="46">
                  <c:v>3.6237184837822669</c:v>
                </c:pt>
                <c:pt idx="47">
                  <c:v>3.9346934028736658</c:v>
                </c:pt>
                <c:pt idx="48">
                  <c:v>4.2305018961951326</c:v>
                </c:pt>
                <c:pt idx="49">
                  <c:v>0</c:v>
                </c:pt>
                <c:pt idx="50">
                  <c:v>0.48770575499285984</c:v>
                </c:pt>
                <c:pt idx="51">
                  <c:v>0.95162581964040416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B-F546-B9DA-246493DFBAD5}"/>
            </c:ext>
          </c:extLst>
        </c:ser>
        <c:ser>
          <c:idx val="2"/>
          <c:order val="2"/>
          <c:tx>
            <c:v>8mV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Sheet1!$A:$A</c:f>
              <c:strCache>
                <c:ptCount val="52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0.48770575499285984</c:v>
                </c:pt>
                <c:pt idx="3">
                  <c:v>0.95162581964040416</c:v>
                </c:pt>
                <c:pt idx="4">
                  <c:v>1.3929202357494219</c:v>
                </c:pt>
                <c:pt idx="5">
                  <c:v>1.8126924692201813</c:v>
                </c:pt>
                <c:pt idx="6">
                  <c:v>2.211992169285951</c:v>
                </c:pt>
                <c:pt idx="7">
                  <c:v>2.591817793182821</c:v>
                </c:pt>
                <c:pt idx="8">
                  <c:v>2.9531191028128654</c:v>
                </c:pt>
                <c:pt idx="9">
                  <c:v>3.2967995396436067</c:v>
                </c:pt>
                <c:pt idx="10">
                  <c:v>3.6237184837822669</c:v>
                </c:pt>
                <c:pt idx="11">
                  <c:v>3.9346934028736658</c:v>
                </c:pt>
                <c:pt idx="12">
                  <c:v>4.2305018961951326</c:v>
                </c:pt>
                <c:pt idx="13">
                  <c:v>4.5118836390597359</c:v>
                </c:pt>
                <c:pt idx="14">
                  <c:v>4.77954223238984</c:v>
                </c:pt>
                <c:pt idx="15">
                  <c:v>5.0341469620859058</c:v>
                </c:pt>
                <c:pt idx="16">
                  <c:v>5.2763344725898538</c:v>
                </c:pt>
                <c:pt idx="17">
                  <c:v>5.5067103588277853</c:v>
                </c:pt>
                <c:pt idx="18">
                  <c:v>5.7258506805127336</c:v>
                </c:pt>
                <c:pt idx="19">
                  <c:v>5.9343034025940096</c:v>
                </c:pt>
                <c:pt idx="20">
                  <c:v>6.1325897654549877</c:v>
                </c:pt>
                <c:pt idx="21">
                  <c:v>6.3212055882855758</c:v>
                </c:pt>
                <c:pt idx="22">
                  <c:v>6.5006225088884459</c:v>
                </c:pt>
                <c:pt idx="23">
                  <c:v>6.6712891630192033</c:v>
                </c:pt>
                <c:pt idx="24">
                  <c:v>6.8336323062094664</c:v>
                </c:pt>
                <c:pt idx="25">
                  <c:v>6.9880578808779781</c:v>
                </c:pt>
                <c:pt idx="26">
                  <c:v>7.1349520313980985</c:v>
                </c:pt>
                <c:pt idx="27">
                  <c:v>7.2746820696598729</c:v>
                </c:pt>
                <c:pt idx="28">
                  <c:v>7.4075973935410833</c:v>
                </c:pt>
                <c:pt idx="29">
                  <c:v>7.5340303605839338</c:v>
                </c:pt>
                <c:pt idx="30">
                  <c:v>7.6542971190620221</c:v>
                </c:pt>
                <c:pt idx="31">
                  <c:v>7.768698398515701</c:v>
                </c:pt>
                <c:pt idx="32">
                  <c:v>7.8775202617325686</c:v>
                </c:pt>
                <c:pt idx="33">
                  <c:v>7.9810348200534449</c:v>
                </c:pt>
                <c:pt idx="34">
                  <c:v>8.0795009137924581</c:v>
                </c:pt>
                <c:pt idx="35">
                  <c:v>0</c:v>
                </c:pt>
                <c:pt idx="36">
                  <c:v>0.48770575499285984</c:v>
                </c:pt>
                <c:pt idx="37">
                  <c:v>0.95162581964040416</c:v>
                </c:pt>
                <c:pt idx="38">
                  <c:v>1.3929202357494219</c:v>
                </c:pt>
                <c:pt idx="39">
                  <c:v>1.8126924692201813</c:v>
                </c:pt>
                <c:pt idx="40">
                  <c:v>2.211992169285951</c:v>
                </c:pt>
                <c:pt idx="41">
                  <c:v>2.591817793182821</c:v>
                </c:pt>
                <c:pt idx="42">
                  <c:v>2.9531191028128654</c:v>
                </c:pt>
                <c:pt idx="43">
                  <c:v>3.2967995396436067</c:v>
                </c:pt>
                <c:pt idx="44">
                  <c:v>3.6237184837822669</c:v>
                </c:pt>
                <c:pt idx="45">
                  <c:v>3.9346934028736658</c:v>
                </c:pt>
                <c:pt idx="46">
                  <c:v>4.2305018961951326</c:v>
                </c:pt>
                <c:pt idx="47">
                  <c:v>4.5118836390597359</c:v>
                </c:pt>
                <c:pt idx="48">
                  <c:v>4.77954223238984</c:v>
                </c:pt>
                <c:pt idx="49">
                  <c:v>5.0341469620859058</c:v>
                </c:pt>
                <c:pt idx="50">
                  <c:v>5.2763344725898538</c:v>
                </c:pt>
                <c:pt idx="51">
                  <c:v>5.5067103588277853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7B-F546-B9DA-246493DFB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08896"/>
        <c:axId val="1600515072"/>
      </c:scatterChart>
      <c:valAx>
        <c:axId val="16002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15072"/>
        <c:crosses val="autoZero"/>
        <c:crossBetween val="midCat"/>
      </c:valAx>
      <c:valAx>
        <c:axId val="1600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0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Firing Rate</a:t>
            </a:r>
            <a:r>
              <a:rPr lang="en-US" baseline="0"/>
              <a:t> as a Function of Input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V=10mV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Sheet6!$B$2:$B$52</c:f>
              <c:numCache>
                <c:formatCode>General</c:formatCode>
                <c:ptCount val="51"/>
                <c:pt idx="0">
                  <c:v>0</c:v>
                </c:pt>
                <c:pt idx="1">
                  <c:v>1.1750309741540454</c:v>
                </c:pt>
                <c:pt idx="2">
                  <c:v>2.2119921692859501</c:v>
                </c:pt>
                <c:pt idx="3">
                  <c:v>3.1271072120902765</c:v>
                </c:pt>
                <c:pt idx="4">
                  <c:v>3.934693402873664</c:v>
                </c:pt>
                <c:pt idx="5">
                  <c:v>4.6473857148100954</c:v>
                </c:pt>
                <c:pt idx="6">
                  <c:v>0</c:v>
                </c:pt>
                <c:pt idx="7">
                  <c:v>1.1750309741540454</c:v>
                </c:pt>
                <c:pt idx="8">
                  <c:v>2.2119921692859501</c:v>
                </c:pt>
                <c:pt idx="9">
                  <c:v>3.1271072120902765</c:v>
                </c:pt>
                <c:pt idx="10">
                  <c:v>3.934693402873664</c:v>
                </c:pt>
                <c:pt idx="11">
                  <c:v>4.6473857148100954</c:v>
                </c:pt>
                <c:pt idx="12">
                  <c:v>0</c:v>
                </c:pt>
                <c:pt idx="13">
                  <c:v>1.1750309741540454</c:v>
                </c:pt>
                <c:pt idx="14">
                  <c:v>0</c:v>
                </c:pt>
                <c:pt idx="15">
                  <c:v>1.1750309741540454</c:v>
                </c:pt>
                <c:pt idx="16">
                  <c:v>2.2119921692859501</c:v>
                </c:pt>
                <c:pt idx="17">
                  <c:v>3.1271072120902765</c:v>
                </c:pt>
                <c:pt idx="18">
                  <c:v>3.934693402873664</c:v>
                </c:pt>
                <c:pt idx="19">
                  <c:v>4.6473857148100954</c:v>
                </c:pt>
                <c:pt idx="20">
                  <c:v>5.2763344725898502</c:v>
                </c:pt>
                <c:pt idx="21">
                  <c:v>0</c:v>
                </c:pt>
                <c:pt idx="22">
                  <c:v>1.1750309741540454</c:v>
                </c:pt>
                <c:pt idx="23">
                  <c:v>2.2119921692859501</c:v>
                </c:pt>
                <c:pt idx="24">
                  <c:v>3.1271072120902765</c:v>
                </c:pt>
                <c:pt idx="25">
                  <c:v>3.934693402873664</c:v>
                </c:pt>
                <c:pt idx="26">
                  <c:v>4.6473857148100954</c:v>
                </c:pt>
                <c:pt idx="27">
                  <c:v>5.2763344725898502</c:v>
                </c:pt>
                <c:pt idx="28">
                  <c:v>0</c:v>
                </c:pt>
                <c:pt idx="29">
                  <c:v>1.1750309741540454</c:v>
                </c:pt>
                <c:pt idx="30">
                  <c:v>2.2119921692859501</c:v>
                </c:pt>
                <c:pt idx="31">
                  <c:v>3.1271072120902765</c:v>
                </c:pt>
                <c:pt idx="32">
                  <c:v>3.934693402873664</c:v>
                </c:pt>
                <c:pt idx="33">
                  <c:v>4.6473857148100954</c:v>
                </c:pt>
                <c:pt idx="34">
                  <c:v>5.2763344725898502</c:v>
                </c:pt>
                <c:pt idx="35">
                  <c:v>0</c:v>
                </c:pt>
                <c:pt idx="36">
                  <c:v>1.1750309741540454</c:v>
                </c:pt>
                <c:pt idx="37">
                  <c:v>2.2119921692859501</c:v>
                </c:pt>
                <c:pt idx="38">
                  <c:v>3.1271072120902765</c:v>
                </c:pt>
                <c:pt idx="39">
                  <c:v>3.934693402873664</c:v>
                </c:pt>
                <c:pt idx="40">
                  <c:v>4.6473857148100954</c:v>
                </c:pt>
                <c:pt idx="41">
                  <c:v>5.2763344725898502</c:v>
                </c:pt>
                <c:pt idx="42">
                  <c:v>0</c:v>
                </c:pt>
                <c:pt idx="43">
                  <c:v>1.1750309741540454</c:v>
                </c:pt>
                <c:pt idx="44">
                  <c:v>2.2119921692859501</c:v>
                </c:pt>
                <c:pt idx="45">
                  <c:v>3.1271072120902765</c:v>
                </c:pt>
                <c:pt idx="46">
                  <c:v>3.934693402873664</c:v>
                </c:pt>
                <c:pt idx="47">
                  <c:v>4.6473857148100954</c:v>
                </c:pt>
                <c:pt idx="48">
                  <c:v>5.2763344725898502</c:v>
                </c:pt>
                <c:pt idx="49">
                  <c:v>0</c:v>
                </c:pt>
                <c:pt idx="50">
                  <c:v>1.1750309741540454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BB-CA49-9602-14EC5D022643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V=12mV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Sheet6!$C$2:$C$52</c:f>
              <c:numCache>
                <c:formatCode>General</c:formatCode>
                <c:ptCount val="51"/>
                <c:pt idx="0">
                  <c:v>0</c:v>
                </c:pt>
                <c:pt idx="1">
                  <c:v>1.4100371689848545</c:v>
                </c:pt>
                <c:pt idx="2">
                  <c:v>2.6543906031431406</c:v>
                </c:pt>
                <c:pt idx="3">
                  <c:v>3.7525286545083323</c:v>
                </c:pt>
                <c:pt idx="4">
                  <c:v>4.7216320834483971</c:v>
                </c:pt>
                <c:pt idx="5">
                  <c:v>5.5768628577721149</c:v>
                </c:pt>
                <c:pt idx="6">
                  <c:v>0</c:v>
                </c:pt>
                <c:pt idx="7">
                  <c:v>1.4100371689848545</c:v>
                </c:pt>
                <c:pt idx="8">
                  <c:v>2.6543906031431406</c:v>
                </c:pt>
                <c:pt idx="9">
                  <c:v>3.7525286545083323</c:v>
                </c:pt>
                <c:pt idx="10">
                  <c:v>4.7216320834483971</c:v>
                </c:pt>
                <c:pt idx="11">
                  <c:v>5.5768628577721149</c:v>
                </c:pt>
                <c:pt idx="12">
                  <c:v>0</c:v>
                </c:pt>
                <c:pt idx="13">
                  <c:v>1.4100371689848545</c:v>
                </c:pt>
                <c:pt idx="14">
                  <c:v>2.6543906031431406</c:v>
                </c:pt>
                <c:pt idx="15">
                  <c:v>3.7525286545083323</c:v>
                </c:pt>
                <c:pt idx="16">
                  <c:v>4.7216320834483971</c:v>
                </c:pt>
                <c:pt idx="17">
                  <c:v>5.5768628577721149</c:v>
                </c:pt>
                <c:pt idx="18">
                  <c:v>0</c:v>
                </c:pt>
                <c:pt idx="19">
                  <c:v>1.4100371689848545</c:v>
                </c:pt>
                <c:pt idx="20">
                  <c:v>2.6543906031431406</c:v>
                </c:pt>
                <c:pt idx="21">
                  <c:v>3.7525286545083323</c:v>
                </c:pt>
                <c:pt idx="22">
                  <c:v>4.7216320834483971</c:v>
                </c:pt>
                <c:pt idx="23">
                  <c:v>5.5768628577721149</c:v>
                </c:pt>
                <c:pt idx="24">
                  <c:v>0</c:v>
                </c:pt>
                <c:pt idx="25">
                  <c:v>1.4100371689848545</c:v>
                </c:pt>
                <c:pt idx="26">
                  <c:v>2.6543906031431406</c:v>
                </c:pt>
                <c:pt idx="27">
                  <c:v>3.7525286545083323</c:v>
                </c:pt>
                <c:pt idx="28">
                  <c:v>4.7216320834483971</c:v>
                </c:pt>
                <c:pt idx="29">
                  <c:v>5.5768628577721149</c:v>
                </c:pt>
                <c:pt idx="30">
                  <c:v>0</c:v>
                </c:pt>
                <c:pt idx="31">
                  <c:v>1.4100371689848545</c:v>
                </c:pt>
                <c:pt idx="32">
                  <c:v>2.6543906031431406</c:v>
                </c:pt>
                <c:pt idx="33">
                  <c:v>3.7525286545083323</c:v>
                </c:pt>
                <c:pt idx="34">
                  <c:v>4.7216320834483971</c:v>
                </c:pt>
                <c:pt idx="35">
                  <c:v>5.5768628577721149</c:v>
                </c:pt>
                <c:pt idx="36">
                  <c:v>0</c:v>
                </c:pt>
                <c:pt idx="37">
                  <c:v>1.4100371689848545</c:v>
                </c:pt>
                <c:pt idx="38">
                  <c:v>2.6543906031431406</c:v>
                </c:pt>
                <c:pt idx="39">
                  <c:v>3.7525286545083323</c:v>
                </c:pt>
                <c:pt idx="40">
                  <c:v>4.7216320834483971</c:v>
                </c:pt>
                <c:pt idx="41">
                  <c:v>5.5768628577721149</c:v>
                </c:pt>
                <c:pt idx="42">
                  <c:v>0</c:v>
                </c:pt>
                <c:pt idx="43">
                  <c:v>1.4100371689848545</c:v>
                </c:pt>
                <c:pt idx="44">
                  <c:v>2.6543906031431406</c:v>
                </c:pt>
                <c:pt idx="45">
                  <c:v>3.7525286545083323</c:v>
                </c:pt>
                <c:pt idx="46">
                  <c:v>4.7216320834483971</c:v>
                </c:pt>
                <c:pt idx="47">
                  <c:v>5.5768628577721149</c:v>
                </c:pt>
                <c:pt idx="48">
                  <c:v>0</c:v>
                </c:pt>
                <c:pt idx="49">
                  <c:v>1.4100371689848545</c:v>
                </c:pt>
                <c:pt idx="50">
                  <c:v>2.6543906031431406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BB-CA49-9602-14EC5D022643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V=14mV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Sheet6!$D$2:$D$52</c:f>
              <c:numCache>
                <c:formatCode>General</c:formatCode>
                <c:ptCount val="51"/>
                <c:pt idx="0">
                  <c:v>0</c:v>
                </c:pt>
                <c:pt idx="1">
                  <c:v>1.6450433638156636</c:v>
                </c:pt>
                <c:pt idx="2">
                  <c:v>3.0967890370003306</c:v>
                </c:pt>
                <c:pt idx="3">
                  <c:v>4.3779500969263871</c:v>
                </c:pt>
                <c:pt idx="4">
                  <c:v>5.5085707640231298</c:v>
                </c:pt>
                <c:pt idx="5">
                  <c:v>0</c:v>
                </c:pt>
                <c:pt idx="6">
                  <c:v>1.6450433638156636</c:v>
                </c:pt>
                <c:pt idx="7">
                  <c:v>3.0967890370003306</c:v>
                </c:pt>
                <c:pt idx="8">
                  <c:v>4.3779500969263871</c:v>
                </c:pt>
                <c:pt idx="9">
                  <c:v>5.5085707640231298</c:v>
                </c:pt>
                <c:pt idx="10">
                  <c:v>0</c:v>
                </c:pt>
                <c:pt idx="11">
                  <c:v>1.6450433638156636</c:v>
                </c:pt>
                <c:pt idx="12">
                  <c:v>3.0967890370003306</c:v>
                </c:pt>
                <c:pt idx="13">
                  <c:v>4.3779500969263871</c:v>
                </c:pt>
                <c:pt idx="14">
                  <c:v>5.5085707640231298</c:v>
                </c:pt>
                <c:pt idx="15">
                  <c:v>0</c:v>
                </c:pt>
                <c:pt idx="16">
                  <c:v>1.6450433638156636</c:v>
                </c:pt>
                <c:pt idx="17">
                  <c:v>3.0967890370003306</c:v>
                </c:pt>
                <c:pt idx="18">
                  <c:v>4.3779500969263871</c:v>
                </c:pt>
                <c:pt idx="19">
                  <c:v>5.5085707640231298</c:v>
                </c:pt>
                <c:pt idx="20">
                  <c:v>0</c:v>
                </c:pt>
                <c:pt idx="21">
                  <c:v>1.6450433638156636</c:v>
                </c:pt>
                <c:pt idx="22">
                  <c:v>3.0967890370003306</c:v>
                </c:pt>
                <c:pt idx="23">
                  <c:v>4.3779500969263871</c:v>
                </c:pt>
                <c:pt idx="24">
                  <c:v>5.5085707640231298</c:v>
                </c:pt>
                <c:pt idx="25">
                  <c:v>0</c:v>
                </c:pt>
                <c:pt idx="26">
                  <c:v>1.6450433638156636</c:v>
                </c:pt>
                <c:pt idx="27">
                  <c:v>3.0967890370003306</c:v>
                </c:pt>
                <c:pt idx="28">
                  <c:v>4.3779500969263871</c:v>
                </c:pt>
                <c:pt idx="29">
                  <c:v>5.5085707640231298</c:v>
                </c:pt>
                <c:pt idx="30">
                  <c:v>0</c:v>
                </c:pt>
                <c:pt idx="31">
                  <c:v>1.6450433638156636</c:v>
                </c:pt>
                <c:pt idx="32">
                  <c:v>3.0967890370003306</c:v>
                </c:pt>
                <c:pt idx="33">
                  <c:v>4.3779500969263871</c:v>
                </c:pt>
                <c:pt idx="34">
                  <c:v>5.5085707640231298</c:v>
                </c:pt>
                <c:pt idx="35">
                  <c:v>0</c:v>
                </c:pt>
                <c:pt idx="36">
                  <c:v>1.6450433638156636</c:v>
                </c:pt>
                <c:pt idx="37">
                  <c:v>3.0967890370003306</c:v>
                </c:pt>
                <c:pt idx="38">
                  <c:v>4.3779500969263871</c:v>
                </c:pt>
                <c:pt idx="39">
                  <c:v>5.5085707640231298</c:v>
                </c:pt>
                <c:pt idx="40">
                  <c:v>0</c:v>
                </c:pt>
                <c:pt idx="41">
                  <c:v>1.6450433638156636</c:v>
                </c:pt>
                <c:pt idx="42">
                  <c:v>3.0967890370003306</c:v>
                </c:pt>
                <c:pt idx="43">
                  <c:v>4.3779500969263871</c:v>
                </c:pt>
                <c:pt idx="44">
                  <c:v>5.5085707640231298</c:v>
                </c:pt>
                <c:pt idx="45">
                  <c:v>0</c:v>
                </c:pt>
                <c:pt idx="46">
                  <c:v>1.6450433638156636</c:v>
                </c:pt>
                <c:pt idx="47">
                  <c:v>3.0967890370003306</c:v>
                </c:pt>
                <c:pt idx="48">
                  <c:v>4.3779500969263871</c:v>
                </c:pt>
                <c:pt idx="49">
                  <c:v>5.5085707640231298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BB-CA49-9602-14EC5D022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567232"/>
        <c:axId val="1598248992"/>
      </c:scatterChart>
      <c:valAx>
        <c:axId val="161556723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48992"/>
        <c:crosses val="autoZero"/>
        <c:crossBetween val="midCat"/>
      </c:valAx>
      <c:valAx>
        <c:axId val="15982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6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Threshold for</a:t>
            </a:r>
            <a:r>
              <a:rPr lang="en-US" baseline="0"/>
              <a:t> Spiking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Sheet2!$E$2:$E$8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0-E04B-9854-A5266EEBA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334176"/>
        <c:axId val="1521961840"/>
      </c:scatterChart>
      <c:valAx>
        <c:axId val="159633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between Current</a:t>
                </a:r>
                <a:r>
                  <a:rPr lang="en-US" baseline="0"/>
                  <a:t> Spikes</a:t>
                </a:r>
                <a:r>
                  <a:rPr lang="en-US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61840"/>
        <c:crosses val="autoZero"/>
        <c:crossBetween val="midCat"/>
      </c:valAx>
      <c:valAx>
        <c:axId val="15219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Threshold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3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777777777777776E-2"/>
          <c:y val="5.0925925925925923E-2"/>
          <c:w val="0.89522222222222225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1ms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Sheet3!$A:$A</c:f>
              <c:strCache>
                <c:ptCount val="52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4.7216320834483989</c:v>
                </c:pt>
                <c:pt idx="3">
                  <c:v>0</c:v>
                </c:pt>
                <c:pt idx="4">
                  <c:v>4.7216320834483989</c:v>
                </c:pt>
                <c:pt idx="5">
                  <c:v>0</c:v>
                </c:pt>
                <c:pt idx="6">
                  <c:v>4.7216320834483989</c:v>
                </c:pt>
                <c:pt idx="7">
                  <c:v>0</c:v>
                </c:pt>
                <c:pt idx="8">
                  <c:v>4.7216320834483989</c:v>
                </c:pt>
                <c:pt idx="9">
                  <c:v>0</c:v>
                </c:pt>
                <c:pt idx="10">
                  <c:v>4.7216320834483989</c:v>
                </c:pt>
                <c:pt idx="11">
                  <c:v>0</c:v>
                </c:pt>
                <c:pt idx="12">
                  <c:v>4.7216320834483989</c:v>
                </c:pt>
                <c:pt idx="13">
                  <c:v>0</c:v>
                </c:pt>
                <c:pt idx="14">
                  <c:v>4.7216320834483989</c:v>
                </c:pt>
                <c:pt idx="15">
                  <c:v>0</c:v>
                </c:pt>
                <c:pt idx="16">
                  <c:v>4.7216320834483989</c:v>
                </c:pt>
                <c:pt idx="17">
                  <c:v>0</c:v>
                </c:pt>
                <c:pt idx="18">
                  <c:v>4.7216320834483989</c:v>
                </c:pt>
                <c:pt idx="19">
                  <c:v>0</c:v>
                </c:pt>
                <c:pt idx="20">
                  <c:v>4.7216320834483989</c:v>
                </c:pt>
                <c:pt idx="21">
                  <c:v>0</c:v>
                </c:pt>
                <c:pt idx="22">
                  <c:v>4.7216320834483989</c:v>
                </c:pt>
                <c:pt idx="23">
                  <c:v>0</c:v>
                </c:pt>
                <c:pt idx="24">
                  <c:v>4.7216320834483989</c:v>
                </c:pt>
                <c:pt idx="25">
                  <c:v>0</c:v>
                </c:pt>
                <c:pt idx="26">
                  <c:v>4.7216320834483989</c:v>
                </c:pt>
                <c:pt idx="27">
                  <c:v>0</c:v>
                </c:pt>
                <c:pt idx="28">
                  <c:v>4.7216320834483989</c:v>
                </c:pt>
                <c:pt idx="29">
                  <c:v>0</c:v>
                </c:pt>
                <c:pt idx="30">
                  <c:v>4.7216320834483989</c:v>
                </c:pt>
                <c:pt idx="31">
                  <c:v>0</c:v>
                </c:pt>
                <c:pt idx="32">
                  <c:v>4.7216320834483989</c:v>
                </c:pt>
                <c:pt idx="33">
                  <c:v>0</c:v>
                </c:pt>
                <c:pt idx="34">
                  <c:v>4.7216320834483989</c:v>
                </c:pt>
                <c:pt idx="35">
                  <c:v>0</c:v>
                </c:pt>
                <c:pt idx="36">
                  <c:v>4.7216320834483989</c:v>
                </c:pt>
                <c:pt idx="37">
                  <c:v>0</c:v>
                </c:pt>
                <c:pt idx="38">
                  <c:v>4.7216320834483989</c:v>
                </c:pt>
                <c:pt idx="39">
                  <c:v>0</c:v>
                </c:pt>
                <c:pt idx="40">
                  <c:v>4.7216320834483989</c:v>
                </c:pt>
                <c:pt idx="41">
                  <c:v>0</c:v>
                </c:pt>
                <c:pt idx="42">
                  <c:v>4.7216320834483989</c:v>
                </c:pt>
                <c:pt idx="43">
                  <c:v>0</c:v>
                </c:pt>
                <c:pt idx="44">
                  <c:v>4.7216320834483989</c:v>
                </c:pt>
                <c:pt idx="45">
                  <c:v>0</c:v>
                </c:pt>
                <c:pt idx="46">
                  <c:v>4.7216320834483989</c:v>
                </c:pt>
                <c:pt idx="47">
                  <c:v>0</c:v>
                </c:pt>
                <c:pt idx="48">
                  <c:v>4.7216320834483989</c:v>
                </c:pt>
                <c:pt idx="49">
                  <c:v>0</c:v>
                </c:pt>
                <c:pt idx="50">
                  <c:v>4.7216320834483989</c:v>
                </c:pt>
                <c:pt idx="5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93-594C-B567-AD70D0C9A253}"/>
            </c:ext>
          </c:extLst>
        </c:ser>
        <c:ser>
          <c:idx val="1"/>
          <c:order val="1"/>
          <c:tx>
            <c:v>2ms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Sheet3!$A:$A</c:f>
              <c:strCache>
                <c:ptCount val="52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xVal>
          <c:yVal>
            <c:numRef>
              <c:f>Sheet3!$E:$E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4.7216320834483989</c:v>
                </c:pt>
                <c:pt idx="3">
                  <c:v>2.8638146224942931</c:v>
                </c:pt>
                <c:pt idx="4">
                  <c:v>0</c:v>
                </c:pt>
                <c:pt idx="5">
                  <c:v>0</c:v>
                </c:pt>
                <c:pt idx="6">
                  <c:v>4.7216320834483989</c:v>
                </c:pt>
                <c:pt idx="7">
                  <c:v>2.8638146224942931</c:v>
                </c:pt>
                <c:pt idx="8">
                  <c:v>0</c:v>
                </c:pt>
                <c:pt idx="9">
                  <c:v>0</c:v>
                </c:pt>
                <c:pt idx="10">
                  <c:v>4.7216320834483989</c:v>
                </c:pt>
                <c:pt idx="11">
                  <c:v>2.8638146224942931</c:v>
                </c:pt>
                <c:pt idx="12">
                  <c:v>0</c:v>
                </c:pt>
                <c:pt idx="13">
                  <c:v>0</c:v>
                </c:pt>
                <c:pt idx="14">
                  <c:v>4.7216320834483989</c:v>
                </c:pt>
                <c:pt idx="15">
                  <c:v>2.8638146224942931</c:v>
                </c:pt>
                <c:pt idx="16">
                  <c:v>0</c:v>
                </c:pt>
                <c:pt idx="17">
                  <c:v>0</c:v>
                </c:pt>
                <c:pt idx="18">
                  <c:v>4.7216320834483989</c:v>
                </c:pt>
                <c:pt idx="19">
                  <c:v>2.8638146224942931</c:v>
                </c:pt>
                <c:pt idx="20">
                  <c:v>0</c:v>
                </c:pt>
                <c:pt idx="21">
                  <c:v>0</c:v>
                </c:pt>
                <c:pt idx="22">
                  <c:v>4.7216320834483989</c:v>
                </c:pt>
                <c:pt idx="23">
                  <c:v>2.8638146224942931</c:v>
                </c:pt>
                <c:pt idx="24">
                  <c:v>0</c:v>
                </c:pt>
                <c:pt idx="25">
                  <c:v>0</c:v>
                </c:pt>
                <c:pt idx="26">
                  <c:v>4.7216320834483989</c:v>
                </c:pt>
                <c:pt idx="27">
                  <c:v>2.8638146224942931</c:v>
                </c:pt>
                <c:pt idx="28">
                  <c:v>0</c:v>
                </c:pt>
                <c:pt idx="29">
                  <c:v>0</c:v>
                </c:pt>
                <c:pt idx="30">
                  <c:v>4.7216320834483989</c:v>
                </c:pt>
                <c:pt idx="31">
                  <c:v>2.8638146224942931</c:v>
                </c:pt>
                <c:pt idx="32">
                  <c:v>0</c:v>
                </c:pt>
                <c:pt idx="33">
                  <c:v>0</c:v>
                </c:pt>
                <c:pt idx="34">
                  <c:v>4.7216320834483989</c:v>
                </c:pt>
                <c:pt idx="35">
                  <c:v>2.8638146224942931</c:v>
                </c:pt>
                <c:pt idx="36">
                  <c:v>0</c:v>
                </c:pt>
                <c:pt idx="37">
                  <c:v>0</c:v>
                </c:pt>
                <c:pt idx="38">
                  <c:v>4.7216320834483989</c:v>
                </c:pt>
                <c:pt idx="39">
                  <c:v>2.8638146224942931</c:v>
                </c:pt>
                <c:pt idx="40">
                  <c:v>0</c:v>
                </c:pt>
                <c:pt idx="41">
                  <c:v>0</c:v>
                </c:pt>
                <c:pt idx="42">
                  <c:v>4.7216320834483989</c:v>
                </c:pt>
                <c:pt idx="43">
                  <c:v>2.8638146224942931</c:v>
                </c:pt>
                <c:pt idx="44">
                  <c:v>0</c:v>
                </c:pt>
                <c:pt idx="45">
                  <c:v>0</c:v>
                </c:pt>
                <c:pt idx="46">
                  <c:v>4.7216320834483989</c:v>
                </c:pt>
                <c:pt idx="47">
                  <c:v>2.8638146224942931</c:v>
                </c:pt>
                <c:pt idx="48">
                  <c:v>0</c:v>
                </c:pt>
                <c:pt idx="49">
                  <c:v>0</c:v>
                </c:pt>
                <c:pt idx="50">
                  <c:v>4.7216320834483989</c:v>
                </c:pt>
                <c:pt idx="51">
                  <c:v>2.8638146224942931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93-594C-B567-AD70D0C9A253}"/>
            </c:ext>
          </c:extLst>
        </c:ser>
        <c:ser>
          <c:idx val="2"/>
          <c:order val="2"/>
          <c:tx>
            <c:v>3ms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Sheet3!$A:$A</c:f>
              <c:strCache>
                <c:ptCount val="52"/>
                <c:pt idx="0">
                  <c:v>Time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xVal>
          <c:yVal>
            <c:numRef>
              <c:f>Sheet3!$G:$G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4.7216320834483989</c:v>
                </c:pt>
                <c:pt idx="3">
                  <c:v>2.8638146224942931</c:v>
                </c:pt>
                <c:pt idx="4">
                  <c:v>1.7369913722761499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4.7216320834483989</c:v>
                </c:pt>
                <c:pt idx="9">
                  <c:v>2.8638146224942931</c:v>
                </c:pt>
                <c:pt idx="10">
                  <c:v>1.7369913722761499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4.7216320834483989</c:v>
                </c:pt>
                <c:pt idx="15">
                  <c:v>2.8638146224942931</c:v>
                </c:pt>
                <c:pt idx="16">
                  <c:v>1.7369913722761499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4.7216320834483989</c:v>
                </c:pt>
                <c:pt idx="21">
                  <c:v>2.8638146224942931</c:v>
                </c:pt>
                <c:pt idx="22">
                  <c:v>1.7369913722761499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4.7216320834483989</c:v>
                </c:pt>
                <c:pt idx="27">
                  <c:v>2.8638146224942931</c:v>
                </c:pt>
                <c:pt idx="28">
                  <c:v>1.7369913722761499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4.7216320834483989</c:v>
                </c:pt>
                <c:pt idx="33">
                  <c:v>2.8638146224942931</c:v>
                </c:pt>
                <c:pt idx="34">
                  <c:v>1.7369913722761499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4.7216320834483989</c:v>
                </c:pt>
                <c:pt idx="39">
                  <c:v>2.8638146224942931</c:v>
                </c:pt>
                <c:pt idx="40">
                  <c:v>1.7369913722761499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4.7216320834483989</c:v>
                </c:pt>
                <c:pt idx="45">
                  <c:v>2.8638146224942931</c:v>
                </c:pt>
                <c:pt idx="46">
                  <c:v>1.7369913722761499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4.7216320834483989</c:v>
                </c:pt>
                <c:pt idx="51">
                  <c:v>2.8638146224942931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93-594C-B567-AD70D0C9A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846800"/>
        <c:axId val="1601633344"/>
      </c:scatterChart>
      <c:valAx>
        <c:axId val="159884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33344"/>
        <c:crosses val="autoZero"/>
        <c:crossBetween val="midCat"/>
      </c:valAx>
      <c:valAx>
        <c:axId val="16016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4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Voltage as Function of Time Constant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Max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Sheet4!$E$2:$E$12</c:f>
              <c:numCache>
                <c:formatCode>General</c:formatCode>
                <c:ptCount val="1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</c:numCache>
            </c:numRef>
          </c:xVal>
          <c:yVal>
            <c:numRef>
              <c:f>Sheet4!$F$2:$F$12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4.96</c:v>
                </c:pt>
                <c:pt idx="9">
                  <c:v>4.8099999999999996</c:v>
                </c:pt>
                <c:pt idx="10">
                  <c:v>4.72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F-F04E-BB90-8D4AC357D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1936"/>
        <c:axId val="1596253856"/>
      </c:scatterChart>
      <c:valAx>
        <c:axId val="1600281936"/>
        <c:scaling>
          <c:orientation val="minMax"/>
          <c:max val="4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Constant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53856"/>
        <c:crosses val="autoZero"/>
        <c:crossBetween val="midCat"/>
      </c:valAx>
      <c:valAx>
        <c:axId val="15962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Voltage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</xdr:row>
      <xdr:rowOff>146050</xdr:rowOff>
    </xdr:from>
    <xdr:to>
      <xdr:col>12</xdr:col>
      <xdr:colOff>177800</xdr:colOff>
      <xdr:row>15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872DE4-6CB6-E546-922F-EE6A4E590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635000</xdr:colOff>
      <xdr:row>16</xdr:row>
      <xdr:rowOff>107950</xdr:rowOff>
    </xdr:from>
    <xdr:to>
      <xdr:col>12</xdr:col>
      <xdr:colOff>254000</xdr:colOff>
      <xdr:row>30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8C608-1F03-064C-AFBF-FDA8B8CDE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59</xdr:row>
      <xdr:rowOff>158750</xdr:rowOff>
    </xdr:from>
    <xdr:to>
      <xdr:col>11</xdr:col>
      <xdr:colOff>552450</xdr:colOff>
      <xdr:row>73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8909C-BB72-1F47-9A1D-C28F59B21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3</xdr:row>
      <xdr:rowOff>95250</xdr:rowOff>
    </xdr:from>
    <xdr:to>
      <xdr:col>12</xdr:col>
      <xdr:colOff>342900</xdr:colOff>
      <xdr:row>16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CA24AA-3CFA-F647-A684-AB4766554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54</xdr:row>
      <xdr:rowOff>196850</xdr:rowOff>
    </xdr:from>
    <xdr:to>
      <xdr:col>15</xdr:col>
      <xdr:colOff>729885</xdr:colOff>
      <xdr:row>76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BE288-90FE-9146-AF6A-435200B57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7</xdr:row>
      <xdr:rowOff>95250</xdr:rowOff>
    </xdr:from>
    <xdr:to>
      <xdr:col>13</xdr:col>
      <xdr:colOff>800100</xdr:colOff>
      <xdr:row>20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DE835-2DBC-534C-B6BD-6A24C637B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AFB0-AAFE-4744-BB85-66B249FB381B}">
  <dimension ref="A1:F52"/>
  <sheetViews>
    <sheetView workbookViewId="0">
      <selection activeCell="C5" sqref="C5"/>
    </sheetView>
  </sheetViews>
  <sheetFormatPr baseColWidth="10" defaultRowHeight="16" x14ac:dyDescent="0.2"/>
  <cols>
    <col min="3" max="3" width="14.5" customWidth="1"/>
  </cols>
  <sheetData>
    <row r="1" spans="1:6" x14ac:dyDescent="0.2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>
        <v>0</v>
      </c>
      <c r="B2">
        <v>10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f>A2+1</f>
        <v>1</v>
      </c>
      <c r="B3">
        <v>10</v>
      </c>
      <c r="C3">
        <f>C2*EXP(-1/20)+(1-EXP(-1/20))*B3*1</f>
        <v>0.48770575499285984</v>
      </c>
      <c r="D3">
        <f>D2*EXP(-1/20)+(1-EXP(-1/20))*B3*1</f>
        <v>0.48770575499285984</v>
      </c>
      <c r="E3">
        <f>E2*EXP(-1/20)+(1-EXP(-1/20))*B3*1</f>
        <v>0.48770575499285984</v>
      </c>
      <c r="F3">
        <f>F2*EXP(-1/20)+(1-EXP(-1/20))*B3*1</f>
        <v>0.48770575499285984</v>
      </c>
    </row>
    <row r="4" spans="1:6" x14ac:dyDescent="0.2">
      <c r="A4">
        <f t="shared" ref="A4:A52" si="0">A3+1</f>
        <v>2</v>
      </c>
      <c r="B4">
        <v>10</v>
      </c>
      <c r="C4">
        <f>C3*EXP(-1/20)+(1-EXP(-1/20))*B4*1</f>
        <v>0.95162581964040416</v>
      </c>
      <c r="D4">
        <f t="shared" ref="D4:D52" si="1">D3*EXP(-1/20)+(1-EXP(-1/20))*B4*1</f>
        <v>0.95162581964040416</v>
      </c>
      <c r="E4">
        <f t="shared" ref="E4:E52" si="2">E3*EXP(-1/20)+(1-EXP(-1/20))*B4*1</f>
        <v>0.95162581964040416</v>
      </c>
      <c r="F4">
        <f t="shared" ref="F4:F52" si="3">F3*EXP(-1/20)+(1-EXP(-1/20))*B4*1</f>
        <v>0.95162581964040416</v>
      </c>
    </row>
    <row r="5" spans="1:6" x14ac:dyDescent="0.2">
      <c r="A5">
        <f t="shared" si="0"/>
        <v>3</v>
      </c>
      <c r="B5">
        <v>10</v>
      </c>
      <c r="C5">
        <f t="shared" ref="C4:C52" si="4">C4*EXP(-1/20)+(1-EXP(-1/20))*B5*1</f>
        <v>1.3929202357494219</v>
      </c>
      <c r="D5">
        <f t="shared" si="1"/>
        <v>1.3929202357494219</v>
      </c>
      <c r="E5">
        <f t="shared" si="2"/>
        <v>1.3929202357494219</v>
      </c>
      <c r="F5">
        <f t="shared" si="3"/>
        <v>1.3929202357494219</v>
      </c>
    </row>
    <row r="6" spans="1:6" x14ac:dyDescent="0.2">
      <c r="A6">
        <f t="shared" si="0"/>
        <v>4</v>
      </c>
      <c r="B6">
        <v>10</v>
      </c>
      <c r="C6">
        <f t="shared" si="4"/>
        <v>1.8126924692201813</v>
      </c>
      <c r="D6">
        <f t="shared" si="1"/>
        <v>1.8126924692201813</v>
      </c>
      <c r="E6">
        <f t="shared" si="2"/>
        <v>1.8126924692201813</v>
      </c>
      <c r="F6">
        <f t="shared" si="3"/>
        <v>1.8126924692201813</v>
      </c>
    </row>
    <row r="7" spans="1:6" x14ac:dyDescent="0.2">
      <c r="A7">
        <f t="shared" si="0"/>
        <v>5</v>
      </c>
      <c r="B7">
        <v>10</v>
      </c>
      <c r="C7">
        <f t="shared" si="4"/>
        <v>2.211992169285951</v>
      </c>
      <c r="D7">
        <f t="shared" si="1"/>
        <v>2.211992169285951</v>
      </c>
      <c r="E7">
        <f t="shared" si="2"/>
        <v>2.211992169285951</v>
      </c>
      <c r="F7">
        <f t="shared" si="3"/>
        <v>2.211992169285951</v>
      </c>
    </row>
    <row r="8" spans="1:6" x14ac:dyDescent="0.2">
      <c r="A8">
        <f t="shared" si="0"/>
        <v>6</v>
      </c>
      <c r="B8">
        <v>10</v>
      </c>
      <c r="C8">
        <f t="shared" si="4"/>
        <v>2.591817793182821</v>
      </c>
      <c r="D8">
        <v>0</v>
      </c>
      <c r="E8">
        <f t="shared" si="2"/>
        <v>2.591817793182821</v>
      </c>
      <c r="F8">
        <f t="shared" si="3"/>
        <v>2.591817793182821</v>
      </c>
    </row>
    <row r="9" spans="1:6" x14ac:dyDescent="0.2">
      <c r="A9">
        <f t="shared" si="0"/>
        <v>7</v>
      </c>
      <c r="B9">
        <v>10</v>
      </c>
      <c r="C9">
        <f t="shared" si="4"/>
        <v>2.9531191028128654</v>
      </c>
      <c r="D9">
        <f t="shared" si="1"/>
        <v>0.48770575499285984</v>
      </c>
      <c r="E9">
        <f t="shared" si="2"/>
        <v>2.9531191028128654</v>
      </c>
      <c r="F9">
        <f t="shared" si="3"/>
        <v>2.9531191028128654</v>
      </c>
    </row>
    <row r="10" spans="1:6" x14ac:dyDescent="0.2">
      <c r="A10">
        <f t="shared" si="0"/>
        <v>8</v>
      </c>
      <c r="B10">
        <v>10</v>
      </c>
      <c r="C10">
        <f t="shared" si="4"/>
        <v>3.2967995396436067</v>
      </c>
      <c r="D10">
        <f t="shared" si="1"/>
        <v>0.95162581964040416</v>
      </c>
      <c r="E10">
        <f t="shared" si="2"/>
        <v>3.2967995396436067</v>
      </c>
      <c r="F10">
        <f t="shared" si="3"/>
        <v>3.2967995396436067</v>
      </c>
    </row>
    <row r="11" spans="1:6" x14ac:dyDescent="0.2">
      <c r="A11">
        <f t="shared" si="0"/>
        <v>9</v>
      </c>
      <c r="B11">
        <v>10</v>
      </c>
      <c r="C11">
        <f t="shared" si="4"/>
        <v>3.6237184837822669</v>
      </c>
      <c r="D11">
        <f t="shared" si="1"/>
        <v>1.3929202357494219</v>
      </c>
      <c r="E11">
        <f t="shared" si="2"/>
        <v>3.6237184837822669</v>
      </c>
      <c r="F11">
        <f t="shared" si="3"/>
        <v>3.6237184837822669</v>
      </c>
    </row>
    <row r="12" spans="1:6" x14ac:dyDescent="0.2">
      <c r="A12">
        <f t="shared" si="0"/>
        <v>10</v>
      </c>
      <c r="B12">
        <v>10</v>
      </c>
      <c r="C12">
        <f t="shared" si="4"/>
        <v>3.9346934028736658</v>
      </c>
      <c r="D12">
        <f t="shared" si="1"/>
        <v>1.8126924692201813</v>
      </c>
      <c r="E12">
        <f t="shared" si="2"/>
        <v>3.9346934028736658</v>
      </c>
      <c r="F12">
        <f t="shared" si="3"/>
        <v>3.9346934028736658</v>
      </c>
    </row>
    <row r="13" spans="1:6" x14ac:dyDescent="0.2">
      <c r="A13">
        <f t="shared" si="0"/>
        <v>11</v>
      </c>
      <c r="B13">
        <v>10</v>
      </c>
      <c r="C13">
        <f t="shared" si="4"/>
        <v>4.2305018961951326</v>
      </c>
      <c r="D13">
        <f t="shared" si="1"/>
        <v>2.211992169285951</v>
      </c>
      <c r="E13">
        <f t="shared" si="2"/>
        <v>4.2305018961951326</v>
      </c>
      <c r="F13">
        <f t="shared" si="3"/>
        <v>4.2305018961951326</v>
      </c>
    </row>
    <row r="14" spans="1:6" x14ac:dyDescent="0.2">
      <c r="A14">
        <f t="shared" si="0"/>
        <v>12</v>
      </c>
      <c r="B14">
        <v>10</v>
      </c>
      <c r="C14">
        <f t="shared" si="4"/>
        <v>4.5118836390597359</v>
      </c>
      <c r="D14">
        <v>0</v>
      </c>
      <c r="E14">
        <v>0</v>
      </c>
      <c r="F14">
        <f t="shared" si="3"/>
        <v>4.5118836390597359</v>
      </c>
    </row>
    <row r="15" spans="1:6" x14ac:dyDescent="0.2">
      <c r="A15">
        <f t="shared" si="0"/>
        <v>13</v>
      </c>
      <c r="B15">
        <v>10</v>
      </c>
      <c r="C15">
        <f t="shared" si="4"/>
        <v>4.77954223238984</v>
      </c>
      <c r="D15">
        <f t="shared" si="1"/>
        <v>0.48770575499285984</v>
      </c>
      <c r="E15">
        <f t="shared" si="2"/>
        <v>0.48770575499285984</v>
      </c>
      <c r="F15">
        <f t="shared" si="3"/>
        <v>4.77954223238984</v>
      </c>
    </row>
    <row r="16" spans="1:6" x14ac:dyDescent="0.2">
      <c r="A16">
        <f t="shared" si="0"/>
        <v>14</v>
      </c>
      <c r="B16">
        <v>10</v>
      </c>
      <c r="C16">
        <f t="shared" si="4"/>
        <v>5.0341469620859058</v>
      </c>
      <c r="D16">
        <f t="shared" si="1"/>
        <v>0.95162581964040416</v>
      </c>
      <c r="E16">
        <f t="shared" si="2"/>
        <v>0.95162581964040416</v>
      </c>
      <c r="F16">
        <f t="shared" si="3"/>
        <v>5.0341469620859058</v>
      </c>
    </row>
    <row r="17" spans="1:6" x14ac:dyDescent="0.2">
      <c r="A17">
        <f t="shared" si="0"/>
        <v>15</v>
      </c>
      <c r="B17">
        <v>10</v>
      </c>
      <c r="C17">
        <f t="shared" si="4"/>
        <v>5.2763344725898538</v>
      </c>
      <c r="D17">
        <f t="shared" si="1"/>
        <v>1.3929202357494219</v>
      </c>
      <c r="E17">
        <f t="shared" si="2"/>
        <v>1.3929202357494219</v>
      </c>
      <c r="F17">
        <f t="shared" si="3"/>
        <v>5.2763344725898538</v>
      </c>
    </row>
    <row r="18" spans="1:6" x14ac:dyDescent="0.2">
      <c r="A18">
        <f t="shared" si="0"/>
        <v>16</v>
      </c>
      <c r="B18">
        <v>10</v>
      </c>
      <c r="C18">
        <f t="shared" si="4"/>
        <v>5.5067103588277853</v>
      </c>
      <c r="D18">
        <f t="shared" si="1"/>
        <v>1.8126924692201813</v>
      </c>
      <c r="E18">
        <f t="shared" si="2"/>
        <v>1.8126924692201813</v>
      </c>
      <c r="F18">
        <f t="shared" si="3"/>
        <v>5.5067103588277853</v>
      </c>
    </row>
    <row r="19" spans="1:6" x14ac:dyDescent="0.2">
      <c r="A19">
        <f t="shared" si="0"/>
        <v>17</v>
      </c>
      <c r="B19">
        <v>10</v>
      </c>
      <c r="C19">
        <f t="shared" si="4"/>
        <v>5.7258506805127336</v>
      </c>
      <c r="D19">
        <f t="shared" si="1"/>
        <v>2.211992169285951</v>
      </c>
      <c r="E19">
        <f t="shared" si="2"/>
        <v>2.211992169285951</v>
      </c>
      <c r="F19">
        <f t="shared" si="3"/>
        <v>5.7258506805127336</v>
      </c>
    </row>
    <row r="20" spans="1:6" x14ac:dyDescent="0.2">
      <c r="A20">
        <f t="shared" si="0"/>
        <v>18</v>
      </c>
      <c r="B20">
        <v>10</v>
      </c>
      <c r="C20">
        <f t="shared" si="4"/>
        <v>5.9343034025940096</v>
      </c>
      <c r="D20">
        <v>0</v>
      </c>
      <c r="E20">
        <f t="shared" si="2"/>
        <v>2.591817793182821</v>
      </c>
      <c r="F20">
        <f t="shared" si="3"/>
        <v>5.9343034025940096</v>
      </c>
    </row>
    <row r="21" spans="1:6" x14ac:dyDescent="0.2">
      <c r="A21">
        <f t="shared" si="0"/>
        <v>19</v>
      </c>
      <c r="B21">
        <v>10</v>
      </c>
      <c r="C21">
        <f t="shared" si="4"/>
        <v>6.1325897654549877</v>
      </c>
      <c r="D21">
        <f t="shared" si="1"/>
        <v>0.48770575499285984</v>
      </c>
      <c r="E21">
        <f t="shared" si="2"/>
        <v>2.9531191028128654</v>
      </c>
      <c r="F21">
        <f t="shared" si="3"/>
        <v>6.1325897654549877</v>
      </c>
    </row>
    <row r="22" spans="1:6" x14ac:dyDescent="0.2">
      <c r="A22">
        <f t="shared" si="0"/>
        <v>20</v>
      </c>
      <c r="B22">
        <v>10</v>
      </c>
      <c r="C22">
        <f t="shared" si="4"/>
        <v>6.3212055882855758</v>
      </c>
      <c r="D22">
        <f t="shared" si="1"/>
        <v>0.95162581964040416</v>
      </c>
      <c r="E22">
        <f t="shared" si="2"/>
        <v>3.2967995396436067</v>
      </c>
      <c r="F22">
        <f t="shared" si="3"/>
        <v>6.3212055882855758</v>
      </c>
    </row>
    <row r="23" spans="1:6" x14ac:dyDescent="0.2">
      <c r="A23">
        <f t="shared" si="0"/>
        <v>21</v>
      </c>
      <c r="B23">
        <v>10</v>
      </c>
      <c r="C23">
        <f t="shared" si="4"/>
        <v>6.5006225088884459</v>
      </c>
      <c r="D23">
        <f t="shared" si="1"/>
        <v>1.3929202357494219</v>
      </c>
      <c r="E23">
        <f t="shared" si="2"/>
        <v>3.6237184837822669</v>
      </c>
      <c r="F23">
        <f t="shared" si="3"/>
        <v>6.5006225088884459</v>
      </c>
    </row>
    <row r="24" spans="1:6" x14ac:dyDescent="0.2">
      <c r="A24">
        <f t="shared" si="0"/>
        <v>22</v>
      </c>
      <c r="B24">
        <v>10</v>
      </c>
      <c r="C24">
        <f t="shared" si="4"/>
        <v>6.6712891630192033</v>
      </c>
      <c r="D24">
        <f t="shared" si="1"/>
        <v>1.8126924692201813</v>
      </c>
      <c r="E24">
        <f t="shared" si="2"/>
        <v>3.9346934028736658</v>
      </c>
      <c r="F24">
        <f t="shared" si="3"/>
        <v>6.6712891630192033</v>
      </c>
    </row>
    <row r="25" spans="1:6" x14ac:dyDescent="0.2">
      <c r="A25">
        <f t="shared" si="0"/>
        <v>23</v>
      </c>
      <c r="B25">
        <v>10</v>
      </c>
      <c r="C25">
        <f t="shared" si="4"/>
        <v>6.8336323062094664</v>
      </c>
      <c r="D25">
        <f t="shared" si="1"/>
        <v>2.211992169285951</v>
      </c>
      <c r="E25">
        <f t="shared" si="2"/>
        <v>4.2305018961951326</v>
      </c>
      <c r="F25">
        <f t="shared" si="3"/>
        <v>6.8336323062094664</v>
      </c>
    </row>
    <row r="26" spans="1:6" x14ac:dyDescent="0.2">
      <c r="A26">
        <f t="shared" si="0"/>
        <v>24</v>
      </c>
      <c r="B26">
        <v>10</v>
      </c>
      <c r="C26">
        <f t="shared" si="4"/>
        <v>6.9880578808779781</v>
      </c>
      <c r="D26">
        <v>0</v>
      </c>
      <c r="E26">
        <v>0</v>
      </c>
      <c r="F26">
        <f t="shared" si="3"/>
        <v>6.9880578808779781</v>
      </c>
    </row>
    <row r="27" spans="1:6" x14ac:dyDescent="0.2">
      <c r="A27">
        <f t="shared" si="0"/>
        <v>25</v>
      </c>
      <c r="B27">
        <v>10</v>
      </c>
      <c r="C27">
        <f t="shared" si="4"/>
        <v>7.1349520313980985</v>
      </c>
      <c r="D27">
        <f t="shared" si="1"/>
        <v>0.48770575499285984</v>
      </c>
      <c r="E27">
        <f t="shared" si="2"/>
        <v>0.48770575499285984</v>
      </c>
      <c r="F27">
        <f t="shared" si="3"/>
        <v>7.1349520313980985</v>
      </c>
    </row>
    <row r="28" spans="1:6" x14ac:dyDescent="0.2">
      <c r="A28">
        <f t="shared" si="0"/>
        <v>26</v>
      </c>
      <c r="B28">
        <v>10</v>
      </c>
      <c r="C28">
        <f t="shared" si="4"/>
        <v>7.2746820696598729</v>
      </c>
      <c r="D28">
        <f t="shared" si="1"/>
        <v>0.95162581964040416</v>
      </c>
      <c r="E28">
        <f t="shared" si="2"/>
        <v>0.95162581964040416</v>
      </c>
      <c r="F28">
        <f t="shared" si="3"/>
        <v>7.2746820696598729</v>
      </c>
    </row>
    <row r="29" spans="1:6" x14ac:dyDescent="0.2">
      <c r="A29">
        <f t="shared" si="0"/>
        <v>27</v>
      </c>
      <c r="B29">
        <v>10</v>
      </c>
      <c r="C29">
        <f t="shared" si="4"/>
        <v>7.4075973935410833</v>
      </c>
      <c r="D29">
        <f t="shared" si="1"/>
        <v>1.3929202357494219</v>
      </c>
      <c r="E29">
        <f t="shared" si="2"/>
        <v>1.3929202357494219</v>
      </c>
      <c r="F29">
        <f t="shared" si="3"/>
        <v>7.4075973935410833</v>
      </c>
    </row>
    <row r="30" spans="1:6" x14ac:dyDescent="0.2">
      <c r="A30">
        <f t="shared" si="0"/>
        <v>28</v>
      </c>
      <c r="B30">
        <v>10</v>
      </c>
      <c r="C30">
        <f t="shared" si="4"/>
        <v>7.5340303605839338</v>
      </c>
      <c r="D30">
        <f t="shared" si="1"/>
        <v>1.8126924692201813</v>
      </c>
      <c r="E30">
        <f t="shared" si="2"/>
        <v>1.8126924692201813</v>
      </c>
      <c r="F30">
        <f t="shared" si="3"/>
        <v>7.5340303605839338</v>
      </c>
    </row>
    <row r="31" spans="1:6" x14ac:dyDescent="0.2">
      <c r="A31">
        <f t="shared" si="0"/>
        <v>29</v>
      </c>
      <c r="B31">
        <v>10</v>
      </c>
      <c r="C31">
        <f t="shared" si="4"/>
        <v>7.6542971190620221</v>
      </c>
      <c r="D31">
        <f t="shared" si="1"/>
        <v>2.211992169285951</v>
      </c>
      <c r="E31">
        <f t="shared" si="2"/>
        <v>2.211992169285951</v>
      </c>
      <c r="F31">
        <f t="shared" si="3"/>
        <v>7.6542971190620221</v>
      </c>
    </row>
    <row r="32" spans="1:6" x14ac:dyDescent="0.2">
      <c r="A32">
        <f t="shared" si="0"/>
        <v>30</v>
      </c>
      <c r="B32">
        <v>10</v>
      </c>
      <c r="C32">
        <f t="shared" si="4"/>
        <v>7.768698398515701</v>
      </c>
      <c r="D32">
        <v>0</v>
      </c>
      <c r="E32">
        <f t="shared" si="2"/>
        <v>2.591817793182821</v>
      </c>
      <c r="F32">
        <f t="shared" si="3"/>
        <v>7.768698398515701</v>
      </c>
    </row>
    <row r="33" spans="1:6" x14ac:dyDescent="0.2">
      <c r="A33">
        <f t="shared" si="0"/>
        <v>31</v>
      </c>
      <c r="B33">
        <v>10</v>
      </c>
      <c r="C33">
        <f t="shared" si="4"/>
        <v>7.8775202617325686</v>
      </c>
      <c r="D33">
        <f t="shared" si="1"/>
        <v>0.48770575499285984</v>
      </c>
      <c r="E33">
        <f t="shared" si="2"/>
        <v>2.9531191028128654</v>
      </c>
      <c r="F33">
        <f t="shared" si="3"/>
        <v>7.8775202617325686</v>
      </c>
    </row>
    <row r="34" spans="1:6" x14ac:dyDescent="0.2">
      <c r="A34">
        <f t="shared" si="0"/>
        <v>32</v>
      </c>
      <c r="B34">
        <v>10</v>
      </c>
      <c r="C34">
        <f t="shared" si="4"/>
        <v>7.9810348200534449</v>
      </c>
      <c r="D34">
        <f t="shared" si="1"/>
        <v>0.95162581964040416</v>
      </c>
      <c r="E34">
        <f t="shared" si="2"/>
        <v>3.2967995396436067</v>
      </c>
      <c r="F34">
        <f t="shared" si="3"/>
        <v>7.9810348200534449</v>
      </c>
    </row>
    <row r="35" spans="1:6" x14ac:dyDescent="0.2">
      <c r="A35">
        <f t="shared" si="0"/>
        <v>33</v>
      </c>
      <c r="B35">
        <v>10</v>
      </c>
      <c r="C35">
        <f t="shared" si="4"/>
        <v>8.0795009137924581</v>
      </c>
      <c r="D35">
        <f t="shared" si="1"/>
        <v>1.3929202357494219</v>
      </c>
      <c r="E35">
        <f t="shared" si="2"/>
        <v>3.6237184837822669</v>
      </c>
      <c r="F35">
        <f t="shared" si="3"/>
        <v>8.0795009137924581</v>
      </c>
    </row>
    <row r="36" spans="1:6" x14ac:dyDescent="0.2">
      <c r="A36">
        <f t="shared" si="0"/>
        <v>34</v>
      </c>
      <c r="B36">
        <v>10</v>
      </c>
      <c r="C36">
        <f t="shared" si="4"/>
        <v>8.1731647594726535</v>
      </c>
      <c r="D36">
        <f t="shared" si="1"/>
        <v>1.8126924692201813</v>
      </c>
      <c r="E36">
        <f t="shared" si="2"/>
        <v>3.9346934028736658</v>
      </c>
      <c r="F36">
        <v>0</v>
      </c>
    </row>
    <row r="37" spans="1:6" x14ac:dyDescent="0.2">
      <c r="A37">
        <f t="shared" si="0"/>
        <v>35</v>
      </c>
      <c r="B37">
        <v>10</v>
      </c>
      <c r="C37">
        <f t="shared" si="4"/>
        <v>8.2622605654955485</v>
      </c>
      <c r="D37">
        <f t="shared" si="1"/>
        <v>2.211992169285951</v>
      </c>
      <c r="E37">
        <f t="shared" si="2"/>
        <v>4.2305018961951326</v>
      </c>
      <c r="F37">
        <f t="shared" si="3"/>
        <v>0.48770575499285984</v>
      </c>
    </row>
    <row r="38" spans="1:6" x14ac:dyDescent="0.2">
      <c r="A38">
        <f t="shared" si="0"/>
        <v>36</v>
      </c>
      <c r="B38">
        <v>10</v>
      </c>
      <c r="C38">
        <f t="shared" si="4"/>
        <v>8.3470111177841346</v>
      </c>
      <c r="D38">
        <v>0</v>
      </c>
      <c r="E38">
        <v>0</v>
      </c>
      <c r="F38">
        <f t="shared" si="3"/>
        <v>0.95162581964040416</v>
      </c>
    </row>
    <row r="39" spans="1:6" x14ac:dyDescent="0.2">
      <c r="A39">
        <f t="shared" si="0"/>
        <v>37</v>
      </c>
      <c r="B39">
        <v>10</v>
      </c>
      <c r="C39">
        <f t="shared" si="4"/>
        <v>8.427628336863723</v>
      </c>
      <c r="D39">
        <f t="shared" si="1"/>
        <v>0.48770575499285984</v>
      </c>
      <c r="E39">
        <f t="shared" si="2"/>
        <v>0.48770575499285984</v>
      </c>
      <c r="F39">
        <f t="shared" si="3"/>
        <v>1.3929202357494219</v>
      </c>
    </row>
    <row r="40" spans="1:6" x14ac:dyDescent="0.2">
      <c r="A40">
        <f t="shared" si="0"/>
        <v>38</v>
      </c>
      <c r="B40">
        <v>10</v>
      </c>
      <c r="C40">
        <f t="shared" si="4"/>
        <v>8.5043138077736486</v>
      </c>
      <c r="D40">
        <f t="shared" si="1"/>
        <v>0.95162581964040416</v>
      </c>
      <c r="E40">
        <f t="shared" si="2"/>
        <v>0.95162581964040416</v>
      </c>
      <c r="F40">
        <f t="shared" si="3"/>
        <v>1.8126924692201813</v>
      </c>
    </row>
    <row r="41" spans="1:6" x14ac:dyDescent="0.2">
      <c r="A41">
        <f t="shared" si="0"/>
        <v>39</v>
      </c>
      <c r="B41">
        <v>10</v>
      </c>
      <c r="C41">
        <f t="shared" si="4"/>
        <v>8.5772592841348629</v>
      </c>
      <c r="D41">
        <f t="shared" si="1"/>
        <v>1.3929202357494219</v>
      </c>
      <c r="E41">
        <f t="shared" si="2"/>
        <v>1.3929202357494219</v>
      </c>
      <c r="F41">
        <f t="shared" si="3"/>
        <v>2.211992169285951</v>
      </c>
    </row>
    <row r="42" spans="1:6" x14ac:dyDescent="0.2">
      <c r="A42">
        <f t="shared" si="0"/>
        <v>40</v>
      </c>
      <c r="B42">
        <v>10</v>
      </c>
      <c r="C42">
        <f t="shared" si="4"/>
        <v>8.646647167633871</v>
      </c>
      <c r="D42">
        <f t="shared" si="1"/>
        <v>1.8126924692201813</v>
      </c>
      <c r="E42">
        <f t="shared" si="2"/>
        <v>1.8126924692201813</v>
      </c>
      <c r="F42">
        <f t="shared" si="3"/>
        <v>2.591817793182821</v>
      </c>
    </row>
    <row r="43" spans="1:6" x14ac:dyDescent="0.2">
      <c r="A43">
        <f t="shared" si="0"/>
        <v>41</v>
      </c>
      <c r="B43">
        <v>10</v>
      </c>
      <c r="C43">
        <f t="shared" si="4"/>
        <v>8.7126509641219556</v>
      </c>
      <c r="D43">
        <f t="shared" si="1"/>
        <v>2.211992169285951</v>
      </c>
      <c r="E43">
        <f t="shared" si="2"/>
        <v>2.211992169285951</v>
      </c>
      <c r="F43">
        <f t="shared" si="3"/>
        <v>2.9531191028128654</v>
      </c>
    </row>
    <row r="44" spans="1:6" x14ac:dyDescent="0.2">
      <c r="A44">
        <f t="shared" si="0"/>
        <v>42</v>
      </c>
      <c r="B44">
        <v>10</v>
      </c>
      <c r="C44">
        <f t="shared" si="4"/>
        <v>8.7754357174701791</v>
      </c>
      <c r="D44">
        <v>0</v>
      </c>
      <c r="E44">
        <f t="shared" si="2"/>
        <v>2.591817793182821</v>
      </c>
      <c r="F44">
        <f t="shared" si="3"/>
        <v>3.2967995396436067</v>
      </c>
    </row>
    <row r="45" spans="1:6" x14ac:dyDescent="0.2">
      <c r="A45">
        <f t="shared" si="0"/>
        <v>43</v>
      </c>
      <c r="B45">
        <v>10</v>
      </c>
      <c r="C45">
        <f t="shared" si="4"/>
        <v>8.8351584222650281</v>
      </c>
      <c r="D45">
        <f t="shared" si="1"/>
        <v>0.48770575499285984</v>
      </c>
      <c r="E45">
        <f t="shared" si="2"/>
        <v>2.9531191028128654</v>
      </c>
      <c r="F45">
        <f t="shared" si="3"/>
        <v>3.6237184837822669</v>
      </c>
    </row>
    <row r="46" spans="1:6" x14ac:dyDescent="0.2">
      <c r="A46">
        <f t="shared" si="0"/>
        <v>44</v>
      </c>
      <c r="B46">
        <v>10</v>
      </c>
      <c r="C46">
        <f t="shared" si="4"/>
        <v>8.8919684163766579</v>
      </c>
      <c r="D46">
        <f t="shared" si="1"/>
        <v>0.95162581964040416</v>
      </c>
      <c r="E46">
        <f t="shared" si="2"/>
        <v>3.2967995396436067</v>
      </c>
      <c r="F46">
        <f t="shared" si="3"/>
        <v>3.9346934028736658</v>
      </c>
    </row>
    <row r="47" spans="1:6" x14ac:dyDescent="0.2">
      <c r="A47">
        <f t="shared" si="0"/>
        <v>45</v>
      </c>
      <c r="B47">
        <v>10</v>
      </c>
      <c r="C47">
        <f t="shared" si="4"/>
        <v>8.9460077543813536</v>
      </c>
      <c r="D47">
        <f t="shared" si="1"/>
        <v>1.3929202357494219</v>
      </c>
      <c r="E47">
        <f t="shared" si="2"/>
        <v>3.6237184837822669</v>
      </c>
      <c r="F47">
        <f t="shared" si="3"/>
        <v>4.2305018961951326</v>
      </c>
    </row>
    <row r="48" spans="1:6" x14ac:dyDescent="0.2">
      <c r="A48">
        <f t="shared" si="0"/>
        <v>46</v>
      </c>
      <c r="B48">
        <v>10</v>
      </c>
      <c r="C48">
        <f t="shared" si="4"/>
        <v>8.9974115627719602</v>
      </c>
      <c r="D48">
        <f t="shared" si="1"/>
        <v>1.8126924692201813</v>
      </c>
      <c r="E48">
        <f t="shared" si="2"/>
        <v>3.9346934028736658</v>
      </c>
      <c r="F48">
        <f t="shared" si="3"/>
        <v>4.5118836390597359</v>
      </c>
    </row>
    <row r="49" spans="1:6" x14ac:dyDescent="0.2">
      <c r="A49">
        <f t="shared" si="0"/>
        <v>47</v>
      </c>
      <c r="B49">
        <v>10</v>
      </c>
      <c r="C49">
        <f t="shared" si="4"/>
        <v>9.0463083778445004</v>
      </c>
      <c r="D49">
        <f t="shared" si="1"/>
        <v>2.211992169285951</v>
      </c>
      <c r="E49">
        <f t="shared" si="2"/>
        <v>4.2305018961951326</v>
      </c>
      <c r="F49">
        <f t="shared" si="3"/>
        <v>4.77954223238984</v>
      </c>
    </row>
    <row r="50" spans="1:6" x14ac:dyDescent="0.2">
      <c r="A50">
        <f>A49+1</f>
        <v>48</v>
      </c>
      <c r="B50">
        <v>10</v>
      </c>
      <c r="C50">
        <f t="shared" si="4"/>
        <v>9.0928204671058719</v>
      </c>
      <c r="D50">
        <v>0</v>
      </c>
      <c r="E50">
        <v>0</v>
      </c>
      <c r="F50">
        <f t="shared" si="3"/>
        <v>5.0341469620859058</v>
      </c>
    </row>
    <row r="51" spans="1:6" x14ac:dyDescent="0.2">
      <c r="A51">
        <f t="shared" si="0"/>
        <v>49</v>
      </c>
      <c r="B51">
        <v>10</v>
      </c>
      <c r="C51">
        <f t="shared" si="4"/>
        <v>9.1370641350062911</v>
      </c>
      <c r="D51">
        <f t="shared" si="1"/>
        <v>0.48770575499285984</v>
      </c>
      <c r="E51">
        <f t="shared" si="2"/>
        <v>0.48770575499285984</v>
      </c>
      <c r="F51">
        <f t="shared" si="3"/>
        <v>5.2763344725898538</v>
      </c>
    </row>
    <row r="52" spans="1:6" x14ac:dyDescent="0.2">
      <c r="A52">
        <f t="shared" si="0"/>
        <v>50</v>
      </c>
      <c r="B52">
        <v>10</v>
      </c>
      <c r="C52">
        <f t="shared" si="4"/>
        <v>9.1791500137610083</v>
      </c>
      <c r="D52">
        <f t="shared" si="1"/>
        <v>0.95162581964040416</v>
      </c>
      <c r="E52">
        <f t="shared" si="2"/>
        <v>0.95162581964040416</v>
      </c>
      <c r="F52">
        <f t="shared" si="3"/>
        <v>5.5067103588277853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3F3B-7D41-AF4B-86EC-BCC62846891C}">
  <dimension ref="A1:D52"/>
  <sheetViews>
    <sheetView workbookViewId="0">
      <selection activeCell="C4" sqref="C4"/>
    </sheetView>
  </sheetViews>
  <sheetFormatPr baseColWidth="10" defaultRowHeight="16" x14ac:dyDescent="0.2"/>
  <sheetData>
    <row r="1" spans="1:4" x14ac:dyDescent="0.2">
      <c r="A1" t="s">
        <v>0</v>
      </c>
      <c r="B1" t="s">
        <v>18</v>
      </c>
      <c r="C1" t="s">
        <v>19</v>
      </c>
      <c r="D1" t="s">
        <v>20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f>A2+1</f>
        <v>1</v>
      </c>
      <c r="B3">
        <f>B2*EXP(-1/8)+(1-EXP(-1/8))*10*1</f>
        <v>1.1750309741540454</v>
      </c>
      <c r="C3">
        <f>C2*EXP(-1/8)+(1-EXP(-1/8))*12*1</f>
        <v>1.4100371689848545</v>
      </c>
      <c r="D3">
        <f>D2*EXP(-1/8)+(1-EXP(-1/8))*14*1</f>
        <v>1.6450433638156636</v>
      </c>
    </row>
    <row r="4" spans="1:4" x14ac:dyDescent="0.2">
      <c r="A4">
        <f t="shared" ref="A4:A52" si="0">A3+1</f>
        <v>2</v>
      </c>
      <c r="B4">
        <f t="shared" ref="B4:B52" si="1">B3*EXP(-1/8)+(1-EXP(-1/8))*10*1</f>
        <v>2.2119921692859501</v>
      </c>
      <c r="C4">
        <f t="shared" ref="C4:C7" si="2">C3*EXP(-1/8)+(1-EXP(-1/8))*12*1</f>
        <v>2.6543906031431406</v>
      </c>
      <c r="D4">
        <f t="shared" ref="D4:D52" si="3">D3*EXP(-1/8)+(1-EXP(-1/8))*14*1</f>
        <v>3.0967890370003306</v>
      </c>
    </row>
    <row r="5" spans="1:4" x14ac:dyDescent="0.2">
      <c r="A5">
        <f t="shared" si="0"/>
        <v>3</v>
      </c>
      <c r="B5">
        <f t="shared" si="1"/>
        <v>3.1271072120902765</v>
      </c>
      <c r="C5">
        <f t="shared" si="2"/>
        <v>3.7525286545083323</v>
      </c>
      <c r="D5">
        <f t="shared" si="3"/>
        <v>4.3779500969263871</v>
      </c>
    </row>
    <row r="6" spans="1:4" x14ac:dyDescent="0.2">
      <c r="A6">
        <f t="shared" si="0"/>
        <v>4</v>
      </c>
      <c r="B6">
        <f t="shared" si="1"/>
        <v>3.934693402873664</v>
      </c>
      <c r="C6">
        <f t="shared" si="2"/>
        <v>4.7216320834483971</v>
      </c>
      <c r="D6">
        <f t="shared" si="3"/>
        <v>5.5085707640231298</v>
      </c>
    </row>
    <row r="7" spans="1:4" x14ac:dyDescent="0.2">
      <c r="A7">
        <f t="shared" si="0"/>
        <v>5</v>
      </c>
      <c r="B7">
        <f t="shared" si="1"/>
        <v>4.6473857148100954</v>
      </c>
      <c r="C7">
        <f t="shared" si="2"/>
        <v>5.5768628577721149</v>
      </c>
      <c r="D7">
        <v>0</v>
      </c>
    </row>
    <row r="8" spans="1:4" x14ac:dyDescent="0.2">
      <c r="A8">
        <f t="shared" si="0"/>
        <v>6</v>
      </c>
      <c r="B8">
        <v>0</v>
      </c>
      <c r="C8">
        <v>0</v>
      </c>
      <c r="D8">
        <f t="shared" si="3"/>
        <v>1.6450433638156636</v>
      </c>
    </row>
    <row r="9" spans="1:4" x14ac:dyDescent="0.2">
      <c r="A9">
        <f t="shared" si="0"/>
        <v>7</v>
      </c>
      <c r="B9">
        <f>B8*EXP(-1/8)+(1-EXP(-1/8))*10*1</f>
        <v>1.1750309741540454</v>
      </c>
      <c r="C9">
        <f>C8*EXP(-1/8)+(1-EXP(-1/8))*12*1</f>
        <v>1.4100371689848545</v>
      </c>
      <c r="D9">
        <f t="shared" si="3"/>
        <v>3.0967890370003306</v>
      </c>
    </row>
    <row r="10" spans="1:4" x14ac:dyDescent="0.2">
      <c r="A10">
        <f t="shared" si="0"/>
        <v>8</v>
      </c>
      <c r="B10">
        <f t="shared" si="1"/>
        <v>2.2119921692859501</v>
      </c>
      <c r="C10">
        <f t="shared" ref="C4:C52" si="4">C9*EXP(-1/8)+(1-EXP(-1/8))*12*1</f>
        <v>2.6543906031431406</v>
      </c>
      <c r="D10">
        <f t="shared" si="3"/>
        <v>4.3779500969263871</v>
      </c>
    </row>
    <row r="11" spans="1:4" x14ac:dyDescent="0.2">
      <c r="A11">
        <f t="shared" si="0"/>
        <v>9</v>
      </c>
      <c r="B11">
        <f t="shared" si="1"/>
        <v>3.1271072120902765</v>
      </c>
      <c r="C11">
        <f t="shared" si="4"/>
        <v>3.7525286545083323</v>
      </c>
      <c r="D11">
        <f t="shared" si="3"/>
        <v>5.5085707640231298</v>
      </c>
    </row>
    <row r="12" spans="1:4" x14ac:dyDescent="0.2">
      <c r="A12">
        <f t="shared" si="0"/>
        <v>10</v>
      </c>
      <c r="B12">
        <f t="shared" si="1"/>
        <v>3.934693402873664</v>
      </c>
      <c r="C12">
        <f t="shared" si="4"/>
        <v>4.7216320834483971</v>
      </c>
      <c r="D12">
        <v>0</v>
      </c>
    </row>
    <row r="13" spans="1:4" x14ac:dyDescent="0.2">
      <c r="A13">
        <f t="shared" si="0"/>
        <v>11</v>
      </c>
      <c r="B13">
        <f t="shared" si="1"/>
        <v>4.6473857148100954</v>
      </c>
      <c r="C13">
        <f t="shared" si="4"/>
        <v>5.5768628577721149</v>
      </c>
      <c r="D13">
        <f t="shared" si="3"/>
        <v>1.6450433638156636</v>
      </c>
    </row>
    <row r="14" spans="1:4" x14ac:dyDescent="0.2">
      <c r="A14">
        <f t="shared" si="0"/>
        <v>12</v>
      </c>
      <c r="B14">
        <v>0</v>
      </c>
      <c r="C14">
        <v>0</v>
      </c>
      <c r="D14">
        <f t="shared" si="3"/>
        <v>3.0967890370003306</v>
      </c>
    </row>
    <row r="15" spans="1:4" x14ac:dyDescent="0.2">
      <c r="A15">
        <f t="shared" si="0"/>
        <v>13</v>
      </c>
      <c r="B15">
        <f t="shared" si="1"/>
        <v>1.1750309741540454</v>
      </c>
      <c r="C15">
        <f t="shared" si="4"/>
        <v>1.4100371689848545</v>
      </c>
      <c r="D15">
        <f t="shared" si="3"/>
        <v>4.3779500969263871</v>
      </c>
    </row>
    <row r="16" spans="1:4" x14ac:dyDescent="0.2">
      <c r="A16">
        <f t="shared" si="0"/>
        <v>14</v>
      </c>
      <c r="B16">
        <v>0</v>
      </c>
      <c r="C16">
        <f t="shared" si="4"/>
        <v>2.6543906031431406</v>
      </c>
      <c r="D16">
        <f t="shared" si="3"/>
        <v>5.5085707640231298</v>
      </c>
    </row>
    <row r="17" spans="1:4" x14ac:dyDescent="0.2">
      <c r="A17">
        <f t="shared" si="0"/>
        <v>15</v>
      </c>
      <c r="B17">
        <f t="shared" si="1"/>
        <v>1.1750309741540454</v>
      </c>
      <c r="C17">
        <f t="shared" si="4"/>
        <v>3.7525286545083323</v>
      </c>
      <c r="D17">
        <v>0</v>
      </c>
    </row>
    <row r="18" spans="1:4" x14ac:dyDescent="0.2">
      <c r="A18">
        <f t="shared" si="0"/>
        <v>16</v>
      </c>
      <c r="B18">
        <f t="shared" si="1"/>
        <v>2.2119921692859501</v>
      </c>
      <c r="C18">
        <f t="shared" si="4"/>
        <v>4.7216320834483971</v>
      </c>
      <c r="D18">
        <f t="shared" si="3"/>
        <v>1.6450433638156636</v>
      </c>
    </row>
    <row r="19" spans="1:4" x14ac:dyDescent="0.2">
      <c r="A19">
        <f t="shared" si="0"/>
        <v>17</v>
      </c>
      <c r="B19">
        <f t="shared" si="1"/>
        <v>3.1271072120902765</v>
      </c>
      <c r="C19">
        <f t="shared" si="4"/>
        <v>5.5768628577721149</v>
      </c>
      <c r="D19">
        <f t="shared" si="3"/>
        <v>3.0967890370003306</v>
      </c>
    </row>
    <row r="20" spans="1:4" x14ac:dyDescent="0.2">
      <c r="A20">
        <f t="shared" si="0"/>
        <v>18</v>
      </c>
      <c r="B20">
        <f t="shared" si="1"/>
        <v>3.934693402873664</v>
      </c>
      <c r="C20">
        <v>0</v>
      </c>
      <c r="D20">
        <f t="shared" si="3"/>
        <v>4.3779500969263871</v>
      </c>
    </row>
    <row r="21" spans="1:4" x14ac:dyDescent="0.2">
      <c r="A21">
        <f t="shared" si="0"/>
        <v>19</v>
      </c>
      <c r="B21">
        <f t="shared" si="1"/>
        <v>4.6473857148100954</v>
      </c>
      <c r="C21">
        <f t="shared" si="4"/>
        <v>1.4100371689848545</v>
      </c>
      <c r="D21">
        <f t="shared" si="3"/>
        <v>5.5085707640231298</v>
      </c>
    </row>
    <row r="22" spans="1:4" x14ac:dyDescent="0.2">
      <c r="A22">
        <f t="shared" si="0"/>
        <v>20</v>
      </c>
      <c r="B22">
        <f t="shared" si="1"/>
        <v>5.2763344725898502</v>
      </c>
      <c r="C22">
        <f t="shared" si="4"/>
        <v>2.6543906031431406</v>
      </c>
      <c r="D22">
        <v>0</v>
      </c>
    </row>
    <row r="23" spans="1:4" x14ac:dyDescent="0.2">
      <c r="A23">
        <f t="shared" si="0"/>
        <v>21</v>
      </c>
      <c r="B23">
        <v>0</v>
      </c>
      <c r="C23">
        <f t="shared" si="4"/>
        <v>3.7525286545083323</v>
      </c>
      <c r="D23">
        <f t="shared" si="3"/>
        <v>1.6450433638156636</v>
      </c>
    </row>
    <row r="24" spans="1:4" x14ac:dyDescent="0.2">
      <c r="A24">
        <f t="shared" si="0"/>
        <v>22</v>
      </c>
      <c r="B24">
        <f t="shared" si="1"/>
        <v>1.1750309741540454</v>
      </c>
      <c r="C24">
        <f t="shared" si="4"/>
        <v>4.7216320834483971</v>
      </c>
      <c r="D24">
        <f t="shared" si="3"/>
        <v>3.0967890370003306</v>
      </c>
    </row>
    <row r="25" spans="1:4" x14ac:dyDescent="0.2">
      <c r="A25">
        <f t="shared" si="0"/>
        <v>23</v>
      </c>
      <c r="B25">
        <f t="shared" si="1"/>
        <v>2.2119921692859501</v>
      </c>
      <c r="C25">
        <f t="shared" si="4"/>
        <v>5.5768628577721149</v>
      </c>
      <c r="D25">
        <f t="shared" si="3"/>
        <v>4.3779500969263871</v>
      </c>
    </row>
    <row r="26" spans="1:4" x14ac:dyDescent="0.2">
      <c r="A26">
        <f t="shared" si="0"/>
        <v>24</v>
      </c>
      <c r="B26">
        <f t="shared" si="1"/>
        <v>3.1271072120902765</v>
      </c>
      <c r="C26">
        <v>0</v>
      </c>
      <c r="D26">
        <f t="shared" si="3"/>
        <v>5.5085707640231298</v>
      </c>
    </row>
    <row r="27" spans="1:4" x14ac:dyDescent="0.2">
      <c r="A27">
        <f t="shared" si="0"/>
        <v>25</v>
      </c>
      <c r="B27">
        <f t="shared" si="1"/>
        <v>3.934693402873664</v>
      </c>
      <c r="C27">
        <f t="shared" si="4"/>
        <v>1.4100371689848545</v>
      </c>
      <c r="D27">
        <v>0</v>
      </c>
    </row>
    <row r="28" spans="1:4" x14ac:dyDescent="0.2">
      <c r="A28">
        <f t="shared" si="0"/>
        <v>26</v>
      </c>
      <c r="B28">
        <f t="shared" si="1"/>
        <v>4.6473857148100954</v>
      </c>
      <c r="C28">
        <f t="shared" si="4"/>
        <v>2.6543906031431406</v>
      </c>
      <c r="D28">
        <f t="shared" si="3"/>
        <v>1.6450433638156636</v>
      </c>
    </row>
    <row r="29" spans="1:4" x14ac:dyDescent="0.2">
      <c r="A29">
        <f t="shared" si="0"/>
        <v>27</v>
      </c>
      <c r="B29">
        <f t="shared" si="1"/>
        <v>5.2763344725898502</v>
      </c>
      <c r="C29">
        <f t="shared" si="4"/>
        <v>3.7525286545083323</v>
      </c>
      <c r="D29">
        <f t="shared" si="3"/>
        <v>3.0967890370003306</v>
      </c>
    </row>
    <row r="30" spans="1:4" x14ac:dyDescent="0.2">
      <c r="A30">
        <f t="shared" si="0"/>
        <v>28</v>
      </c>
      <c r="B30">
        <v>0</v>
      </c>
      <c r="C30">
        <f t="shared" si="4"/>
        <v>4.7216320834483971</v>
      </c>
      <c r="D30">
        <f t="shared" si="3"/>
        <v>4.3779500969263871</v>
      </c>
    </row>
    <row r="31" spans="1:4" x14ac:dyDescent="0.2">
      <c r="A31">
        <f t="shared" si="0"/>
        <v>29</v>
      </c>
      <c r="B31">
        <f t="shared" si="1"/>
        <v>1.1750309741540454</v>
      </c>
      <c r="C31">
        <f t="shared" si="4"/>
        <v>5.5768628577721149</v>
      </c>
      <c r="D31">
        <f t="shared" si="3"/>
        <v>5.5085707640231298</v>
      </c>
    </row>
    <row r="32" spans="1:4" x14ac:dyDescent="0.2">
      <c r="A32">
        <f t="shared" si="0"/>
        <v>30</v>
      </c>
      <c r="B32">
        <f t="shared" si="1"/>
        <v>2.2119921692859501</v>
      </c>
      <c r="C32">
        <v>0</v>
      </c>
      <c r="D32">
        <v>0</v>
      </c>
    </row>
    <row r="33" spans="1:4" x14ac:dyDescent="0.2">
      <c r="A33">
        <f t="shared" si="0"/>
        <v>31</v>
      </c>
      <c r="B33">
        <f t="shared" si="1"/>
        <v>3.1271072120902765</v>
      </c>
      <c r="C33">
        <f t="shared" si="4"/>
        <v>1.4100371689848545</v>
      </c>
      <c r="D33">
        <f t="shared" si="3"/>
        <v>1.6450433638156636</v>
      </c>
    </row>
    <row r="34" spans="1:4" x14ac:dyDescent="0.2">
      <c r="A34">
        <f t="shared" si="0"/>
        <v>32</v>
      </c>
      <c r="B34">
        <f t="shared" si="1"/>
        <v>3.934693402873664</v>
      </c>
      <c r="C34">
        <f t="shared" si="4"/>
        <v>2.6543906031431406</v>
      </c>
      <c r="D34">
        <f t="shared" si="3"/>
        <v>3.0967890370003306</v>
      </c>
    </row>
    <row r="35" spans="1:4" x14ac:dyDescent="0.2">
      <c r="A35">
        <f t="shared" si="0"/>
        <v>33</v>
      </c>
      <c r="B35">
        <f t="shared" si="1"/>
        <v>4.6473857148100954</v>
      </c>
      <c r="C35">
        <f t="shared" si="4"/>
        <v>3.7525286545083323</v>
      </c>
      <c r="D35">
        <f t="shared" si="3"/>
        <v>4.3779500969263871</v>
      </c>
    </row>
    <row r="36" spans="1:4" x14ac:dyDescent="0.2">
      <c r="A36">
        <f t="shared" si="0"/>
        <v>34</v>
      </c>
      <c r="B36">
        <f t="shared" si="1"/>
        <v>5.2763344725898502</v>
      </c>
      <c r="C36">
        <f t="shared" si="4"/>
        <v>4.7216320834483971</v>
      </c>
      <c r="D36">
        <f t="shared" si="3"/>
        <v>5.5085707640231298</v>
      </c>
    </row>
    <row r="37" spans="1:4" x14ac:dyDescent="0.2">
      <c r="A37">
        <f t="shared" si="0"/>
        <v>35</v>
      </c>
      <c r="B37">
        <v>0</v>
      </c>
      <c r="C37">
        <f t="shared" si="4"/>
        <v>5.5768628577721149</v>
      </c>
      <c r="D37">
        <v>0</v>
      </c>
    </row>
    <row r="38" spans="1:4" x14ac:dyDescent="0.2">
      <c r="A38">
        <f t="shared" si="0"/>
        <v>36</v>
      </c>
      <c r="B38">
        <f t="shared" si="1"/>
        <v>1.1750309741540454</v>
      </c>
      <c r="C38">
        <v>0</v>
      </c>
      <c r="D38">
        <f t="shared" si="3"/>
        <v>1.6450433638156636</v>
      </c>
    </row>
    <row r="39" spans="1:4" x14ac:dyDescent="0.2">
      <c r="A39">
        <f t="shared" si="0"/>
        <v>37</v>
      </c>
      <c r="B39">
        <f t="shared" si="1"/>
        <v>2.2119921692859501</v>
      </c>
      <c r="C39">
        <f t="shared" si="4"/>
        <v>1.4100371689848545</v>
      </c>
      <c r="D39">
        <f t="shared" si="3"/>
        <v>3.0967890370003306</v>
      </c>
    </row>
    <row r="40" spans="1:4" x14ac:dyDescent="0.2">
      <c r="A40">
        <f t="shared" si="0"/>
        <v>38</v>
      </c>
      <c r="B40">
        <f t="shared" si="1"/>
        <v>3.1271072120902765</v>
      </c>
      <c r="C40">
        <f t="shared" si="4"/>
        <v>2.6543906031431406</v>
      </c>
      <c r="D40">
        <f t="shared" si="3"/>
        <v>4.3779500969263871</v>
      </c>
    </row>
    <row r="41" spans="1:4" x14ac:dyDescent="0.2">
      <c r="A41">
        <f t="shared" si="0"/>
        <v>39</v>
      </c>
      <c r="B41">
        <f t="shared" si="1"/>
        <v>3.934693402873664</v>
      </c>
      <c r="C41">
        <f t="shared" si="4"/>
        <v>3.7525286545083323</v>
      </c>
      <c r="D41">
        <f t="shared" si="3"/>
        <v>5.5085707640231298</v>
      </c>
    </row>
    <row r="42" spans="1:4" x14ac:dyDescent="0.2">
      <c r="A42">
        <f t="shared" si="0"/>
        <v>40</v>
      </c>
      <c r="B42">
        <f t="shared" si="1"/>
        <v>4.6473857148100954</v>
      </c>
      <c r="C42">
        <f t="shared" si="4"/>
        <v>4.7216320834483971</v>
      </c>
      <c r="D42">
        <v>0</v>
      </c>
    </row>
    <row r="43" spans="1:4" x14ac:dyDescent="0.2">
      <c r="A43">
        <f t="shared" si="0"/>
        <v>41</v>
      </c>
      <c r="B43">
        <f t="shared" si="1"/>
        <v>5.2763344725898502</v>
      </c>
      <c r="C43">
        <f t="shared" si="4"/>
        <v>5.5768628577721149</v>
      </c>
      <c r="D43">
        <f t="shared" si="3"/>
        <v>1.6450433638156636</v>
      </c>
    </row>
    <row r="44" spans="1:4" x14ac:dyDescent="0.2">
      <c r="A44">
        <f t="shared" si="0"/>
        <v>42</v>
      </c>
      <c r="B44">
        <v>0</v>
      </c>
      <c r="C44">
        <v>0</v>
      </c>
      <c r="D44">
        <f t="shared" si="3"/>
        <v>3.0967890370003306</v>
      </c>
    </row>
    <row r="45" spans="1:4" x14ac:dyDescent="0.2">
      <c r="A45">
        <f t="shared" si="0"/>
        <v>43</v>
      </c>
      <c r="B45">
        <f t="shared" si="1"/>
        <v>1.1750309741540454</v>
      </c>
      <c r="C45">
        <f t="shared" si="4"/>
        <v>1.4100371689848545</v>
      </c>
      <c r="D45">
        <f t="shared" si="3"/>
        <v>4.3779500969263871</v>
      </c>
    </row>
    <row r="46" spans="1:4" x14ac:dyDescent="0.2">
      <c r="A46">
        <f t="shared" si="0"/>
        <v>44</v>
      </c>
      <c r="B46">
        <f t="shared" si="1"/>
        <v>2.2119921692859501</v>
      </c>
      <c r="C46">
        <f t="shared" si="4"/>
        <v>2.6543906031431406</v>
      </c>
      <c r="D46">
        <f t="shared" si="3"/>
        <v>5.5085707640231298</v>
      </c>
    </row>
    <row r="47" spans="1:4" x14ac:dyDescent="0.2">
      <c r="A47">
        <f t="shared" si="0"/>
        <v>45</v>
      </c>
      <c r="B47">
        <f t="shared" si="1"/>
        <v>3.1271072120902765</v>
      </c>
      <c r="C47">
        <f t="shared" si="4"/>
        <v>3.7525286545083323</v>
      </c>
      <c r="D47">
        <v>0</v>
      </c>
    </row>
    <row r="48" spans="1:4" x14ac:dyDescent="0.2">
      <c r="A48">
        <f t="shared" si="0"/>
        <v>46</v>
      </c>
      <c r="B48">
        <f t="shared" si="1"/>
        <v>3.934693402873664</v>
      </c>
      <c r="C48">
        <f t="shared" si="4"/>
        <v>4.7216320834483971</v>
      </c>
      <c r="D48">
        <f t="shared" si="3"/>
        <v>1.6450433638156636</v>
      </c>
    </row>
    <row r="49" spans="1:4" x14ac:dyDescent="0.2">
      <c r="A49">
        <f t="shared" si="0"/>
        <v>47</v>
      </c>
      <c r="B49">
        <f t="shared" si="1"/>
        <v>4.6473857148100954</v>
      </c>
      <c r="C49">
        <f t="shared" si="4"/>
        <v>5.5768628577721149</v>
      </c>
      <c r="D49">
        <f t="shared" si="3"/>
        <v>3.0967890370003306</v>
      </c>
    </row>
    <row r="50" spans="1:4" x14ac:dyDescent="0.2">
      <c r="A50">
        <f t="shared" si="0"/>
        <v>48</v>
      </c>
      <c r="B50">
        <f t="shared" si="1"/>
        <v>5.2763344725898502</v>
      </c>
      <c r="C50">
        <v>0</v>
      </c>
      <c r="D50">
        <f t="shared" si="3"/>
        <v>4.3779500969263871</v>
      </c>
    </row>
    <row r="51" spans="1:4" x14ac:dyDescent="0.2">
      <c r="A51">
        <f t="shared" si="0"/>
        <v>49</v>
      </c>
      <c r="B51">
        <v>0</v>
      </c>
      <c r="C51">
        <f t="shared" si="4"/>
        <v>1.4100371689848545</v>
      </c>
      <c r="D51">
        <f t="shared" si="3"/>
        <v>5.5085707640231298</v>
      </c>
    </row>
    <row r="52" spans="1:4" x14ac:dyDescent="0.2">
      <c r="A52">
        <f t="shared" si="0"/>
        <v>50</v>
      </c>
      <c r="B52">
        <f t="shared" si="1"/>
        <v>1.1750309741540454</v>
      </c>
      <c r="C52">
        <f t="shared" si="4"/>
        <v>2.6543906031431406</v>
      </c>
      <c r="D5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B7AB8-3883-DB4F-A4D9-003C4481F8B2}">
  <dimension ref="A1:F52"/>
  <sheetViews>
    <sheetView workbookViewId="0">
      <selection activeCell="C4" sqref="C4"/>
    </sheetView>
  </sheetViews>
  <sheetFormatPr baseColWidth="10" defaultRowHeight="16" x14ac:dyDescent="0.2"/>
  <cols>
    <col min="4" max="4" width="19" customWidth="1"/>
    <col min="5" max="5" width="19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6" x14ac:dyDescent="0.2">
      <c r="A3">
        <f>A2+1</f>
        <v>1</v>
      </c>
      <c r="B3">
        <v>12</v>
      </c>
      <c r="C3">
        <f>C2*EXP(-1/40)+(1-EXP(-1/40))*B3*1</f>
        <v>0.29628105566000862</v>
      </c>
      <c r="D3">
        <f>D2+1</f>
        <v>1</v>
      </c>
      <c r="E3">
        <v>2</v>
      </c>
      <c r="F3">
        <f>1/E3</f>
        <v>0.5</v>
      </c>
    </row>
    <row r="4" spans="1:6" x14ac:dyDescent="0.2">
      <c r="A4">
        <f t="shared" ref="A4:A52" si="0">A3+1</f>
        <v>2</v>
      </c>
      <c r="B4">
        <v>12</v>
      </c>
      <c r="C4">
        <f t="shared" ref="C4:C13" si="1">C3*EXP(-1/40)+(1-EXP(-1/40))*B4*1</f>
        <v>0.58524690599143314</v>
      </c>
      <c r="D4">
        <f t="shared" ref="D4:D52" si="2">D3+1</f>
        <v>2</v>
      </c>
      <c r="E4">
        <v>4</v>
      </c>
      <c r="F4">
        <f t="shared" ref="F4:F12" si="3">1/E4</f>
        <v>0.25</v>
      </c>
    </row>
    <row r="5" spans="1:6" x14ac:dyDescent="0.2">
      <c r="A5">
        <f t="shared" si="0"/>
        <v>3</v>
      </c>
      <c r="B5">
        <v>12</v>
      </c>
      <c r="C5">
        <f t="shared" si="1"/>
        <v>0.86707816405736715</v>
      </c>
      <c r="D5">
        <f t="shared" si="2"/>
        <v>3</v>
      </c>
      <c r="E5">
        <v>6</v>
      </c>
      <c r="F5">
        <f t="shared" si="3"/>
        <v>0.16666666666666666</v>
      </c>
    </row>
    <row r="6" spans="1:6" x14ac:dyDescent="0.2">
      <c r="A6">
        <f t="shared" si="0"/>
        <v>4</v>
      </c>
      <c r="B6">
        <v>12</v>
      </c>
      <c r="C6">
        <f t="shared" si="1"/>
        <v>1.1419509835684876</v>
      </c>
      <c r="D6">
        <f t="shared" si="2"/>
        <v>4</v>
      </c>
      <c r="E6">
        <v>8</v>
      </c>
      <c r="F6">
        <f t="shared" si="3"/>
        <v>0.125</v>
      </c>
    </row>
    <row r="7" spans="1:6" x14ac:dyDescent="0.2">
      <c r="A7">
        <f t="shared" si="0"/>
        <v>5</v>
      </c>
      <c r="B7">
        <v>12</v>
      </c>
      <c r="C7">
        <f t="shared" si="1"/>
        <v>1.4100371689848581</v>
      </c>
      <c r="D7">
        <f t="shared" si="2"/>
        <v>5</v>
      </c>
      <c r="E7">
        <v>10</v>
      </c>
      <c r="F7">
        <f t="shared" si="3"/>
        <v>0.1</v>
      </c>
    </row>
    <row r="8" spans="1:6" x14ac:dyDescent="0.2">
      <c r="A8">
        <f t="shared" si="0"/>
        <v>6</v>
      </c>
      <c r="B8">
        <v>12</v>
      </c>
      <c r="C8">
        <f t="shared" si="1"/>
        <v>1.6715042828993096</v>
      </c>
      <c r="D8">
        <f t="shared" si="2"/>
        <v>6</v>
      </c>
      <c r="E8">
        <v>0</v>
      </c>
      <c r="F8">
        <v>0</v>
      </c>
    </row>
    <row r="9" spans="1:6" x14ac:dyDescent="0.2">
      <c r="A9">
        <f t="shared" si="0"/>
        <v>7</v>
      </c>
      <c r="B9">
        <v>12</v>
      </c>
      <c r="C9">
        <f t="shared" si="1"/>
        <v>1.9265157507695154</v>
      </c>
      <c r="D9">
        <f t="shared" si="2"/>
        <v>7</v>
      </c>
      <c r="E9">
        <v>0</v>
      </c>
      <c r="F9">
        <v>0</v>
      </c>
    </row>
    <row r="10" spans="1:6" x14ac:dyDescent="0.2">
      <c r="A10">
        <f t="shared" si="0"/>
        <v>8</v>
      </c>
      <c r="B10">
        <v>12</v>
      </c>
      <c r="C10">
        <f t="shared" si="1"/>
        <v>2.1752309630642221</v>
      </c>
      <c r="D10">
        <f t="shared" si="2"/>
        <v>8</v>
      </c>
      <c r="E10">
        <v>0</v>
      </c>
      <c r="F10">
        <v>0</v>
      </c>
    </row>
    <row r="11" spans="1:6" x14ac:dyDescent="0.2">
      <c r="A11">
        <f t="shared" si="0"/>
        <v>9</v>
      </c>
      <c r="B11">
        <v>12</v>
      </c>
      <c r="C11">
        <f t="shared" si="1"/>
        <v>2.4178053748874802</v>
      </c>
      <c r="D11">
        <f t="shared" si="2"/>
        <v>9</v>
      </c>
      <c r="E11">
        <v>0</v>
      </c>
      <c r="F11">
        <v>0</v>
      </c>
    </row>
    <row r="12" spans="1:6" x14ac:dyDescent="0.2">
      <c r="A12">
        <f t="shared" si="0"/>
        <v>10</v>
      </c>
      <c r="B12">
        <v>12</v>
      </c>
      <c r="C12">
        <f t="shared" si="1"/>
        <v>2.6543906031431468</v>
      </c>
      <c r="D12">
        <f t="shared" si="2"/>
        <v>10</v>
      </c>
      <c r="E12">
        <v>0</v>
      </c>
      <c r="F12">
        <v>0</v>
      </c>
    </row>
    <row r="13" spans="1:6" x14ac:dyDescent="0.2">
      <c r="A13">
        <f t="shared" si="0"/>
        <v>11</v>
      </c>
      <c r="B13">
        <v>12</v>
      </c>
      <c r="C13">
        <f t="shared" si="1"/>
        <v>2.8851345213003841</v>
      </c>
      <c r="D13">
        <f t="shared" si="2"/>
        <v>11</v>
      </c>
      <c r="E13">
        <v>0</v>
      </c>
      <c r="F13">
        <v>0</v>
      </c>
    </row>
    <row r="14" spans="1:6" x14ac:dyDescent="0.2">
      <c r="A14">
        <f t="shared" si="0"/>
        <v>12</v>
      </c>
      <c r="B14">
        <v>12</v>
      </c>
      <c r="C14">
        <f t="shared" ref="C4:C22" si="4">C13*EXP(-1/20)+(1-EXP(-1/20))*B14*1</f>
        <v>3.3296717562951392</v>
      </c>
      <c r="D14">
        <f t="shared" si="2"/>
        <v>12</v>
      </c>
      <c r="E14">
        <v>0</v>
      </c>
      <c r="F14">
        <v>0</v>
      </c>
    </row>
    <row r="15" spans="1:6" x14ac:dyDescent="0.2">
      <c r="A15">
        <f t="shared" si="0"/>
        <v>13</v>
      </c>
      <c r="B15">
        <v>12</v>
      </c>
      <c r="C15">
        <f t="shared" si="4"/>
        <v>3.7525286545083389</v>
      </c>
      <c r="D15">
        <f t="shared" si="2"/>
        <v>13</v>
      </c>
      <c r="E15">
        <v>0</v>
      </c>
      <c r="F15">
        <v>0</v>
      </c>
    </row>
    <row r="16" spans="1:6" x14ac:dyDescent="0.2">
      <c r="A16">
        <f t="shared" si="0"/>
        <v>14</v>
      </c>
      <c r="B16">
        <v>12</v>
      </c>
      <c r="C16">
        <f t="shared" si="4"/>
        <v>4.1547625784418383</v>
      </c>
      <c r="D16">
        <f t="shared" si="2"/>
        <v>14</v>
      </c>
      <c r="E16">
        <v>0</v>
      </c>
      <c r="F16">
        <v>0</v>
      </c>
    </row>
    <row r="17" spans="1:6" x14ac:dyDescent="0.2">
      <c r="A17">
        <f t="shared" si="0"/>
        <v>15</v>
      </c>
      <c r="B17">
        <v>12</v>
      </c>
      <c r="C17">
        <f t="shared" si="4"/>
        <v>4.5373793224197643</v>
      </c>
      <c r="D17">
        <f t="shared" si="2"/>
        <v>15</v>
      </c>
      <c r="E17">
        <v>0</v>
      </c>
      <c r="F17">
        <v>0</v>
      </c>
    </row>
    <row r="18" spans="1:6" x14ac:dyDescent="0.2">
      <c r="A18">
        <f t="shared" si="0"/>
        <v>16</v>
      </c>
      <c r="B18">
        <v>12</v>
      </c>
      <c r="C18">
        <f t="shared" si="4"/>
        <v>4.9013356275982236</v>
      </c>
      <c r="D18">
        <f t="shared" si="2"/>
        <v>16</v>
      </c>
      <c r="E18">
        <v>0</v>
      </c>
      <c r="F18">
        <v>0</v>
      </c>
    </row>
    <row r="19" spans="1:6" x14ac:dyDescent="0.2">
      <c r="A19">
        <f t="shared" si="0"/>
        <v>17</v>
      </c>
      <c r="B19">
        <v>12</v>
      </c>
      <c r="C19">
        <f t="shared" si="4"/>
        <v>5.2475415743165357</v>
      </c>
      <c r="D19">
        <f t="shared" si="2"/>
        <v>17</v>
      </c>
      <c r="E19">
        <v>0</v>
      </c>
      <c r="F19">
        <v>0</v>
      </c>
    </row>
    <row r="20" spans="1:6" x14ac:dyDescent="0.2">
      <c r="A20">
        <f t="shared" si="0"/>
        <v>18</v>
      </c>
      <c r="B20">
        <v>12</v>
      </c>
      <c r="C20">
        <f t="shared" si="4"/>
        <v>5.5768628577721211</v>
      </c>
      <c r="D20">
        <f t="shared" si="2"/>
        <v>18</v>
      </c>
      <c r="E20">
        <v>0</v>
      </c>
      <c r="F20">
        <v>0</v>
      </c>
    </row>
    <row r="21" spans="1:6" x14ac:dyDescent="0.2">
      <c r="A21">
        <f t="shared" si="0"/>
        <v>19</v>
      </c>
      <c r="B21">
        <v>12</v>
      </c>
      <c r="C21">
        <f t="shared" si="4"/>
        <v>5.8901229527094134</v>
      </c>
      <c r="D21">
        <f t="shared" si="2"/>
        <v>19</v>
      </c>
      <c r="E21">
        <v>0</v>
      </c>
      <c r="F21">
        <v>0</v>
      </c>
    </row>
    <row r="22" spans="1:6" x14ac:dyDescent="0.2">
      <c r="A22">
        <f t="shared" si="0"/>
        <v>20</v>
      </c>
      <c r="B22">
        <v>12</v>
      </c>
      <c r="C22">
        <f t="shared" si="4"/>
        <v>6.1881051725356535</v>
      </c>
      <c r="D22">
        <f t="shared" si="2"/>
        <v>20</v>
      </c>
      <c r="E22">
        <v>0</v>
      </c>
      <c r="F22">
        <v>0</v>
      </c>
    </row>
    <row r="23" spans="1:6" x14ac:dyDescent="0.2">
      <c r="A23">
        <f t="shared" si="0"/>
        <v>21</v>
      </c>
      <c r="B23">
        <v>0</v>
      </c>
      <c r="C23">
        <f t="shared" ref="C4:C30" si="5">C22*EXP(-1/2)+(1-EXP(-1/2))*B23*1</f>
        <v>3.7532755126692092</v>
      </c>
      <c r="D23">
        <f t="shared" si="2"/>
        <v>21</v>
      </c>
      <c r="E23">
        <v>0</v>
      </c>
      <c r="F23">
        <v>0</v>
      </c>
    </row>
    <row r="24" spans="1:6" x14ac:dyDescent="0.2">
      <c r="A24">
        <f t="shared" si="0"/>
        <v>22</v>
      </c>
      <c r="B24">
        <v>0</v>
      </c>
      <c r="C24">
        <f t="shared" si="5"/>
        <v>2.2764766727825281</v>
      </c>
      <c r="D24">
        <f t="shared" si="2"/>
        <v>22</v>
      </c>
      <c r="E24">
        <v>0</v>
      </c>
      <c r="F24">
        <v>0</v>
      </c>
    </row>
    <row r="25" spans="1:6" x14ac:dyDescent="0.2">
      <c r="A25">
        <f t="shared" si="0"/>
        <v>23</v>
      </c>
      <c r="B25">
        <v>0</v>
      </c>
      <c r="C25">
        <f t="shared" si="5"/>
        <v>1.3807528981632076</v>
      </c>
      <c r="D25">
        <f t="shared" si="2"/>
        <v>23</v>
      </c>
      <c r="E25">
        <v>0</v>
      </c>
      <c r="F25">
        <v>0</v>
      </c>
    </row>
    <row r="26" spans="1:6" x14ac:dyDescent="0.2">
      <c r="A26">
        <f t="shared" si="0"/>
        <v>24</v>
      </c>
      <c r="B26">
        <v>0</v>
      </c>
      <c r="C26">
        <f t="shared" si="5"/>
        <v>0.83746896622306088</v>
      </c>
      <c r="D26">
        <f t="shared" si="2"/>
        <v>24</v>
      </c>
      <c r="E26">
        <v>0</v>
      </c>
      <c r="F26">
        <v>0</v>
      </c>
    </row>
    <row r="27" spans="1:6" x14ac:dyDescent="0.2">
      <c r="A27">
        <f t="shared" si="0"/>
        <v>25</v>
      </c>
      <c r="B27">
        <v>0</v>
      </c>
      <c r="C27">
        <f t="shared" si="5"/>
        <v>0.50795060457213026</v>
      </c>
      <c r="D27">
        <f t="shared" si="2"/>
        <v>25</v>
      </c>
      <c r="E27">
        <v>0</v>
      </c>
      <c r="F27">
        <v>0</v>
      </c>
    </row>
    <row r="28" spans="1:6" x14ac:dyDescent="0.2">
      <c r="A28">
        <f t="shared" si="0"/>
        <v>26</v>
      </c>
      <c r="B28">
        <v>0</v>
      </c>
      <c r="C28">
        <f t="shared" si="5"/>
        <v>0.30808761529256518</v>
      </c>
      <c r="D28">
        <f t="shared" si="2"/>
        <v>26</v>
      </c>
      <c r="E28">
        <v>0</v>
      </c>
      <c r="F28">
        <v>0</v>
      </c>
    </row>
    <row r="29" spans="1:6" x14ac:dyDescent="0.2">
      <c r="A29">
        <f t="shared" si="0"/>
        <v>27</v>
      </c>
      <c r="B29">
        <v>0</v>
      </c>
      <c r="C29">
        <f t="shared" si="5"/>
        <v>0.18686458455269156</v>
      </c>
      <c r="D29">
        <f t="shared" si="2"/>
        <v>27</v>
      </c>
      <c r="E29">
        <v>0</v>
      </c>
      <c r="F29">
        <v>0</v>
      </c>
    </row>
    <row r="30" spans="1:6" x14ac:dyDescent="0.2">
      <c r="A30">
        <f t="shared" si="0"/>
        <v>28</v>
      </c>
      <c r="B30">
        <v>0</v>
      </c>
      <c r="C30">
        <f t="shared" si="5"/>
        <v>0.11333909974567118</v>
      </c>
      <c r="D30">
        <f t="shared" si="2"/>
        <v>28</v>
      </c>
      <c r="E30">
        <v>0</v>
      </c>
      <c r="F30">
        <v>0</v>
      </c>
    </row>
    <row r="31" spans="1:6" x14ac:dyDescent="0.2">
      <c r="A31">
        <f t="shared" si="0"/>
        <v>29</v>
      </c>
      <c r="B31">
        <v>0</v>
      </c>
      <c r="C31">
        <f t="shared" ref="C4:C36" si="6">C30*EXP(-1/2)+(1-EXP(-1/2))*B31*1</f>
        <v>6.8743638939977897E-2</v>
      </c>
      <c r="D31">
        <f t="shared" si="2"/>
        <v>29</v>
      </c>
      <c r="E31">
        <v>0</v>
      </c>
      <c r="F31">
        <v>0</v>
      </c>
    </row>
    <row r="32" spans="1:6" x14ac:dyDescent="0.2">
      <c r="A32">
        <f t="shared" si="0"/>
        <v>30</v>
      </c>
      <c r="B32">
        <v>0</v>
      </c>
      <c r="C32">
        <f t="shared" si="6"/>
        <v>4.1695124677311873E-2</v>
      </c>
      <c r="D32">
        <f t="shared" si="2"/>
        <v>30</v>
      </c>
      <c r="E32">
        <v>0</v>
      </c>
      <c r="F32">
        <v>0</v>
      </c>
    </row>
    <row r="33" spans="1:6" x14ac:dyDescent="0.2">
      <c r="A33">
        <f t="shared" si="0"/>
        <v>31</v>
      </c>
      <c r="B33">
        <v>0</v>
      </c>
      <c r="C33">
        <f t="shared" si="6"/>
        <v>2.5289371477330472E-2</v>
      </c>
      <c r="D33">
        <f t="shared" si="2"/>
        <v>31</v>
      </c>
      <c r="E33">
        <v>0</v>
      </c>
      <c r="F33">
        <v>0</v>
      </c>
    </row>
    <row r="34" spans="1:6" x14ac:dyDescent="0.2">
      <c r="A34">
        <f t="shared" si="0"/>
        <v>32</v>
      </c>
      <c r="B34">
        <v>0</v>
      </c>
      <c r="C34">
        <f t="shared" si="6"/>
        <v>1.5338779165863107E-2</v>
      </c>
      <c r="D34">
        <f t="shared" si="2"/>
        <v>32</v>
      </c>
      <c r="E34">
        <v>0</v>
      </c>
      <c r="F34">
        <v>0</v>
      </c>
    </row>
    <row r="35" spans="1:6" x14ac:dyDescent="0.2">
      <c r="A35">
        <f t="shared" si="0"/>
        <v>33</v>
      </c>
      <c r="B35">
        <v>0</v>
      </c>
      <c r="C35">
        <f t="shared" si="6"/>
        <v>9.3034398466573468E-3</v>
      </c>
      <c r="D35">
        <f t="shared" si="2"/>
        <v>33</v>
      </c>
      <c r="E35">
        <v>0</v>
      </c>
      <c r="F35">
        <v>0</v>
      </c>
    </row>
    <row r="36" spans="1:6" x14ac:dyDescent="0.2">
      <c r="A36">
        <f t="shared" si="0"/>
        <v>34</v>
      </c>
      <c r="B36">
        <v>0</v>
      </c>
      <c r="C36">
        <f t="shared" si="6"/>
        <v>5.6428215077898814E-3</v>
      </c>
      <c r="D36">
        <f t="shared" si="2"/>
        <v>34</v>
      </c>
      <c r="E36">
        <v>0</v>
      </c>
      <c r="F36">
        <v>0</v>
      </c>
    </row>
    <row r="37" spans="1:6" x14ac:dyDescent="0.2">
      <c r="A37">
        <f t="shared" si="0"/>
        <v>35</v>
      </c>
      <c r="B37">
        <v>0</v>
      </c>
      <c r="C37">
        <f t="shared" ref="C4:C52" si="7">C36*EXP(-1/2)+(1-EXP(-1/2))*B37*1</f>
        <v>3.4225442517604337E-3</v>
      </c>
      <c r="D37">
        <f t="shared" si="2"/>
        <v>35</v>
      </c>
      <c r="E37">
        <v>0</v>
      </c>
      <c r="F37">
        <v>0</v>
      </c>
    </row>
    <row r="38" spans="1:6" x14ac:dyDescent="0.2">
      <c r="A38">
        <f t="shared" si="0"/>
        <v>36</v>
      </c>
      <c r="B38">
        <v>0</v>
      </c>
      <c r="C38">
        <f t="shared" si="7"/>
        <v>2.0758780229159371E-3</v>
      </c>
      <c r="D38">
        <f t="shared" si="2"/>
        <v>36</v>
      </c>
      <c r="E38">
        <v>0</v>
      </c>
      <c r="F38">
        <v>0</v>
      </c>
    </row>
    <row r="39" spans="1:6" x14ac:dyDescent="0.2">
      <c r="A39">
        <f t="shared" si="0"/>
        <v>37</v>
      </c>
      <c r="B39">
        <v>0</v>
      </c>
      <c r="C39">
        <f t="shared" si="7"/>
        <v>1.2590836667221606E-3</v>
      </c>
      <c r="D39">
        <f t="shared" si="2"/>
        <v>37</v>
      </c>
      <c r="E39">
        <v>0</v>
      </c>
      <c r="F39">
        <v>0</v>
      </c>
    </row>
    <row r="40" spans="1:6" x14ac:dyDescent="0.2">
      <c r="A40">
        <f t="shared" si="0"/>
        <v>38</v>
      </c>
      <c r="B40">
        <v>0</v>
      </c>
      <c r="C40">
        <f t="shared" si="7"/>
        <v>7.6367284701039353E-4</v>
      </c>
      <c r="D40">
        <f t="shared" si="2"/>
        <v>38</v>
      </c>
      <c r="E40">
        <v>0</v>
      </c>
      <c r="F40">
        <v>0</v>
      </c>
    </row>
    <row r="41" spans="1:6" x14ac:dyDescent="0.2">
      <c r="A41">
        <f t="shared" si="0"/>
        <v>39</v>
      </c>
      <c r="B41">
        <v>0</v>
      </c>
      <c r="C41">
        <f t="shared" si="7"/>
        <v>4.6319099570183895E-4</v>
      </c>
      <c r="D41">
        <f t="shared" si="2"/>
        <v>39</v>
      </c>
      <c r="E41">
        <v>0</v>
      </c>
      <c r="F41">
        <v>0</v>
      </c>
    </row>
    <row r="42" spans="1:6" x14ac:dyDescent="0.2">
      <c r="A42">
        <f t="shared" si="0"/>
        <v>40</v>
      </c>
      <c r="B42">
        <v>0</v>
      </c>
      <c r="C42">
        <f t="shared" si="7"/>
        <v>2.8093954019598795E-4</v>
      </c>
      <c r="D42">
        <f t="shared" si="2"/>
        <v>40</v>
      </c>
      <c r="E42">
        <v>0</v>
      </c>
      <c r="F42">
        <v>0</v>
      </c>
    </row>
    <row r="43" spans="1:6" x14ac:dyDescent="0.2">
      <c r="A43">
        <f t="shared" si="0"/>
        <v>41</v>
      </c>
      <c r="B43">
        <v>0</v>
      </c>
      <c r="C43">
        <f t="shared" si="7"/>
        <v>1.7039844465443647E-4</v>
      </c>
      <c r="D43">
        <f t="shared" si="2"/>
        <v>41</v>
      </c>
      <c r="E43">
        <v>0</v>
      </c>
      <c r="F43">
        <v>0</v>
      </c>
    </row>
    <row r="44" spans="1:6" x14ac:dyDescent="0.2">
      <c r="A44">
        <f t="shared" si="0"/>
        <v>42</v>
      </c>
      <c r="B44">
        <v>0</v>
      </c>
      <c r="C44">
        <f t="shared" si="7"/>
        <v>1.0335188105026201E-4</v>
      </c>
      <c r="D44">
        <f t="shared" si="2"/>
        <v>42</v>
      </c>
      <c r="E44">
        <v>0</v>
      </c>
      <c r="F44">
        <v>0</v>
      </c>
    </row>
    <row r="45" spans="1:6" x14ac:dyDescent="0.2">
      <c r="A45">
        <f t="shared" si="0"/>
        <v>43</v>
      </c>
      <c r="B45">
        <v>0</v>
      </c>
      <c r="C45">
        <f t="shared" si="7"/>
        <v>6.2686084595957032E-5</v>
      </c>
      <c r="D45">
        <f t="shared" si="2"/>
        <v>43</v>
      </c>
      <c r="E45">
        <v>0</v>
      </c>
      <c r="F45">
        <v>0</v>
      </c>
    </row>
    <row r="46" spans="1:6" x14ac:dyDescent="0.2">
      <c r="A46">
        <f t="shared" si="0"/>
        <v>44</v>
      </c>
      <c r="B46">
        <v>0</v>
      </c>
      <c r="C46">
        <f t="shared" si="7"/>
        <v>3.8021032244787766E-5</v>
      </c>
      <c r="D46">
        <f t="shared" si="2"/>
        <v>44</v>
      </c>
      <c r="E46">
        <v>0</v>
      </c>
      <c r="F46">
        <v>0</v>
      </c>
    </row>
    <row r="47" spans="1:6" x14ac:dyDescent="0.2">
      <c r="A47">
        <f t="shared" si="0"/>
        <v>45</v>
      </c>
      <c r="B47">
        <v>0</v>
      </c>
      <c r="C47">
        <f t="shared" si="7"/>
        <v>2.3060921770386432E-5</v>
      </c>
      <c r="D47">
        <f t="shared" si="2"/>
        <v>45</v>
      </c>
      <c r="E47">
        <v>0</v>
      </c>
      <c r="F47">
        <v>0</v>
      </c>
    </row>
    <row r="48" spans="1:6" x14ac:dyDescent="0.2">
      <c r="A48">
        <f t="shared" si="0"/>
        <v>46</v>
      </c>
      <c r="B48">
        <v>0</v>
      </c>
      <c r="C48">
        <f t="shared" si="7"/>
        <v>1.3987156094973913E-5</v>
      </c>
      <c r="D48">
        <f t="shared" si="2"/>
        <v>46</v>
      </c>
      <c r="E48">
        <v>0</v>
      </c>
      <c r="F48">
        <v>0</v>
      </c>
    </row>
    <row r="49" spans="1:6" x14ac:dyDescent="0.2">
      <c r="A49">
        <f t="shared" si="0"/>
        <v>47</v>
      </c>
      <c r="B49">
        <v>0</v>
      </c>
      <c r="C49">
        <f t="shared" si="7"/>
        <v>8.4836390137881086E-6</v>
      </c>
      <c r="D49">
        <f t="shared" si="2"/>
        <v>47</v>
      </c>
      <c r="E49">
        <v>0</v>
      </c>
      <c r="F49">
        <v>0</v>
      </c>
    </row>
    <row r="50" spans="1:6" x14ac:dyDescent="0.2">
      <c r="A50">
        <f>A49+1</f>
        <v>48</v>
      </c>
      <c r="B50">
        <v>0</v>
      </c>
      <c r="C50">
        <f t="shared" si="7"/>
        <v>5.1455871677967362E-6</v>
      </c>
      <c r="D50">
        <f t="shared" si="2"/>
        <v>48</v>
      </c>
      <c r="E50">
        <v>0</v>
      </c>
      <c r="F50">
        <v>0</v>
      </c>
    </row>
    <row r="51" spans="1:6" x14ac:dyDescent="0.2">
      <c r="A51">
        <f t="shared" si="0"/>
        <v>49</v>
      </c>
      <c r="B51">
        <v>0</v>
      </c>
      <c r="C51">
        <f t="shared" si="7"/>
        <v>3.1209563794926154E-6</v>
      </c>
      <c r="D51">
        <f t="shared" si="2"/>
        <v>49</v>
      </c>
      <c r="E51">
        <v>0</v>
      </c>
      <c r="F51">
        <v>0</v>
      </c>
    </row>
    <row r="52" spans="1:6" x14ac:dyDescent="0.2">
      <c r="A52">
        <f t="shared" si="0"/>
        <v>50</v>
      </c>
      <c r="B52">
        <v>0</v>
      </c>
      <c r="C52">
        <f t="shared" si="7"/>
        <v>1.892955731788008E-6</v>
      </c>
      <c r="D52">
        <f t="shared" si="2"/>
        <v>50</v>
      </c>
      <c r="E52">
        <v>0</v>
      </c>
      <c r="F5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D78B-3E8D-0843-8701-1C6CAD716710}">
  <dimension ref="A1:M52"/>
  <sheetViews>
    <sheetView zoomScale="87" workbookViewId="0">
      <selection sqref="A1:M52"/>
    </sheetView>
  </sheetViews>
  <sheetFormatPr baseColWidth="10" defaultRowHeight="16" x14ac:dyDescent="0.2"/>
  <sheetData>
    <row r="1" spans="1:13" x14ac:dyDescent="0.2">
      <c r="A1" t="s">
        <v>0</v>
      </c>
      <c r="B1" t="s">
        <v>10</v>
      </c>
      <c r="C1" t="s">
        <v>6</v>
      </c>
      <c r="D1" t="s">
        <v>11</v>
      </c>
      <c r="E1" t="s">
        <v>7</v>
      </c>
      <c r="F1" t="s">
        <v>12</v>
      </c>
      <c r="G1" t="s">
        <v>8</v>
      </c>
      <c r="H1" t="s">
        <v>13</v>
      </c>
      <c r="I1" t="s">
        <v>9</v>
      </c>
      <c r="J1" t="s">
        <v>14</v>
      </c>
      <c r="K1" t="s">
        <v>6</v>
      </c>
      <c r="L1" t="s">
        <v>15</v>
      </c>
      <c r="M1" t="s">
        <v>6</v>
      </c>
    </row>
    <row r="2" spans="1:13" x14ac:dyDescent="0.2">
      <c r="A2">
        <v>0</v>
      </c>
      <c r="B2">
        <v>12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>
        <f>A2+1</f>
        <v>1</v>
      </c>
      <c r="B3">
        <v>12</v>
      </c>
      <c r="C3">
        <f>C2*EXP(-1/2)+(1-EXP(-1/2))*B3*1</f>
        <v>4.7216320834483989</v>
      </c>
      <c r="D3">
        <v>12</v>
      </c>
      <c r="E3">
        <f>E2*EXP(-1/2)+(1-EXP(-1/2))*D3*1</f>
        <v>4.7216320834483989</v>
      </c>
      <c r="F3">
        <v>12</v>
      </c>
      <c r="G3">
        <f>G2*EXP(-1/2)+(1-EXP(-1/2))*F3*1</f>
        <v>4.7216320834483989</v>
      </c>
      <c r="H3">
        <v>12</v>
      </c>
      <c r="I3">
        <f>I2*EXP(-1/2)+(1-EXP(-1/2))*H3*1</f>
        <v>4.7216320834483989</v>
      </c>
      <c r="J3">
        <v>12</v>
      </c>
      <c r="K3">
        <f>K2*EXP(-1/2)+(1-EXP(-1/2))*J3*1</f>
        <v>4.7216320834483989</v>
      </c>
      <c r="L3">
        <v>12</v>
      </c>
      <c r="M3">
        <f>M2*EXP(-1/2)+(1-EXP(-1/2))*L3*1</f>
        <v>4.7216320834483989</v>
      </c>
    </row>
    <row r="4" spans="1:13" x14ac:dyDescent="0.2">
      <c r="A4">
        <f t="shared" ref="A4:A52" si="0">A3+1</f>
        <v>2</v>
      </c>
      <c r="B4">
        <v>12</v>
      </c>
      <c r="C4">
        <v>0</v>
      </c>
      <c r="D4">
        <v>0</v>
      </c>
      <c r="E4">
        <f t="shared" ref="E4:E52" si="1">E3*EXP(-1/2)+(1-EXP(-1/2))*D4*1</f>
        <v>2.8638146224942931</v>
      </c>
      <c r="F4">
        <v>0</v>
      </c>
      <c r="G4">
        <f t="shared" ref="G4:G52" si="2">G3*EXP(-1/2)+(1-EXP(-1/2))*F4*1</f>
        <v>2.8638146224942931</v>
      </c>
      <c r="H4">
        <v>0</v>
      </c>
      <c r="I4">
        <f t="shared" ref="I4:I52" si="3">I3*EXP(-1/2)+(1-EXP(-1/2))*H4*1</f>
        <v>2.8638146224942931</v>
      </c>
      <c r="J4">
        <v>0</v>
      </c>
      <c r="K4">
        <f t="shared" ref="K4:K52" si="4">K3*EXP(-1/2)+(1-EXP(-1/2))*J4*1</f>
        <v>2.8638146224942931</v>
      </c>
      <c r="L4">
        <v>0</v>
      </c>
      <c r="M4">
        <f t="shared" ref="M4:M52" si="5">M3*EXP(-1/2)+(1-EXP(-1/2))*L4*1</f>
        <v>2.8638146224942931</v>
      </c>
    </row>
    <row r="5" spans="1:13" x14ac:dyDescent="0.2">
      <c r="A5">
        <f t="shared" si="0"/>
        <v>3</v>
      </c>
      <c r="B5">
        <v>12</v>
      </c>
      <c r="C5">
        <f t="shared" ref="C4:C52" si="6">C4*EXP(-1/2)+(1-EXP(-1/2))*B5*1</f>
        <v>4.7216320834483989</v>
      </c>
      <c r="D5">
        <v>12</v>
      </c>
      <c r="E5">
        <v>0</v>
      </c>
      <c r="F5">
        <v>0</v>
      </c>
      <c r="G5">
        <f t="shared" si="2"/>
        <v>1.7369913722761499</v>
      </c>
      <c r="H5">
        <v>0</v>
      </c>
      <c r="I5">
        <f t="shared" si="3"/>
        <v>1.7369913722761499</v>
      </c>
      <c r="J5">
        <v>0</v>
      </c>
      <c r="K5">
        <f t="shared" si="4"/>
        <v>1.7369913722761499</v>
      </c>
      <c r="L5">
        <v>0</v>
      </c>
      <c r="M5">
        <f t="shared" si="5"/>
        <v>1.7369913722761499</v>
      </c>
    </row>
    <row r="6" spans="1:13" x14ac:dyDescent="0.2">
      <c r="A6">
        <f t="shared" si="0"/>
        <v>4</v>
      </c>
      <c r="B6">
        <v>12</v>
      </c>
      <c r="C6">
        <v>0</v>
      </c>
      <c r="D6">
        <v>0</v>
      </c>
      <c r="E6">
        <f t="shared" si="1"/>
        <v>0</v>
      </c>
      <c r="F6">
        <v>12</v>
      </c>
      <c r="G6">
        <v>0</v>
      </c>
      <c r="H6">
        <v>0</v>
      </c>
      <c r="I6">
        <f t="shared" si="3"/>
        <v>1.0535385229418057</v>
      </c>
      <c r="J6">
        <v>0</v>
      </c>
      <c r="K6">
        <f t="shared" si="4"/>
        <v>1.0535385229418057</v>
      </c>
      <c r="L6">
        <v>0</v>
      </c>
      <c r="M6">
        <f t="shared" si="5"/>
        <v>1.0535385229418057</v>
      </c>
    </row>
    <row r="7" spans="1:13" x14ac:dyDescent="0.2">
      <c r="A7">
        <f t="shared" si="0"/>
        <v>5</v>
      </c>
      <c r="B7">
        <v>12</v>
      </c>
      <c r="C7">
        <f t="shared" si="6"/>
        <v>4.7216320834483989</v>
      </c>
      <c r="D7">
        <v>12</v>
      </c>
      <c r="E7">
        <f t="shared" si="1"/>
        <v>4.7216320834483989</v>
      </c>
      <c r="F7">
        <v>0</v>
      </c>
      <c r="G7">
        <f t="shared" si="2"/>
        <v>0</v>
      </c>
      <c r="H7">
        <v>12</v>
      </c>
      <c r="I7">
        <v>0</v>
      </c>
      <c r="J7">
        <v>0</v>
      </c>
      <c r="K7">
        <f t="shared" si="4"/>
        <v>0.63900341535256677</v>
      </c>
      <c r="L7">
        <v>0</v>
      </c>
      <c r="M7">
        <f t="shared" si="5"/>
        <v>0.63900341535256677</v>
      </c>
    </row>
    <row r="8" spans="1:13" x14ac:dyDescent="0.2">
      <c r="A8">
        <f t="shared" si="0"/>
        <v>6</v>
      </c>
      <c r="B8">
        <v>12</v>
      </c>
      <c r="C8">
        <v>0</v>
      </c>
      <c r="D8">
        <v>0</v>
      </c>
      <c r="E8">
        <f t="shared" si="1"/>
        <v>2.8638146224942931</v>
      </c>
      <c r="F8">
        <v>0</v>
      </c>
      <c r="G8">
        <f t="shared" si="2"/>
        <v>0</v>
      </c>
      <c r="H8">
        <v>0</v>
      </c>
      <c r="I8">
        <f t="shared" si="3"/>
        <v>0</v>
      </c>
      <c r="J8">
        <v>12</v>
      </c>
      <c r="K8">
        <v>0</v>
      </c>
      <c r="L8">
        <v>0</v>
      </c>
      <c r="M8">
        <f t="shared" si="5"/>
        <v>0.38757516307241824</v>
      </c>
    </row>
    <row r="9" spans="1:13" x14ac:dyDescent="0.2">
      <c r="A9">
        <f t="shared" si="0"/>
        <v>7</v>
      </c>
      <c r="B9">
        <v>12</v>
      </c>
      <c r="C9">
        <f t="shared" si="6"/>
        <v>4.7216320834483989</v>
      </c>
      <c r="D9">
        <v>12</v>
      </c>
      <c r="E9">
        <v>0</v>
      </c>
      <c r="F9">
        <v>12</v>
      </c>
      <c r="G9">
        <f t="shared" si="2"/>
        <v>4.7216320834483989</v>
      </c>
      <c r="H9">
        <v>0</v>
      </c>
      <c r="I9">
        <f t="shared" si="3"/>
        <v>0</v>
      </c>
      <c r="J9">
        <v>0</v>
      </c>
      <c r="K9">
        <f t="shared" si="4"/>
        <v>0</v>
      </c>
      <c r="L9">
        <v>12</v>
      </c>
      <c r="M9">
        <f t="shared" si="5"/>
        <v>4.9567083027949446</v>
      </c>
    </row>
    <row r="10" spans="1:13" x14ac:dyDescent="0.2">
      <c r="A10">
        <f t="shared" si="0"/>
        <v>8</v>
      </c>
      <c r="B10">
        <v>12</v>
      </c>
      <c r="C10">
        <v>0</v>
      </c>
      <c r="D10">
        <v>0</v>
      </c>
      <c r="E10">
        <f t="shared" si="1"/>
        <v>0</v>
      </c>
      <c r="F10">
        <v>0</v>
      </c>
      <c r="G10">
        <f t="shared" si="2"/>
        <v>2.8638146224942931</v>
      </c>
      <c r="H10">
        <v>0</v>
      </c>
      <c r="I10">
        <f t="shared" si="3"/>
        <v>0</v>
      </c>
      <c r="J10">
        <v>0</v>
      </c>
      <c r="K10">
        <f t="shared" si="4"/>
        <v>0</v>
      </c>
      <c r="L10">
        <v>0</v>
      </c>
      <c r="M10">
        <f t="shared" si="5"/>
        <v>3.0063955568973051</v>
      </c>
    </row>
    <row r="11" spans="1:13" x14ac:dyDescent="0.2">
      <c r="A11">
        <f t="shared" si="0"/>
        <v>9</v>
      </c>
      <c r="B11">
        <v>12</v>
      </c>
      <c r="C11">
        <f t="shared" si="6"/>
        <v>4.7216320834483989</v>
      </c>
      <c r="D11">
        <v>12</v>
      </c>
      <c r="E11">
        <f t="shared" si="1"/>
        <v>4.7216320834483989</v>
      </c>
      <c r="F11">
        <v>0</v>
      </c>
      <c r="G11">
        <f t="shared" si="2"/>
        <v>1.7369913722761499</v>
      </c>
      <c r="H11">
        <v>12</v>
      </c>
      <c r="I11">
        <f t="shared" si="3"/>
        <v>4.7216320834483989</v>
      </c>
      <c r="J11">
        <v>0</v>
      </c>
      <c r="K11">
        <f t="shared" si="4"/>
        <v>0</v>
      </c>
      <c r="L11">
        <v>0</v>
      </c>
      <c r="M11">
        <f t="shared" si="5"/>
        <v>1.8234710804820524</v>
      </c>
    </row>
    <row r="12" spans="1:13" x14ac:dyDescent="0.2">
      <c r="A12">
        <f t="shared" si="0"/>
        <v>10</v>
      </c>
      <c r="B12">
        <v>12</v>
      </c>
      <c r="C12">
        <v>0</v>
      </c>
      <c r="D12">
        <v>0</v>
      </c>
      <c r="E12">
        <f t="shared" si="1"/>
        <v>2.8638146224942931</v>
      </c>
      <c r="F12">
        <v>12</v>
      </c>
      <c r="G12">
        <v>0</v>
      </c>
      <c r="H12">
        <v>0</v>
      </c>
      <c r="I12">
        <f t="shared" si="3"/>
        <v>2.8638146224942931</v>
      </c>
      <c r="J12">
        <v>0</v>
      </c>
      <c r="K12">
        <f t="shared" si="4"/>
        <v>0</v>
      </c>
      <c r="L12">
        <v>0</v>
      </c>
      <c r="M12">
        <f t="shared" si="5"/>
        <v>1.1059911174116877</v>
      </c>
    </row>
    <row r="13" spans="1:13" x14ac:dyDescent="0.2">
      <c r="A13">
        <f t="shared" si="0"/>
        <v>11</v>
      </c>
      <c r="B13">
        <v>12</v>
      </c>
      <c r="C13">
        <f t="shared" si="6"/>
        <v>4.7216320834483989</v>
      </c>
      <c r="D13">
        <v>12</v>
      </c>
      <c r="E13">
        <v>0</v>
      </c>
      <c r="F13">
        <v>0</v>
      </c>
      <c r="G13">
        <f t="shared" si="2"/>
        <v>0</v>
      </c>
      <c r="H13">
        <v>0</v>
      </c>
      <c r="I13">
        <f t="shared" si="3"/>
        <v>1.7369913722761499</v>
      </c>
      <c r="J13">
        <v>12</v>
      </c>
      <c r="K13">
        <f t="shared" si="4"/>
        <v>4.7216320834483989</v>
      </c>
      <c r="L13">
        <v>0</v>
      </c>
      <c r="M13">
        <f t="shared" si="5"/>
        <v>0.67081752208002354</v>
      </c>
    </row>
    <row r="14" spans="1:13" x14ac:dyDescent="0.2">
      <c r="A14">
        <f t="shared" si="0"/>
        <v>12</v>
      </c>
      <c r="B14">
        <v>12</v>
      </c>
      <c r="C14">
        <v>0</v>
      </c>
      <c r="D14">
        <v>0</v>
      </c>
      <c r="E14">
        <f t="shared" si="1"/>
        <v>0</v>
      </c>
      <c r="F14">
        <v>0</v>
      </c>
      <c r="G14">
        <f t="shared" si="2"/>
        <v>0</v>
      </c>
      <c r="H14">
        <v>0</v>
      </c>
      <c r="I14">
        <f t="shared" si="3"/>
        <v>1.0535385229418057</v>
      </c>
      <c r="J14">
        <v>0</v>
      </c>
      <c r="K14">
        <f t="shared" si="4"/>
        <v>2.8638146224942931</v>
      </c>
      <c r="L14">
        <v>0</v>
      </c>
      <c r="M14">
        <f t="shared" si="5"/>
        <v>0.40687139421399071</v>
      </c>
    </row>
    <row r="15" spans="1:13" x14ac:dyDescent="0.2">
      <c r="A15">
        <f t="shared" si="0"/>
        <v>13</v>
      </c>
      <c r="B15">
        <v>12</v>
      </c>
      <c r="C15">
        <f t="shared" si="6"/>
        <v>4.7216320834483989</v>
      </c>
      <c r="D15">
        <v>12</v>
      </c>
      <c r="E15">
        <f t="shared" si="1"/>
        <v>4.7216320834483989</v>
      </c>
      <c r="F15">
        <v>12</v>
      </c>
      <c r="G15">
        <f t="shared" si="2"/>
        <v>4.7216320834483989</v>
      </c>
      <c r="H15">
        <v>12</v>
      </c>
      <c r="I15">
        <v>0</v>
      </c>
      <c r="J15">
        <v>0</v>
      </c>
      <c r="K15">
        <f t="shared" si="4"/>
        <v>1.7369913722761499</v>
      </c>
      <c r="L15">
        <v>12</v>
      </c>
      <c r="M15">
        <f t="shared" si="5"/>
        <v>4.9684120585992098</v>
      </c>
    </row>
    <row r="16" spans="1:13" x14ac:dyDescent="0.2">
      <c r="A16">
        <f t="shared" si="0"/>
        <v>14</v>
      </c>
      <c r="B16">
        <v>12</v>
      </c>
      <c r="C16">
        <v>0</v>
      </c>
      <c r="D16">
        <v>0</v>
      </c>
      <c r="E16">
        <f t="shared" si="1"/>
        <v>2.8638146224942931</v>
      </c>
      <c r="F16">
        <v>0</v>
      </c>
      <c r="G16">
        <f t="shared" si="2"/>
        <v>2.8638146224942931</v>
      </c>
      <c r="H16">
        <v>0</v>
      </c>
      <c r="I16">
        <f t="shared" si="3"/>
        <v>0</v>
      </c>
      <c r="J16">
        <v>0</v>
      </c>
      <c r="K16">
        <f t="shared" si="4"/>
        <v>1.0535385229418057</v>
      </c>
      <c r="L16">
        <v>0</v>
      </c>
      <c r="M16">
        <f t="shared" si="5"/>
        <v>3.0134942436263819</v>
      </c>
    </row>
    <row r="17" spans="1:13" x14ac:dyDescent="0.2">
      <c r="A17">
        <f t="shared" si="0"/>
        <v>15</v>
      </c>
      <c r="B17">
        <v>12</v>
      </c>
      <c r="C17">
        <f t="shared" si="6"/>
        <v>4.7216320834483989</v>
      </c>
      <c r="D17">
        <v>12</v>
      </c>
      <c r="E17">
        <v>0</v>
      </c>
      <c r="F17">
        <v>0</v>
      </c>
      <c r="G17">
        <f t="shared" si="2"/>
        <v>1.7369913722761499</v>
      </c>
      <c r="H17">
        <v>0</v>
      </c>
      <c r="I17">
        <f t="shared" si="3"/>
        <v>0</v>
      </c>
      <c r="J17">
        <v>0</v>
      </c>
      <c r="K17">
        <f t="shared" si="4"/>
        <v>0.63900341535256677</v>
      </c>
      <c r="L17">
        <v>0</v>
      </c>
      <c r="M17">
        <f t="shared" si="5"/>
        <v>1.8277766516269327</v>
      </c>
    </row>
    <row r="18" spans="1:13" x14ac:dyDescent="0.2">
      <c r="A18">
        <f t="shared" si="0"/>
        <v>16</v>
      </c>
      <c r="B18">
        <v>12</v>
      </c>
      <c r="C18">
        <v>0</v>
      </c>
      <c r="D18">
        <v>0</v>
      </c>
      <c r="E18">
        <f t="shared" si="1"/>
        <v>0</v>
      </c>
      <c r="F18">
        <v>12</v>
      </c>
      <c r="G18">
        <v>0</v>
      </c>
      <c r="H18">
        <v>0</v>
      </c>
      <c r="I18">
        <f t="shared" si="3"/>
        <v>0</v>
      </c>
      <c r="J18">
        <v>12</v>
      </c>
      <c r="K18">
        <v>0</v>
      </c>
      <c r="L18">
        <v>0</v>
      </c>
      <c r="M18">
        <f t="shared" si="5"/>
        <v>1.1086025783186317</v>
      </c>
    </row>
    <row r="19" spans="1:13" x14ac:dyDescent="0.2">
      <c r="A19">
        <f t="shared" si="0"/>
        <v>17</v>
      </c>
      <c r="B19">
        <v>12</v>
      </c>
      <c r="C19">
        <f t="shared" si="6"/>
        <v>4.7216320834483989</v>
      </c>
      <c r="D19">
        <v>12</v>
      </c>
      <c r="E19">
        <f t="shared" si="1"/>
        <v>4.7216320834483989</v>
      </c>
      <c r="F19">
        <v>0</v>
      </c>
      <c r="G19">
        <f t="shared" si="2"/>
        <v>0</v>
      </c>
      <c r="H19">
        <v>12</v>
      </c>
      <c r="I19">
        <f t="shared" si="3"/>
        <v>4.7216320834483989</v>
      </c>
      <c r="J19">
        <v>0</v>
      </c>
      <c r="K19">
        <f t="shared" si="4"/>
        <v>0</v>
      </c>
      <c r="L19">
        <v>0</v>
      </c>
      <c r="M19">
        <f t="shared" si="5"/>
        <v>0.67240145318672606</v>
      </c>
    </row>
    <row r="20" spans="1:13" x14ac:dyDescent="0.2">
      <c r="A20">
        <f t="shared" si="0"/>
        <v>18</v>
      </c>
      <c r="B20">
        <v>12</v>
      </c>
      <c r="C20">
        <v>0</v>
      </c>
      <c r="D20">
        <v>0</v>
      </c>
      <c r="E20">
        <f t="shared" si="1"/>
        <v>2.8638146224942931</v>
      </c>
      <c r="F20">
        <v>0</v>
      </c>
      <c r="G20">
        <f t="shared" si="2"/>
        <v>0</v>
      </c>
      <c r="H20">
        <v>0</v>
      </c>
      <c r="I20">
        <f t="shared" si="3"/>
        <v>2.8638146224942931</v>
      </c>
      <c r="J20">
        <v>0</v>
      </c>
      <c r="K20">
        <f t="shared" si="4"/>
        <v>0</v>
      </c>
      <c r="L20">
        <v>0</v>
      </c>
      <c r="M20">
        <f t="shared" si="5"/>
        <v>0.40783209699307837</v>
      </c>
    </row>
    <row r="21" spans="1:13" x14ac:dyDescent="0.2">
      <c r="A21">
        <f t="shared" si="0"/>
        <v>19</v>
      </c>
      <c r="B21">
        <v>12</v>
      </c>
      <c r="C21">
        <f t="shared" si="6"/>
        <v>4.7216320834483989</v>
      </c>
      <c r="D21">
        <v>12</v>
      </c>
      <c r="E21">
        <v>0</v>
      </c>
      <c r="F21">
        <v>12</v>
      </c>
      <c r="G21">
        <f t="shared" si="2"/>
        <v>4.7216320834483989</v>
      </c>
      <c r="H21">
        <v>0</v>
      </c>
      <c r="I21">
        <f t="shared" si="3"/>
        <v>1.7369913722761499</v>
      </c>
      <c r="J21">
        <v>0</v>
      </c>
      <c r="K21">
        <f t="shared" si="4"/>
        <v>0</v>
      </c>
      <c r="L21">
        <v>12</v>
      </c>
      <c r="M21">
        <f t="shared" si="5"/>
        <v>4.9689947542895974</v>
      </c>
    </row>
    <row r="22" spans="1:13" x14ac:dyDescent="0.2">
      <c r="A22">
        <f t="shared" si="0"/>
        <v>20</v>
      </c>
      <c r="B22">
        <v>12</v>
      </c>
      <c r="C22">
        <v>0</v>
      </c>
      <c r="D22">
        <v>0</v>
      </c>
      <c r="E22">
        <f t="shared" si="1"/>
        <v>0</v>
      </c>
      <c r="F22">
        <v>0</v>
      </c>
      <c r="G22">
        <f t="shared" si="2"/>
        <v>2.8638146224942931</v>
      </c>
      <c r="H22">
        <v>0</v>
      </c>
      <c r="I22">
        <f t="shared" si="3"/>
        <v>1.0535385229418057</v>
      </c>
      <c r="J22">
        <v>0</v>
      </c>
      <c r="K22">
        <f t="shared" si="4"/>
        <v>0</v>
      </c>
      <c r="L22">
        <v>0</v>
      </c>
      <c r="M22">
        <f t="shared" si="5"/>
        <v>3.0138476664278842</v>
      </c>
    </row>
    <row r="23" spans="1:13" x14ac:dyDescent="0.2">
      <c r="A23">
        <f t="shared" si="0"/>
        <v>21</v>
      </c>
      <c r="B23">
        <v>12</v>
      </c>
      <c r="C23">
        <f t="shared" si="6"/>
        <v>4.7216320834483989</v>
      </c>
      <c r="D23">
        <v>12</v>
      </c>
      <c r="E23">
        <f t="shared" si="1"/>
        <v>4.7216320834483989</v>
      </c>
      <c r="F23">
        <v>0</v>
      </c>
      <c r="G23">
        <f t="shared" si="2"/>
        <v>1.7369913722761499</v>
      </c>
      <c r="H23">
        <v>12</v>
      </c>
      <c r="I23">
        <v>0</v>
      </c>
      <c r="J23">
        <v>12</v>
      </c>
      <c r="K23">
        <f t="shared" si="4"/>
        <v>4.7216320834483989</v>
      </c>
      <c r="L23">
        <v>0</v>
      </c>
      <c r="M23">
        <f t="shared" si="5"/>
        <v>1.8279910133918853</v>
      </c>
    </row>
    <row r="24" spans="1:13" x14ac:dyDescent="0.2">
      <c r="A24">
        <f t="shared" si="0"/>
        <v>22</v>
      </c>
      <c r="B24">
        <v>12</v>
      </c>
      <c r="C24">
        <v>0</v>
      </c>
      <c r="D24">
        <v>0</v>
      </c>
      <c r="E24">
        <f t="shared" si="1"/>
        <v>2.8638146224942931</v>
      </c>
      <c r="F24">
        <v>12</v>
      </c>
      <c r="G24">
        <v>0</v>
      </c>
      <c r="H24">
        <v>0</v>
      </c>
      <c r="I24">
        <f t="shared" si="3"/>
        <v>0</v>
      </c>
      <c r="J24">
        <v>0</v>
      </c>
      <c r="K24">
        <f t="shared" si="4"/>
        <v>2.8638146224942931</v>
      </c>
      <c r="L24">
        <v>0</v>
      </c>
      <c r="M24">
        <f t="shared" si="5"/>
        <v>1.1087325953013456</v>
      </c>
    </row>
    <row r="25" spans="1:13" x14ac:dyDescent="0.2">
      <c r="A25">
        <f t="shared" si="0"/>
        <v>23</v>
      </c>
      <c r="B25">
        <v>12</v>
      </c>
      <c r="C25">
        <f t="shared" si="6"/>
        <v>4.7216320834483989</v>
      </c>
      <c r="D25">
        <v>12</v>
      </c>
      <c r="E25">
        <v>0</v>
      </c>
      <c r="F25">
        <v>0</v>
      </c>
      <c r="G25">
        <f t="shared" si="2"/>
        <v>0</v>
      </c>
      <c r="H25">
        <v>0</v>
      </c>
      <c r="I25">
        <f t="shared" si="3"/>
        <v>0</v>
      </c>
      <c r="J25">
        <v>0</v>
      </c>
      <c r="K25">
        <f t="shared" si="4"/>
        <v>1.7369913722761499</v>
      </c>
      <c r="L25">
        <v>0</v>
      </c>
      <c r="M25">
        <f t="shared" si="5"/>
        <v>0.67248031247302531</v>
      </c>
    </row>
    <row r="26" spans="1:13" x14ac:dyDescent="0.2">
      <c r="A26">
        <f t="shared" si="0"/>
        <v>24</v>
      </c>
      <c r="B26">
        <v>12</v>
      </c>
      <c r="C26">
        <v>0</v>
      </c>
      <c r="D26">
        <v>0</v>
      </c>
      <c r="E26">
        <f t="shared" si="1"/>
        <v>0</v>
      </c>
      <c r="F26">
        <v>0</v>
      </c>
      <c r="G26">
        <f t="shared" si="2"/>
        <v>0</v>
      </c>
      <c r="H26">
        <v>0</v>
      </c>
      <c r="I26">
        <f t="shared" si="3"/>
        <v>0</v>
      </c>
      <c r="J26">
        <v>0</v>
      </c>
      <c r="K26">
        <f t="shared" si="4"/>
        <v>1.0535385229418057</v>
      </c>
      <c r="L26">
        <v>0</v>
      </c>
      <c r="M26">
        <f t="shared" si="5"/>
        <v>0.40787992756802188</v>
      </c>
    </row>
    <row r="27" spans="1:13" x14ac:dyDescent="0.2">
      <c r="A27">
        <f t="shared" si="0"/>
        <v>25</v>
      </c>
      <c r="B27">
        <v>12</v>
      </c>
      <c r="C27">
        <f t="shared" si="6"/>
        <v>4.7216320834483989</v>
      </c>
      <c r="D27">
        <v>12</v>
      </c>
      <c r="E27">
        <f t="shared" si="1"/>
        <v>4.7216320834483989</v>
      </c>
      <c r="F27">
        <v>12</v>
      </c>
      <c r="G27">
        <f t="shared" si="2"/>
        <v>4.7216320834483989</v>
      </c>
      <c r="H27">
        <v>12</v>
      </c>
      <c r="I27">
        <f t="shared" si="3"/>
        <v>4.7216320834483989</v>
      </c>
      <c r="J27">
        <v>0</v>
      </c>
      <c r="K27">
        <f t="shared" si="4"/>
        <v>0.63900341535256677</v>
      </c>
      <c r="L27">
        <v>12</v>
      </c>
      <c r="M27">
        <f t="shared" si="5"/>
        <v>4.9690237649997719</v>
      </c>
    </row>
    <row r="28" spans="1:13" x14ac:dyDescent="0.2">
      <c r="A28">
        <f t="shared" si="0"/>
        <v>26</v>
      </c>
      <c r="B28">
        <v>12</v>
      </c>
      <c r="C28">
        <v>0</v>
      </c>
      <c r="D28">
        <v>0</v>
      </c>
      <c r="E28">
        <f t="shared" si="1"/>
        <v>2.8638146224942931</v>
      </c>
      <c r="F28">
        <v>0</v>
      </c>
      <c r="G28">
        <f t="shared" si="2"/>
        <v>2.8638146224942931</v>
      </c>
      <c r="H28">
        <v>0</v>
      </c>
      <c r="I28">
        <f t="shared" si="3"/>
        <v>2.8638146224942931</v>
      </c>
      <c r="J28">
        <v>12</v>
      </c>
      <c r="K28">
        <v>0</v>
      </c>
      <c r="L28">
        <v>0</v>
      </c>
      <c r="M28">
        <f t="shared" si="5"/>
        <v>3.0138652623130651</v>
      </c>
    </row>
    <row r="29" spans="1:13" x14ac:dyDescent="0.2">
      <c r="A29">
        <f t="shared" si="0"/>
        <v>27</v>
      </c>
      <c r="B29">
        <v>12</v>
      </c>
      <c r="C29">
        <f t="shared" si="6"/>
        <v>4.7216320834483989</v>
      </c>
      <c r="D29">
        <v>12</v>
      </c>
      <c r="E29">
        <v>0</v>
      </c>
      <c r="F29">
        <v>0</v>
      </c>
      <c r="G29">
        <f t="shared" si="2"/>
        <v>1.7369913722761499</v>
      </c>
      <c r="H29">
        <v>0</v>
      </c>
      <c r="I29">
        <f t="shared" si="3"/>
        <v>1.7369913722761499</v>
      </c>
      <c r="J29">
        <v>0</v>
      </c>
      <c r="K29">
        <f t="shared" si="4"/>
        <v>0</v>
      </c>
      <c r="L29">
        <v>0</v>
      </c>
      <c r="M29">
        <f t="shared" si="5"/>
        <v>1.8280016858357324</v>
      </c>
    </row>
    <row r="30" spans="1:13" x14ac:dyDescent="0.2">
      <c r="A30">
        <f t="shared" si="0"/>
        <v>28</v>
      </c>
      <c r="B30">
        <v>12</v>
      </c>
      <c r="C30">
        <v>0</v>
      </c>
      <c r="D30">
        <v>0</v>
      </c>
      <c r="E30">
        <f t="shared" si="1"/>
        <v>0</v>
      </c>
      <c r="F30">
        <v>12</v>
      </c>
      <c r="G30">
        <v>0</v>
      </c>
      <c r="H30">
        <v>0</v>
      </c>
      <c r="I30">
        <f t="shared" si="3"/>
        <v>1.0535385229418057</v>
      </c>
      <c r="J30">
        <v>0</v>
      </c>
      <c r="K30">
        <f t="shared" si="4"/>
        <v>0</v>
      </c>
      <c r="L30">
        <v>0</v>
      </c>
      <c r="M30">
        <f t="shared" si="5"/>
        <v>1.1087390684657528</v>
      </c>
    </row>
    <row r="31" spans="1:13" x14ac:dyDescent="0.2">
      <c r="A31">
        <f t="shared" si="0"/>
        <v>29</v>
      </c>
      <c r="B31">
        <v>12</v>
      </c>
      <c r="C31">
        <f t="shared" si="6"/>
        <v>4.7216320834483989</v>
      </c>
      <c r="D31">
        <v>12</v>
      </c>
      <c r="E31">
        <f t="shared" si="1"/>
        <v>4.7216320834483989</v>
      </c>
      <c r="F31">
        <v>0</v>
      </c>
      <c r="G31">
        <f t="shared" si="2"/>
        <v>0</v>
      </c>
      <c r="H31">
        <v>12</v>
      </c>
      <c r="I31">
        <v>0</v>
      </c>
      <c r="J31">
        <v>0</v>
      </c>
      <c r="K31">
        <f t="shared" si="4"/>
        <v>0</v>
      </c>
      <c r="L31">
        <v>0</v>
      </c>
      <c r="M31">
        <f t="shared" si="5"/>
        <v>0.67248423864570361</v>
      </c>
    </row>
    <row r="32" spans="1:13" x14ac:dyDescent="0.2">
      <c r="A32">
        <f t="shared" si="0"/>
        <v>30</v>
      </c>
      <c r="B32">
        <v>12</v>
      </c>
      <c r="C32">
        <v>0</v>
      </c>
      <c r="D32">
        <v>0</v>
      </c>
      <c r="E32">
        <f t="shared" si="1"/>
        <v>2.8638146224942931</v>
      </c>
      <c r="F32">
        <v>0</v>
      </c>
      <c r="G32">
        <f t="shared" si="2"/>
        <v>0</v>
      </c>
      <c r="H32">
        <v>0</v>
      </c>
      <c r="I32">
        <f t="shared" si="3"/>
        <v>0</v>
      </c>
      <c r="J32">
        <v>0</v>
      </c>
      <c r="K32">
        <f t="shared" si="4"/>
        <v>0</v>
      </c>
      <c r="L32">
        <v>0</v>
      </c>
      <c r="M32">
        <f t="shared" si="5"/>
        <v>0.40788230891212662</v>
      </c>
    </row>
    <row r="33" spans="1:13" x14ac:dyDescent="0.2">
      <c r="A33">
        <f t="shared" si="0"/>
        <v>31</v>
      </c>
      <c r="B33">
        <v>12</v>
      </c>
      <c r="C33">
        <f t="shared" si="6"/>
        <v>4.7216320834483989</v>
      </c>
      <c r="D33">
        <v>12</v>
      </c>
      <c r="E33">
        <v>0</v>
      </c>
      <c r="F33">
        <v>12</v>
      </c>
      <c r="G33">
        <f t="shared" si="2"/>
        <v>4.7216320834483989</v>
      </c>
      <c r="H33">
        <v>0</v>
      </c>
      <c r="I33">
        <f t="shared" si="3"/>
        <v>0</v>
      </c>
      <c r="J33">
        <v>12</v>
      </c>
      <c r="K33">
        <f t="shared" si="4"/>
        <v>4.7216320834483989</v>
      </c>
      <c r="L33">
        <v>12</v>
      </c>
      <c r="M33">
        <f t="shared" si="5"/>
        <v>4.9690252093579836</v>
      </c>
    </row>
    <row r="34" spans="1:13" x14ac:dyDescent="0.2">
      <c r="A34">
        <f t="shared" si="0"/>
        <v>32</v>
      </c>
      <c r="B34">
        <v>12</v>
      </c>
      <c r="C34">
        <v>0</v>
      </c>
      <c r="D34">
        <v>0</v>
      </c>
      <c r="E34">
        <f t="shared" si="1"/>
        <v>0</v>
      </c>
      <c r="F34">
        <v>0</v>
      </c>
      <c r="G34">
        <f t="shared" si="2"/>
        <v>2.8638146224942931</v>
      </c>
      <c r="H34">
        <v>0</v>
      </c>
      <c r="I34">
        <f t="shared" si="3"/>
        <v>0</v>
      </c>
      <c r="J34">
        <v>0</v>
      </c>
      <c r="K34">
        <f t="shared" si="4"/>
        <v>2.8638146224942931</v>
      </c>
      <c r="L34">
        <v>0</v>
      </c>
      <c r="M34">
        <f t="shared" si="5"/>
        <v>3.013866138360604</v>
      </c>
    </row>
    <row r="35" spans="1:13" x14ac:dyDescent="0.2">
      <c r="A35">
        <f t="shared" si="0"/>
        <v>33</v>
      </c>
      <c r="B35">
        <v>12</v>
      </c>
      <c r="C35">
        <f t="shared" si="6"/>
        <v>4.7216320834483989</v>
      </c>
      <c r="D35">
        <v>12</v>
      </c>
      <c r="E35">
        <f t="shared" si="1"/>
        <v>4.7216320834483989</v>
      </c>
      <c r="F35">
        <v>0</v>
      </c>
      <c r="G35">
        <f t="shared" si="2"/>
        <v>1.7369913722761499</v>
      </c>
      <c r="H35">
        <v>12</v>
      </c>
      <c r="I35">
        <f t="shared" si="3"/>
        <v>4.7216320834483989</v>
      </c>
      <c r="J35">
        <v>0</v>
      </c>
      <c r="K35">
        <f t="shared" si="4"/>
        <v>1.7369913722761499</v>
      </c>
      <c r="L35">
        <v>0</v>
      </c>
      <c r="M35">
        <f t="shared" si="5"/>
        <v>1.828002217185424</v>
      </c>
    </row>
    <row r="36" spans="1:13" x14ac:dyDescent="0.2">
      <c r="A36">
        <f t="shared" si="0"/>
        <v>34</v>
      </c>
      <c r="B36">
        <v>12</v>
      </c>
      <c r="C36">
        <v>0</v>
      </c>
      <c r="D36">
        <v>0</v>
      </c>
      <c r="E36">
        <f t="shared" si="1"/>
        <v>2.8638146224942931</v>
      </c>
      <c r="F36">
        <v>12</v>
      </c>
      <c r="G36">
        <v>0</v>
      </c>
      <c r="H36">
        <v>0</v>
      </c>
      <c r="I36">
        <f t="shared" si="3"/>
        <v>2.8638146224942931</v>
      </c>
      <c r="J36">
        <v>0</v>
      </c>
      <c r="K36">
        <f t="shared" si="4"/>
        <v>1.0535385229418057</v>
      </c>
      <c r="L36">
        <v>0</v>
      </c>
      <c r="M36">
        <f t="shared" si="5"/>
        <v>1.1087393907456318</v>
      </c>
    </row>
    <row r="37" spans="1:13" x14ac:dyDescent="0.2">
      <c r="A37">
        <f t="shared" si="0"/>
        <v>35</v>
      </c>
      <c r="B37">
        <v>12</v>
      </c>
      <c r="C37">
        <f t="shared" si="6"/>
        <v>4.7216320834483989</v>
      </c>
      <c r="D37">
        <v>12</v>
      </c>
      <c r="E37">
        <v>0</v>
      </c>
      <c r="F37">
        <v>0</v>
      </c>
      <c r="G37">
        <f t="shared" si="2"/>
        <v>0</v>
      </c>
      <c r="H37">
        <v>0</v>
      </c>
      <c r="I37">
        <f t="shared" si="3"/>
        <v>1.7369913722761499</v>
      </c>
      <c r="J37">
        <v>0</v>
      </c>
      <c r="K37">
        <f t="shared" si="4"/>
        <v>0.63900341535256677</v>
      </c>
      <c r="L37">
        <v>0</v>
      </c>
      <c r="M37">
        <f t="shared" si="5"/>
        <v>0.67248443411833125</v>
      </c>
    </row>
    <row r="38" spans="1:13" x14ac:dyDescent="0.2">
      <c r="A38">
        <f t="shared" si="0"/>
        <v>36</v>
      </c>
      <c r="B38">
        <v>12</v>
      </c>
      <c r="C38">
        <v>0</v>
      </c>
      <c r="D38">
        <v>0</v>
      </c>
      <c r="E38">
        <f t="shared" si="1"/>
        <v>0</v>
      </c>
      <c r="F38">
        <v>0</v>
      </c>
      <c r="G38">
        <f t="shared" si="2"/>
        <v>0</v>
      </c>
      <c r="H38">
        <v>0</v>
      </c>
      <c r="I38">
        <f t="shared" si="3"/>
        <v>1.0535385229418057</v>
      </c>
      <c r="J38">
        <v>12</v>
      </c>
      <c r="K38">
        <v>0</v>
      </c>
      <c r="L38">
        <v>0</v>
      </c>
      <c r="M38">
        <f t="shared" si="5"/>
        <v>0.40788242747226844</v>
      </c>
    </row>
    <row r="39" spans="1:13" x14ac:dyDescent="0.2">
      <c r="A39">
        <f t="shared" si="0"/>
        <v>37</v>
      </c>
      <c r="B39">
        <v>12</v>
      </c>
      <c r="C39">
        <f t="shared" si="6"/>
        <v>4.7216320834483989</v>
      </c>
      <c r="D39">
        <v>12</v>
      </c>
      <c r="E39">
        <f t="shared" si="1"/>
        <v>4.7216320834483989</v>
      </c>
      <c r="F39">
        <v>12</v>
      </c>
      <c r="G39">
        <f t="shared" si="2"/>
        <v>4.7216320834483989</v>
      </c>
      <c r="H39">
        <v>12</v>
      </c>
      <c r="I39">
        <v>0</v>
      </c>
      <c r="J39">
        <v>0</v>
      </c>
      <c r="K39">
        <f t="shared" si="4"/>
        <v>0</v>
      </c>
      <c r="L39">
        <v>12</v>
      </c>
      <c r="M39">
        <f t="shared" si="5"/>
        <v>4.969025281268344</v>
      </c>
    </row>
    <row r="40" spans="1:13" x14ac:dyDescent="0.2">
      <c r="A40">
        <f t="shared" si="0"/>
        <v>38</v>
      </c>
      <c r="B40">
        <v>12</v>
      </c>
      <c r="C40">
        <v>0</v>
      </c>
      <c r="D40">
        <v>0</v>
      </c>
      <c r="E40">
        <f t="shared" si="1"/>
        <v>2.8638146224942931</v>
      </c>
      <c r="F40">
        <v>0</v>
      </c>
      <c r="G40">
        <f t="shared" si="2"/>
        <v>2.8638146224942931</v>
      </c>
      <c r="H40">
        <v>0</v>
      </c>
      <c r="I40">
        <f t="shared" si="3"/>
        <v>0</v>
      </c>
      <c r="J40">
        <v>0</v>
      </c>
      <c r="K40">
        <f t="shared" si="4"/>
        <v>0</v>
      </c>
      <c r="L40">
        <v>0</v>
      </c>
      <c r="M40">
        <f t="shared" si="5"/>
        <v>3.0138661819764425</v>
      </c>
    </row>
    <row r="41" spans="1:13" x14ac:dyDescent="0.2">
      <c r="A41">
        <f t="shared" si="0"/>
        <v>39</v>
      </c>
      <c r="B41">
        <v>12</v>
      </c>
      <c r="C41">
        <f t="shared" si="6"/>
        <v>4.7216320834483989</v>
      </c>
      <c r="D41">
        <v>12</v>
      </c>
      <c r="E41">
        <v>0</v>
      </c>
      <c r="F41">
        <v>0</v>
      </c>
      <c r="G41">
        <f t="shared" si="2"/>
        <v>1.7369913722761499</v>
      </c>
      <c r="H41">
        <v>0</v>
      </c>
      <c r="I41">
        <f t="shared" si="3"/>
        <v>0</v>
      </c>
      <c r="J41">
        <v>0</v>
      </c>
      <c r="K41">
        <f t="shared" si="4"/>
        <v>0</v>
      </c>
      <c r="L41">
        <v>0</v>
      </c>
      <c r="M41">
        <f t="shared" si="5"/>
        <v>1.8280022436397674</v>
      </c>
    </row>
    <row r="42" spans="1:13" x14ac:dyDescent="0.2">
      <c r="A42">
        <f t="shared" si="0"/>
        <v>40</v>
      </c>
      <c r="B42">
        <v>12</v>
      </c>
      <c r="C42">
        <v>0</v>
      </c>
      <c r="D42">
        <v>0</v>
      </c>
      <c r="E42">
        <f t="shared" si="1"/>
        <v>0</v>
      </c>
      <c r="F42">
        <v>12</v>
      </c>
      <c r="G42">
        <v>0</v>
      </c>
      <c r="H42">
        <v>0</v>
      </c>
      <c r="I42">
        <f t="shared" si="3"/>
        <v>0</v>
      </c>
      <c r="J42">
        <v>0</v>
      </c>
      <c r="K42">
        <f t="shared" si="4"/>
        <v>0</v>
      </c>
      <c r="L42">
        <v>0</v>
      </c>
      <c r="M42">
        <f t="shared" si="5"/>
        <v>1.1087394067910021</v>
      </c>
    </row>
    <row r="43" spans="1:13" x14ac:dyDescent="0.2">
      <c r="A43">
        <f t="shared" si="0"/>
        <v>41</v>
      </c>
      <c r="B43">
        <v>12</v>
      </c>
      <c r="C43">
        <f t="shared" si="6"/>
        <v>4.7216320834483989</v>
      </c>
      <c r="D43">
        <v>12</v>
      </c>
      <c r="E43">
        <f t="shared" si="1"/>
        <v>4.7216320834483989</v>
      </c>
      <c r="F43">
        <v>0</v>
      </c>
      <c r="G43">
        <f t="shared" si="2"/>
        <v>0</v>
      </c>
      <c r="H43">
        <v>12</v>
      </c>
      <c r="I43">
        <f t="shared" si="3"/>
        <v>4.7216320834483989</v>
      </c>
      <c r="J43">
        <v>12</v>
      </c>
      <c r="K43">
        <f t="shared" si="4"/>
        <v>4.7216320834483989</v>
      </c>
      <c r="L43">
        <v>0</v>
      </c>
      <c r="M43">
        <f t="shared" si="5"/>
        <v>0.67248444385034034</v>
      </c>
    </row>
    <row r="44" spans="1:13" x14ac:dyDescent="0.2">
      <c r="A44">
        <f t="shared" si="0"/>
        <v>42</v>
      </c>
      <c r="B44">
        <v>12</v>
      </c>
      <c r="C44">
        <v>0</v>
      </c>
      <c r="D44">
        <v>0</v>
      </c>
      <c r="E44">
        <f t="shared" si="1"/>
        <v>2.8638146224942931</v>
      </c>
      <c r="F44">
        <v>0</v>
      </c>
      <c r="G44">
        <f t="shared" si="2"/>
        <v>0</v>
      </c>
      <c r="H44">
        <v>0</v>
      </c>
      <c r="I44">
        <f t="shared" si="3"/>
        <v>2.8638146224942931</v>
      </c>
      <c r="J44">
        <v>0</v>
      </c>
      <c r="K44">
        <f t="shared" si="4"/>
        <v>2.8638146224942931</v>
      </c>
      <c r="L44">
        <v>0</v>
      </c>
      <c r="M44">
        <f t="shared" si="5"/>
        <v>0.40788243337503033</v>
      </c>
    </row>
    <row r="45" spans="1:13" x14ac:dyDescent="0.2">
      <c r="A45">
        <f t="shared" si="0"/>
        <v>43</v>
      </c>
      <c r="B45">
        <v>12</v>
      </c>
      <c r="C45">
        <f t="shared" si="6"/>
        <v>4.7216320834483989</v>
      </c>
      <c r="D45">
        <v>12</v>
      </c>
      <c r="E45">
        <v>0</v>
      </c>
      <c r="F45">
        <v>12</v>
      </c>
      <c r="G45">
        <f t="shared" si="2"/>
        <v>4.7216320834483989</v>
      </c>
      <c r="H45">
        <v>0</v>
      </c>
      <c r="I45">
        <f t="shared" si="3"/>
        <v>1.7369913722761499</v>
      </c>
      <c r="J45">
        <v>0</v>
      </c>
      <c r="K45">
        <f t="shared" si="4"/>
        <v>1.7369913722761499</v>
      </c>
      <c r="L45">
        <v>12</v>
      </c>
      <c r="M45">
        <f t="shared" si="5"/>
        <v>4.9690252848485503</v>
      </c>
    </row>
    <row r="46" spans="1:13" x14ac:dyDescent="0.2">
      <c r="A46">
        <f t="shared" si="0"/>
        <v>44</v>
      </c>
      <c r="B46">
        <v>12</v>
      </c>
      <c r="C46">
        <v>0</v>
      </c>
      <c r="D46">
        <v>0</v>
      </c>
      <c r="E46">
        <f t="shared" si="1"/>
        <v>0</v>
      </c>
      <c r="F46">
        <v>0</v>
      </c>
      <c r="G46">
        <f t="shared" si="2"/>
        <v>2.8638146224942931</v>
      </c>
      <c r="H46">
        <v>0</v>
      </c>
      <c r="I46">
        <f t="shared" si="3"/>
        <v>1.0535385229418057</v>
      </c>
      <c r="J46">
        <v>0</v>
      </c>
      <c r="K46">
        <f t="shared" si="4"/>
        <v>1.0535385229418057</v>
      </c>
      <c r="L46">
        <v>0</v>
      </c>
      <c r="M46">
        <f t="shared" si="5"/>
        <v>3.0138661841479473</v>
      </c>
    </row>
    <row r="47" spans="1:13" x14ac:dyDescent="0.2">
      <c r="A47">
        <f t="shared" si="0"/>
        <v>45</v>
      </c>
      <c r="B47">
        <v>12</v>
      </c>
      <c r="C47">
        <f t="shared" si="6"/>
        <v>4.7216320834483989</v>
      </c>
      <c r="D47">
        <v>12</v>
      </c>
      <c r="E47">
        <f t="shared" si="1"/>
        <v>4.7216320834483989</v>
      </c>
      <c r="F47">
        <v>0</v>
      </c>
      <c r="G47">
        <f t="shared" si="2"/>
        <v>1.7369913722761499</v>
      </c>
      <c r="H47">
        <v>12</v>
      </c>
      <c r="I47">
        <v>0</v>
      </c>
      <c r="J47">
        <v>0</v>
      </c>
      <c r="K47">
        <f t="shared" si="4"/>
        <v>0.63900341535256677</v>
      </c>
      <c r="L47">
        <v>0</v>
      </c>
      <c r="M47">
        <f t="shared" si="5"/>
        <v>1.8280022449568516</v>
      </c>
    </row>
    <row r="48" spans="1:13" x14ac:dyDescent="0.2">
      <c r="A48">
        <f t="shared" si="0"/>
        <v>46</v>
      </c>
      <c r="B48">
        <v>12</v>
      </c>
      <c r="C48">
        <v>0</v>
      </c>
      <c r="D48">
        <v>0</v>
      </c>
      <c r="E48">
        <f t="shared" si="1"/>
        <v>2.8638146224942931</v>
      </c>
      <c r="F48">
        <v>12</v>
      </c>
      <c r="G48">
        <v>0</v>
      </c>
      <c r="H48">
        <v>0</v>
      </c>
      <c r="I48">
        <f t="shared" si="3"/>
        <v>0</v>
      </c>
      <c r="J48">
        <v>12</v>
      </c>
      <c r="K48">
        <v>0</v>
      </c>
      <c r="L48">
        <v>0</v>
      </c>
      <c r="M48">
        <f t="shared" si="5"/>
        <v>1.1087394075898542</v>
      </c>
    </row>
    <row r="49" spans="1:13" x14ac:dyDescent="0.2">
      <c r="A49">
        <f t="shared" si="0"/>
        <v>47</v>
      </c>
      <c r="B49">
        <v>12</v>
      </c>
      <c r="C49">
        <f t="shared" si="6"/>
        <v>4.7216320834483989</v>
      </c>
      <c r="D49">
        <v>12</v>
      </c>
      <c r="E49">
        <v>0</v>
      </c>
      <c r="F49">
        <v>0</v>
      </c>
      <c r="G49">
        <f t="shared" si="2"/>
        <v>0</v>
      </c>
      <c r="H49">
        <v>0</v>
      </c>
      <c r="I49">
        <f t="shared" si="3"/>
        <v>0</v>
      </c>
      <c r="J49">
        <v>0</v>
      </c>
      <c r="K49">
        <f t="shared" si="4"/>
        <v>0</v>
      </c>
      <c r="L49">
        <v>0</v>
      </c>
      <c r="M49">
        <f t="shared" si="5"/>
        <v>0.67248444433486865</v>
      </c>
    </row>
    <row r="50" spans="1:13" x14ac:dyDescent="0.2">
      <c r="A50">
        <f>A49+1</f>
        <v>48</v>
      </c>
      <c r="B50">
        <v>12</v>
      </c>
      <c r="C50">
        <v>0</v>
      </c>
      <c r="D50">
        <v>0</v>
      </c>
      <c r="E50">
        <f t="shared" si="1"/>
        <v>0</v>
      </c>
      <c r="F50">
        <v>0</v>
      </c>
      <c r="G50">
        <f t="shared" si="2"/>
        <v>0</v>
      </c>
      <c r="H50">
        <v>0</v>
      </c>
      <c r="I50">
        <f t="shared" si="3"/>
        <v>0</v>
      </c>
      <c r="J50">
        <v>0</v>
      </c>
      <c r="K50">
        <f t="shared" si="4"/>
        <v>0</v>
      </c>
      <c r="L50">
        <v>0</v>
      </c>
      <c r="M50">
        <f t="shared" si="5"/>
        <v>0.40788243366891158</v>
      </c>
    </row>
    <row r="51" spans="1:13" x14ac:dyDescent="0.2">
      <c r="A51">
        <f t="shared" si="0"/>
        <v>49</v>
      </c>
      <c r="B51">
        <v>12</v>
      </c>
      <c r="C51">
        <f t="shared" si="6"/>
        <v>4.7216320834483989</v>
      </c>
      <c r="D51">
        <v>12</v>
      </c>
      <c r="E51">
        <f t="shared" si="1"/>
        <v>4.7216320834483989</v>
      </c>
      <c r="F51">
        <v>12</v>
      </c>
      <c r="G51">
        <f t="shared" si="2"/>
        <v>4.7216320834483989</v>
      </c>
      <c r="H51">
        <v>12</v>
      </c>
      <c r="I51">
        <f t="shared" si="3"/>
        <v>4.7216320834483989</v>
      </c>
      <c r="J51">
        <v>0</v>
      </c>
      <c r="K51">
        <f t="shared" si="4"/>
        <v>0</v>
      </c>
      <c r="L51">
        <v>12</v>
      </c>
      <c r="M51">
        <f t="shared" si="5"/>
        <v>4.969025285026798</v>
      </c>
    </row>
    <row r="52" spans="1:13" x14ac:dyDescent="0.2">
      <c r="A52">
        <f t="shared" si="0"/>
        <v>50</v>
      </c>
      <c r="B52">
        <v>12</v>
      </c>
      <c r="C52">
        <v>0</v>
      </c>
      <c r="D52">
        <v>0</v>
      </c>
      <c r="E52">
        <f t="shared" si="1"/>
        <v>2.8638146224942931</v>
      </c>
      <c r="F52">
        <v>0</v>
      </c>
      <c r="G52">
        <f t="shared" si="2"/>
        <v>2.8638146224942931</v>
      </c>
      <c r="H52">
        <v>0</v>
      </c>
      <c r="I52">
        <f t="shared" si="3"/>
        <v>2.8638146224942931</v>
      </c>
      <c r="J52">
        <v>0</v>
      </c>
      <c r="K52">
        <f t="shared" si="4"/>
        <v>0</v>
      </c>
      <c r="L52">
        <v>0</v>
      </c>
      <c r="M52">
        <f t="shared" si="5"/>
        <v>3.0138661842560599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1BD7-4F18-E546-A7F0-D64305B12F02}">
  <dimension ref="A1:S52"/>
  <sheetViews>
    <sheetView tabSelected="1" workbookViewId="0">
      <selection activeCell="B2" sqref="B2"/>
    </sheetView>
  </sheetViews>
  <sheetFormatPr baseColWidth="10" defaultRowHeight="16" x14ac:dyDescent="0.2"/>
  <sheetData>
    <row r="1" spans="1:19" x14ac:dyDescent="0.2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37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</row>
    <row r="2" spans="1:19" x14ac:dyDescent="0.2">
      <c r="A2">
        <v>0</v>
      </c>
      <c r="B2">
        <v>12</v>
      </c>
      <c r="C2">
        <v>0</v>
      </c>
      <c r="D2">
        <v>0</v>
      </c>
      <c r="E2">
        <v>0</v>
      </c>
      <c r="F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9" x14ac:dyDescent="0.2">
      <c r="A3">
        <f>A2+1</f>
        <v>1</v>
      </c>
      <c r="B3">
        <v>12</v>
      </c>
      <c r="C3">
        <v>0</v>
      </c>
      <c r="D3">
        <v>0</v>
      </c>
      <c r="E3">
        <v>0</v>
      </c>
      <c r="F3">
        <f>F2</f>
        <v>2</v>
      </c>
      <c r="H3" t="e">
        <f>H2*EXP(-1/E3)+(1-EXP(-1/E3))*(2)*1</f>
        <v>#DIV/0!</v>
      </c>
      <c r="I3" t="e">
        <f>I2*EXP(-1/2)+(1-EXP(-1/2))*H3*1</f>
        <v>#DIV/0!</v>
      </c>
      <c r="J3">
        <v>12</v>
      </c>
      <c r="K3">
        <f>K2*EXP(-1/F3)+(1-EXP(-1/F3))*(4*B3/9+8*C3/9)*1</f>
        <v>2.0985031481992884</v>
      </c>
      <c r="L3">
        <v>12</v>
      </c>
      <c r="M3">
        <f>M2*EXP(-1/2)+(1-EXP(-1/2))*L3*1</f>
        <v>4.7216320834483989</v>
      </c>
      <c r="N3">
        <v>12</v>
      </c>
      <c r="O3">
        <f>O2*EXP(-1/2)+(1-EXP(-1/2))*N3*1</f>
        <v>4.7216320834483989</v>
      </c>
    </row>
    <row r="4" spans="1:19" x14ac:dyDescent="0.2">
      <c r="A4">
        <f t="shared" ref="A4:A52" si="0">A3+1</f>
        <v>2</v>
      </c>
      <c r="B4">
        <v>12</v>
      </c>
      <c r="C4">
        <v>0</v>
      </c>
      <c r="D4">
        <v>0</v>
      </c>
      <c r="E4">
        <v>0</v>
      </c>
      <c r="F4">
        <f t="shared" ref="F4:F52" si="1">F3</f>
        <v>2</v>
      </c>
      <c r="H4">
        <v>0</v>
      </c>
      <c r="I4" t="e">
        <f t="shared" ref="I4:I52" si="2">I3*EXP(-1/2)+(1-EXP(-1/2))*H4*1</f>
        <v>#DIV/0!</v>
      </c>
      <c r="J4">
        <v>0</v>
      </c>
      <c r="K4">
        <f t="shared" ref="K4:K52" si="3">K3*EXP(-1/F4)+(1-EXP(-1/F4))*(4*B4/9+8*C4/9)*1</f>
        <v>3.3713096470856412</v>
      </c>
      <c r="L4">
        <v>0</v>
      </c>
      <c r="M4">
        <f t="shared" ref="M4:M52" si="4">M3*EXP(-1/2)+(1-EXP(-1/2))*L4*1</f>
        <v>2.8638146224942931</v>
      </c>
      <c r="N4">
        <v>0</v>
      </c>
      <c r="O4">
        <f t="shared" ref="O4:O52" si="5">O3*EXP(-1/2)+(1-EXP(-1/2))*N4*1</f>
        <v>2.8638146224942931</v>
      </c>
    </row>
    <row r="5" spans="1:19" x14ac:dyDescent="0.2">
      <c r="A5">
        <f t="shared" si="0"/>
        <v>3</v>
      </c>
      <c r="B5">
        <v>12</v>
      </c>
      <c r="C5">
        <v>0</v>
      </c>
      <c r="D5">
        <v>0</v>
      </c>
      <c r="E5">
        <v>0</v>
      </c>
      <c r="F5">
        <f t="shared" si="1"/>
        <v>2</v>
      </c>
      <c r="H5">
        <v>0</v>
      </c>
      <c r="I5" t="e">
        <f t="shared" si="2"/>
        <v>#DIV/0!</v>
      </c>
      <c r="J5">
        <v>0</v>
      </c>
      <c r="K5">
        <f t="shared" si="3"/>
        <v>4.1433058125417084</v>
      </c>
      <c r="L5">
        <v>0</v>
      </c>
      <c r="M5">
        <f t="shared" si="4"/>
        <v>1.7369913722761499</v>
      </c>
      <c r="N5">
        <v>0</v>
      </c>
      <c r="O5">
        <f t="shared" si="5"/>
        <v>1.7369913722761499</v>
      </c>
    </row>
    <row r="6" spans="1:19" x14ac:dyDescent="0.2">
      <c r="A6">
        <f t="shared" si="0"/>
        <v>4</v>
      </c>
      <c r="B6">
        <v>12</v>
      </c>
      <c r="C6">
        <v>0</v>
      </c>
      <c r="D6">
        <v>0</v>
      </c>
      <c r="E6">
        <v>0</v>
      </c>
      <c r="F6">
        <f t="shared" si="1"/>
        <v>2</v>
      </c>
      <c r="H6">
        <v>12</v>
      </c>
      <c r="I6">
        <v>0</v>
      </c>
      <c r="J6">
        <v>0</v>
      </c>
      <c r="K6">
        <f t="shared" si="3"/>
        <v>4.6115451560713989</v>
      </c>
      <c r="L6">
        <v>0</v>
      </c>
      <c r="M6">
        <f t="shared" si="4"/>
        <v>1.0535385229418057</v>
      </c>
      <c r="N6">
        <v>0</v>
      </c>
      <c r="O6">
        <f t="shared" si="5"/>
        <v>1.0535385229418057</v>
      </c>
    </row>
    <row r="7" spans="1:19" x14ac:dyDescent="0.2">
      <c r="A7">
        <f t="shared" si="0"/>
        <v>5</v>
      </c>
      <c r="B7">
        <v>12</v>
      </c>
      <c r="C7">
        <v>0</v>
      </c>
      <c r="D7">
        <v>0</v>
      </c>
      <c r="E7">
        <v>0</v>
      </c>
      <c r="F7">
        <f t="shared" si="1"/>
        <v>2</v>
      </c>
      <c r="H7">
        <v>0</v>
      </c>
      <c r="I7">
        <f t="shared" si="2"/>
        <v>0</v>
      </c>
      <c r="J7">
        <v>12</v>
      </c>
      <c r="K7">
        <f t="shared" si="3"/>
        <v>4.8955466740058728</v>
      </c>
      <c r="L7">
        <v>0</v>
      </c>
      <c r="M7">
        <f t="shared" si="4"/>
        <v>0.63900341535256677</v>
      </c>
      <c r="N7">
        <v>0</v>
      </c>
      <c r="O7">
        <f t="shared" si="5"/>
        <v>0.63900341535256677</v>
      </c>
    </row>
    <row r="8" spans="1:19" x14ac:dyDescent="0.2">
      <c r="A8">
        <f t="shared" si="0"/>
        <v>6</v>
      </c>
      <c r="B8">
        <v>12</v>
      </c>
      <c r="C8">
        <v>0</v>
      </c>
      <c r="D8">
        <v>0</v>
      </c>
      <c r="E8">
        <v>0</v>
      </c>
      <c r="F8">
        <f t="shared" si="1"/>
        <v>2</v>
      </c>
      <c r="H8">
        <v>0</v>
      </c>
      <c r="I8">
        <f t="shared" si="2"/>
        <v>0</v>
      </c>
      <c r="J8">
        <v>0</v>
      </c>
      <c r="K8">
        <f t="shared" si="3"/>
        <v>5.0678023020380589</v>
      </c>
      <c r="L8">
        <v>12</v>
      </c>
      <c r="M8">
        <v>0</v>
      </c>
      <c r="N8">
        <v>0</v>
      </c>
      <c r="O8">
        <f t="shared" si="5"/>
        <v>0.38757516307241824</v>
      </c>
    </row>
    <row r="9" spans="1:19" x14ac:dyDescent="0.2">
      <c r="A9">
        <f t="shared" si="0"/>
        <v>7</v>
      </c>
      <c r="B9">
        <v>12</v>
      </c>
      <c r="C9">
        <v>0</v>
      </c>
      <c r="D9">
        <v>0</v>
      </c>
      <c r="E9">
        <v>0</v>
      </c>
      <c r="F9">
        <f t="shared" si="1"/>
        <v>2</v>
      </c>
      <c r="H9">
        <v>12</v>
      </c>
      <c r="I9">
        <f t="shared" si="2"/>
        <v>4.7216320834483989</v>
      </c>
      <c r="J9">
        <v>0</v>
      </c>
      <c r="K9">
        <f t="shared" si="3"/>
        <v>5.1722806217476345</v>
      </c>
      <c r="L9">
        <v>0</v>
      </c>
      <c r="M9">
        <f t="shared" si="4"/>
        <v>0</v>
      </c>
      <c r="N9">
        <v>12</v>
      </c>
      <c r="O9">
        <f t="shared" si="5"/>
        <v>4.9567083027949446</v>
      </c>
    </row>
    <row r="10" spans="1:19" x14ac:dyDescent="0.2">
      <c r="A10">
        <f t="shared" si="0"/>
        <v>8</v>
      </c>
      <c r="B10">
        <v>12</v>
      </c>
      <c r="C10">
        <v>0</v>
      </c>
      <c r="D10">
        <v>0</v>
      </c>
      <c r="E10">
        <v>0</v>
      </c>
      <c r="F10">
        <f t="shared" si="1"/>
        <v>2</v>
      </c>
      <c r="H10">
        <v>0</v>
      </c>
      <c r="I10">
        <f t="shared" si="2"/>
        <v>2.8638146224942931</v>
      </c>
      <c r="J10">
        <v>0</v>
      </c>
      <c r="K10">
        <f t="shared" si="3"/>
        <v>5.2356499259267508</v>
      </c>
      <c r="L10">
        <v>0</v>
      </c>
      <c r="M10">
        <f t="shared" si="4"/>
        <v>0</v>
      </c>
      <c r="N10">
        <v>0</v>
      </c>
      <c r="O10">
        <f t="shared" si="5"/>
        <v>3.0063955568973051</v>
      </c>
    </row>
    <row r="11" spans="1:19" x14ac:dyDescent="0.2">
      <c r="A11">
        <f t="shared" si="0"/>
        <v>9</v>
      </c>
      <c r="B11">
        <v>12</v>
      </c>
      <c r="C11">
        <v>0</v>
      </c>
      <c r="D11">
        <v>0</v>
      </c>
      <c r="E11">
        <v>0</v>
      </c>
      <c r="F11">
        <f t="shared" si="1"/>
        <v>2</v>
      </c>
      <c r="H11">
        <v>0</v>
      </c>
      <c r="I11">
        <f t="shared" si="2"/>
        <v>1.7369913722761499</v>
      </c>
      <c r="J11">
        <v>12</v>
      </c>
      <c r="K11">
        <f t="shared" si="3"/>
        <v>5.2740853517960407</v>
      </c>
      <c r="L11">
        <v>0</v>
      </c>
      <c r="M11">
        <f t="shared" si="4"/>
        <v>0</v>
      </c>
      <c r="N11">
        <v>0</v>
      </c>
      <c r="O11">
        <f t="shared" si="5"/>
        <v>1.8234710804820524</v>
      </c>
    </row>
    <row r="12" spans="1:19" x14ac:dyDescent="0.2">
      <c r="A12">
        <f t="shared" si="0"/>
        <v>10</v>
      </c>
      <c r="B12">
        <v>12</v>
      </c>
      <c r="C12">
        <v>0</v>
      </c>
      <c r="D12">
        <v>0</v>
      </c>
      <c r="E12">
        <v>0</v>
      </c>
      <c r="F12">
        <f t="shared" si="1"/>
        <v>2</v>
      </c>
      <c r="H12">
        <v>12</v>
      </c>
      <c r="I12">
        <v>0</v>
      </c>
      <c r="J12">
        <v>0</v>
      </c>
      <c r="K12">
        <f t="shared" si="3"/>
        <v>5.2973976160048775</v>
      </c>
      <c r="L12">
        <v>0</v>
      </c>
      <c r="M12">
        <f t="shared" si="4"/>
        <v>0</v>
      </c>
      <c r="N12">
        <v>0</v>
      </c>
      <c r="O12">
        <f t="shared" si="5"/>
        <v>1.1059911174116877</v>
      </c>
    </row>
    <row r="13" spans="1:19" x14ac:dyDescent="0.2">
      <c r="A13">
        <f t="shared" si="0"/>
        <v>11</v>
      </c>
      <c r="B13">
        <v>12</v>
      </c>
      <c r="C13">
        <v>0</v>
      </c>
      <c r="D13">
        <v>0</v>
      </c>
      <c r="E13">
        <v>0</v>
      </c>
      <c r="F13">
        <f t="shared" si="1"/>
        <v>2</v>
      </c>
      <c r="H13">
        <v>0</v>
      </c>
      <c r="I13">
        <f t="shared" si="2"/>
        <v>0</v>
      </c>
      <c r="J13">
        <v>0</v>
      </c>
      <c r="K13">
        <f t="shared" si="3"/>
        <v>5.3115372189948582</v>
      </c>
      <c r="L13">
        <v>12</v>
      </c>
      <c r="M13">
        <f t="shared" si="4"/>
        <v>4.7216320834483989</v>
      </c>
      <c r="N13">
        <v>0</v>
      </c>
      <c r="O13">
        <f t="shared" si="5"/>
        <v>0.67081752208002354</v>
      </c>
    </row>
    <row r="14" spans="1:19" x14ac:dyDescent="0.2">
      <c r="A14">
        <f t="shared" si="0"/>
        <v>12</v>
      </c>
      <c r="B14">
        <v>12</v>
      </c>
      <c r="C14">
        <v>0</v>
      </c>
      <c r="D14">
        <v>0</v>
      </c>
      <c r="E14">
        <v>0</v>
      </c>
      <c r="F14">
        <f t="shared" si="1"/>
        <v>2</v>
      </c>
      <c r="H14">
        <v>0</v>
      </c>
      <c r="I14">
        <f t="shared" si="2"/>
        <v>0</v>
      </c>
      <c r="J14">
        <v>0</v>
      </c>
      <c r="K14">
        <f t="shared" si="3"/>
        <v>5.3201133217244454</v>
      </c>
      <c r="L14">
        <v>0</v>
      </c>
      <c r="M14">
        <f t="shared" si="4"/>
        <v>2.8638146224942931</v>
      </c>
      <c r="N14">
        <v>0</v>
      </c>
      <c r="O14">
        <f t="shared" si="5"/>
        <v>0.40687139421399071</v>
      </c>
    </row>
    <row r="15" spans="1:19" x14ac:dyDescent="0.2">
      <c r="A15">
        <f t="shared" si="0"/>
        <v>13</v>
      </c>
      <c r="B15">
        <v>12</v>
      </c>
      <c r="C15">
        <v>0</v>
      </c>
      <c r="D15">
        <v>0</v>
      </c>
      <c r="E15">
        <v>0</v>
      </c>
      <c r="F15">
        <f t="shared" si="1"/>
        <v>2</v>
      </c>
      <c r="H15">
        <v>12</v>
      </c>
      <c r="I15">
        <f t="shared" si="2"/>
        <v>4.7216320834483989</v>
      </c>
      <c r="J15">
        <v>12</v>
      </c>
      <c r="K15">
        <f t="shared" si="3"/>
        <v>5.325314990970786</v>
      </c>
      <c r="L15">
        <v>0</v>
      </c>
      <c r="M15">
        <f t="shared" si="4"/>
        <v>1.7369913722761499</v>
      </c>
      <c r="N15">
        <v>12</v>
      </c>
      <c r="O15">
        <f t="shared" si="5"/>
        <v>4.9684120585992098</v>
      </c>
    </row>
    <row r="16" spans="1:19" x14ac:dyDescent="0.2">
      <c r="A16">
        <f t="shared" si="0"/>
        <v>14</v>
      </c>
      <c r="B16">
        <v>12</v>
      </c>
      <c r="C16">
        <v>0</v>
      </c>
      <c r="D16">
        <v>0</v>
      </c>
      <c r="E16">
        <v>0</v>
      </c>
      <c r="F16">
        <f t="shared" si="1"/>
        <v>2</v>
      </c>
      <c r="H16">
        <v>0</v>
      </c>
      <c r="I16">
        <f t="shared" si="2"/>
        <v>2.8638146224942931</v>
      </c>
      <c r="J16">
        <v>0</v>
      </c>
      <c r="K16">
        <f t="shared" si="3"/>
        <v>5.3284699628503756</v>
      </c>
      <c r="L16">
        <v>0</v>
      </c>
      <c r="M16">
        <f t="shared" si="4"/>
        <v>1.0535385229418057</v>
      </c>
      <c r="N16">
        <v>0</v>
      </c>
      <c r="O16">
        <f t="shared" si="5"/>
        <v>3.0134942436263819</v>
      </c>
    </row>
    <row r="17" spans="1:15" x14ac:dyDescent="0.2">
      <c r="A17">
        <f t="shared" si="0"/>
        <v>15</v>
      </c>
      <c r="B17">
        <v>12</v>
      </c>
      <c r="C17">
        <v>0</v>
      </c>
      <c r="D17">
        <v>0</v>
      </c>
      <c r="E17">
        <v>0</v>
      </c>
      <c r="F17">
        <f t="shared" si="1"/>
        <v>2</v>
      </c>
      <c r="H17">
        <v>0</v>
      </c>
      <c r="I17">
        <f t="shared" si="2"/>
        <v>1.7369913722761499</v>
      </c>
      <c r="J17">
        <v>0</v>
      </c>
      <c r="K17">
        <f t="shared" si="3"/>
        <v>5.3303835500258785</v>
      </c>
      <c r="L17">
        <v>0</v>
      </c>
      <c r="M17">
        <f t="shared" si="4"/>
        <v>0.63900341535256677</v>
      </c>
      <c r="N17">
        <v>0</v>
      </c>
      <c r="O17">
        <f t="shared" si="5"/>
        <v>1.8277766516269327</v>
      </c>
    </row>
    <row r="18" spans="1:15" x14ac:dyDescent="0.2">
      <c r="A18">
        <f t="shared" si="0"/>
        <v>16</v>
      </c>
      <c r="B18">
        <v>12</v>
      </c>
      <c r="C18">
        <v>0</v>
      </c>
      <c r="D18">
        <v>0</v>
      </c>
      <c r="E18">
        <v>0</v>
      </c>
      <c r="F18">
        <f t="shared" si="1"/>
        <v>2</v>
      </c>
      <c r="H18">
        <v>12</v>
      </c>
      <c r="I18">
        <v>0</v>
      </c>
      <c r="J18">
        <v>0</v>
      </c>
      <c r="K18">
        <f t="shared" si="3"/>
        <v>5.3315441993178538</v>
      </c>
      <c r="L18">
        <v>12</v>
      </c>
      <c r="M18">
        <v>0</v>
      </c>
      <c r="N18">
        <v>0</v>
      </c>
      <c r="O18">
        <f t="shared" si="5"/>
        <v>1.1086025783186317</v>
      </c>
    </row>
    <row r="19" spans="1:15" x14ac:dyDescent="0.2">
      <c r="A19">
        <f t="shared" si="0"/>
        <v>17</v>
      </c>
      <c r="B19">
        <v>12</v>
      </c>
      <c r="C19">
        <v>0</v>
      </c>
      <c r="D19">
        <v>0</v>
      </c>
      <c r="E19">
        <v>0</v>
      </c>
      <c r="F19">
        <f t="shared" si="1"/>
        <v>2</v>
      </c>
      <c r="H19">
        <v>0</v>
      </c>
      <c r="I19">
        <f t="shared" si="2"/>
        <v>0</v>
      </c>
      <c r="J19">
        <v>12</v>
      </c>
      <c r="K19">
        <f t="shared" si="3"/>
        <v>5.3322481686986105</v>
      </c>
      <c r="L19">
        <v>0</v>
      </c>
      <c r="M19">
        <f t="shared" si="4"/>
        <v>0</v>
      </c>
      <c r="N19">
        <v>0</v>
      </c>
      <c r="O19">
        <f t="shared" si="5"/>
        <v>0.67240145318672606</v>
      </c>
    </row>
    <row r="20" spans="1:15" x14ac:dyDescent="0.2">
      <c r="A20">
        <f t="shared" si="0"/>
        <v>18</v>
      </c>
      <c r="B20">
        <v>12</v>
      </c>
      <c r="C20">
        <v>0</v>
      </c>
      <c r="D20">
        <v>0</v>
      </c>
      <c r="E20">
        <v>0</v>
      </c>
      <c r="F20">
        <f t="shared" si="1"/>
        <v>2</v>
      </c>
      <c r="H20">
        <v>0</v>
      </c>
      <c r="I20">
        <f t="shared" si="2"/>
        <v>0</v>
      </c>
      <c r="J20">
        <v>0</v>
      </c>
      <c r="K20">
        <f t="shared" si="3"/>
        <v>5.3326751477115382</v>
      </c>
      <c r="L20">
        <v>0</v>
      </c>
      <c r="M20">
        <f t="shared" si="4"/>
        <v>0</v>
      </c>
      <c r="N20">
        <v>0</v>
      </c>
      <c r="O20">
        <f t="shared" si="5"/>
        <v>0.40783209699307837</v>
      </c>
    </row>
    <row r="21" spans="1:15" x14ac:dyDescent="0.2">
      <c r="A21">
        <f t="shared" si="0"/>
        <v>19</v>
      </c>
      <c r="B21">
        <v>12</v>
      </c>
      <c r="C21">
        <v>0</v>
      </c>
      <c r="D21">
        <v>0</v>
      </c>
      <c r="E21">
        <v>0</v>
      </c>
      <c r="F21">
        <f t="shared" si="1"/>
        <v>2</v>
      </c>
      <c r="H21">
        <v>12</v>
      </c>
      <c r="I21">
        <f t="shared" si="2"/>
        <v>4.7216320834483989</v>
      </c>
      <c r="J21">
        <v>0</v>
      </c>
      <c r="K21">
        <f t="shared" si="3"/>
        <v>5.3329341235739331</v>
      </c>
      <c r="L21">
        <v>0</v>
      </c>
      <c r="M21">
        <f t="shared" si="4"/>
        <v>0</v>
      </c>
      <c r="N21">
        <v>12</v>
      </c>
      <c r="O21">
        <f t="shared" si="5"/>
        <v>4.9689947542895974</v>
      </c>
    </row>
    <row r="22" spans="1:15" x14ac:dyDescent="0.2">
      <c r="A22">
        <f t="shared" si="0"/>
        <v>20</v>
      </c>
      <c r="B22">
        <v>12</v>
      </c>
      <c r="C22">
        <v>0</v>
      </c>
      <c r="D22">
        <v>0</v>
      </c>
      <c r="E22">
        <v>0</v>
      </c>
      <c r="F22">
        <f t="shared" si="1"/>
        <v>2</v>
      </c>
      <c r="H22">
        <v>0</v>
      </c>
      <c r="I22">
        <f t="shared" si="2"/>
        <v>2.8638146224942931</v>
      </c>
      <c r="J22">
        <v>0</v>
      </c>
      <c r="K22">
        <f t="shared" si="3"/>
        <v>5.3330912003746</v>
      </c>
      <c r="L22">
        <v>0</v>
      </c>
      <c r="M22">
        <f t="shared" si="4"/>
        <v>0</v>
      </c>
      <c r="N22">
        <v>0</v>
      </c>
      <c r="O22">
        <f t="shared" si="5"/>
        <v>3.0138476664278842</v>
      </c>
    </row>
    <row r="23" spans="1:15" x14ac:dyDescent="0.2">
      <c r="A23">
        <f t="shared" si="0"/>
        <v>21</v>
      </c>
      <c r="B23">
        <v>12</v>
      </c>
      <c r="C23">
        <v>0</v>
      </c>
      <c r="D23">
        <v>0</v>
      </c>
      <c r="E23">
        <v>0</v>
      </c>
      <c r="F23">
        <f t="shared" si="1"/>
        <v>2</v>
      </c>
      <c r="H23">
        <v>0</v>
      </c>
      <c r="I23">
        <f t="shared" si="2"/>
        <v>1.7369913722761499</v>
      </c>
      <c r="J23">
        <v>12</v>
      </c>
      <c r="K23">
        <f t="shared" si="3"/>
        <v>5.3331864722701345</v>
      </c>
      <c r="L23">
        <v>12</v>
      </c>
      <c r="M23">
        <f t="shared" si="4"/>
        <v>4.7216320834483989</v>
      </c>
      <c r="N23">
        <v>0</v>
      </c>
      <c r="O23">
        <f t="shared" si="5"/>
        <v>1.8279910133918853</v>
      </c>
    </row>
    <row r="24" spans="1:15" x14ac:dyDescent="0.2">
      <c r="A24">
        <f t="shared" si="0"/>
        <v>22</v>
      </c>
      <c r="B24">
        <v>12</v>
      </c>
      <c r="C24">
        <v>0</v>
      </c>
      <c r="D24">
        <v>0</v>
      </c>
      <c r="E24">
        <v>0</v>
      </c>
      <c r="F24">
        <f t="shared" si="1"/>
        <v>2</v>
      </c>
      <c r="H24">
        <v>12</v>
      </c>
      <c r="I24">
        <v>0</v>
      </c>
      <c r="J24">
        <v>0</v>
      </c>
      <c r="K24">
        <f t="shared" si="3"/>
        <v>5.3332442575957852</v>
      </c>
      <c r="L24">
        <v>0</v>
      </c>
      <c r="M24">
        <f t="shared" si="4"/>
        <v>2.8638146224942931</v>
      </c>
      <c r="N24">
        <v>0</v>
      </c>
      <c r="O24">
        <f t="shared" si="5"/>
        <v>1.1087325953013456</v>
      </c>
    </row>
    <row r="25" spans="1:15" x14ac:dyDescent="0.2">
      <c r="A25">
        <f t="shared" si="0"/>
        <v>23</v>
      </c>
      <c r="B25">
        <v>12</v>
      </c>
      <c r="C25">
        <v>0</v>
      </c>
      <c r="D25">
        <v>0</v>
      </c>
      <c r="E25">
        <v>0</v>
      </c>
      <c r="F25">
        <f t="shared" si="1"/>
        <v>2</v>
      </c>
      <c r="H25">
        <v>0</v>
      </c>
      <c r="I25">
        <f t="shared" si="2"/>
        <v>0</v>
      </c>
      <c r="J25">
        <v>0</v>
      </c>
      <c r="K25">
        <f t="shared" si="3"/>
        <v>5.3332793061674737</v>
      </c>
      <c r="L25">
        <v>0</v>
      </c>
      <c r="M25">
        <f t="shared" si="4"/>
        <v>1.7369913722761499</v>
      </c>
      <c r="N25">
        <v>0</v>
      </c>
      <c r="O25">
        <f t="shared" si="5"/>
        <v>0.67248031247302531</v>
      </c>
    </row>
    <row r="26" spans="1:15" x14ac:dyDescent="0.2">
      <c r="A26">
        <f t="shared" si="0"/>
        <v>24</v>
      </c>
      <c r="B26">
        <v>12</v>
      </c>
      <c r="C26">
        <v>0</v>
      </c>
      <c r="D26">
        <v>0</v>
      </c>
      <c r="E26">
        <v>0</v>
      </c>
      <c r="F26">
        <f t="shared" si="1"/>
        <v>2</v>
      </c>
      <c r="H26">
        <v>0</v>
      </c>
      <c r="I26">
        <f t="shared" si="2"/>
        <v>0</v>
      </c>
      <c r="J26">
        <v>0</v>
      </c>
      <c r="K26">
        <f t="shared" si="3"/>
        <v>5.3333005642007816</v>
      </c>
      <c r="L26">
        <v>0</v>
      </c>
      <c r="M26">
        <f t="shared" si="4"/>
        <v>1.0535385229418057</v>
      </c>
      <c r="N26">
        <v>0</v>
      </c>
      <c r="O26">
        <f t="shared" si="5"/>
        <v>0.40787992756802188</v>
      </c>
    </row>
    <row r="27" spans="1:15" x14ac:dyDescent="0.2">
      <c r="A27">
        <f t="shared" si="0"/>
        <v>25</v>
      </c>
      <c r="B27">
        <v>12</v>
      </c>
      <c r="C27">
        <v>0</v>
      </c>
      <c r="D27">
        <v>0</v>
      </c>
      <c r="E27">
        <v>0</v>
      </c>
      <c r="F27">
        <f t="shared" si="1"/>
        <v>2</v>
      </c>
      <c r="H27">
        <v>12</v>
      </c>
      <c r="I27">
        <f t="shared" si="2"/>
        <v>4.7216320834483989</v>
      </c>
      <c r="J27">
        <v>12</v>
      </c>
      <c r="K27">
        <f t="shared" si="3"/>
        <v>5.3333134578497479</v>
      </c>
      <c r="L27">
        <v>0</v>
      </c>
      <c r="M27">
        <f t="shared" si="4"/>
        <v>0.63900341535256677</v>
      </c>
      <c r="N27">
        <v>12</v>
      </c>
      <c r="O27">
        <f t="shared" si="5"/>
        <v>4.9690237649997719</v>
      </c>
    </row>
    <row r="28" spans="1:15" x14ac:dyDescent="0.2">
      <c r="A28">
        <f t="shared" si="0"/>
        <v>26</v>
      </c>
      <c r="B28">
        <v>12</v>
      </c>
      <c r="C28">
        <v>0</v>
      </c>
      <c r="D28">
        <v>0</v>
      </c>
      <c r="E28">
        <v>0</v>
      </c>
      <c r="F28">
        <f t="shared" si="1"/>
        <v>2</v>
      </c>
      <c r="H28">
        <v>0</v>
      </c>
      <c r="I28">
        <f t="shared" si="2"/>
        <v>2.8638146224942931</v>
      </c>
      <c r="J28">
        <v>0</v>
      </c>
      <c r="K28">
        <f t="shared" si="3"/>
        <v>5.3333212782431616</v>
      </c>
      <c r="L28">
        <v>12</v>
      </c>
      <c r="M28">
        <v>0</v>
      </c>
      <c r="N28">
        <v>0</v>
      </c>
      <c r="O28">
        <f t="shared" si="5"/>
        <v>3.0138652623130651</v>
      </c>
    </row>
    <row r="29" spans="1:15" x14ac:dyDescent="0.2">
      <c r="A29">
        <f t="shared" si="0"/>
        <v>27</v>
      </c>
      <c r="B29">
        <v>12</v>
      </c>
      <c r="C29">
        <v>0</v>
      </c>
      <c r="D29">
        <v>0</v>
      </c>
      <c r="E29">
        <v>0</v>
      </c>
      <c r="F29">
        <f t="shared" si="1"/>
        <v>2</v>
      </c>
      <c r="H29">
        <v>0</v>
      </c>
      <c r="I29">
        <f t="shared" si="2"/>
        <v>1.7369913722761499</v>
      </c>
      <c r="J29">
        <v>0</v>
      </c>
      <c r="K29">
        <f t="shared" si="3"/>
        <v>5.3333260215515388</v>
      </c>
      <c r="L29">
        <v>0</v>
      </c>
      <c r="M29">
        <f t="shared" si="4"/>
        <v>0</v>
      </c>
      <c r="N29">
        <v>0</v>
      </c>
      <c r="O29">
        <f t="shared" si="5"/>
        <v>1.8280016858357324</v>
      </c>
    </row>
    <row r="30" spans="1:15" x14ac:dyDescent="0.2">
      <c r="A30">
        <f t="shared" si="0"/>
        <v>28</v>
      </c>
      <c r="B30">
        <v>12</v>
      </c>
      <c r="C30">
        <v>0</v>
      </c>
      <c r="D30">
        <v>0</v>
      </c>
      <c r="E30">
        <v>0</v>
      </c>
      <c r="F30">
        <f t="shared" si="1"/>
        <v>2</v>
      </c>
      <c r="H30">
        <v>12</v>
      </c>
      <c r="I30">
        <v>0</v>
      </c>
      <c r="J30">
        <v>0</v>
      </c>
      <c r="K30">
        <f t="shared" si="3"/>
        <v>5.3333288985134981</v>
      </c>
      <c r="L30">
        <v>0</v>
      </c>
      <c r="M30">
        <f t="shared" si="4"/>
        <v>0</v>
      </c>
      <c r="N30">
        <v>0</v>
      </c>
      <c r="O30">
        <f t="shared" si="5"/>
        <v>1.1087390684657528</v>
      </c>
    </row>
    <row r="31" spans="1:15" x14ac:dyDescent="0.2">
      <c r="A31">
        <f t="shared" si="0"/>
        <v>29</v>
      </c>
      <c r="B31">
        <v>12</v>
      </c>
      <c r="C31">
        <v>0</v>
      </c>
      <c r="D31">
        <v>0</v>
      </c>
      <c r="E31">
        <v>0</v>
      </c>
      <c r="F31">
        <f t="shared" si="1"/>
        <v>2</v>
      </c>
      <c r="H31">
        <v>0</v>
      </c>
      <c r="I31">
        <f t="shared" si="2"/>
        <v>0</v>
      </c>
      <c r="J31">
        <v>12</v>
      </c>
      <c r="K31">
        <f t="shared" si="3"/>
        <v>5.3333306434791332</v>
      </c>
      <c r="L31">
        <v>0</v>
      </c>
      <c r="M31">
        <f t="shared" si="4"/>
        <v>0</v>
      </c>
      <c r="N31">
        <v>0</v>
      </c>
      <c r="O31">
        <f t="shared" si="5"/>
        <v>0.67248423864570361</v>
      </c>
    </row>
    <row r="32" spans="1:15" x14ac:dyDescent="0.2">
      <c r="A32">
        <f t="shared" si="0"/>
        <v>30</v>
      </c>
      <c r="B32">
        <v>12</v>
      </c>
      <c r="C32">
        <v>0</v>
      </c>
      <c r="D32">
        <v>0</v>
      </c>
      <c r="E32">
        <v>0</v>
      </c>
      <c r="F32">
        <f t="shared" si="1"/>
        <v>2</v>
      </c>
      <c r="H32">
        <v>0</v>
      </c>
      <c r="I32">
        <f t="shared" si="2"/>
        <v>0</v>
      </c>
      <c r="J32">
        <v>0</v>
      </c>
      <c r="K32">
        <f t="shared" si="3"/>
        <v>5.3333317018542914</v>
      </c>
      <c r="L32">
        <v>0</v>
      </c>
      <c r="M32">
        <f t="shared" si="4"/>
        <v>0</v>
      </c>
      <c r="N32">
        <v>0</v>
      </c>
      <c r="O32">
        <f t="shared" si="5"/>
        <v>0.40788230891212662</v>
      </c>
    </row>
    <row r="33" spans="1:15" x14ac:dyDescent="0.2">
      <c r="A33">
        <f t="shared" si="0"/>
        <v>31</v>
      </c>
      <c r="B33">
        <v>12</v>
      </c>
      <c r="C33">
        <v>0</v>
      </c>
      <c r="D33">
        <v>0</v>
      </c>
      <c r="E33">
        <v>0</v>
      </c>
      <c r="F33">
        <f t="shared" si="1"/>
        <v>2</v>
      </c>
      <c r="H33">
        <v>12</v>
      </c>
      <c r="I33">
        <f t="shared" si="2"/>
        <v>4.7216320834483989</v>
      </c>
      <c r="J33">
        <v>0</v>
      </c>
      <c r="K33">
        <f t="shared" si="3"/>
        <v>5.3333323437912732</v>
      </c>
      <c r="L33">
        <v>12</v>
      </c>
      <c r="M33">
        <f t="shared" si="4"/>
        <v>4.7216320834483989</v>
      </c>
      <c r="N33">
        <v>12</v>
      </c>
      <c r="O33">
        <f t="shared" si="5"/>
        <v>4.9690252093579836</v>
      </c>
    </row>
    <row r="34" spans="1:15" x14ac:dyDescent="0.2">
      <c r="A34">
        <f t="shared" si="0"/>
        <v>32</v>
      </c>
      <c r="B34">
        <v>12</v>
      </c>
      <c r="C34">
        <v>0</v>
      </c>
      <c r="D34">
        <v>0</v>
      </c>
      <c r="E34">
        <v>0</v>
      </c>
      <c r="F34">
        <f t="shared" si="1"/>
        <v>2</v>
      </c>
      <c r="H34">
        <v>0</v>
      </c>
      <c r="I34">
        <f t="shared" si="2"/>
        <v>2.8638146224942931</v>
      </c>
      <c r="J34">
        <v>0</v>
      </c>
      <c r="K34">
        <f t="shared" si="3"/>
        <v>5.3333327331457347</v>
      </c>
      <c r="L34">
        <v>0</v>
      </c>
      <c r="M34">
        <f t="shared" si="4"/>
        <v>2.8638146224942931</v>
      </c>
      <c r="N34">
        <v>0</v>
      </c>
      <c r="O34">
        <f t="shared" si="5"/>
        <v>3.013866138360604</v>
      </c>
    </row>
    <row r="35" spans="1:15" x14ac:dyDescent="0.2">
      <c r="A35">
        <f t="shared" si="0"/>
        <v>33</v>
      </c>
      <c r="B35">
        <v>12</v>
      </c>
      <c r="C35">
        <v>0</v>
      </c>
      <c r="D35">
        <v>0</v>
      </c>
      <c r="E35">
        <v>0</v>
      </c>
      <c r="F35">
        <f t="shared" si="1"/>
        <v>2</v>
      </c>
      <c r="H35">
        <v>0</v>
      </c>
      <c r="I35">
        <f t="shared" si="2"/>
        <v>1.7369913722761499</v>
      </c>
      <c r="J35">
        <v>12</v>
      </c>
      <c r="K35">
        <f t="shared" si="3"/>
        <v>5.3333329693011535</v>
      </c>
      <c r="L35">
        <v>0</v>
      </c>
      <c r="M35">
        <f t="shared" si="4"/>
        <v>1.7369913722761499</v>
      </c>
      <c r="N35">
        <v>0</v>
      </c>
      <c r="O35">
        <f t="shared" si="5"/>
        <v>1.828002217185424</v>
      </c>
    </row>
    <row r="36" spans="1:15" x14ac:dyDescent="0.2">
      <c r="A36">
        <f t="shared" si="0"/>
        <v>34</v>
      </c>
      <c r="B36">
        <v>12</v>
      </c>
      <c r="C36">
        <v>0</v>
      </c>
      <c r="D36">
        <v>0</v>
      </c>
      <c r="E36">
        <v>0</v>
      </c>
      <c r="F36">
        <f t="shared" si="1"/>
        <v>2</v>
      </c>
      <c r="H36">
        <v>12</v>
      </c>
      <c r="I36">
        <v>0</v>
      </c>
      <c r="J36">
        <v>0</v>
      </c>
      <c r="K36">
        <f t="shared" si="3"/>
        <v>5.3333331125366552</v>
      </c>
      <c r="L36">
        <v>0</v>
      </c>
      <c r="M36">
        <f t="shared" si="4"/>
        <v>1.0535385229418057</v>
      </c>
      <c r="N36">
        <v>0</v>
      </c>
      <c r="O36">
        <f t="shared" si="5"/>
        <v>1.1087393907456318</v>
      </c>
    </row>
    <row r="37" spans="1:15" x14ac:dyDescent="0.2">
      <c r="A37">
        <f t="shared" si="0"/>
        <v>35</v>
      </c>
      <c r="B37">
        <v>12</v>
      </c>
      <c r="C37">
        <v>0</v>
      </c>
      <c r="D37">
        <v>0</v>
      </c>
      <c r="E37">
        <v>0</v>
      </c>
      <c r="F37">
        <f t="shared" si="1"/>
        <v>2</v>
      </c>
      <c r="H37">
        <v>0</v>
      </c>
      <c r="I37">
        <f t="shared" si="2"/>
        <v>0</v>
      </c>
      <c r="J37">
        <v>0</v>
      </c>
      <c r="K37">
        <f t="shared" si="3"/>
        <v>5.3333331994133779</v>
      </c>
      <c r="L37">
        <v>0</v>
      </c>
      <c r="M37">
        <f t="shared" si="4"/>
        <v>0.63900341535256677</v>
      </c>
      <c r="N37">
        <v>0</v>
      </c>
      <c r="O37">
        <f t="shared" si="5"/>
        <v>0.67248443411833125</v>
      </c>
    </row>
    <row r="38" spans="1:15" x14ac:dyDescent="0.2">
      <c r="A38">
        <f t="shared" si="0"/>
        <v>36</v>
      </c>
      <c r="B38">
        <v>12</v>
      </c>
      <c r="C38">
        <v>0</v>
      </c>
      <c r="D38">
        <v>0</v>
      </c>
      <c r="E38">
        <v>0</v>
      </c>
      <c r="F38">
        <f t="shared" si="1"/>
        <v>2</v>
      </c>
      <c r="H38">
        <v>0</v>
      </c>
      <c r="I38">
        <f t="shared" si="2"/>
        <v>0</v>
      </c>
      <c r="J38">
        <v>0</v>
      </c>
      <c r="K38">
        <f t="shared" si="3"/>
        <v>5.3333332521067742</v>
      </c>
      <c r="L38">
        <v>12</v>
      </c>
      <c r="M38">
        <v>0</v>
      </c>
      <c r="N38">
        <v>0</v>
      </c>
      <c r="O38">
        <f t="shared" si="5"/>
        <v>0.40788242747226844</v>
      </c>
    </row>
    <row r="39" spans="1:15" x14ac:dyDescent="0.2">
      <c r="A39">
        <f t="shared" si="0"/>
        <v>37</v>
      </c>
      <c r="B39">
        <v>12</v>
      </c>
      <c r="C39">
        <v>0</v>
      </c>
      <c r="D39">
        <v>0</v>
      </c>
      <c r="E39">
        <v>0</v>
      </c>
      <c r="F39">
        <f t="shared" si="1"/>
        <v>2</v>
      </c>
      <c r="H39">
        <v>12</v>
      </c>
      <c r="I39">
        <f t="shared" si="2"/>
        <v>4.7216320834483989</v>
      </c>
      <c r="J39">
        <v>12</v>
      </c>
      <c r="K39">
        <f t="shared" si="3"/>
        <v>5.333333284066935</v>
      </c>
      <c r="L39">
        <v>0</v>
      </c>
      <c r="M39">
        <f t="shared" si="4"/>
        <v>0</v>
      </c>
      <c r="N39">
        <v>12</v>
      </c>
      <c r="O39">
        <f t="shared" si="5"/>
        <v>4.969025281268344</v>
      </c>
    </row>
    <row r="40" spans="1:15" x14ac:dyDescent="0.2">
      <c r="A40">
        <f t="shared" si="0"/>
        <v>38</v>
      </c>
      <c r="B40">
        <v>12</v>
      </c>
      <c r="C40">
        <v>0</v>
      </c>
      <c r="D40">
        <v>0</v>
      </c>
      <c r="E40">
        <v>0</v>
      </c>
      <c r="F40">
        <f t="shared" si="1"/>
        <v>2</v>
      </c>
      <c r="H40">
        <v>0</v>
      </c>
      <c r="I40">
        <f t="shared" si="2"/>
        <v>2.8638146224942931</v>
      </c>
      <c r="J40">
        <v>0</v>
      </c>
      <c r="K40">
        <f t="shared" si="3"/>
        <v>5.3333333034517523</v>
      </c>
      <c r="L40">
        <v>0</v>
      </c>
      <c r="M40">
        <f t="shared" si="4"/>
        <v>0</v>
      </c>
      <c r="N40">
        <v>0</v>
      </c>
      <c r="O40">
        <f t="shared" si="5"/>
        <v>3.0138661819764425</v>
      </c>
    </row>
    <row r="41" spans="1:15" x14ac:dyDescent="0.2">
      <c r="A41">
        <f t="shared" si="0"/>
        <v>39</v>
      </c>
      <c r="B41">
        <v>12</v>
      </c>
      <c r="C41">
        <v>0</v>
      </c>
      <c r="D41">
        <v>0</v>
      </c>
      <c r="E41">
        <v>0</v>
      </c>
      <c r="F41">
        <f t="shared" si="1"/>
        <v>2</v>
      </c>
      <c r="H41">
        <v>0</v>
      </c>
      <c r="I41">
        <f t="shared" si="2"/>
        <v>1.7369913722761499</v>
      </c>
      <c r="J41">
        <v>0</v>
      </c>
      <c r="K41">
        <f t="shared" si="3"/>
        <v>5.3333333152092379</v>
      </c>
      <c r="L41">
        <v>0</v>
      </c>
      <c r="M41">
        <f t="shared" si="4"/>
        <v>0</v>
      </c>
      <c r="N41">
        <v>0</v>
      </c>
      <c r="O41">
        <f t="shared" si="5"/>
        <v>1.8280022436397674</v>
      </c>
    </row>
    <row r="42" spans="1:15" x14ac:dyDescent="0.2">
      <c r="A42">
        <f t="shared" si="0"/>
        <v>40</v>
      </c>
      <c r="B42">
        <v>12</v>
      </c>
      <c r="C42">
        <v>0</v>
      </c>
      <c r="D42">
        <v>0</v>
      </c>
      <c r="E42">
        <v>0</v>
      </c>
      <c r="F42">
        <f t="shared" si="1"/>
        <v>2</v>
      </c>
      <c r="H42">
        <v>12</v>
      </c>
      <c r="I42">
        <v>0</v>
      </c>
      <c r="J42">
        <v>0</v>
      </c>
      <c r="K42">
        <f t="shared" si="3"/>
        <v>5.3333333223405139</v>
      </c>
      <c r="L42">
        <v>0</v>
      </c>
      <c r="M42">
        <f t="shared" si="4"/>
        <v>0</v>
      </c>
      <c r="N42">
        <v>0</v>
      </c>
      <c r="O42">
        <f t="shared" si="5"/>
        <v>1.1087394067910021</v>
      </c>
    </row>
    <row r="43" spans="1:15" x14ac:dyDescent="0.2">
      <c r="A43">
        <f t="shared" si="0"/>
        <v>41</v>
      </c>
      <c r="B43">
        <v>12</v>
      </c>
      <c r="C43">
        <v>0</v>
      </c>
      <c r="D43">
        <v>0</v>
      </c>
      <c r="E43">
        <v>0</v>
      </c>
      <c r="F43">
        <f t="shared" si="1"/>
        <v>2</v>
      </c>
      <c r="H43">
        <v>0</v>
      </c>
      <c r="I43">
        <f t="shared" si="2"/>
        <v>0</v>
      </c>
      <c r="J43">
        <v>12</v>
      </c>
      <c r="K43">
        <f t="shared" si="3"/>
        <v>5.3333333266658514</v>
      </c>
      <c r="L43">
        <v>12</v>
      </c>
      <c r="M43">
        <f t="shared" si="4"/>
        <v>4.7216320834483989</v>
      </c>
      <c r="N43">
        <v>0</v>
      </c>
      <c r="O43">
        <f t="shared" si="5"/>
        <v>0.67248444385034034</v>
      </c>
    </row>
    <row r="44" spans="1:15" x14ac:dyDescent="0.2">
      <c r="A44">
        <f t="shared" si="0"/>
        <v>42</v>
      </c>
      <c r="B44">
        <v>12</v>
      </c>
      <c r="C44">
        <v>0</v>
      </c>
      <c r="D44">
        <v>0</v>
      </c>
      <c r="E44">
        <v>0</v>
      </c>
      <c r="F44">
        <f t="shared" si="1"/>
        <v>2</v>
      </c>
      <c r="H44">
        <v>0</v>
      </c>
      <c r="I44">
        <f t="shared" si="2"/>
        <v>0</v>
      </c>
      <c r="J44">
        <v>0</v>
      </c>
      <c r="K44">
        <f t="shared" si="3"/>
        <v>5.3333333292893013</v>
      </c>
      <c r="L44">
        <v>0</v>
      </c>
      <c r="M44">
        <f t="shared" si="4"/>
        <v>2.8638146224942931</v>
      </c>
      <c r="N44">
        <v>0</v>
      </c>
      <c r="O44">
        <f t="shared" si="5"/>
        <v>0.40788243337503033</v>
      </c>
    </row>
    <row r="45" spans="1:15" x14ac:dyDescent="0.2">
      <c r="A45">
        <f t="shared" si="0"/>
        <v>43</v>
      </c>
      <c r="B45">
        <v>12</v>
      </c>
      <c r="C45">
        <v>0</v>
      </c>
      <c r="D45">
        <v>0</v>
      </c>
      <c r="E45">
        <v>0</v>
      </c>
      <c r="F45">
        <f t="shared" si="1"/>
        <v>2</v>
      </c>
      <c r="H45">
        <v>12</v>
      </c>
      <c r="I45">
        <f t="shared" si="2"/>
        <v>4.7216320834483989</v>
      </c>
      <c r="J45">
        <v>0</v>
      </c>
      <c r="K45">
        <f t="shared" si="3"/>
        <v>5.333333330880504</v>
      </c>
      <c r="L45">
        <v>0</v>
      </c>
      <c r="M45">
        <f t="shared" si="4"/>
        <v>1.7369913722761499</v>
      </c>
      <c r="N45">
        <v>12</v>
      </c>
      <c r="O45">
        <f t="shared" si="5"/>
        <v>4.9690252848485503</v>
      </c>
    </row>
    <row r="46" spans="1:15" x14ac:dyDescent="0.2">
      <c r="A46">
        <f t="shared" si="0"/>
        <v>44</v>
      </c>
      <c r="B46">
        <v>12</v>
      </c>
      <c r="C46">
        <v>0</v>
      </c>
      <c r="D46">
        <v>0</v>
      </c>
      <c r="E46">
        <v>0</v>
      </c>
      <c r="F46">
        <f t="shared" si="1"/>
        <v>2</v>
      </c>
      <c r="H46">
        <v>0</v>
      </c>
      <c r="I46">
        <f t="shared" si="2"/>
        <v>2.8638146224942931</v>
      </c>
      <c r="J46">
        <v>0</v>
      </c>
      <c r="K46">
        <f t="shared" si="3"/>
        <v>5.3333333318456173</v>
      </c>
      <c r="L46">
        <v>0</v>
      </c>
      <c r="M46">
        <f t="shared" si="4"/>
        <v>1.0535385229418057</v>
      </c>
      <c r="N46">
        <v>0</v>
      </c>
      <c r="O46">
        <f t="shared" si="5"/>
        <v>3.0138661841479473</v>
      </c>
    </row>
    <row r="47" spans="1:15" x14ac:dyDescent="0.2">
      <c r="A47">
        <f t="shared" si="0"/>
        <v>45</v>
      </c>
      <c r="B47">
        <v>12</v>
      </c>
      <c r="C47">
        <v>0</v>
      </c>
      <c r="D47">
        <v>0</v>
      </c>
      <c r="E47">
        <v>0</v>
      </c>
      <c r="F47">
        <f t="shared" si="1"/>
        <v>2</v>
      </c>
      <c r="H47">
        <v>0</v>
      </c>
      <c r="I47">
        <f t="shared" si="2"/>
        <v>1.7369913722761499</v>
      </c>
      <c r="J47">
        <v>12</v>
      </c>
      <c r="K47">
        <f t="shared" si="3"/>
        <v>5.3333333324309882</v>
      </c>
      <c r="L47">
        <v>0</v>
      </c>
      <c r="M47">
        <f t="shared" si="4"/>
        <v>0.63900341535256677</v>
      </c>
      <c r="N47">
        <v>0</v>
      </c>
      <c r="O47">
        <f t="shared" si="5"/>
        <v>1.8280022449568516</v>
      </c>
    </row>
    <row r="48" spans="1:15" x14ac:dyDescent="0.2">
      <c r="A48">
        <f t="shared" si="0"/>
        <v>46</v>
      </c>
      <c r="B48">
        <v>12</v>
      </c>
      <c r="C48">
        <v>0</v>
      </c>
      <c r="D48">
        <v>0</v>
      </c>
      <c r="E48">
        <v>0</v>
      </c>
      <c r="F48">
        <f t="shared" si="1"/>
        <v>2</v>
      </c>
      <c r="H48">
        <v>12</v>
      </c>
      <c r="I48">
        <v>0</v>
      </c>
      <c r="J48">
        <v>0</v>
      </c>
      <c r="K48">
        <f t="shared" si="3"/>
        <v>5.3333333327860331</v>
      </c>
      <c r="L48">
        <v>12</v>
      </c>
      <c r="M48">
        <v>0</v>
      </c>
      <c r="N48">
        <v>0</v>
      </c>
      <c r="O48">
        <f t="shared" si="5"/>
        <v>1.1087394075898542</v>
      </c>
    </row>
    <row r="49" spans="1:15" x14ac:dyDescent="0.2">
      <c r="A49">
        <f t="shared" si="0"/>
        <v>47</v>
      </c>
      <c r="B49">
        <v>12</v>
      </c>
      <c r="C49">
        <v>0</v>
      </c>
      <c r="D49">
        <v>0</v>
      </c>
      <c r="E49">
        <v>0</v>
      </c>
      <c r="F49">
        <f t="shared" si="1"/>
        <v>2</v>
      </c>
      <c r="H49">
        <v>0</v>
      </c>
      <c r="I49">
        <f t="shared" si="2"/>
        <v>0</v>
      </c>
      <c r="J49">
        <v>0</v>
      </c>
      <c r="K49">
        <f t="shared" si="3"/>
        <v>5.333333333001379</v>
      </c>
      <c r="L49">
        <v>0</v>
      </c>
      <c r="M49">
        <f t="shared" si="4"/>
        <v>0</v>
      </c>
      <c r="N49">
        <v>0</v>
      </c>
      <c r="O49">
        <f t="shared" si="5"/>
        <v>0.67248444433486865</v>
      </c>
    </row>
    <row r="50" spans="1:15" x14ac:dyDescent="0.2">
      <c r="A50">
        <f>A49+1</f>
        <v>48</v>
      </c>
      <c r="B50">
        <v>12</v>
      </c>
      <c r="C50">
        <v>0</v>
      </c>
      <c r="D50">
        <v>0</v>
      </c>
      <c r="E50">
        <v>0</v>
      </c>
      <c r="F50">
        <f t="shared" si="1"/>
        <v>2</v>
      </c>
      <c r="H50">
        <v>0</v>
      </c>
      <c r="I50">
        <f t="shared" si="2"/>
        <v>0</v>
      </c>
      <c r="J50">
        <v>0</v>
      </c>
      <c r="K50">
        <f t="shared" si="3"/>
        <v>5.3333333331319928</v>
      </c>
      <c r="L50">
        <v>0</v>
      </c>
      <c r="M50">
        <f t="shared" si="4"/>
        <v>0</v>
      </c>
      <c r="N50">
        <v>0</v>
      </c>
      <c r="O50">
        <f t="shared" si="5"/>
        <v>0.40788243366891158</v>
      </c>
    </row>
    <row r="51" spans="1:15" x14ac:dyDescent="0.2">
      <c r="A51">
        <f t="shared" si="0"/>
        <v>49</v>
      </c>
      <c r="B51">
        <v>12</v>
      </c>
      <c r="C51">
        <v>0</v>
      </c>
      <c r="D51">
        <v>0</v>
      </c>
      <c r="E51">
        <v>0</v>
      </c>
      <c r="F51">
        <f t="shared" si="1"/>
        <v>2</v>
      </c>
      <c r="H51">
        <v>12</v>
      </c>
      <c r="I51">
        <f t="shared" si="2"/>
        <v>4.7216320834483989</v>
      </c>
      <c r="J51">
        <v>12</v>
      </c>
      <c r="K51">
        <f t="shared" si="3"/>
        <v>5.3333333332112147</v>
      </c>
      <c r="L51">
        <v>0</v>
      </c>
      <c r="M51">
        <f t="shared" si="4"/>
        <v>0</v>
      </c>
      <c r="N51">
        <v>12</v>
      </c>
      <c r="O51">
        <f t="shared" si="5"/>
        <v>4.969025285026798</v>
      </c>
    </row>
    <row r="52" spans="1:15" x14ac:dyDescent="0.2">
      <c r="A52">
        <f t="shared" si="0"/>
        <v>50</v>
      </c>
      <c r="B52">
        <v>12</v>
      </c>
      <c r="C52">
        <v>0</v>
      </c>
      <c r="D52">
        <v>0</v>
      </c>
      <c r="E52">
        <v>0</v>
      </c>
      <c r="F52">
        <f t="shared" si="1"/>
        <v>2</v>
      </c>
      <c r="H52">
        <v>0</v>
      </c>
      <c r="I52">
        <f t="shared" si="2"/>
        <v>2.8638146224942931</v>
      </c>
      <c r="J52">
        <v>0</v>
      </c>
      <c r="K52">
        <f t="shared" si="3"/>
        <v>5.3333333332592652</v>
      </c>
      <c r="L52">
        <v>0</v>
      </c>
      <c r="M52">
        <f t="shared" si="4"/>
        <v>0</v>
      </c>
      <c r="N52">
        <v>0</v>
      </c>
      <c r="O52">
        <f t="shared" si="5"/>
        <v>3.0138661842560599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7BFB4-7DA2-ED42-B78F-3E211A1B286D}">
  <dimension ref="A1:F52"/>
  <sheetViews>
    <sheetView workbookViewId="0">
      <selection activeCell="O25" sqref="O25"/>
    </sheetView>
  </sheetViews>
  <sheetFormatPr baseColWidth="10" defaultRowHeight="16" x14ac:dyDescent="0.2"/>
  <sheetData>
    <row r="1" spans="1:6" x14ac:dyDescent="0.2">
      <c r="A1" t="s">
        <v>0</v>
      </c>
      <c r="B1" t="s">
        <v>10</v>
      </c>
      <c r="C1" t="s">
        <v>2</v>
      </c>
      <c r="E1" t="s">
        <v>16</v>
      </c>
      <c r="F1" t="s">
        <v>17</v>
      </c>
    </row>
    <row r="2" spans="1:6" x14ac:dyDescent="0.2">
      <c r="A2">
        <v>0</v>
      </c>
      <c r="B2">
        <v>0</v>
      </c>
      <c r="C2">
        <v>0</v>
      </c>
      <c r="E2">
        <v>3</v>
      </c>
      <c r="F2">
        <v>5</v>
      </c>
    </row>
    <row r="3" spans="1:6" x14ac:dyDescent="0.2">
      <c r="A3">
        <f>A2+1</f>
        <v>1</v>
      </c>
      <c r="B3">
        <v>12</v>
      </c>
      <c r="C3">
        <f>C2*EXP(-1/4)+(1-EXP(-1/4))*B3*1</f>
        <v>2.6543906031431415</v>
      </c>
      <c r="E3">
        <v>3.1</v>
      </c>
      <c r="F3">
        <v>5</v>
      </c>
    </row>
    <row r="4" spans="1:6" x14ac:dyDescent="0.2">
      <c r="A4">
        <f t="shared" ref="A4:A52" si="0">A3+1</f>
        <v>2</v>
      </c>
      <c r="B4">
        <v>12</v>
      </c>
      <c r="C4">
        <f>C3*EXP(-1/4)+(1-EXP(-1/4))*B4*1</f>
        <v>4.7216320834483989</v>
      </c>
      <c r="E4">
        <v>3.2</v>
      </c>
      <c r="F4">
        <v>5</v>
      </c>
    </row>
    <row r="5" spans="1:6" x14ac:dyDescent="0.2">
      <c r="A5">
        <f t="shared" si="0"/>
        <v>3</v>
      </c>
      <c r="B5">
        <v>0</v>
      </c>
      <c r="C5">
        <f t="shared" ref="C4:C10" si="1">C4*EXP(-1/3)+(1-EXP(-1/3))*B5*1</f>
        <v>3.3831972248005324</v>
      </c>
      <c r="E5">
        <v>3.3</v>
      </c>
      <c r="F5">
        <v>5</v>
      </c>
    </row>
    <row r="6" spans="1:6" x14ac:dyDescent="0.2">
      <c r="A6">
        <f t="shared" si="0"/>
        <v>4</v>
      </c>
      <c r="B6">
        <v>0</v>
      </c>
      <c r="C6">
        <f t="shared" si="1"/>
        <v>2.4241667414159322</v>
      </c>
      <c r="E6">
        <v>3.4</v>
      </c>
      <c r="F6">
        <v>5</v>
      </c>
    </row>
    <row r="7" spans="1:6" x14ac:dyDescent="0.2">
      <c r="A7">
        <f t="shared" si="0"/>
        <v>5</v>
      </c>
      <c r="B7">
        <v>0</v>
      </c>
      <c r="C7">
        <f t="shared" si="1"/>
        <v>1.7369913722761501</v>
      </c>
      <c r="E7">
        <v>3.5</v>
      </c>
      <c r="F7">
        <v>5</v>
      </c>
    </row>
    <row r="8" spans="1:6" x14ac:dyDescent="0.2">
      <c r="A8">
        <f t="shared" si="0"/>
        <v>6</v>
      </c>
      <c r="B8">
        <v>0</v>
      </c>
      <c r="C8">
        <f t="shared" si="1"/>
        <v>1.2446087044323946</v>
      </c>
      <c r="E8">
        <v>3.6</v>
      </c>
      <c r="F8">
        <v>5</v>
      </c>
    </row>
    <row r="9" spans="1:6" x14ac:dyDescent="0.2">
      <c r="A9">
        <f t="shared" si="0"/>
        <v>7</v>
      </c>
      <c r="B9">
        <v>0</v>
      </c>
      <c r="C9">
        <f t="shared" si="1"/>
        <v>0.89180110613848962</v>
      </c>
      <c r="E9">
        <v>3.7</v>
      </c>
      <c r="F9">
        <v>5</v>
      </c>
    </row>
    <row r="10" spans="1:6" x14ac:dyDescent="0.2">
      <c r="A10">
        <f t="shared" si="0"/>
        <v>8</v>
      </c>
      <c r="B10">
        <v>0</v>
      </c>
      <c r="C10">
        <f t="shared" si="1"/>
        <v>0.63900341535256688</v>
      </c>
      <c r="E10">
        <v>3.8</v>
      </c>
      <c r="F10">
        <v>4.96</v>
      </c>
    </row>
    <row r="11" spans="1:6" x14ac:dyDescent="0.2">
      <c r="A11">
        <f t="shared" si="0"/>
        <v>9</v>
      </c>
      <c r="B11">
        <v>12</v>
      </c>
      <c r="C11">
        <f t="shared" ref="C4:C16" si="2">C10*EXP(-1/3.5)+(1-EXP(-1/3.5))*B11*1</f>
        <v>3.4624690399315776</v>
      </c>
      <c r="E11">
        <v>3.9</v>
      </c>
      <c r="F11">
        <v>4.8099999999999996</v>
      </c>
    </row>
    <row r="12" spans="1:6" x14ac:dyDescent="0.2">
      <c r="A12">
        <f t="shared" si="0"/>
        <v>10</v>
      </c>
      <c r="B12">
        <v>12</v>
      </c>
      <c r="C12">
        <f t="shared" si="2"/>
        <v>5.5842393445813343</v>
      </c>
      <c r="E12">
        <v>4</v>
      </c>
      <c r="F12">
        <v>4.72</v>
      </c>
    </row>
    <row r="13" spans="1:6" x14ac:dyDescent="0.2">
      <c r="A13">
        <f t="shared" si="0"/>
        <v>11</v>
      </c>
      <c r="B13">
        <v>12</v>
      </c>
      <c r="C13">
        <f t="shared" si="2"/>
        <v>7.1787015496470588</v>
      </c>
    </row>
    <row r="14" spans="1:6" x14ac:dyDescent="0.2">
      <c r="A14">
        <f t="shared" si="0"/>
        <v>12</v>
      </c>
      <c r="B14">
        <v>12</v>
      </c>
      <c r="C14">
        <f t="shared" si="2"/>
        <v>8.3769036914207007</v>
      </c>
    </row>
    <row r="15" spans="1:6" x14ac:dyDescent="0.2">
      <c r="A15">
        <f t="shared" si="0"/>
        <v>13</v>
      </c>
      <c r="B15">
        <v>12</v>
      </c>
      <c r="C15">
        <f t="shared" si="2"/>
        <v>9.2773253934777671</v>
      </c>
    </row>
    <row r="16" spans="1:6" x14ac:dyDescent="0.2">
      <c r="A16">
        <f t="shared" si="0"/>
        <v>14</v>
      </c>
      <c r="B16">
        <v>12</v>
      </c>
      <c r="C16">
        <f t="shared" si="2"/>
        <v>9.9539718567658539</v>
      </c>
    </row>
    <row r="17" spans="1:3" x14ac:dyDescent="0.2">
      <c r="A17">
        <f t="shared" si="0"/>
        <v>15</v>
      </c>
      <c r="B17">
        <v>12</v>
      </c>
      <c r="C17">
        <f t="shared" ref="C4:C52" si="3">C16*EXP(-1/93)+(1-EXP(-1/93))*B17*1</f>
        <v>9.9758543009941647</v>
      </c>
    </row>
    <row r="18" spans="1:3" x14ac:dyDescent="0.2">
      <c r="A18">
        <f t="shared" si="0"/>
        <v>16</v>
      </c>
      <c r="B18">
        <v>12</v>
      </c>
      <c r="C18">
        <f t="shared" si="3"/>
        <v>9.9975027106286749</v>
      </c>
    </row>
    <row r="19" spans="1:3" x14ac:dyDescent="0.2">
      <c r="A19">
        <f t="shared" si="0"/>
        <v>17</v>
      </c>
      <c r="B19">
        <v>12</v>
      </c>
      <c r="C19">
        <f t="shared" si="3"/>
        <v>10.018919588689181</v>
      </c>
    </row>
    <row r="20" spans="1:3" x14ac:dyDescent="0.2">
      <c r="A20">
        <f t="shared" si="0"/>
        <v>18</v>
      </c>
      <c r="B20">
        <v>12</v>
      </c>
      <c r="C20">
        <f t="shared" si="3"/>
        <v>10.040107411425472</v>
      </c>
    </row>
    <row r="21" spans="1:3" x14ac:dyDescent="0.2">
      <c r="A21">
        <f t="shared" si="0"/>
        <v>19</v>
      </c>
      <c r="B21">
        <v>12</v>
      </c>
      <c r="C21">
        <f t="shared" si="3"/>
        <v>10.061068628603634</v>
      </c>
    </row>
    <row r="22" spans="1:3" x14ac:dyDescent="0.2">
      <c r="A22">
        <f t="shared" si="0"/>
        <v>20</v>
      </c>
      <c r="B22">
        <v>12</v>
      </c>
      <c r="C22">
        <f t="shared" si="3"/>
        <v>10.081805663789297</v>
      </c>
    </row>
    <row r="23" spans="1:3" x14ac:dyDescent="0.2">
      <c r="A23">
        <f t="shared" si="0"/>
        <v>21</v>
      </c>
      <c r="B23">
        <v>12</v>
      </c>
      <c r="C23">
        <f t="shared" si="3"/>
        <v>10.102320914627851</v>
      </c>
    </row>
    <row r="24" spans="1:3" x14ac:dyDescent="0.2">
      <c r="A24">
        <f t="shared" si="0"/>
        <v>22</v>
      </c>
      <c r="B24">
        <v>12</v>
      </c>
      <c r="C24">
        <f t="shared" si="3"/>
        <v>10.122616753121671</v>
      </c>
    </row>
    <row r="25" spans="1:3" x14ac:dyDescent="0.2">
      <c r="A25">
        <f t="shared" si="0"/>
        <v>23</v>
      </c>
      <c r="B25">
        <v>12</v>
      </c>
      <c r="C25">
        <f t="shared" si="3"/>
        <v>10.142695525904356</v>
      </c>
    </row>
    <row r="26" spans="1:3" x14ac:dyDescent="0.2">
      <c r="A26">
        <f t="shared" si="0"/>
        <v>24</v>
      </c>
      <c r="B26">
        <v>12</v>
      </c>
      <c r="C26">
        <f t="shared" si="3"/>
        <v>10.16255955451207</v>
      </c>
    </row>
    <row r="27" spans="1:3" x14ac:dyDescent="0.2">
      <c r="A27">
        <f t="shared" si="0"/>
        <v>25</v>
      </c>
      <c r="B27">
        <v>12</v>
      </c>
      <c r="C27">
        <f t="shared" si="3"/>
        <v>10.182211135651944</v>
      </c>
    </row>
    <row r="28" spans="1:3" x14ac:dyDescent="0.2">
      <c r="A28">
        <f t="shared" si="0"/>
        <v>26</v>
      </c>
      <c r="B28">
        <v>12</v>
      </c>
      <c r="C28">
        <f t="shared" si="3"/>
        <v>10.201652541467634</v>
      </c>
    </row>
    <row r="29" spans="1:3" x14ac:dyDescent="0.2">
      <c r="A29">
        <f t="shared" si="0"/>
        <v>27</v>
      </c>
      <c r="B29">
        <v>12</v>
      </c>
      <c r="C29">
        <f t="shared" si="3"/>
        <v>10.22088601980203</v>
      </c>
    </row>
    <row r="30" spans="1:3" x14ac:dyDescent="0.2">
      <c r="A30">
        <f t="shared" si="0"/>
        <v>28</v>
      </c>
      <c r="B30">
        <v>12</v>
      </c>
      <c r="C30">
        <f t="shared" si="3"/>
        <v>10.239913794457149</v>
      </c>
    </row>
    <row r="31" spans="1:3" x14ac:dyDescent="0.2">
      <c r="A31">
        <f t="shared" si="0"/>
        <v>29</v>
      </c>
      <c r="B31">
        <v>12</v>
      </c>
      <c r="C31">
        <f t="shared" si="3"/>
        <v>10.258738065451256</v>
      </c>
    </row>
    <row r="32" spans="1:3" x14ac:dyDescent="0.2">
      <c r="A32">
        <f t="shared" si="0"/>
        <v>30</v>
      </c>
      <c r="B32">
        <v>12</v>
      </c>
      <c r="C32">
        <f t="shared" si="3"/>
        <v>10.277361009273237</v>
      </c>
    </row>
    <row r="33" spans="1:3" x14ac:dyDescent="0.2">
      <c r="A33">
        <f t="shared" si="0"/>
        <v>31</v>
      </c>
      <c r="B33">
        <v>12</v>
      </c>
      <c r="C33">
        <f t="shared" si="3"/>
        <v>10.295784779134245</v>
      </c>
    </row>
    <row r="34" spans="1:3" x14ac:dyDescent="0.2">
      <c r="A34">
        <f t="shared" si="0"/>
        <v>32</v>
      </c>
      <c r="B34">
        <v>12</v>
      </c>
      <c r="C34">
        <f t="shared" si="3"/>
        <v>10.314011505216655</v>
      </c>
    </row>
    <row r="35" spans="1:3" x14ac:dyDescent="0.2">
      <c r="A35">
        <f t="shared" si="0"/>
        <v>33</v>
      </c>
      <c r="B35">
        <v>12</v>
      </c>
      <c r="C35">
        <f t="shared" si="3"/>
        <v>10.332043294920364</v>
      </c>
    </row>
    <row r="36" spans="1:3" x14ac:dyDescent="0.2">
      <c r="A36">
        <f t="shared" si="0"/>
        <v>34</v>
      </c>
      <c r="B36">
        <v>12</v>
      </c>
      <c r="C36">
        <f t="shared" si="3"/>
        <v>10.349882233106449</v>
      </c>
    </row>
    <row r="37" spans="1:3" x14ac:dyDescent="0.2">
      <c r="A37">
        <f t="shared" si="0"/>
        <v>35</v>
      </c>
      <c r="B37">
        <v>12</v>
      </c>
      <c r="C37">
        <f t="shared" si="3"/>
        <v>10.367530382338217</v>
      </c>
    </row>
    <row r="38" spans="1:3" x14ac:dyDescent="0.2">
      <c r="A38">
        <f t="shared" si="0"/>
        <v>36</v>
      </c>
      <c r="B38">
        <v>12</v>
      </c>
      <c r="C38">
        <f t="shared" si="3"/>
        <v>10.384989783119689</v>
      </c>
    </row>
    <row r="39" spans="1:3" x14ac:dyDescent="0.2">
      <c r="A39">
        <f t="shared" si="0"/>
        <v>37</v>
      </c>
      <c r="B39">
        <v>12</v>
      </c>
      <c r="C39">
        <f t="shared" si="3"/>
        <v>10.402262454131522</v>
      </c>
    </row>
    <row r="40" spans="1:3" x14ac:dyDescent="0.2">
      <c r="A40">
        <f t="shared" si="0"/>
        <v>38</v>
      </c>
      <c r="B40">
        <v>12</v>
      </c>
      <c r="C40">
        <f t="shared" si="3"/>
        <v>10.419350392464413</v>
      </c>
    </row>
    <row r="41" spans="1:3" x14ac:dyDescent="0.2">
      <c r="A41">
        <f t="shared" si="0"/>
        <v>39</v>
      </c>
      <c r="B41">
        <v>12</v>
      </c>
      <c r="C41">
        <f t="shared" si="3"/>
        <v>10.436255573850005</v>
      </c>
    </row>
    <row r="42" spans="1:3" x14ac:dyDescent="0.2">
      <c r="A42">
        <f t="shared" si="0"/>
        <v>40</v>
      </c>
      <c r="B42">
        <v>12</v>
      </c>
      <c r="C42">
        <f t="shared" si="3"/>
        <v>10.452979952889322</v>
      </c>
    </row>
    <row r="43" spans="1:3" x14ac:dyDescent="0.2">
      <c r="A43">
        <f t="shared" si="0"/>
        <v>41</v>
      </c>
      <c r="B43">
        <v>12</v>
      </c>
      <c r="C43">
        <f t="shared" si="3"/>
        <v>10.469525463278767</v>
      </c>
    </row>
    <row r="44" spans="1:3" x14ac:dyDescent="0.2">
      <c r="A44">
        <f t="shared" si="0"/>
        <v>42</v>
      </c>
      <c r="B44">
        <v>12</v>
      </c>
      <c r="C44">
        <f t="shared" si="3"/>
        <v>10.485894018033695</v>
      </c>
    </row>
    <row r="45" spans="1:3" x14ac:dyDescent="0.2">
      <c r="A45">
        <f t="shared" si="0"/>
        <v>43</v>
      </c>
      <c r="B45">
        <v>12</v>
      </c>
      <c r="C45">
        <f t="shared" si="3"/>
        <v>10.5020875097096</v>
      </c>
    </row>
    <row r="46" spans="1:3" x14ac:dyDescent="0.2">
      <c r="A46">
        <f t="shared" si="0"/>
        <v>44</v>
      </c>
      <c r="B46">
        <v>12</v>
      </c>
      <c r="C46">
        <f t="shared" si="3"/>
        <v>10.518107810620934</v>
      </c>
    </row>
    <row r="47" spans="1:3" x14ac:dyDescent="0.2">
      <c r="A47">
        <f t="shared" si="0"/>
        <v>45</v>
      </c>
      <c r="B47">
        <v>12</v>
      </c>
      <c r="C47">
        <f t="shared" si="3"/>
        <v>10.533956773057589</v>
      </c>
    </row>
    <row r="48" spans="1:3" x14ac:dyDescent="0.2">
      <c r="A48">
        <f t="shared" si="0"/>
        <v>46</v>
      </c>
      <c r="B48">
        <v>12</v>
      </c>
      <c r="C48">
        <f t="shared" si="3"/>
        <v>10.549636229499059</v>
      </c>
    </row>
    <row r="49" spans="1:3" x14ac:dyDescent="0.2">
      <c r="A49">
        <f t="shared" si="0"/>
        <v>47</v>
      </c>
      <c r="B49">
        <v>12</v>
      </c>
      <c r="C49">
        <f t="shared" si="3"/>
        <v>10.565147992826313</v>
      </c>
    </row>
    <row r="50" spans="1:3" x14ac:dyDescent="0.2">
      <c r="A50">
        <f>A49+1</f>
        <v>48</v>
      </c>
      <c r="B50">
        <v>12</v>
      </c>
      <c r="C50">
        <f t="shared" si="3"/>
        <v>10.580493856531406</v>
      </c>
    </row>
    <row r="51" spans="1:3" x14ac:dyDescent="0.2">
      <c r="A51">
        <f t="shared" si="0"/>
        <v>49</v>
      </c>
      <c r="B51">
        <v>12</v>
      </c>
      <c r="C51">
        <f t="shared" si="3"/>
        <v>10.595675594924845</v>
      </c>
    </row>
    <row r="52" spans="1:3" x14ac:dyDescent="0.2">
      <c r="A52">
        <f t="shared" si="0"/>
        <v>50</v>
      </c>
      <c r="B52">
        <v>12</v>
      </c>
      <c r="C52">
        <f t="shared" si="3"/>
        <v>10.610694963340736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C70AB-54B9-4D46-8A0B-B9EECB8F780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Sheet6</vt:lpstr>
      <vt:lpstr>Sheet2</vt:lpstr>
      <vt:lpstr>Sheet3</vt:lpstr>
      <vt:lpstr>Sheet7</vt:lpstr>
      <vt:lpstr>Sheet4</vt:lpstr>
      <vt:lpstr>5f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Michael Popp</dc:creator>
  <cp:lastModifiedBy>Joshua Michael Popp</cp:lastModifiedBy>
  <dcterms:created xsi:type="dcterms:W3CDTF">2018-10-03T22:38:52Z</dcterms:created>
  <dcterms:modified xsi:type="dcterms:W3CDTF">2018-10-11T12:52:11Z</dcterms:modified>
</cp:coreProperties>
</file>